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worksheets/sheet27.xml" ContentType="application/vnd.openxmlformats-officedocument.spreadsheetml.worksheet+xml"/>
  <Override PartName="/xl/drawings/drawing22.xml" ContentType="application/vnd.openxmlformats-officedocument.drawing+xml"/>
  <Override PartName="/xl/worksheets/sheet28.xml" ContentType="application/vnd.openxmlformats-officedocument.spreadsheetml.worksheet+xml"/>
  <Override PartName="/xl/drawings/drawing23.xml" ContentType="application/vnd.openxmlformats-officedocument.drawing+xml"/>
  <Override PartName="/xl/worksheets/sheet29.xml" ContentType="application/vnd.openxmlformats-officedocument.spreadsheetml.worksheet+xml"/>
  <Override PartName="/xl/drawings/drawing24.xml" ContentType="application/vnd.openxmlformats-officedocument.drawing+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comments33.xml" ContentType="application/vnd.openxmlformats-officedocument.spreadsheetml.comments+xml"/>
  <Default Extension="vml" ContentType="application/vnd.openxmlformats-officedocument.vmlDrawing"/>
  <Override PartName="/xl/drawings/drawing28.xml" ContentType="application/vnd.openxmlformats-officedocument.drawing+xml"/>
  <Override PartName="/xl/worksheets/sheet34.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1970" windowHeight="3285" tabRatio="779" activeTab="0"/>
  </bookViews>
  <sheets>
    <sheet name="Impressum" sheetId="1" r:id="rId1"/>
    <sheet name="Inhaltsverz." sheetId="2" r:id="rId2"/>
    <sheet name="Vorbemerk." sheetId="3" r:id="rId3"/>
    <sheet name="Ergebnisüberblick" sheetId="4" r:id="rId4"/>
    <sheet name="Graf01+02"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12" sheetId="16" r:id="rId16"/>
    <sheet name="Tab13" sheetId="17" r:id="rId17"/>
    <sheet name="Tab14" sheetId="18" r:id="rId18"/>
    <sheet name="Tab15+16" sheetId="19" r:id="rId19"/>
    <sheet name="Tab17" sheetId="20" r:id="rId20"/>
    <sheet name="Tab18" sheetId="21" r:id="rId21"/>
    <sheet name="Tab19" sheetId="22" r:id="rId22"/>
    <sheet name="Tab20" sheetId="23" r:id="rId23"/>
    <sheet name="Tab21" sheetId="24" r:id="rId24"/>
    <sheet name="Tab22" sheetId="25" r:id="rId25"/>
    <sheet name="Tab23" sheetId="26" r:id="rId26"/>
    <sheet name="Tab24" sheetId="27" r:id="rId27"/>
    <sheet name="Tab25" sheetId="28" r:id="rId28"/>
    <sheet name="Tab26" sheetId="29" r:id="rId29"/>
    <sheet name="Tab27" sheetId="30" r:id="rId30"/>
    <sheet name="Tab28+29" sheetId="31" r:id="rId31"/>
    <sheet name="Tab30+31" sheetId="32" r:id="rId32"/>
    <sheet name="WerteGrafiken" sheetId="33" r:id="rId33"/>
    <sheet name="Abfallkatalog" sheetId="34" r:id="rId34"/>
  </sheets>
  <definedNames/>
  <calcPr fullCalcOnLoad="1"/>
</workbook>
</file>

<file path=xl/comments33.xml><?xml version="1.0" encoding="utf-8"?>
<comments xmlns="http://schemas.openxmlformats.org/spreadsheetml/2006/main">
  <authors>
    <author>slt3c3</author>
  </authors>
  <commentList>
    <comment ref="D21" authorId="0">
      <text>
        <r>
          <rPr>
            <b/>
            <sz val="8"/>
            <rFont val="Tahoma"/>
            <family val="0"/>
          </rPr>
          <t>slt3c3:</t>
        </r>
        <r>
          <rPr>
            <sz val="8"/>
            <rFont val="Tahoma"/>
            <family val="0"/>
          </rPr>
          <t xml:space="preserve">
EAV 30010601</t>
        </r>
      </text>
    </comment>
    <comment ref="D22" authorId="0">
      <text>
        <r>
          <rPr>
            <b/>
            <sz val="8"/>
            <rFont val="Tahoma"/>
            <family val="0"/>
          </rPr>
          <t>slt3c3:</t>
        </r>
        <r>
          <rPr>
            <sz val="8"/>
            <rFont val="Tahoma"/>
            <family val="0"/>
          </rPr>
          <t xml:space="preserve">
EAV 20030104</t>
        </r>
      </text>
    </comment>
  </commentList>
</comments>
</file>

<file path=xl/sharedStrings.xml><?xml version="1.0" encoding="utf-8"?>
<sst xmlns="http://schemas.openxmlformats.org/spreadsheetml/2006/main" count="3698" uniqueCount="2539">
  <si>
    <t>Säure bildende Aufbereitungsrückstände aus der Verarbeitung von sulfidischem Erz</t>
  </si>
  <si>
    <t>01 03 05*</t>
  </si>
  <si>
    <t>andere Aufbereitungsrückstände, die gefährliche Stoffe enthalten</t>
  </si>
  <si>
    <t>01 03 06</t>
  </si>
  <si>
    <t>Aufbereitungsrückstände mit Ausnahme derjenigen, die unter 01 03 04 und          01 03 05 fallen</t>
  </si>
  <si>
    <t>01 03 07*</t>
  </si>
  <si>
    <t>andere, gefährliche Stoffe enthaltende Abfälle aus der physikalischen und chemischen Verarbeitung von metallhaltigen Bodenschätzen</t>
  </si>
  <si>
    <t>01 03 08</t>
  </si>
  <si>
    <t>staubende und pulvrige Abfälle mit Ausnahme derjenigen, die unter 01 03 07 fallen</t>
  </si>
  <si>
    <t>01 03 09</t>
  </si>
  <si>
    <t>Rotschlamm aus der Aluminiumoxidherstellung mit Ausnahme von Rotschlamm, der unter 01 03 07 fällt</t>
  </si>
  <si>
    <t>01 03 99</t>
  </si>
  <si>
    <t>Abfälle a. n. g.</t>
  </si>
  <si>
    <t>Abfälle aus der physikalischen und chemischen Weiterverarbeitung von nichtmetallhaltigen Bodenschätzen</t>
  </si>
  <si>
    <t>01 04 07*</t>
  </si>
  <si>
    <t>gefährliche Stoffe enthaltende Abfälle aus der physikalischen und chemischen Weiterverarbeitung von nichtmetallhaltigen Bodenschätzen</t>
  </si>
  <si>
    <t>01 04 08</t>
  </si>
  <si>
    <t xml:space="preserve">Abfälle von Kies- und Gesteinsbruch mit Ausnahme derjenigen, die unter           01 04 07 fallen </t>
  </si>
  <si>
    <t>01 04 09</t>
  </si>
  <si>
    <t>Abfälle von Sand und Ton</t>
  </si>
  <si>
    <t>01 04 10</t>
  </si>
  <si>
    <t>staubende und pulvrige Abfälle mit Ausnahme derjenigen, die unter 01 04 07 fallen</t>
  </si>
  <si>
    <t>01 04 11</t>
  </si>
  <si>
    <t>Abfälle aus der Verarbeitung von Kali- und Steinsalz mit Ausnahme derjenigen, die unter 01 04 07 fallen</t>
  </si>
  <si>
    <t>01 04 12</t>
  </si>
  <si>
    <t>Aufbereitungsrückstände und andere Abfälle aus der Wäsche und Reinigung von Bodenschätzen mit Ausnahme derjenigen, die unter 01 04 07 und 01 04 11 fallen</t>
  </si>
  <si>
    <t>01 04 13</t>
  </si>
  <si>
    <t>Abfälle aus Steinmetz- und -sägearbeiten mit Ausnahme derjenigen, die unter     01 04 07 fallen</t>
  </si>
  <si>
    <t>01 04 99</t>
  </si>
  <si>
    <t>Bohrschlämme und andere Bohrabfälle</t>
  </si>
  <si>
    <t>01 05 04</t>
  </si>
  <si>
    <t>Schlämme und Abfälle aus Süßwasserbohrungen</t>
  </si>
  <si>
    <t>01 05 05*</t>
  </si>
  <si>
    <t>ölhaltige Bohrschlämme und -abfälle</t>
  </si>
  <si>
    <t>01 05 06*</t>
  </si>
  <si>
    <t>Bohrschlämme und andere Bohrabfälle, die gefährliche Stoffe enthalten</t>
  </si>
  <si>
    <t>01 05 07</t>
  </si>
  <si>
    <t>barythaltige Bohrschlämme und -abfälle mit Ausnahme derjenigen, die unter       01 05 05 und 01 05 06 fallen</t>
  </si>
  <si>
    <t>01 05 08</t>
  </si>
  <si>
    <t>chloridhaltige Bohrschlämme und -abfälle mit Ausnahme derjenigen, die unter    01 05 05 und 01 05 06 fallen</t>
  </si>
  <si>
    <t>01 05 99</t>
  </si>
  <si>
    <t>ABFÄLLE AUS LANDWIRTSCHAFT, GARTENBAU, TEICHWIRTSCHAFT, FORSTWIRTSCHAFT, JAGD UND FISCHEREI SOWIE DER HERSTELLUNG UND VERARBEITUNG VON NAHRUNGSMITTELN</t>
  </si>
  <si>
    <t>Abfälle aus Landwirtschaft, Gartenbau, Teichwirtschaft, Forstwirtschaft, Jagd und Fischerei</t>
  </si>
  <si>
    <t>02 01 01</t>
  </si>
  <si>
    <t>Schlämme von Wasch- und Reinigungsvorgängen</t>
  </si>
  <si>
    <t>02 01 02</t>
  </si>
  <si>
    <t>Abfälle aus tierischem Gewebe</t>
  </si>
  <si>
    <t>02 01 03</t>
  </si>
  <si>
    <t>Abfälle aus pflanzlichem Gewebe</t>
  </si>
  <si>
    <t>02 01 04</t>
  </si>
  <si>
    <t>Kunststoffabfälle (ohne Verpackungen)</t>
  </si>
  <si>
    <t>02 01 06</t>
  </si>
  <si>
    <t>tierische Ausscheidungen, Gülle/Jauche und Stallmist (einschließlich verdorbenes Stroh), Abwässer, getrennt gesammelt und extern behandelt</t>
  </si>
  <si>
    <t>02 01 07</t>
  </si>
  <si>
    <t>Abfälle aus der Forstwirtschaft</t>
  </si>
  <si>
    <t>02 01 08*</t>
  </si>
  <si>
    <t>Abfälle von Chemikalien für die Landwirtschaft, die gefährliche Stoffe enthalten</t>
  </si>
  <si>
    <t>02 01 09</t>
  </si>
  <si>
    <t>Abfälle von Chemikalien für die Landwirtschaft mit Ausnahme derjenigen, die unter 02 01 08 fallen</t>
  </si>
  <si>
    <t>02 01 10</t>
  </si>
  <si>
    <t>Metallabfälle</t>
  </si>
  <si>
    <t>02 01 99</t>
  </si>
  <si>
    <t>Abfälle aus der Zubereitung und Verarbeitung von Fleisch, Fisch und anderen Nahrungs-mitteln tierischen Ursprungs</t>
  </si>
  <si>
    <t>02 02 01</t>
  </si>
  <si>
    <t>02 02 02</t>
  </si>
  <si>
    <t>02 02 03</t>
  </si>
  <si>
    <t>für Verzehr oder Verarbeitung ungeeignete Stoffe</t>
  </si>
  <si>
    <t>02 02 04</t>
  </si>
  <si>
    <t>Schlämme aus der betriebseigenen Abwasserbehandlung</t>
  </si>
  <si>
    <t>02 02 99</t>
  </si>
  <si>
    <t xml:space="preserve">Abfälle a. n. g. </t>
  </si>
  <si>
    <t>Abfälle aus der Zubereitung und Verarbeitung von Obst, Gemüse, Getreide, Speiseölen, Kakao, Kaffee, Tee und Tabak, aus der Konservenherstellung, der Herstellung von Hefe- und Hefeextrakt sowie der Zubereitung und Fermentierung von Melasse</t>
  </si>
  <si>
    <t>02 03 01</t>
  </si>
  <si>
    <t>Schlämme aus Wasch-, Reinigungs-, Schäl-, Zentrifugier- und Abtrennprozessen</t>
  </si>
  <si>
    <t>02 03 02</t>
  </si>
  <si>
    <t>Abfälle von Konservierungsstoffen</t>
  </si>
  <si>
    <t>02 03 03</t>
  </si>
  <si>
    <t>Abfälle aus der Extraktion mit Lösemitteln</t>
  </si>
  <si>
    <t>02 03 04</t>
  </si>
  <si>
    <t>02 03 05</t>
  </si>
  <si>
    <t>02 03 99</t>
  </si>
  <si>
    <t>Abfälle aus der Zuckerherstellung</t>
  </si>
  <si>
    <t>02 04 01</t>
  </si>
  <si>
    <t>Rübenerde</t>
  </si>
  <si>
    <t>02 04 02</t>
  </si>
  <si>
    <t>nicht spezifikationsgerechter Calciumcarbonatschlamm</t>
  </si>
  <si>
    <t>02 04 03</t>
  </si>
  <si>
    <t>02 04 99</t>
  </si>
  <si>
    <t>Abfälle aus der Milchverarbeitung</t>
  </si>
  <si>
    <t>02 05 01</t>
  </si>
  <si>
    <t>02 05 02</t>
  </si>
  <si>
    <t>02 05 99</t>
  </si>
  <si>
    <t>Abfälle aus der Herstellung von Back- und Süßwaren</t>
  </si>
  <si>
    <t>02 06 01</t>
  </si>
  <si>
    <t>02 06 02</t>
  </si>
  <si>
    <t>02 06 03</t>
  </si>
  <si>
    <t>02 06 99</t>
  </si>
  <si>
    <t>Abfälle aus der Herstellung von alkoholischen und alkoholfreien Getränken (ohne Kaffee, Tee und Kakao)</t>
  </si>
  <si>
    <t>02 07 01</t>
  </si>
  <si>
    <t>Abfälle aus der Wäsche, Reinigung und mechanischen Zerkleinerung des Rohmaterials</t>
  </si>
  <si>
    <t>02 07 02</t>
  </si>
  <si>
    <t>Abfälle aus der Alkoholdestillation</t>
  </si>
  <si>
    <t>02 07 03</t>
  </si>
  <si>
    <t>Abfälle aus der chemischen Behandlung</t>
  </si>
  <si>
    <t>02 07 04</t>
  </si>
  <si>
    <t>02 07 05</t>
  </si>
  <si>
    <t>02 07 99</t>
  </si>
  <si>
    <t>ABFÄLLE AUS DER HOLZBEARBEITUNG UND DER HERSTELLUNG VON PLATTEN, MÖBELN, ZELLSTOFFEN, PAPIER UND PAPPE</t>
  </si>
  <si>
    <t>Abfälle aus der Holzbearbeitung und der Herstellung von Platten und Möbeln</t>
  </si>
  <si>
    <t>03 01 01</t>
  </si>
  <si>
    <t>Rinden- und Korkabfälle</t>
  </si>
  <si>
    <t>03 01 04*</t>
  </si>
  <si>
    <t>Sägemehl, Späne, Abschnitte, Holz, Spanplatten und Furniere, die gefährliche Stoffe enthalten</t>
  </si>
  <si>
    <t>03 01 05</t>
  </si>
  <si>
    <t>Sägemehl, Späne, Abschnitte, Holz, Spanplatten und Furniere mit Ausnahme derjenigen, die unter 03 01 04 fallen</t>
  </si>
  <si>
    <t>03 01 99</t>
  </si>
  <si>
    <t>Abfälle aus der Holzkonservierung</t>
  </si>
  <si>
    <t>03 02 01*</t>
  </si>
  <si>
    <t>Halogenfreie organische Holzschutzmittel</t>
  </si>
  <si>
    <t>03 02 02*</t>
  </si>
  <si>
    <t>chlororganische Holzschutzmittel</t>
  </si>
  <si>
    <t>03 02 03*</t>
  </si>
  <si>
    <t>metallorganische Holzschutzmittel</t>
  </si>
  <si>
    <t>03 02 04*</t>
  </si>
  <si>
    <t>anorganische Holzschutzmittel</t>
  </si>
  <si>
    <t>03 02 05*</t>
  </si>
  <si>
    <t>andere Holzschutzmittel, die gefährliche Stoffe enthalten</t>
  </si>
  <si>
    <t>03 02 99</t>
  </si>
  <si>
    <t>Holzschutzmittel a. n. g.</t>
  </si>
  <si>
    <t>Abfälle aus der Herstellung und Verarbeitung von Zellstoff, Papier, Karton und Pappe</t>
  </si>
  <si>
    <t>03 03 01</t>
  </si>
  <si>
    <t>Rinden- und Holzabfälle</t>
  </si>
  <si>
    <t>03 03 02</t>
  </si>
  <si>
    <t>Sulfitschlämme (aus der Rückgewinnung von Kochlaugen)</t>
  </si>
  <si>
    <t>03 03 05</t>
  </si>
  <si>
    <t>Deinking-Schlämme aus dem Papierrecycling</t>
  </si>
  <si>
    <t>03 03 07</t>
  </si>
  <si>
    <t>mechanisch abgetrennte Abfälle aus der Auflösung von Papier- und Pappabfällen</t>
  </si>
  <si>
    <t>03 03 08</t>
  </si>
  <si>
    <t>Abfälle aus dem Sortieren von Papier und Pappe für das Recycling</t>
  </si>
  <si>
    <t>03 03 09</t>
  </si>
  <si>
    <t>Kalkschlammabfälle</t>
  </si>
  <si>
    <t>03 03 10</t>
  </si>
  <si>
    <t>Faserabfälle, Faser-, Füller- und Überzugsschlämme aus der mechanischen Abtrennung</t>
  </si>
  <si>
    <t>03 03 11</t>
  </si>
  <si>
    <t>Schlämme aus der betriebseigenen Abwasserbehandlung mit Ausnahme derjenigen, die unter 03 03 10 fallen</t>
  </si>
  <si>
    <t>03 03 99</t>
  </si>
  <si>
    <t>ABFÄLLE AUS DER LEDER-, PELZ- UND TEXTILINDUSTRIE</t>
  </si>
  <si>
    <t xml:space="preserve">Preis: 0,00 EUR </t>
  </si>
  <si>
    <t>Abfälle aus der chemischen Oberflächenbearbeitung und Beschichtung von Metallen und anderen Werkstoffen (z. B. Galvanik, Verzinkung, Beizen,    Ätzen, Phosphatieren, alkalisches Entfetten und Anodisierung)</t>
  </si>
  <si>
    <t>11 01 05*</t>
  </si>
  <si>
    <t>saure Beizlösungen</t>
  </si>
  <si>
    <t>11 01 06*</t>
  </si>
  <si>
    <t>Säuren a. n. g.</t>
  </si>
  <si>
    <t>11 01 07*</t>
  </si>
  <si>
    <t>alkalische Beizlösungen</t>
  </si>
  <si>
    <t>11 01 08*</t>
  </si>
  <si>
    <t>Phosphatierschlämme</t>
  </si>
  <si>
    <t>11 01 09*</t>
  </si>
  <si>
    <t>Schlämme und Filterkuchen, die gefährliche Stoffe enthalten</t>
  </si>
  <si>
    <t>11 01 10</t>
  </si>
  <si>
    <t>Schlämme und Filterkuchen mit Ausnahme derjenigen, die unter 11 01 09 fallen</t>
  </si>
  <si>
    <t>11 01 11*</t>
  </si>
  <si>
    <t>wässrige Spülflüssigkeiten, die gefährliche Stoffe enthalten</t>
  </si>
  <si>
    <t>11 01 12</t>
  </si>
  <si>
    <t>wässrige Spülflüssigkeiten mit Ausnahme derjenigen, die unter 11 01 11 fallen</t>
  </si>
  <si>
    <t>11 01 13*</t>
  </si>
  <si>
    <t>Abfälle aus der Entfettung, die gefährliche Stoffe enthalten</t>
  </si>
  <si>
    <t>11 01 14</t>
  </si>
  <si>
    <t>Abfälle aus der Entfettung mit Ausnahme derjenigen, die unter 11 01 13 fallen</t>
  </si>
  <si>
    <t>11 01 15*</t>
  </si>
  <si>
    <t>Eluate und Schlämme aus Membransystemen oder Ionenaustauschsystemen, die gefährliche Stoffe enthalten</t>
  </si>
  <si>
    <t>11 01 16*</t>
  </si>
  <si>
    <t>gesättigte oder verbrauchte Ionenaustauscherharze</t>
  </si>
  <si>
    <t>11 01 98*</t>
  </si>
  <si>
    <t>andere Abfälle, die gefährliche Stoffe enthalten</t>
  </si>
  <si>
    <t>11 01 99</t>
  </si>
  <si>
    <t>Abfälle aus Prozessen der Nichteisen-Hydrometallurgie</t>
  </si>
  <si>
    <t>11 02 02*</t>
  </si>
  <si>
    <t>Schlämme aus der Zink-Hydrometallurgie (einschließlich Jarosit, Goethit)</t>
  </si>
  <si>
    <t>11 02 03</t>
  </si>
  <si>
    <t>Abfälle aus der Herstellung von Anoden für wässrige elektrolytische Prozesse</t>
  </si>
  <si>
    <t>11 02 05*</t>
  </si>
  <si>
    <t>Abfälle aus Prozessen der Kupfer-Hydrometallurgie, die gefährliche Stoffe enthalten</t>
  </si>
  <si>
    <t>11 02 06</t>
  </si>
  <si>
    <t>Abfälle aus Prozessen der Kupfer-Hydrometallurgie mit Ausnahme derjenigen, die unter 11 02 05 fallen</t>
  </si>
  <si>
    <t>11 02 07*</t>
  </si>
  <si>
    <t>11 02 99</t>
  </si>
  <si>
    <t>Schlämme und Feststoffe aus Härteprozessen</t>
  </si>
  <si>
    <t>11 03 01*</t>
  </si>
  <si>
    <t>cyanidhaltige Abfälle</t>
  </si>
  <si>
    <t>11 03 02*</t>
  </si>
  <si>
    <t>andere Abfälle</t>
  </si>
  <si>
    <t>Abfälle aus Prozessen der thermischen Verzinkung</t>
  </si>
  <si>
    <t>11 05 01</t>
  </si>
  <si>
    <t>Hartzink</t>
  </si>
  <si>
    <t>11 05 02</t>
  </si>
  <si>
    <t>Zinkasche</t>
  </si>
  <si>
    <t>11 05 03*</t>
  </si>
  <si>
    <t>11 05 04*</t>
  </si>
  <si>
    <t>gebrauchte Flussmittel</t>
  </si>
  <si>
    <t>11 05 99</t>
  </si>
  <si>
    <t>ABFÄLLE AUS PROZESSEN DER MECHANISCHEN FORMGEBUNG SOWIE DER PHYSIKALISCHEN UND MECHANISCHEN OBERFLÄCHENBEARBEITUNG VON METALLEN UND KUNSTSTOFFEN</t>
  </si>
  <si>
    <t>Abfälle aus Prozessen der mechanischen Formgebung sowie der physikalischen und mechanischen Oberflächenbearbeitung von Metallen und Kunststoffen</t>
  </si>
  <si>
    <t>12 01 01</t>
  </si>
  <si>
    <t>Eisenfeil- und -drehspäne</t>
  </si>
  <si>
    <t>12 01 02</t>
  </si>
  <si>
    <t>Eisenstaub und -teile</t>
  </si>
  <si>
    <t>12 01 03</t>
  </si>
  <si>
    <t>NE-Metallfeil- und -drehspäne</t>
  </si>
  <si>
    <t>12 01 04</t>
  </si>
  <si>
    <t xml:space="preserve">NE-Metallstaub und –teilchen </t>
  </si>
  <si>
    <t>12 01 05</t>
  </si>
  <si>
    <t>Kunststoffspäne und -drehspäne</t>
  </si>
  <si>
    <t>12 01 06*</t>
  </si>
  <si>
    <t>halogenhaltige Bearbeitungsöle auf Mineralölbasis (außer Emulsionen und         Lösungen)</t>
  </si>
  <si>
    <t>12 01 07*</t>
  </si>
  <si>
    <t>halogenfreie Bearbeitungsöle auf Mineralölbasis (außer Emulsionen und           Lösungen)</t>
  </si>
  <si>
    <t>12 01 08*</t>
  </si>
  <si>
    <t>halogenhaltige Bearbeitungsemulsionen und -lösungen</t>
  </si>
  <si>
    <t>12 01 09*</t>
  </si>
  <si>
    <t>halogenfreie Bearbeitungsemulsionen und -lösungen</t>
  </si>
  <si>
    <t>12 01 10*</t>
  </si>
  <si>
    <t>synthetische Bearbeitungsöle</t>
  </si>
  <si>
    <t>12 01 12*</t>
  </si>
  <si>
    <t>gebrauchte Wachse und Fette</t>
  </si>
  <si>
    <t>12 01 13</t>
  </si>
  <si>
    <t>Schweißabfälle</t>
  </si>
  <si>
    <t>12 01 14*</t>
  </si>
  <si>
    <t>Bearbeitungsschlämme, die gefährliche Stoffe enthalten</t>
  </si>
  <si>
    <t>12 01 15</t>
  </si>
  <si>
    <t>Bearbeitungsschlämme mit Ausnahme derjenigen, die unter 12 01 14 fallen</t>
  </si>
  <si>
    <t>12 01 16*</t>
  </si>
  <si>
    <t>Strahlmittelabfälle, die gefährliche Stoffe enthalten</t>
  </si>
  <si>
    <t>12 01 17</t>
  </si>
  <si>
    <t>Strahlmittelabfälle mit Ausnahme derjenigen, die unter 12 01 16 fallen</t>
  </si>
  <si>
    <t>12 01 18*</t>
  </si>
  <si>
    <t>ölhaltige Metallschlämme (Schleif-, Hon- und Läppschlämme)</t>
  </si>
  <si>
    <t>12 01 19*</t>
  </si>
  <si>
    <t>biologisch leicht abbaubare Bearbeitungsöle</t>
  </si>
  <si>
    <t>12 01 20*</t>
  </si>
  <si>
    <t>gebrauchte Hon- und Schleifmittel, die gefährliche Stoffe enthalten</t>
  </si>
  <si>
    <t>12 01 21</t>
  </si>
  <si>
    <t>gebrauchte Hon- und Schleifmittel mit Ausnahme derjenigen, die unter 12 01 20 fallen</t>
  </si>
  <si>
    <t>12 01 99</t>
  </si>
  <si>
    <t>Abfälle aus der Wasser- und Dampfentfettung (außer 11)</t>
  </si>
  <si>
    <t>12 03 01*</t>
  </si>
  <si>
    <t>wässrige Waschflüssigkeiten</t>
  </si>
  <si>
    <t>12 03 02*</t>
  </si>
  <si>
    <t>Abfälle aus der Dampfentfettung</t>
  </si>
  <si>
    <t>ÖLABFÄLLE UND ABFÄLLE AUS FLÜSSIGEN BRENNSTOFFEN (AUSSER SPEISEÖLE UND ÖLABFÄLLE, DIE UNTER  05, 12 UND 19  FALLEN)</t>
  </si>
  <si>
    <t>13 01 01*</t>
  </si>
  <si>
    <t>Hydrauliköle, die PCB(1) enthalten</t>
  </si>
  <si>
    <t>13 01 04*</t>
  </si>
  <si>
    <t>chlorierte Emulsionen</t>
  </si>
  <si>
    <t>13 01 05*</t>
  </si>
  <si>
    <t>nichtchlorierte Emulsionen</t>
  </si>
  <si>
    <t>13 01 09*</t>
  </si>
  <si>
    <t>chlorierte Hydrauliköle auf Mineralölbasis</t>
  </si>
  <si>
    <t>13 01 10*</t>
  </si>
  <si>
    <t>nichtchlorierte Hydrauliköle auf Mineralölbasis</t>
  </si>
  <si>
    <t>13 01 11*</t>
  </si>
  <si>
    <t>synthetische Hydrauliköle</t>
  </si>
  <si>
    <t>13 01 12*</t>
  </si>
  <si>
    <t>biologisch leicht abbaubare Hydrauliköle</t>
  </si>
  <si>
    <t>13 01 13*</t>
  </si>
  <si>
    <t>andere Hydrauliköle</t>
  </si>
  <si>
    <t>13 02 04*</t>
  </si>
  <si>
    <t>chlorierte Maschinen-, Getriebe- und Schmieröle auf Mineralölbasis</t>
  </si>
  <si>
    <t>13 02 05*</t>
  </si>
  <si>
    <t>nichtchlorierte Maschinen-, Getriebe- und Schmieröle auf Mineralölbasis</t>
  </si>
  <si>
    <t>13 02 06*</t>
  </si>
  <si>
    <t>synthetische Maschinen-, Getriebe- und Schmieröle</t>
  </si>
  <si>
    <t>13 02 07*</t>
  </si>
  <si>
    <t>biologisch leicht abbaubare Maschinen-, Getriebe- und Schmieröle</t>
  </si>
  <si>
    <t>13 02 08*</t>
  </si>
  <si>
    <t>andere Maschinen-, Getriebe- und Schmieröle</t>
  </si>
  <si>
    <t>Abfälle von Isolier- und Wärmeüber-tragungsölen</t>
  </si>
  <si>
    <t>13 03 01*</t>
  </si>
  <si>
    <t>Isolier- und Wärmeübertragungsöle, die PCB enthalten</t>
  </si>
  <si>
    <t>13 03 06*</t>
  </si>
  <si>
    <t>chlorierte Isolier- und Wärmeübertragungsöle auf Mineralölbasis mit Ausnahme derjenigen, die unter 13 03 01 fallen</t>
  </si>
  <si>
    <t>13 03 07*</t>
  </si>
  <si>
    <t>nichtchlorierte Isolier- und Wärmeübertragungsöle auf Mineralölbasis</t>
  </si>
  <si>
    <t>13 03 08*</t>
  </si>
  <si>
    <t>synthetische Isolier- und Wärmeübertragungsöle</t>
  </si>
  <si>
    <t>13 03 09*</t>
  </si>
  <si>
    <t>biologisch leicht abbaubare Isolier- und Wärmeübertragungsöle</t>
  </si>
  <si>
    <t>13 03 10*</t>
  </si>
  <si>
    <t>andere Isolier- und Wärmeübertragungsöle</t>
  </si>
  <si>
    <t>Bilgenöle</t>
  </si>
  <si>
    <t>13 04 01*</t>
  </si>
  <si>
    <t>Bilgenöle aus der Binnenschifffahrt</t>
  </si>
  <si>
    <t>13 04 02*</t>
  </si>
  <si>
    <t>Bilgenöle aus Molenablaufkanälen</t>
  </si>
  <si>
    <t>13 04 03*</t>
  </si>
  <si>
    <t>Bilgenöle aus der übrigen Schifffahrt</t>
  </si>
  <si>
    <t>13 05 01*</t>
  </si>
  <si>
    <t>feste Abfälle aus Sandfanganlagen und Öl-/Wasserabscheidern</t>
  </si>
  <si>
    <t>13 05 02*</t>
  </si>
  <si>
    <t>13 05 03*</t>
  </si>
  <si>
    <t>13 05 06*</t>
  </si>
  <si>
    <t>Öle aus Öl-/Wasserabscheidern</t>
  </si>
  <si>
    <t>13 05 07*</t>
  </si>
  <si>
    <t>öliges Wasser aus Öl-/Wasserabscheidern</t>
  </si>
  <si>
    <t>13 05 08*</t>
  </si>
  <si>
    <t>Abfallgemische aus Sandfanganlagen und Öl-/Wasserabscheidern</t>
  </si>
  <si>
    <t>13 07 01*</t>
  </si>
  <si>
    <t>Heizöl und Diesel</t>
  </si>
  <si>
    <t>13 07 02*</t>
  </si>
  <si>
    <t>Benzin</t>
  </si>
  <si>
    <t>13 07 03*</t>
  </si>
  <si>
    <t>andere Brennstoffe (einschließlich Gemische)</t>
  </si>
  <si>
    <t>Ölabfälle a. n. g.</t>
  </si>
  <si>
    <t>13 08 01*</t>
  </si>
  <si>
    <t>Schlämme oder Emulsionen aus Entsalzern</t>
  </si>
  <si>
    <t>13 08 02*</t>
  </si>
  <si>
    <t>andere Emulsionen</t>
  </si>
  <si>
    <t>13 08 99*</t>
  </si>
  <si>
    <t>ABFÄLLE AUS ORGANISCHEN LÖSEMITTELN, KÜHLMITTELN UND TREIBGASEN (AUSSER 07 UND 08)</t>
  </si>
  <si>
    <t>Abfälle aus organischen Lösemitteln, Kühlmitteln sowie Schaum- und Aerosoltreibgasen</t>
  </si>
  <si>
    <t>14 06 01*</t>
  </si>
  <si>
    <t>Fluorchlorkohlenwasserstoffe, HFCKW, HFKW</t>
  </si>
  <si>
    <t>14 06 02*</t>
  </si>
  <si>
    <t>andere halogenierte Lösemittel und Lösemittelgemische</t>
  </si>
  <si>
    <t>14 06 03*</t>
  </si>
  <si>
    <t>andere Lösemittel und Lösemittelgemische</t>
  </si>
  <si>
    <t>14 06 04*</t>
  </si>
  <si>
    <t>Schlämme oder feste Abfälle, die halogenierte Lösemittel enthalten</t>
  </si>
  <si>
    <t>14 06 05*</t>
  </si>
  <si>
    <t>- 10 -</t>
  </si>
  <si>
    <t>2. An Anlagen der Entsorgungswirtschaft angelieferte Abfälle</t>
  </si>
  <si>
    <t xml:space="preserve"> </t>
  </si>
  <si>
    <t>Beseitigte/behandelte Abfälle</t>
  </si>
  <si>
    <t>Davon aus</t>
  </si>
  <si>
    <t>eigener auf dem Gelände befindlichen Anlage</t>
  </si>
  <si>
    <t>Anzahl</t>
  </si>
  <si>
    <t>t</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</si>
  <si>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</si>
  <si>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</si>
  <si>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</si>
  <si>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</si>
  <si>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</si>
  <si>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</si>
  <si>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</si>
  <si>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</si>
  <si>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</si>
  <si>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</si>
  <si>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</si>
  <si>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</si>
  <si>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</si>
  <si>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</si>
  <si>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</si>
  <si>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</si>
  <si>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</si>
  <si>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</si>
  <si>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</si>
  <si>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</si>
  <si>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</si>
  <si>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</si>
  <si>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</si>
  <si>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</si>
  <si>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</si>
  <si>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</si>
  <si>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 </t>
  </si>
  <si>
    <t xml:space="preserve">  Landkreise </t>
  </si>
  <si>
    <t>1) Deponien, Kompostierungs-, Bodenbehandlungs-, Schredder-, sonstige Anlagen (ohne Sortieranlagen/Zerlegeeinrichtungen)</t>
  </si>
  <si>
    <t>2) einschließlich Ausland</t>
  </si>
  <si>
    <r>
      <t xml:space="preserve">anderen Bundesländern </t>
    </r>
    <r>
      <rPr>
        <vertAlign val="superscript"/>
        <sz val="8"/>
        <rFont val="Arial"/>
        <family val="2"/>
      </rPr>
      <t>2)</t>
    </r>
  </si>
  <si>
    <t>- 12 -</t>
  </si>
  <si>
    <t>4. Verbleib der an Entsorgungsanlagen angelieferten Abfälle</t>
  </si>
  <si>
    <t>Abgegebene Abfälle</t>
  </si>
  <si>
    <t>Verbleib</t>
  </si>
  <si>
    <t>abgelagert auf Deponien</t>
  </si>
  <si>
    <t>behandelt in Behandlungs-anlagen</t>
  </si>
  <si>
    <t>davon</t>
  </si>
  <si>
    <t>kreisfreie Städte</t>
  </si>
  <si>
    <t>Landkreise</t>
  </si>
  <si>
    <t>- 17 -</t>
  </si>
  <si>
    <t>Hausmüll, hausmüllähnliche Gewerbeabfälle, Sperrmüll, über die Öffentl. Müllabfuhr eingesammelt</t>
  </si>
  <si>
    <t>Hausmüllähnliche Gewerbeabfälle, nicht über die Öffentl. Müllabfuhr eingesammelt (ohne Hausmüll und Sperrmüll)</t>
  </si>
  <si>
    <t>Sperrmüll, getrennt eingesammelt (ohne Hausmüll)</t>
  </si>
  <si>
    <t>Straßenkehricht (einschließlich Papierkorbabfälle)</t>
  </si>
  <si>
    <t>Marktabfälle</t>
  </si>
  <si>
    <t>Garten- und Parkabfälle (einschließlich Friedhofsabfälle)</t>
  </si>
  <si>
    <t>*) Die regionale Zuordnung erfolgt jeweils nach dem Standort der Deponie.</t>
  </si>
  <si>
    <t>- 11 -</t>
  </si>
  <si>
    <t>3. An Anlagen der Entsorgungswirtschaft angelieferte Abfälle</t>
  </si>
  <si>
    <t>nach Herkunft und Abfallgruppen</t>
  </si>
  <si>
    <t>Beseitigte/behan-</t>
  </si>
  <si>
    <t>delte Abfälle</t>
  </si>
  <si>
    <t>Abfallgruppe</t>
  </si>
  <si>
    <t>eigener auf dem Ge-lände be-findlichen Anlage</t>
  </si>
  <si>
    <t>Art der Anlage</t>
  </si>
  <si>
    <t>und Erden</t>
  </si>
  <si>
    <t>02</t>
  </si>
  <si>
    <t>03</t>
  </si>
  <si>
    <t>04</t>
  </si>
  <si>
    <t>06</t>
  </si>
  <si>
    <t>08</t>
  </si>
  <si>
    <t>Abfälle aus Herstellung, Zubereitung, Vertrieb und Anwen-</t>
  </si>
  <si>
    <t>10</t>
  </si>
  <si>
    <t>11</t>
  </si>
  <si>
    <t>12</t>
  </si>
  <si>
    <t>15</t>
  </si>
  <si>
    <t>16</t>
  </si>
  <si>
    <t>17</t>
  </si>
  <si>
    <t>18</t>
  </si>
  <si>
    <t>19</t>
  </si>
  <si>
    <t>Abfälle aus Abfallbehandlungsanlagen, öffentlichen Abwas-</t>
  </si>
  <si>
    <t>20</t>
  </si>
  <si>
    <t>Sonstige Abfälle</t>
  </si>
  <si>
    <t>Anlagen insgesamt</t>
  </si>
  <si>
    <t>Abfallbeseitigungsanlagen</t>
  </si>
  <si>
    <t>Abfallbehandlungsanlagen</t>
  </si>
  <si>
    <t xml:space="preserve"> 1) Mehrfachzählung; ohne Sortieranlagen/Zerlegeeinrichtungen - 2) einschließlich Ausland</t>
  </si>
  <si>
    <r>
      <t xml:space="preserve">anderen Bundes-ländern </t>
    </r>
    <r>
      <rPr>
        <vertAlign val="superscript"/>
        <sz val="8"/>
        <rFont val="Arial"/>
        <family val="2"/>
      </rPr>
      <t>2)</t>
    </r>
  </si>
  <si>
    <t>.</t>
  </si>
  <si>
    <t>Behandelte Abfälle</t>
  </si>
  <si>
    <t>insgesamt</t>
  </si>
  <si>
    <t>Industrieabfälle</t>
  </si>
  <si>
    <t>Abfälle mineralischen Ursprungs sowie</t>
  </si>
  <si>
    <t>Bauabfälle</t>
  </si>
  <si>
    <t>Kompostierungsanlagen</t>
  </si>
  <si>
    <t>Bodenbehandlungs-, Schredder-,</t>
  </si>
  <si>
    <t>Autozerlegeanlagen</t>
  </si>
  <si>
    <t>1) einschließlich Ausland</t>
  </si>
  <si>
    <r>
      <t xml:space="preserve">anderen Bundes-ländern </t>
    </r>
    <r>
      <rPr>
        <vertAlign val="superscript"/>
        <sz val="8"/>
        <rFont val="Arial"/>
        <family val="2"/>
      </rPr>
      <t>1)</t>
    </r>
  </si>
  <si>
    <t>Abgelagerte Abfälle</t>
  </si>
  <si>
    <t>darunter</t>
  </si>
  <si>
    <t>Garten- und Parkabfälle (einschließlich</t>
  </si>
  <si>
    <t>Friedhofsabfälle)</t>
  </si>
  <si>
    <t>- 14 -</t>
  </si>
  <si>
    <t>nach ausgewählten Abfallgruppen</t>
  </si>
  <si>
    <t>darunter in Kompostie-rungsanlagen</t>
  </si>
  <si>
    <t>Abfälle insgesamt</t>
  </si>
  <si>
    <t>- 20 -</t>
  </si>
  <si>
    <t>nach Abfallart</t>
  </si>
  <si>
    <t>Jahr</t>
  </si>
  <si>
    <t>Kompostie-rungs-anlagen</t>
  </si>
  <si>
    <t>Eingesetzte Abfallmenge</t>
  </si>
  <si>
    <t>Davon</t>
  </si>
  <si>
    <t>Garten- und Parkabfälle</t>
  </si>
  <si>
    <t>sonstige Abfälle</t>
  </si>
  <si>
    <t>Darunter</t>
  </si>
  <si>
    <t>Glas</t>
  </si>
  <si>
    <t>- 21 -</t>
  </si>
  <si>
    <t>Abfallart</t>
  </si>
  <si>
    <t>untere Sorten (Gruppe I)</t>
  </si>
  <si>
    <t>mittlere Sorten (Gruppe II)</t>
  </si>
  <si>
    <t>bessere Sorten (Gruppe III)</t>
  </si>
  <si>
    <t>krafthaltige Sorten (Gruppe IV)</t>
  </si>
  <si>
    <t>Sondersorten (Gruppe V)</t>
  </si>
  <si>
    <t>Sortierreste</t>
  </si>
  <si>
    <t>NE-Metalle</t>
  </si>
  <si>
    <t>Kunststoffe</t>
  </si>
  <si>
    <t>Papier, Pappe, Karton</t>
  </si>
  <si>
    <t>Weißglas</t>
  </si>
  <si>
    <t>Braunglas</t>
  </si>
  <si>
    <t>Grünglas</t>
  </si>
  <si>
    <t>1) Mehrfachzählung</t>
  </si>
  <si>
    <t>nach dem Verbleib</t>
  </si>
  <si>
    <t>Verpackungsart</t>
  </si>
  <si>
    <t>Eingesammelte Menge</t>
  </si>
  <si>
    <t>Verbleib in Sortier-anlagen</t>
  </si>
  <si>
    <t>in anderen Bundes-ländern</t>
  </si>
  <si>
    <t xml:space="preserve">Verkaufsverpackungen </t>
  </si>
  <si>
    <t>Leichststoff-Fraktionen (Gemische,</t>
  </si>
  <si>
    <t>z.B. "Gelbes System")</t>
  </si>
  <si>
    <t>Papier-, Pappe-, Kartonver-</t>
  </si>
  <si>
    <t>packungen aus Depotcontainern und</t>
  </si>
  <si>
    <t>anderen Sammelsystemen für</t>
  </si>
  <si>
    <t>Altpapiergemische</t>
  </si>
  <si>
    <t>gemischtes Glas (Bunt-, Mischglas)</t>
  </si>
  <si>
    <t>farblich getrennt gesammeltes Glas</t>
  </si>
  <si>
    <t>(Grün-, Braun-, Weißglas)</t>
  </si>
  <si>
    <t>Papier-, Pappe-, Karton als</t>
  </si>
  <si>
    <t>Verpackungen getrennt gesammelt</t>
  </si>
  <si>
    <t>Kunststoffe als</t>
  </si>
  <si>
    <t>Metalle als</t>
  </si>
  <si>
    <t>Verbunde als</t>
  </si>
  <si>
    <t>Transport- und Umverpackungen</t>
  </si>
  <si>
    <t>Metalle</t>
  </si>
  <si>
    <t>Holz</t>
  </si>
  <si>
    <t>Verbunde</t>
  </si>
  <si>
    <t>nicht sortenrein erfasste und sonstige</t>
  </si>
  <si>
    <t>Materialien</t>
  </si>
  <si>
    <t>Verpackungen insgesamt</t>
  </si>
  <si>
    <t>1) einschließlich sonstiger Verbleib</t>
  </si>
  <si>
    <r>
      <t xml:space="preserve">Direkte Abgabe an Verwerter-betriebe </t>
    </r>
    <r>
      <rPr>
        <vertAlign val="superscript"/>
        <sz val="8"/>
        <rFont val="Arial"/>
        <family val="2"/>
      </rPr>
      <t>1)</t>
    </r>
  </si>
  <si>
    <t>- 22 -</t>
  </si>
  <si>
    <t>Behandelte/beseitigte Abfallmenge</t>
  </si>
  <si>
    <t>betriebseigene Abfälle</t>
  </si>
  <si>
    <t>von Dritten übernommene Abfälle</t>
  </si>
  <si>
    <t xml:space="preserve">Anzahl </t>
  </si>
  <si>
    <t>Betriebe mit Behandlungs-/Beseitigungs-</t>
  </si>
  <si>
    <t>anlagen</t>
  </si>
  <si>
    <t>Betriebe mit Behandlungsanlagen</t>
  </si>
  <si>
    <t>zur Verwertung</t>
  </si>
  <si>
    <t>zur Beseitigung</t>
  </si>
  <si>
    <t>Betriebe mit Beseitigungsanlagen</t>
  </si>
  <si>
    <t>1) Mehrfachzählung; Betriebe, die ihre Abfälle oder Teile davon in eigenen Anlagen entsorgen und/oder behandeln</t>
  </si>
  <si>
    <t>- 23 -</t>
  </si>
  <si>
    <t>nach ausgewählten Wirtschaftszweigen</t>
  </si>
  <si>
    <t>WZ  93</t>
  </si>
  <si>
    <t>Wirtschaftszweig</t>
  </si>
  <si>
    <t>Abfallmenge insgesamt</t>
  </si>
  <si>
    <t>an</t>
  </si>
  <si>
    <t>weiterver-</t>
  </si>
  <si>
    <t>in</t>
  </si>
  <si>
    <t>nach</t>
  </si>
  <si>
    <t>noch nicht</t>
  </si>
  <si>
    <t>arbeitende</t>
  </si>
  <si>
    <t>betriebs-</t>
  </si>
  <si>
    <t>außen zur</t>
  </si>
  <si>
    <t>der</t>
  </si>
  <si>
    <t>Betriebe/</t>
  </si>
  <si>
    <t>eigenen</t>
  </si>
  <si>
    <t>Abfallbe-</t>
  </si>
  <si>
    <t>Entsor-</t>
  </si>
  <si>
    <t>Altstoff-</t>
  </si>
  <si>
    <t>Anlagen</t>
  </si>
  <si>
    <t>seitigung</t>
  </si>
  <si>
    <t>gung</t>
  </si>
  <si>
    <t>handel</t>
  </si>
  <si>
    <t>entsorgt</t>
  </si>
  <si>
    <t>abgegeben</t>
  </si>
  <si>
    <t>zugeführt</t>
  </si>
  <si>
    <t>C - F</t>
  </si>
  <si>
    <t>Produzierendes Gewerbe</t>
  </si>
  <si>
    <t>D</t>
  </si>
  <si>
    <t>Verarbeitendes Gewerbe</t>
  </si>
  <si>
    <t>DI</t>
  </si>
  <si>
    <t>Glasgewerbe, Keramik, Verarbeitung</t>
  </si>
  <si>
    <t>von Steinen und Erden</t>
  </si>
  <si>
    <t>DJ</t>
  </si>
  <si>
    <t>Metallerzeugung und -bearbeitung,</t>
  </si>
  <si>
    <t>Herstellung von Metallerzeugnissen</t>
  </si>
  <si>
    <t>DK</t>
  </si>
  <si>
    <t>Maschinenbau</t>
  </si>
  <si>
    <t>DL</t>
  </si>
  <si>
    <t>Herstellung von Büromaschinen,</t>
  </si>
  <si>
    <t>Datenverararbeitungsgeräten und</t>
  </si>
  <si>
    <t xml:space="preserve"> -einrichtungen; Elektrotechnik,</t>
  </si>
  <si>
    <t>Feinmechanik und Optik</t>
  </si>
  <si>
    <t>DM</t>
  </si>
  <si>
    <t>Fahrzeugbau</t>
  </si>
  <si>
    <t>DN</t>
  </si>
  <si>
    <t>Herstellung von Möbeln, Schmuck,</t>
  </si>
  <si>
    <t>Musikinstrumenten, Sportgeräten</t>
  </si>
  <si>
    <t>Spielwaren und sonstigen</t>
  </si>
  <si>
    <t>Erzeugnissen; Recycling</t>
  </si>
  <si>
    <t>G</t>
  </si>
  <si>
    <t>Handel; Instandhaltung und</t>
  </si>
  <si>
    <t xml:space="preserve">und </t>
  </si>
  <si>
    <t>Reparatur von Kraftfahrzeugen und</t>
  </si>
  <si>
    <t>N</t>
  </si>
  <si>
    <t>Gebrauchsgütern; Gesundheits-,</t>
  </si>
  <si>
    <t>Veterinär- und Sozialwesen</t>
  </si>
  <si>
    <t>Insgesamt</t>
  </si>
  <si>
    <t>1) Betriebe, die ihre Abfälle oder Teile davon in eigenen Anlagen entsorgen und/oder behandeln</t>
  </si>
  <si>
    <t>2) einschließlich in Produktionsprozessen oder anderweitig im Betrieb eingesetzt</t>
  </si>
  <si>
    <r>
      <t>abgegeben</t>
    </r>
    <r>
      <rPr>
        <vertAlign val="superscript"/>
        <sz val="8"/>
        <rFont val="Arial"/>
        <family val="2"/>
      </rPr>
      <t>2)</t>
    </r>
  </si>
  <si>
    <t>noch nicht der Entsor-gung zuge-führt</t>
  </si>
  <si>
    <t>außen</t>
  </si>
  <si>
    <t>zur Abfall-</t>
  </si>
  <si>
    <t>beseitigung</t>
  </si>
  <si>
    <t>handel ab-</t>
  </si>
  <si>
    <t>gesammelter Fraktionen</t>
  </si>
  <si>
    <t>3) ohne Abfälle, die über das Begleitscheinsystem gesondert erfasst werden</t>
  </si>
  <si>
    <r>
      <t xml:space="preserve">gegeben </t>
    </r>
    <r>
      <rPr>
        <vertAlign val="superscript"/>
        <sz val="8"/>
        <rFont val="Arial"/>
        <family val="2"/>
      </rPr>
      <t>2)</t>
    </r>
  </si>
  <si>
    <r>
      <t xml:space="preserve">darunter nachweispflichtige Abfälle </t>
    </r>
    <r>
      <rPr>
        <vertAlign val="superscript"/>
        <sz val="8"/>
        <rFont val="Arial"/>
        <family val="2"/>
      </rPr>
      <t>3)</t>
    </r>
  </si>
  <si>
    <t>in     Thüringen</t>
  </si>
  <si>
    <t>- 25 -</t>
  </si>
  <si>
    <t>nach Verbleib und Wirtschaftszweigen</t>
  </si>
  <si>
    <t>WZ 93</t>
  </si>
  <si>
    <t>Abgegebene Abfallmenge</t>
  </si>
  <si>
    <t>An Entsorger</t>
  </si>
  <si>
    <t>in anderen Bundesländern</t>
  </si>
  <si>
    <t>Tonnen</t>
  </si>
  <si>
    <t>A</t>
  </si>
  <si>
    <t>Land- und Forstwirtschaft</t>
  </si>
  <si>
    <t>DA</t>
  </si>
  <si>
    <t>Ernährungsgewerbe und Tabakverarbeitung</t>
  </si>
  <si>
    <t>DB</t>
  </si>
  <si>
    <t>Textil- und Bekleidungsgewerbe</t>
  </si>
  <si>
    <t>DC</t>
  </si>
  <si>
    <t>Ledergewerbe</t>
  </si>
  <si>
    <t>DD</t>
  </si>
  <si>
    <t>Holzgewerbe (ohne Herstellung von Möbeln)</t>
  </si>
  <si>
    <t>DE</t>
  </si>
  <si>
    <t>Papier-, Verlags- und Druckgewerbe</t>
  </si>
  <si>
    <t>DG</t>
  </si>
  <si>
    <t>chemische Industrie</t>
  </si>
  <si>
    <t>DH</t>
  </si>
  <si>
    <t>Herstellung von Gummi- und Kunststoffwaren</t>
  </si>
  <si>
    <t>Glasgewerbe, Keramik, Verarbeitung von Steinen</t>
  </si>
  <si>
    <t>Metallerzeugung und -bearbeitung, Herstellung</t>
  </si>
  <si>
    <t>von Metallerzeugnissen</t>
  </si>
  <si>
    <t>Herstellung von Büromaschinen, Datenverarbei-</t>
  </si>
  <si>
    <t>tungsgeräten und -einrichtungen; Elektrotechnik,</t>
  </si>
  <si>
    <t>Herstellung von Möbeln, Schmuck, Musikinstrumen-</t>
  </si>
  <si>
    <t>ten, Sportgeräten, Spielwaren und sonstigen</t>
  </si>
  <si>
    <t>E</t>
  </si>
  <si>
    <t>Energie- und Wasserversorgung</t>
  </si>
  <si>
    <t>F</t>
  </si>
  <si>
    <t>Baugewerbe</t>
  </si>
  <si>
    <t>Handel; Instandhaltung und Reparatur von Kraft-</t>
  </si>
  <si>
    <t>fahrzeugen und Gebrauchsgütern</t>
  </si>
  <si>
    <t>K</t>
  </si>
  <si>
    <t>Grundstücks- und Wohnungswesen, Vermietung</t>
  </si>
  <si>
    <t>beweglicher Sachen, Erbringung von Dienst-</t>
  </si>
  <si>
    <t>leistungen überwiegend für Unternehmen</t>
  </si>
  <si>
    <t>L</t>
  </si>
  <si>
    <t>sicherung</t>
  </si>
  <si>
    <t>M - N</t>
  </si>
  <si>
    <t>Erziehung und Unterricht; Gesundheits-, Veterinär-</t>
  </si>
  <si>
    <t>und Sozialwesen</t>
  </si>
  <si>
    <t>O - Q</t>
  </si>
  <si>
    <t>Erbringung von sonstigen öffentlichen und</t>
  </si>
  <si>
    <t>persönlichen Dienstleistungen; Exterritoriale</t>
  </si>
  <si>
    <t>Organisationen und Körperschaften</t>
  </si>
  <si>
    <t>- 26 -</t>
  </si>
  <si>
    <t>Verbleib und ausgewählten Abfallarten</t>
  </si>
  <si>
    <t>Nr.</t>
  </si>
  <si>
    <t>060101</t>
  </si>
  <si>
    <t>Schwefelsäure und schweflige Säure</t>
  </si>
  <si>
    <t>070304</t>
  </si>
  <si>
    <t>Andere organische Lösemittel, Waschflüssigkeiten und</t>
  </si>
  <si>
    <t>Mutterlaugen</t>
  </si>
  <si>
    <t>070701</t>
  </si>
  <si>
    <t>Wässrige Waschflüssigkeiten und Mutterlaugen</t>
  </si>
  <si>
    <t>110105</t>
  </si>
  <si>
    <t>Saure Beizlösungen</t>
  </si>
  <si>
    <t>120109</t>
  </si>
  <si>
    <t>1301</t>
  </si>
  <si>
    <t>1302</t>
  </si>
  <si>
    <t>1303</t>
  </si>
  <si>
    <t>1305</t>
  </si>
  <si>
    <t>Inhalte von Öl-/Wasserabscheidern</t>
  </si>
  <si>
    <t>enthalten</t>
  </si>
  <si>
    <t>160601</t>
  </si>
  <si>
    <t>Bleibatterien</t>
  </si>
  <si>
    <t>Fett- und Ölmischungen aus Ölabscheidern</t>
  </si>
  <si>
    <t>Herkunft und ausgewählten Abfallarten</t>
  </si>
  <si>
    <t>Entsorgte Abfallmenge</t>
  </si>
  <si>
    <t>Von Erzeugern</t>
  </si>
  <si>
    <t>aus anderen Bundesländern</t>
  </si>
  <si>
    <t>1101</t>
  </si>
  <si>
    <t>130501</t>
  </si>
  <si>
    <t>130502</t>
  </si>
  <si>
    <t>130503</t>
  </si>
  <si>
    <t>Schlämme aus Einlaufschächten</t>
  </si>
  <si>
    <t>190107</t>
  </si>
  <si>
    <t>Verwertete Abfälle</t>
  </si>
  <si>
    <t>Herkunft aus</t>
  </si>
  <si>
    <t>Art der Verwertung</t>
  </si>
  <si>
    <t>Art der Abfälle</t>
  </si>
  <si>
    <t>Übertägig</t>
  </si>
  <si>
    <t>Untertägig</t>
  </si>
  <si>
    <t>in Thüringen</t>
  </si>
  <si>
    <t>aus Thüringen</t>
  </si>
  <si>
    <t>- 9 -</t>
  </si>
  <si>
    <t>Entsorgung</t>
  </si>
  <si>
    <t>Verwertung</t>
  </si>
  <si>
    <t>Beseitigung</t>
  </si>
  <si>
    <t>Deponien</t>
  </si>
  <si>
    <t>Kompostierungs-, Boden-</t>
  </si>
  <si>
    <t>Sortieranlagen</t>
  </si>
  <si>
    <t>Zerlegeeinrichtungen für</t>
  </si>
  <si>
    <t>Elektro- und Elektronik-</t>
  </si>
  <si>
    <t>Betriebseigene Deponien /</t>
  </si>
  <si>
    <t>Feuerungsanlagen</t>
  </si>
  <si>
    <t xml:space="preserve">Halden, Tagebauten / </t>
  </si>
  <si>
    <t>Restlöcher</t>
  </si>
  <si>
    <t>Untertägige Verbringung</t>
  </si>
  <si>
    <t>Bauschuttrecyclinganlagen</t>
  </si>
  <si>
    <t>1)</t>
  </si>
  <si>
    <t>darunter aus Thüringen</t>
  </si>
  <si>
    <t>5. Verbleib der an Entsorgungsanlagen angelieferten Abfälle</t>
  </si>
  <si>
    <t>090104</t>
  </si>
  <si>
    <t>Bodenaushub</t>
  </si>
  <si>
    <t>Bauschutt</t>
  </si>
  <si>
    <t>Straßenaufbruch</t>
  </si>
  <si>
    <t>Sonstige</t>
  </si>
  <si>
    <t>H - J</t>
  </si>
  <si>
    <t>Kredit- und Versicherungsgewerbe</t>
  </si>
  <si>
    <t>Gastgewerbe; Verkehr und Nachrichtenübermittlung;</t>
  </si>
  <si>
    <t>- 13 -</t>
  </si>
  <si>
    <t>- 16 -</t>
  </si>
  <si>
    <t>- 19 -</t>
  </si>
  <si>
    <t>- 24 -</t>
  </si>
  <si>
    <t>Mittelthüringen</t>
  </si>
  <si>
    <t>Nordthüringen</t>
  </si>
  <si>
    <t>Ostthüringen</t>
  </si>
  <si>
    <t>Planungsregionen</t>
  </si>
  <si>
    <t>1. Zur Verwertung oder Beseitigung angefallene Abfallmengen</t>
  </si>
  <si>
    <t xml:space="preserve">Besonders überwachungs- </t>
  </si>
  <si>
    <t>bedürftige Abfälle</t>
  </si>
  <si>
    <t xml:space="preserve">Bau- und Rekultivierungs- </t>
  </si>
  <si>
    <t>maßnahmen der öffent-</t>
  </si>
  <si>
    <t xml:space="preserve">lichen Hand </t>
  </si>
  <si>
    <t>nach Herkunft, Kreisen und Planungsregionen</t>
  </si>
  <si>
    <t>nach Kreisen und Planungsregionen</t>
  </si>
  <si>
    <r>
      <t>nach Kreisen *</t>
    </r>
    <r>
      <rPr>
        <b/>
        <vertAlign val="superscript"/>
        <sz val="11"/>
        <rFont val="Arial"/>
        <family val="2"/>
      </rPr>
      <t xml:space="preserve">) </t>
    </r>
    <r>
      <rPr>
        <b/>
        <sz val="11"/>
        <rFont val="Arial"/>
        <family val="2"/>
      </rPr>
      <t>und Planungsregionen</t>
    </r>
  </si>
  <si>
    <t>Darunter besonders überwachungs -bedürftige Abfälle</t>
  </si>
  <si>
    <t>Angelieferte Abfälle</t>
  </si>
  <si>
    <r>
      <t xml:space="preserve">Entsorgungs-anlagen </t>
    </r>
    <r>
      <rPr>
        <vertAlign val="superscript"/>
        <sz val="8"/>
        <rFont val="Arial"/>
        <family val="2"/>
      </rPr>
      <t>1)</t>
    </r>
    <r>
      <rPr>
        <sz val="8"/>
        <rFont val="Arial"/>
        <family val="2"/>
      </rPr>
      <t xml:space="preserve">     2002</t>
    </r>
  </si>
  <si>
    <r>
      <t xml:space="preserve">Entsor-gungs-anlagen </t>
    </r>
    <r>
      <rPr>
        <vertAlign val="superscript"/>
        <sz val="8"/>
        <rFont val="Arial"/>
        <family val="2"/>
      </rPr>
      <t xml:space="preserve">1) </t>
    </r>
    <r>
      <rPr>
        <sz val="8"/>
        <rFont val="Arial"/>
        <family val="2"/>
      </rPr>
      <t>2002</t>
    </r>
  </si>
  <si>
    <t>Entsorgungs-anlagen     2002</t>
  </si>
  <si>
    <r>
      <t xml:space="preserve">Betriebe       2002 </t>
    </r>
    <r>
      <rPr>
        <vertAlign val="superscript"/>
        <sz val="8"/>
        <rFont val="Arial"/>
        <family val="2"/>
      </rPr>
      <t>1)</t>
    </r>
  </si>
  <si>
    <r>
      <t>Betriebe</t>
    </r>
    <r>
      <rPr>
        <vertAlign val="superscript"/>
        <sz val="8"/>
        <rFont val="Arial"/>
        <family val="2"/>
      </rPr>
      <t xml:space="preserve">1) </t>
    </r>
    <r>
      <rPr>
        <sz val="8"/>
        <rFont val="Arial"/>
        <family val="2"/>
      </rPr>
      <t>2002</t>
    </r>
  </si>
  <si>
    <r>
      <t>Betrie-be</t>
    </r>
    <r>
      <rPr>
        <vertAlign val="superscript"/>
        <sz val="8"/>
        <rFont val="Arial"/>
        <family val="2"/>
      </rPr>
      <t xml:space="preserve">1)  </t>
    </r>
    <r>
      <rPr>
        <sz val="8"/>
        <rFont val="Arial"/>
        <family val="2"/>
      </rPr>
      <t>2002</t>
    </r>
  </si>
  <si>
    <r>
      <t xml:space="preserve">Erzeuger </t>
    </r>
    <r>
      <rPr>
        <vertAlign val="superscript"/>
        <sz val="8"/>
        <rFont val="Arial"/>
        <family val="2"/>
      </rPr>
      <t xml:space="preserve"> </t>
    </r>
    <r>
      <rPr>
        <sz val="8"/>
        <rFont val="Arial"/>
        <family val="2"/>
      </rPr>
      <t>2002</t>
    </r>
  </si>
  <si>
    <r>
      <t xml:space="preserve">Erzeuger </t>
    </r>
    <r>
      <rPr>
        <vertAlign val="superscript"/>
        <sz val="8"/>
        <rFont val="Arial"/>
        <family val="2"/>
      </rPr>
      <t xml:space="preserve">1) </t>
    </r>
    <r>
      <rPr>
        <sz val="8"/>
        <rFont val="Arial"/>
        <family val="2"/>
      </rPr>
      <t>2002</t>
    </r>
  </si>
  <si>
    <r>
      <t xml:space="preserve">Entsorger </t>
    </r>
    <r>
      <rPr>
        <vertAlign val="superscript"/>
        <sz val="8"/>
        <rFont val="Arial"/>
        <family val="2"/>
      </rPr>
      <t xml:space="preserve">1) </t>
    </r>
    <r>
      <rPr>
        <sz val="8"/>
        <rFont val="Arial"/>
        <family val="2"/>
      </rPr>
      <t>2002</t>
    </r>
  </si>
  <si>
    <t>Kompostierungs-</t>
  </si>
  <si>
    <t>Kapazität</t>
  </si>
  <si>
    <t>Eingesetzte</t>
  </si>
  <si>
    <t>Erzeugter</t>
  </si>
  <si>
    <t>(Nennleistung)</t>
  </si>
  <si>
    <t>Abfallmenge</t>
  </si>
  <si>
    <t>Kompost</t>
  </si>
  <si>
    <t>allgemein</t>
  </si>
  <si>
    <t xml:space="preserve">              unter 5 000</t>
  </si>
  <si>
    <t xml:space="preserve">         5 000 - 10 000</t>
  </si>
  <si>
    <t xml:space="preserve">       10 000 - 20 000</t>
  </si>
  <si>
    <t xml:space="preserve">       20 000 und mehr</t>
  </si>
  <si>
    <t>Kompostierungsanlagen für</t>
  </si>
  <si>
    <r>
      <t xml:space="preserve">Grünschnitt </t>
    </r>
    <r>
      <rPr>
        <sz val="8"/>
        <rFont val="Arial"/>
        <family val="2"/>
      </rPr>
      <t>(ausschließlich)</t>
    </r>
  </si>
  <si>
    <t>Erzeugter Kompost</t>
  </si>
  <si>
    <t>zur Abfall-beseitigung</t>
  </si>
  <si>
    <t>in der Land- und Forstwirtschaft</t>
  </si>
  <si>
    <t>in Landschafts-gestaltung und          -pflege</t>
  </si>
  <si>
    <t>bei privaten Haushalten</t>
  </si>
  <si>
    <t>sonstiger Art</t>
  </si>
  <si>
    <t>*) Merkmale werden zweijährig erfragt</t>
  </si>
  <si>
    <r>
      <t>nach Verwendungszweck *</t>
    </r>
    <r>
      <rPr>
        <b/>
        <vertAlign val="superscript"/>
        <sz val="11"/>
        <rFont val="Arial"/>
        <family val="2"/>
      </rPr>
      <t>)</t>
    </r>
  </si>
  <si>
    <t>- 30 -</t>
  </si>
  <si>
    <t>Davon in</t>
  </si>
  <si>
    <t>stationär</t>
  </si>
  <si>
    <t>mobil/  semimobil</t>
  </si>
  <si>
    <t>stationären Anlagen</t>
  </si>
  <si>
    <t>mobilen/</t>
  </si>
  <si>
    <t>semimobilen</t>
  </si>
  <si>
    <t xml:space="preserve">Bauschutt und Boden- </t>
  </si>
  <si>
    <t>aushub, gemischt</t>
  </si>
  <si>
    <t>Baustellenabfälle</t>
  </si>
  <si>
    <t>Bau- und Abbruchholz,</t>
  </si>
  <si>
    <t>getrennt eingesetzt</t>
  </si>
  <si>
    <t>- 31 -</t>
  </si>
  <si>
    <t>nach Wirtschaftszweigen</t>
  </si>
  <si>
    <t>Bergbau und Gewinnung von Steinen und   Erden</t>
  </si>
  <si>
    <t>Verarbei-tendes Gewerbe</t>
  </si>
  <si>
    <t>Erbringung von öffentlichen Dienstleistungen</t>
  </si>
  <si>
    <t>Erfasste Anlagen</t>
  </si>
  <si>
    <t>für Bauabfälle</t>
  </si>
  <si>
    <t>mobil/semimobil</t>
  </si>
  <si>
    <t>für Ausbauasphalt</t>
  </si>
  <si>
    <t>Eingesetzte (behandelte) Bauabfälle</t>
  </si>
  <si>
    <t>Bauschutt und Bodenaushub, gemischt</t>
  </si>
  <si>
    <t>Bau- und Abbruchholz, getrennt eingesetzt</t>
  </si>
  <si>
    <t xml:space="preserve">Gewonnene Erzeugnisse </t>
  </si>
  <si>
    <t>für Betonzuschlag</t>
  </si>
  <si>
    <t>und Gemischen mineralischer Stoffe (aus Bau-</t>
  </si>
  <si>
    <t>schutt, Straßenaufbruch, Bodenaushub)</t>
  </si>
  <si>
    <t>Bodenaushub, aufbereitet/ausgesiebt</t>
  </si>
  <si>
    <t>Asphaltgranulat</t>
  </si>
  <si>
    <t>pech- bzw. teerhaltige Ausbaustoffe</t>
  </si>
  <si>
    <t xml:space="preserve">Abgegebene Aufbereitungsrückstände und </t>
  </si>
  <si>
    <t>abgegeben zur Abfallbeseitigung</t>
  </si>
  <si>
    <t>abgegeben zur Abfallverwertung</t>
  </si>
  <si>
    <t>Außerdem</t>
  </si>
  <si>
    <t>Aufbereiteter Ausbauasphalt</t>
  </si>
  <si>
    <t>- 32 -</t>
  </si>
  <si>
    <t>Sortierung von Bauabfällen</t>
  </si>
  <si>
    <t>Art der Erzeugnisse und Stoffe</t>
  </si>
  <si>
    <t>Gewonnene Erzeugnisse und Stoffe</t>
  </si>
  <si>
    <t>aufbereitet zum Einsatz im Straßen- und Wegebau</t>
  </si>
  <si>
    <t>aufbereitet zum Einsatz im sonstigen</t>
  </si>
  <si>
    <t>Erdbau (einschließlich Lärmschutz)</t>
  </si>
  <si>
    <t>aufbereitet für sonstige Zwecke</t>
  </si>
  <si>
    <t>Gips und Gemischen mineralischer Stoffe</t>
  </si>
  <si>
    <t>aufbereitet zum Einsatz im sonstigen Erdbau</t>
  </si>
  <si>
    <t>zur Wiederverwendung als Heißmischgut im Straßenbau</t>
  </si>
  <si>
    <t>zur Wiederverwertung im Straßen- und</t>
  </si>
  <si>
    <t>Wegebau (nicht als Heißmischgut)</t>
  </si>
  <si>
    <t>Aufbereitungsrückstände/Sortierreste</t>
  </si>
  <si>
    <t>PVC, PVC-Folien</t>
  </si>
  <si>
    <t>andere Kunststoffe und Kunststoffgemische</t>
  </si>
  <si>
    <t>Metallschrott, eisenhaltig</t>
  </si>
  <si>
    <r>
      <t xml:space="preserve">Anlagen </t>
    </r>
    <r>
      <rPr>
        <vertAlign val="superscript"/>
        <sz val="8"/>
        <rFont val="Arial"/>
        <family val="2"/>
      </rPr>
      <t>1)</t>
    </r>
  </si>
  <si>
    <t>Bezug</t>
  </si>
  <si>
    <t>aus der Abfall-</t>
  </si>
  <si>
    <t>Im</t>
  </si>
  <si>
    <t>Betriebe</t>
  </si>
  <si>
    <t>einsammlung/</t>
  </si>
  <si>
    <t>direkt vom</t>
  </si>
  <si>
    <t>Produktions-</t>
  </si>
  <si>
    <t>Stoffart</t>
  </si>
  <si>
    <t>Abfallsortierung</t>
  </si>
  <si>
    <t>gewerblichen</t>
  </si>
  <si>
    <t>sonstiges</t>
  </si>
  <si>
    <t>prozess</t>
  </si>
  <si>
    <t>vom Altstoff-</t>
  </si>
  <si>
    <t>Abfallerzeuger</t>
  </si>
  <si>
    <t>eingesetzt</t>
  </si>
  <si>
    <t>Altglas</t>
  </si>
  <si>
    <t>Altpapier</t>
  </si>
  <si>
    <t>Altkunststoffe</t>
  </si>
  <si>
    <t>nach ausgewählten Sorten</t>
  </si>
  <si>
    <t>Im Produktions-prozeß eingesetzt</t>
  </si>
  <si>
    <t>Altpapiersorte</t>
  </si>
  <si>
    <t>aus Abfall-</t>
  </si>
  <si>
    <t xml:space="preserve">einsammlung/ </t>
  </si>
  <si>
    <t>Altglassorte</t>
  </si>
  <si>
    <t>vom Altstoffhandel</t>
  </si>
  <si>
    <t>Eingesetzte Altkunststoffe</t>
  </si>
  <si>
    <t xml:space="preserve">Davon </t>
  </si>
  <si>
    <t>aus der Sammlung/</t>
  </si>
  <si>
    <t>aus der Produktion</t>
  </si>
  <si>
    <t>aus</t>
  </si>
  <si>
    <t>Altkunststoffart</t>
  </si>
  <si>
    <t>Sortierung von</t>
  </si>
  <si>
    <t>sonstiger</t>
  </si>
  <si>
    <t>Verpackungen</t>
  </si>
  <si>
    <t>Herkunft</t>
  </si>
  <si>
    <t>Thermoplaste</t>
  </si>
  <si>
    <t>PE-LD/LLD/Polyethylen niedriger Dichte</t>
  </si>
  <si>
    <t>PE-HD/Polyethylen hoher Dichte</t>
  </si>
  <si>
    <t>PP/Polypropylen</t>
  </si>
  <si>
    <t>PS/Polystyrol</t>
  </si>
  <si>
    <t>PVC-U/Polyvenylchlorid, weichmacherfrei</t>
  </si>
  <si>
    <t>PVC-P/Polyvenylchlorid, weichmacherhaltig</t>
  </si>
  <si>
    <t>ABS/SAN/Acrylnitril-Butadien-Styrol/Styrol-</t>
  </si>
  <si>
    <t>Butadien</t>
  </si>
  <si>
    <t>PET/PBT/Polyethylenterephtalat/</t>
  </si>
  <si>
    <t>Polybutylenterephtalat</t>
  </si>
  <si>
    <t>POM/Polyoxymethylen</t>
  </si>
  <si>
    <t>PC/Polycarbonat</t>
  </si>
  <si>
    <t>PA/Polyamid</t>
  </si>
  <si>
    <t>sonstige Thermoplaste</t>
  </si>
  <si>
    <t>Sonstige Kunststoffe</t>
  </si>
  <si>
    <t>Wirtschaftsgruppen</t>
  </si>
  <si>
    <t>Herstellung von Kunststoffwaren</t>
  </si>
  <si>
    <t>Recycling von nichtmetallischen Altmaterialien</t>
  </si>
  <si>
    <t>und Reststoffen</t>
  </si>
  <si>
    <t>x</t>
  </si>
  <si>
    <t>Betonrezyklat (aus Bauschutt, Straßenaufbruch)</t>
  </si>
  <si>
    <t>Ziegelrezyklat (aus Bauschutt)</t>
  </si>
  <si>
    <t>Rezyklat aus Sand, Kies, Schotter, Pflaster, Gips</t>
  </si>
  <si>
    <t>Eingesetzte Bauabfälle</t>
  </si>
  <si>
    <t>Rezyklat aus Sand, Kies, Schotter, Pflaster,</t>
  </si>
  <si>
    <t>Sortiertes gemischtes Altpapier</t>
  </si>
  <si>
    <r>
      <t xml:space="preserve">Entsorgungs-anlagen </t>
    </r>
    <r>
      <rPr>
        <vertAlign val="superscript"/>
        <sz val="8"/>
        <rFont val="Arial"/>
        <family val="2"/>
      </rPr>
      <t>1)</t>
    </r>
    <r>
      <rPr>
        <sz val="8"/>
        <rFont val="Arial"/>
        <family val="2"/>
      </rPr>
      <t xml:space="preserve">    2002</t>
    </r>
  </si>
  <si>
    <r>
      <t xml:space="preserve">Betriebe </t>
    </r>
    <r>
      <rPr>
        <vertAlign val="superscript"/>
        <sz val="8"/>
        <rFont val="Arial"/>
        <family val="2"/>
      </rPr>
      <t>1)</t>
    </r>
    <r>
      <rPr>
        <sz val="8"/>
        <rFont val="Arial"/>
        <family val="2"/>
      </rPr>
      <t xml:space="preserve"> 2002</t>
    </r>
  </si>
  <si>
    <r>
      <t xml:space="preserve">anderen    Bundes-   ländern </t>
    </r>
    <r>
      <rPr>
        <vertAlign val="superscript"/>
        <sz val="8"/>
        <rFont val="Arial"/>
        <family val="2"/>
      </rPr>
      <t>2)</t>
    </r>
  </si>
  <si>
    <r>
      <t xml:space="preserve">Betriebe </t>
    </r>
    <r>
      <rPr>
        <vertAlign val="superscript"/>
        <sz val="8"/>
        <rFont val="Arial"/>
        <family val="2"/>
      </rPr>
      <t>1)</t>
    </r>
  </si>
  <si>
    <t>Südwestthüringen</t>
  </si>
  <si>
    <t>Untere Sorten</t>
  </si>
  <si>
    <t>Unsortiertes gemischtes Altpapier</t>
  </si>
  <si>
    <t>Kaufhausaltpapier</t>
  </si>
  <si>
    <t>Mittlere Sorten</t>
  </si>
  <si>
    <t>Sortiertes Büroaltpapier/Bunte Akten</t>
  </si>
  <si>
    <t>Bessere Sorten</t>
  </si>
  <si>
    <t>Krafthaltige Sorten</t>
  </si>
  <si>
    <t>PMMA/Polymethylmethacrylat</t>
  </si>
  <si>
    <t>EAV-Nr.</t>
  </si>
  <si>
    <t>Sortierte Abfälle</t>
  </si>
  <si>
    <t>abgegeben zur</t>
  </si>
  <si>
    <t>Abfall-</t>
  </si>
  <si>
    <t>Fraktion nach der Sortierung</t>
  </si>
  <si>
    <t>verwertung</t>
  </si>
  <si>
    <t>Angelieferte Abfälle insgesamt</t>
  </si>
  <si>
    <t>Siedlungsabfälle (getrennt gesammelte Fraktionen)</t>
  </si>
  <si>
    <t>Papier und Pappe</t>
  </si>
  <si>
    <t>Fraktionen nach der Sortierung insgesamt</t>
  </si>
  <si>
    <t>Papier und Pappe nicht differenzierbar</t>
  </si>
  <si>
    <t>Glasabfälle</t>
  </si>
  <si>
    <t>Buntglas</t>
  </si>
  <si>
    <t>Mischglas</t>
  </si>
  <si>
    <t>Glas nicht differenzierbar</t>
  </si>
  <si>
    <t>Eisenmetalle</t>
  </si>
  <si>
    <t>behandlungs-, Schredder-,</t>
  </si>
  <si>
    <t>abfälle</t>
  </si>
  <si>
    <t>- 18 -</t>
  </si>
  <si>
    <t xml:space="preserve">Verpackungen (einschließlich getrennt gesammelter, </t>
  </si>
  <si>
    <t>kommunaler Verpackungsabfälle)</t>
  </si>
  <si>
    <t>Betriebe 2002</t>
  </si>
  <si>
    <t>Schlämme aus der Behandlung von kommunalem Abwasser</t>
  </si>
  <si>
    <t xml:space="preserve">  Landkreise</t>
  </si>
  <si>
    <t>Öffentliche Verwaltung, Verteidigung, Sozialver-</t>
  </si>
  <si>
    <t>- 27 -</t>
  </si>
  <si>
    <t>- 28 -</t>
  </si>
  <si>
    <t>- 33 -</t>
  </si>
  <si>
    <t>Abfälle aus der Biotonne</t>
  </si>
  <si>
    <t>Bau- und Abbruchabfälle</t>
  </si>
  <si>
    <t>Boden, Steine und Baggergut</t>
  </si>
  <si>
    <t>Abfälle aus thermischen Prozessen</t>
  </si>
  <si>
    <t>Abfälle aus Abfallbehandlungs-</t>
  </si>
  <si>
    <t xml:space="preserve"> nach ausgewählten Abfallarten</t>
  </si>
  <si>
    <t>Abfallgruppe/-art</t>
  </si>
  <si>
    <t>Papier- und Pappeabfälle</t>
  </si>
  <si>
    <t>Kunststoff und Gummi</t>
  </si>
  <si>
    <t>EAV-</t>
  </si>
  <si>
    <t>EAV- Nr.</t>
  </si>
  <si>
    <t>080111</t>
  </si>
  <si>
    <t>Farb- und Lackabfälle, die organische Lösemittel</t>
  </si>
  <si>
    <t>oder andere gefährliche Stoffe enthalten</t>
  </si>
  <si>
    <t>100207</t>
  </si>
  <si>
    <t>gefährliche Stoffe enthalten</t>
  </si>
  <si>
    <t>120114</t>
  </si>
  <si>
    <t>Bearbeitungsschlämme, die gefährliche Stoffe</t>
  </si>
  <si>
    <t>150110</t>
  </si>
  <si>
    <t>Verpackungen, die Rückstände gefährlicher Stoffe</t>
  </si>
  <si>
    <t>150202</t>
  </si>
  <si>
    <t>1607</t>
  </si>
  <si>
    <t>tanks und Fässern</t>
  </si>
  <si>
    <t>Abfälle aus der Reinigung von Transport- und Lager-</t>
  </si>
  <si>
    <t>170106</t>
  </si>
  <si>
    <t>Gemische aus oder getrennte Fraktionen von Beton,</t>
  </si>
  <si>
    <t xml:space="preserve">Ziegeln, Fliesen und Keramik, die gefährliche </t>
  </si>
  <si>
    <t>Stoffe enthalten</t>
  </si>
  <si>
    <t>170204</t>
  </si>
  <si>
    <t>Glas, Kunststoff und Holz, die gefährliche Stoffe</t>
  </si>
  <si>
    <t>170303</t>
  </si>
  <si>
    <t>Kohlenteer und teerhaltige Produkte</t>
  </si>
  <si>
    <t>170503</t>
  </si>
  <si>
    <t>Boden und Steine, die gefährliche Stoffe enthalten</t>
  </si>
  <si>
    <t>170605</t>
  </si>
  <si>
    <t>190113</t>
  </si>
  <si>
    <t>Filterstaub, der gefährliche Stoffe enthält</t>
  </si>
  <si>
    <t>190205</t>
  </si>
  <si>
    <t>Schlämme aus der physikalisch-chemischen Be-</t>
  </si>
  <si>
    <t>handlung, die gefährliche Stoffe enthalten</t>
  </si>
  <si>
    <t>200123</t>
  </si>
  <si>
    <t>200135</t>
  </si>
  <si>
    <t>die gefährliche Bauteile enthalten</t>
  </si>
  <si>
    <t>nach Herkunft und Planungsregionen</t>
  </si>
  <si>
    <t>C - D</t>
  </si>
  <si>
    <t>Bergbau und Gewinnung von Steinen und Erden;</t>
  </si>
  <si>
    <t>190702</t>
  </si>
  <si>
    <t>190810</t>
  </si>
  <si>
    <t>200127</t>
  </si>
  <si>
    <t>090101</t>
  </si>
  <si>
    <t>110109</t>
  </si>
  <si>
    <t>1307</t>
  </si>
  <si>
    <t>1406</t>
  </si>
  <si>
    <t>160209</t>
  </si>
  <si>
    <t>160708</t>
  </si>
  <si>
    <t>1705</t>
  </si>
  <si>
    <t>Entwickler und Aktivatorenlösungen auf Wasserbasis</t>
  </si>
  <si>
    <t xml:space="preserve">Schlämme und Filterkuchen, die gefährliche Stoffe </t>
  </si>
  <si>
    <t>Abfälle aus flüssigen Brennstoffen</t>
  </si>
  <si>
    <t>Abfälle aus organischen Lösemitteln, Kühlmitteln sowie</t>
  </si>
  <si>
    <t>Schaum- und Aerosoltreibgasen</t>
  </si>
  <si>
    <t>Aufsaug- und Filtermaterialien (einschl. Ölfilter a.n.g.),</t>
  </si>
  <si>
    <t>Wischtücher und Schutzkleidung, die durch gefährliche</t>
  </si>
  <si>
    <t>Stoffe verunreinigt sind</t>
  </si>
  <si>
    <t>Transformatoren und Kondensatoren, die PCB enthalten</t>
  </si>
  <si>
    <t>Ziegeln, Fliesen und Keramik, die gefährliche Stoffe</t>
  </si>
  <si>
    <t>Glas, Kunststoff und Holz, die gefährliche Stoffe enthalten</t>
  </si>
  <si>
    <t>Boden (einschl. Aushub von verunreinigten Standorten),</t>
  </si>
  <si>
    <t>Steine und Baggergut</t>
  </si>
  <si>
    <t>Schlämme aus der physikalisch-chemischen Behandlung,</t>
  </si>
  <si>
    <t>die gefährliche Stoffe enthalten</t>
  </si>
  <si>
    <t>gefährliche Bauteile enthalten</t>
  </si>
  <si>
    <t>Abfälle von Hydraulikölen</t>
  </si>
  <si>
    <t>Abfälle von Maschinen-, Getriebe- und Schmierölen</t>
  </si>
  <si>
    <t>Abfälle von Isolier- und Wärmeübertragungsölen</t>
  </si>
  <si>
    <t>2)</t>
  </si>
  <si>
    <t>11. An Sortieranlagen und Zerlegeeinrichtungen angelieferte Abfälle</t>
  </si>
  <si>
    <t>14. Kompostierungsanlagen nach Größenklassen</t>
  </si>
  <si>
    <t>15. In Kompostierungsanlagen eingesetzte Abfälle</t>
  </si>
  <si>
    <t>16. In Kompostierungsanlagen erzeugter Kompost</t>
  </si>
  <si>
    <t>17. Betriebliche Abfälle nach Art der Behandlung</t>
  </si>
  <si>
    <t>18. Verbleib der betrieblichen Abfälle</t>
  </si>
  <si>
    <t>19. Verbleib der betrieblichen Abfälle nach Abfallgruppen</t>
  </si>
  <si>
    <t>13. In Sortieranlagen eingesetzte Abfälle und deren Verbleib</t>
  </si>
  <si>
    <t>Planungsregion</t>
  </si>
  <si>
    <t>Darunter aus</t>
  </si>
  <si>
    <t>Entsorgungs-anlagen</t>
  </si>
  <si>
    <t>12. Verbleib der an Sortieranlagen und Zerlegeeinrichtungen</t>
  </si>
  <si>
    <t>angelieferten Abfälle nach Planungsregionen</t>
  </si>
  <si>
    <t>Abgegeben zur</t>
  </si>
  <si>
    <t>20. Abgegebene besonders überwachungsbedürftige Abfälle</t>
  </si>
  <si>
    <t>21. Abgegebene besonders überwachungsbedürftige Abfälle nach</t>
  </si>
  <si>
    <t>Fixierbäder</t>
  </si>
  <si>
    <t>Halogenfreie Bearbeitungsemulsionen und -lösungen</t>
  </si>
  <si>
    <t>Ölhaltige Abfälle</t>
  </si>
  <si>
    <t>Asbesthaltige Baustoffe</t>
  </si>
  <si>
    <t>Gebrauchte elektrische und elektronische Geräte, die</t>
  </si>
  <si>
    <t>Gebrauchte Geräte, die Fluorchlorkohlenwasserstoffe</t>
  </si>
  <si>
    <t>Deponiesickerwasser, das gefährliche Stoffe enthält</t>
  </si>
  <si>
    <t>Farben, Druckfarben, Klebstoffe und Kunstharze, die</t>
  </si>
  <si>
    <t>22. Entsorgte besonders überwachungsbedürftige Abfälle nach</t>
  </si>
  <si>
    <t>Feste Abfälle aus der Abgasbehandlung, die</t>
  </si>
  <si>
    <t>Gebrauchte elektrische und elektronische Geräte,</t>
  </si>
  <si>
    <t>Abfälle aus der chemischen Oberflächenbearbeitung</t>
  </si>
  <si>
    <t xml:space="preserve">und Beschichtung von Metallen und anderen </t>
  </si>
  <si>
    <t>Werkstoffen</t>
  </si>
  <si>
    <t>Feste Abfälle aus Sandfanganlagen und Öl-/Wasser-</t>
  </si>
  <si>
    <t>abscheidern</t>
  </si>
  <si>
    <t>Schlämme aus Öl-/Wasserabscheidern</t>
  </si>
  <si>
    <t xml:space="preserve">Wischtücher und Schutzkleidung, die durch </t>
  </si>
  <si>
    <t>gefährliche Stoffe verunreinigt sind</t>
  </si>
  <si>
    <t>Feste Abfälle aus der Abgasbehandlung</t>
  </si>
  <si>
    <t>Abfälle aus Abfallbehandlungsanlagen, öffentlichen</t>
  </si>
  <si>
    <t>Abwasserbehandlungsanlagen sowie der Aufbe-</t>
  </si>
  <si>
    <t>- 34 -</t>
  </si>
  <si>
    <t>- 35 -</t>
  </si>
  <si>
    <t xml:space="preserve">Abfälle aus Landwirtschaft, Gartenbau, Teichwirtschaft, </t>
  </si>
  <si>
    <t>Forstwirtschaft, Jagd und Fischerei sowie der Herstellung</t>
  </si>
  <si>
    <t>und Verarbeitung von Nahrungsmitteln</t>
  </si>
  <si>
    <t xml:space="preserve">Abfälle aus der Holzbearbeitung und der Herstellung von </t>
  </si>
  <si>
    <t>Platten, Möbeln, Zellstoffen, Papier und Pappe</t>
  </si>
  <si>
    <t>Abfälle aus der Leder-, Pelz- und Textilindustrie</t>
  </si>
  <si>
    <t>dung von Beschichtungen (Farben, Lacke, Email), Kleb-</t>
  </si>
  <si>
    <t>stoffen, Dichtmassen und Druckfarben</t>
  </si>
  <si>
    <t xml:space="preserve">Abfälle aus Prozessen der mechanischen Formgebung sowie </t>
  </si>
  <si>
    <t>der physikalischen und mechanischen Oberflächenbear-</t>
  </si>
  <si>
    <t>beitung von Metallen und Kunststoffen</t>
  </si>
  <si>
    <t>Abfälle, die nicht anderswo im Verzeichnis aufgeführt sind</t>
  </si>
  <si>
    <t>Bau- und Abbruchabfälle (einschließlich Aushub von verun-</t>
  </si>
  <si>
    <t>reinigten Standorten)</t>
  </si>
  <si>
    <t>Verpackungsabfall, Aufsaugmassen, Wischtücher, Filterma-</t>
  </si>
  <si>
    <t>terialien und Schutzkleidung (a.n.g.)</t>
  </si>
  <si>
    <t>Abfälle aus der humanmedizinischen oder tierärztlichen</t>
  </si>
  <si>
    <t>Versorgung und Forschung (ohne Küchen- und Restau-</t>
  </si>
  <si>
    <t>rantabfälle, die nicht aus der unmittelbaren Kranken-</t>
  </si>
  <si>
    <t>pflege stammen)</t>
  </si>
  <si>
    <t>serbehandlungsanlagen sowie der Aufbereitung von Wasser</t>
  </si>
  <si>
    <t>für den menschlichen Gebrauch und Wasser für industrielle</t>
  </si>
  <si>
    <t>Zwecke</t>
  </si>
  <si>
    <t>Siedlungsabfälle (Haushaltsabfälle und ähnliche gewerbliche</t>
  </si>
  <si>
    <t>und industrielle Abfälle sowie Abfälle aus Einrichtungen),</t>
  </si>
  <si>
    <t>einschließlich getrennt gesammelter Fraktionen</t>
  </si>
  <si>
    <t>Abfälle aus Abfallbehandlungsanlagen, öffentli-</t>
  </si>
  <si>
    <t>chen Abwasserbehandlungsanlagen sowie</t>
  </si>
  <si>
    <t>der Aufbereitung von Wasser für den</t>
  </si>
  <si>
    <t>menschlichen Gebrauch und Wasser für</t>
  </si>
  <si>
    <t>industrielle Zwecke</t>
  </si>
  <si>
    <t>Siedlungsabfälle, einschließlich getrennt</t>
  </si>
  <si>
    <t>Hausmüll</t>
  </si>
  <si>
    <t>Hausmüllähnliche Gewerbeabfälle</t>
  </si>
  <si>
    <t>Sperrmüll</t>
  </si>
  <si>
    <t>Straßenkehricht</t>
  </si>
  <si>
    <t>Abfälle aus anorganisch-chemischen Prozessen</t>
  </si>
  <si>
    <t>Abfälle aus der chemischen Oberflächenbearbeitung und</t>
  </si>
  <si>
    <t>Beschichtung von Metallen und anderen Werkstoffen;</t>
  </si>
  <si>
    <t>Nichteisen-Hydrometallurgie</t>
  </si>
  <si>
    <t>6. Abgelagerte Abfälle nach Art der Anlage und ausgewählten Abfallgruppen</t>
  </si>
  <si>
    <t>Abfälle mineralischen Ursprungs sowie Bauabfälle</t>
  </si>
  <si>
    <t>reitung von Wasser für den menschlichen</t>
  </si>
  <si>
    <t>Gebrauch und Wasser für industrielle Zwecke</t>
  </si>
  <si>
    <t>r</t>
  </si>
  <si>
    <r>
      <t xml:space="preserve">Altdeponien </t>
    </r>
    <r>
      <rPr>
        <b/>
        <vertAlign val="superscript"/>
        <sz val="8"/>
        <rFont val="Arial"/>
        <family val="2"/>
      </rPr>
      <t>2)</t>
    </r>
  </si>
  <si>
    <r>
      <t xml:space="preserve">Sonstige Deponien </t>
    </r>
    <r>
      <rPr>
        <b/>
        <vertAlign val="superscript"/>
        <sz val="8"/>
        <rFont val="Arial"/>
        <family val="2"/>
      </rPr>
      <t>2)</t>
    </r>
  </si>
  <si>
    <t xml:space="preserve">1) Mehrfachzählung; 2) Angaben werden zweijährig erfragt </t>
  </si>
  <si>
    <r>
      <t xml:space="preserve">Deponieklassen I und II </t>
    </r>
    <r>
      <rPr>
        <b/>
        <vertAlign val="superscript"/>
        <sz val="8"/>
        <rFont val="Arial"/>
        <family val="2"/>
      </rPr>
      <t>2)</t>
    </r>
  </si>
  <si>
    <t xml:space="preserve">Abfallbeseitigungsanlagen insgesamt </t>
  </si>
  <si>
    <t xml:space="preserve"> und Planungsregionen</t>
  </si>
  <si>
    <r>
      <t xml:space="preserve">direkt vom gewerblichen Abfallerzeuger </t>
    </r>
    <r>
      <rPr>
        <vertAlign val="superscript"/>
        <sz val="8"/>
        <rFont val="Arial"/>
        <family val="2"/>
      </rPr>
      <t>2)</t>
    </r>
  </si>
  <si>
    <r>
      <t xml:space="preserve">Sonstiges Glas </t>
    </r>
    <r>
      <rPr>
        <vertAlign val="superscript"/>
        <sz val="8"/>
        <rFont val="Arial"/>
        <family val="2"/>
      </rPr>
      <t>4)</t>
    </r>
  </si>
  <si>
    <t>Gewonnene Erzeugnisse</t>
  </si>
  <si>
    <t>und Stoffe</t>
  </si>
  <si>
    <r>
      <t>Anlagen-betreiber</t>
    </r>
    <r>
      <rPr>
        <vertAlign val="superscript"/>
        <sz val="8"/>
        <rFont val="Arial"/>
        <family val="2"/>
      </rPr>
      <t>1)</t>
    </r>
    <r>
      <rPr>
        <sz val="8"/>
        <rFont val="Arial"/>
        <family val="2"/>
      </rPr>
      <t xml:space="preserve"> 2002</t>
    </r>
  </si>
  <si>
    <r>
      <t>Anlagen</t>
    </r>
    <r>
      <rPr>
        <vertAlign val="superscript"/>
        <sz val="8"/>
        <rFont val="Arial"/>
        <family val="2"/>
      </rPr>
      <t xml:space="preserve">1) </t>
    </r>
    <r>
      <rPr>
        <sz val="8"/>
        <rFont val="Arial"/>
        <family val="2"/>
      </rPr>
      <t>2002</t>
    </r>
  </si>
  <si>
    <t>TPU/thermoplastische Polyurethane</t>
  </si>
  <si>
    <t>anderen Bundesländern</t>
  </si>
  <si>
    <r>
      <t>10. Von Entsorgungsanlagen abgegebene Abfälle*</t>
    </r>
    <r>
      <rPr>
        <b/>
        <vertAlign val="superscript"/>
        <sz val="11"/>
        <rFont val="Arial"/>
        <family val="2"/>
      </rPr>
      <t>)</t>
    </r>
  </si>
  <si>
    <r>
      <t>Abgegebene Abfälle</t>
    </r>
    <r>
      <rPr>
        <vertAlign val="superscript"/>
        <sz val="8"/>
        <rFont val="Arial"/>
        <family val="2"/>
      </rPr>
      <t>1)</t>
    </r>
  </si>
  <si>
    <t>*) einschließlich der durch Vor- oder Nachbehandlung (z.B. Magnetabscheidung, Windsichtung, manuelle Auslese)</t>
  </si>
  <si>
    <t xml:space="preserve">   separierten Abfälle, die einer gesonderten Entsorgung zugeführt werden - 1) ohne Sortieranlagen/Zerlegeeinrichtungen</t>
  </si>
  <si>
    <t>Altfahrzeuge verschiedener Verkehrsträger und Abfälle aus der</t>
  </si>
  <si>
    <t>Demontage von Altfahrzeugen sowie der Fahrzeugwartung</t>
  </si>
  <si>
    <t>16 01</t>
  </si>
  <si>
    <t>17 04</t>
  </si>
  <si>
    <t>Metalle (einschließlich Legierungen)</t>
  </si>
  <si>
    <t>17 05</t>
  </si>
  <si>
    <t>19 05</t>
  </si>
  <si>
    <t>Abfälle aus der aeroben Behandlung von festen Abfällen</t>
  </si>
  <si>
    <t>19 10</t>
  </si>
  <si>
    <t>Abfälle aus dem Schreddern von metallhaltigen Abfällen</t>
  </si>
  <si>
    <t>19 12</t>
  </si>
  <si>
    <t>Abfälle aus der mechanischen Behandlung von Abfällen a.n.g.</t>
  </si>
  <si>
    <t>20 01</t>
  </si>
  <si>
    <t>Getrennt gesammelte Fraktionen</t>
  </si>
  <si>
    <t>3)</t>
  </si>
  <si>
    <t>2) 2000- Merkmale werden zweijährig erfragt</t>
  </si>
  <si>
    <t>3) 2001- Merkmale werden zweijährig erfragt</t>
  </si>
  <si>
    <t>4) Die angelieferten Abfallmengen werden anlagenbezogen ermittelt. Durchlaufen diese Abfälle unterschiedliche Behandlungsstufen,</t>
  </si>
  <si>
    <t>1) einschließlich der durch Vor- oder Nachbehandlung (z.B. Magnetabscheidung, Windsichtung, manuelle Auslese) separierten Abfälle,</t>
  </si>
  <si>
    <t>Betriebseigene Behandlungs-</t>
  </si>
  <si>
    <t xml:space="preserve">  die einer gesonderten Entsorgung zugeführt werden</t>
  </si>
  <si>
    <t xml:space="preserve">  werden sie mehrmals an den jeweiligen Abfallanlagen angeliefert und somit auch mehrfach erfasst.</t>
  </si>
  <si>
    <r>
      <t xml:space="preserve">Insgesamt </t>
    </r>
    <r>
      <rPr>
        <b/>
        <vertAlign val="superscript"/>
        <sz val="8"/>
        <rFont val="Arial"/>
        <family val="2"/>
      </rPr>
      <t>4)</t>
    </r>
  </si>
  <si>
    <r>
      <t>9. Von Entsorgungsanlagen abgegebene Abfälle*</t>
    </r>
    <r>
      <rPr>
        <b/>
        <vertAlign val="superscript"/>
        <sz val="11"/>
        <rFont val="Arial"/>
        <family val="2"/>
      </rPr>
      <t xml:space="preserve">) </t>
    </r>
    <r>
      <rPr>
        <b/>
        <sz val="11"/>
        <rFont val="Arial"/>
        <family val="2"/>
      </rPr>
      <t>nach Kreisen</t>
    </r>
  </si>
  <si>
    <t>23. Über- und untertägige Verbringung von Abfällen</t>
  </si>
  <si>
    <t>24. Eingesammelte Verkaufs-, Transport- und Umverpackungen</t>
  </si>
  <si>
    <t>25. Anlagen zur Aufbereitung von Bauabfällen</t>
  </si>
  <si>
    <t>26. Einsatz und Verwertung von Bauabfällen und Ausbauasphalt</t>
  </si>
  <si>
    <t>27. Gewonnene Erzeugnisse aus der Aufbereitung und</t>
  </si>
  <si>
    <t>28. Bezug und Einsatz von Altpapier, Altglas und Altkunststoff</t>
  </si>
  <si>
    <t>29. Bezug und Einsatz von Altpapier und Altglas</t>
  </si>
  <si>
    <t>30. Einsatz und Herkunft von Altkunststoffen nach Arten</t>
  </si>
  <si>
    <t>31. Einsatz und Herkunft von Altkunststoffen nach ausgewählten Wirtschaftsgruppen</t>
  </si>
  <si>
    <t>- 15 -</t>
  </si>
  <si>
    <t>- 29 -</t>
  </si>
  <si>
    <t>Abgegebene   Abfälle</t>
  </si>
  <si>
    <t>Beseitigte/ behandelte    Abfälle</t>
  </si>
  <si>
    <t>Entsorgungs-  anlagen     2002</t>
  </si>
  <si>
    <t>8. Behandelte Abfälle nach Herkunft, Art der Anlage und ausgewählten Abfallgruppen</t>
  </si>
  <si>
    <t>7. Auf Deponien abgelagerte ausgewählte Siedlungsabfälle</t>
  </si>
  <si>
    <t>02-16</t>
  </si>
  <si>
    <t>20 03 01 01</t>
  </si>
  <si>
    <t>20 03 01 02</t>
  </si>
  <si>
    <t>20 03 07</t>
  </si>
  <si>
    <t>20 02</t>
  </si>
  <si>
    <t>20 03 03</t>
  </si>
  <si>
    <t>20 03 02</t>
  </si>
  <si>
    <t>01, 17</t>
  </si>
  <si>
    <t>Darunter zur</t>
  </si>
  <si>
    <t>1) Betriebe, die aufarbeiten und werkstofflich verwerten</t>
  </si>
  <si>
    <t>2) bei Altpapier einschließlich Direktimport aus dem Ausland - 3) nur bunte Akten - 4) Grün-, Braun- und Flachglas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</si>
  <si>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</si>
  <si>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</si>
  <si>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</si>
  <si>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</si>
  <si>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</si>
  <si>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</si>
  <si>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</si>
  <si>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</si>
  <si>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</si>
  <si>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</si>
  <si>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</si>
  <si>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</si>
  <si>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</si>
  <si>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Abfallentsorgung in Thüringen 2002</t>
  </si>
  <si>
    <t>Erscheinungsweise: jährlich</t>
  </si>
  <si>
    <t>1. Eingesammelte Verpackungen 2002</t>
  </si>
  <si>
    <t>Leichtstofffraktionen</t>
  </si>
  <si>
    <t>Papier, Pappe und Karton</t>
  </si>
  <si>
    <t>gemischtes Glas</t>
  </si>
  <si>
    <t>sonstige Verpackungen</t>
  </si>
  <si>
    <t>2. Aufkommen je Einwohner kg/EW</t>
  </si>
  <si>
    <t>Haus- und Sperrmüll</t>
  </si>
  <si>
    <t>Verkaufsverpackungen</t>
  </si>
  <si>
    <t>Kompostierbare Abfälle aus der Biotonne</t>
  </si>
  <si>
    <t>EW</t>
  </si>
  <si>
    <t>für Berechnung:</t>
  </si>
  <si>
    <t>466 355 t</t>
  </si>
  <si>
    <t>204 897 t</t>
  </si>
  <si>
    <t>51 477 t</t>
  </si>
  <si>
    <t>399 695 t</t>
  </si>
  <si>
    <t>202 342 t</t>
  </si>
  <si>
    <t>53 089 t</t>
  </si>
  <si>
    <t>Mengen aus eigenem Bundesland</t>
  </si>
  <si>
    <t>Abfallkatalog auf Basis des Europäischen Abfallverzeichnisses Stand 2002</t>
  </si>
  <si>
    <t>ABFÄLLE, DIE BEIM AUFSUCHEN, AUSBEUTEN UND GEWINNEN SOWIE BEI DER PHYSI-KALISCHEN UND CHEMISCHEN BEHANDLUNG VON BODENSCHÄTZEN ENTSTEHEN</t>
  </si>
  <si>
    <t>Abfälle aus dem Abbau von Bodenschätzen</t>
  </si>
  <si>
    <t>01 01 01</t>
  </si>
  <si>
    <t>Abfälle aus dem Abbau von metallhaltigen Bodenschätzen</t>
  </si>
  <si>
    <t>01 01 02</t>
  </si>
  <si>
    <t>Abfälle aus dem Abbau von nichtmetallhaltigen Bodenschätzen</t>
  </si>
  <si>
    <t>Abfälle aus der physikalischen und chemischen Verarbeitung von metallhaltigen Boden-schätzen</t>
  </si>
  <si>
    <t>01 03 04*</t>
  </si>
  <si>
    <t>2. Aufkommen an Haus- und Sperrmüll, kompostierbaren Abfällen aus der Biotonne</t>
  </si>
  <si>
    <t xml:space="preserve">2. An Anlagen der Entsorgungswirtschaft angelieferte Abfälle nach Herkunft, </t>
  </si>
  <si>
    <t xml:space="preserve"> Kreisen und Planungsregionen</t>
  </si>
  <si>
    <t>3. An Anlagen der Entsorgungswirtschaft angelieferte Abfälle nach Herkunft und</t>
  </si>
  <si>
    <t xml:space="preserve">    Abfallgruppen</t>
  </si>
  <si>
    <t xml:space="preserve">    Planungsregionen</t>
  </si>
  <si>
    <t>5. Verbleib der an Entsorgungsanlagen angelieferten Abfälle nach ausgewählten Abfallgruppen</t>
  </si>
  <si>
    <t>7. Auf Deponien abgelagerte ausgewählte Siedlungsabfälle nach Kreisen und Planungsregionen</t>
  </si>
  <si>
    <t>9. Von Entsorgungsanlagen abgegebene Abfälle nach Kreisen und Planungsregionen</t>
  </si>
  <si>
    <t>4. Verbleib der an Entsorgungsanlagen angelieferten Abfälle nach Kreisen und</t>
  </si>
  <si>
    <t xml:space="preserve">     </t>
  </si>
  <si>
    <t xml:space="preserve">11. An Sortieranlagen und Zerlegeeinrichtungen angelieferte Abfälle nach Herkunft </t>
  </si>
  <si>
    <t xml:space="preserve">      und Planungsregionen</t>
  </si>
  <si>
    <t xml:space="preserve">12. Verbleib der an Sortieranlagen und Zerlegeeinrichtungen angelieferten Abfälle </t>
  </si>
  <si>
    <t xml:space="preserve">      nach Planungsregionen</t>
  </si>
  <si>
    <t>- 3 -</t>
  </si>
  <si>
    <t>Allgemeines</t>
  </si>
  <si>
    <t>Das Berichtssystem der amtlichen Statistiken wird geregelt durch das Umweltstatistikgesetz vom 21. September 1994. Mit diesem Statistischen Bericht werden Ergebnisse zu den Abfallstatistiken vorge­legt. Die in dreijährigem Turnus durchgeführten Wasserstatistiken werden in gesonderten Statistischen Berichten veröffentlicht, Daten zur Luftreinhaltung und zur Umweltökonomie sind im Statistischen Jahr­buch nachzulesen.</t>
  </si>
  <si>
    <t>Die Statistiken über die Abfallwirtschaft gliedern sich in die Komplexe Einsammlung, Entsorgung und Verwertung und werden zum Teil jährlich erhoben, teilweise aber auch in mehrjährigem Abstand.</t>
  </si>
  <si>
    <t>Seit dem Berichtsjahr 1996 werden jährlich bei den Betreibern von zulassungsbedürftigen Entsorgungs­anlagen Daten über Art, Menge, Herkunft und Verbleib der behandelten, abgelagerten oder wieder abge­gebenen Abfälle erhoben. Ergänzt werden diese Daten alle zwei Jahre durch Fragen zur Kapazität und Ausstattung der Anlagen.</t>
  </si>
  <si>
    <t>Gesondert erhoben werden die besonders überwachungsbedürftigen Abfälle, und zwar durch jährliche sekundärstatistische Auswertungen der Begleitscheine, die gemäß § 15 der Verordnung über Verwer­tungs- und Beseitigungsnachweise des KrW- / AbfG für alle besonders überwachungsbedürftigen Ab­fälle, die das Betriebsgelände verlassen, zu führen sind.</t>
  </si>
  <si>
    <t>Die Abfalleinsammlung wird seit dem Berichtsjahr 1996 alle vier Jahre erfragt. Dies gilt demzufolge auch für das Abfallaufkommen aus Haushalten, das über die öffentliche Müllabfuhr entsorgt wird. Jährlich wer­den jedoch die Transportunternehmen, die gebrauchte Verkaufs- und Transportverpackungen einsam­meln, über die bei privaten und gewerblichen Endverbrauchern angefallenen Mengen befragt.</t>
  </si>
  <si>
    <t>Über Betriebe, die Abfälle verwerten, stehen seit 1996 alle zwei Jahre Angaben über Aufbereitung und Verwertung zur Verfügung. Erhoben werden Angaben über Bauschutt, Kunststoff, Altpapier und Altglas. Außerdem werden in zweijährigem Abstand, beginnend mit dem Erhebungsjahr 1997, Angaben zum Ein­satz von Bodenaushub, Bauschutt und Straßenaufbruch bei Bau- und Rekultivierungsmaßnahmen der öffentlichen Hand erhoben.</t>
  </si>
  <si>
    <t>Alle Daten über Abfallmengen beziehen sich auf ein Jahr.</t>
  </si>
  <si>
    <t>Grundlage der erfassten Abfallarten ist das Europäische Abfallverzeichnis (EAV), eingeführt durch die Verordnung zur Umsetzung des EAV vom 10. Dezember 2001 (BGBl. I S. 3379) geändert durch die Ver­ordnung vom 25. April 2002 (BGBl. I S. 1488). Der EAV legt seinen Schwerpunkt auf die Erfassung der branchenbezogenen Herkunft der Abfälle (Kapitel 01 bis 12 und 17 bis 20). Die Abfälle der Kapitel 13 bis 15 folgen dagegen einer stoffbezogenen Gliederung und Kapitel 16 dient als Auffangposition für Ab­fälle, die weder herkunfts- noch stoffbezogen einem anderen Kapitel zugeordnet werden können. Das führt zum Beispiel dazu, dass Abfälle mit gleicher Zusammensetzung aber unterschiedlicher Herkunft auch mit unterschiedlichen Abfallschlüsseln geführt werden müssen.</t>
  </si>
  <si>
    <t>Aufgrund der Änderungen des Abfallkataloges 2002 (EAV) gegenüber 2001 (EAK) ist eine eindeutige Zuordnung der Abfallschlüssel in einigen Positionen nicht immer möglich.</t>
  </si>
  <si>
    <t>Rechtsgrundlagen</t>
  </si>
  <si>
    <t>Gesetz über Umweltstatistiken (Umweltstatistikgesetz - UStatG) vom 21. September 1994 (BGBl. I S. 2530) in Verbindung mit dem Gesetz über die Statistik für Bundeszwecke (Bundesstatistikge­setz - BStatG) vom 22. Januar 1987 (BGBl. I S. 462, 565), zuletzt geändert durch Artikel 16 des Geset­zes vom 21. August 2002 (BGBl. I S. 3322). Erhoben werden die Angaben zu den §§ 3 bis 5 des Geset­zes über Umweltstatistiken.</t>
  </si>
  <si>
    <t>Berichtskreis</t>
  </si>
  <si>
    <t>Der Berichtskreis umfasst die Entsorgungsträger und Dritte, soweit diesen Verwertungs- oder Entsor­gungspflichten übertragen worden sind, die Inhaber oder Leiter der Unternehmen und Betriebe, deren sich die Entsorgungsträger oder diese Dritten bedienen, die Inhaber oder Leiter der Unternehmen, Be­triebe und anderen Einrichtungen sowie nach Landesrecht zuständigen Behörden.</t>
  </si>
  <si>
    <t>Die betriebliche Abfallentsorgung wird bei Betrieben und Unternehmen durchgeführt, die Abfälle oder Teile davon in eigenen Anlagen beseitigen oder verwerten.</t>
  </si>
  <si>
    <t>- 4 -</t>
  </si>
  <si>
    <t>Definitionen</t>
  </si>
  <si>
    <t>Abfallentsorgung</t>
  </si>
  <si>
    <t>Die Abfallentsorgung umfasst die Einsammlung sowie die Beseitigung oder Verwertung von Abfällen.</t>
  </si>
  <si>
    <t>Abfall</t>
  </si>
  <si>
    <t>Erfasst werden Art, Menge, Herkunft und Verbleib der eingesammelten, behandelten, gelagerten oder abgelagerten sowie der abgegebenen Abfälle. Es wird unterschieden zwischen Abfällen zur Verwertung und Abfällen zur Beseitigung.</t>
  </si>
  <si>
    <t>Abfallbehandlungsanlage</t>
  </si>
  <si>
    <r>
      <t>Abfallentsorgungsanlage, in</t>
    </r>
    <r>
      <rPr>
        <b/>
        <sz val="10"/>
        <rFont val="Arial"/>
        <family val="2"/>
      </rPr>
      <t xml:space="preserve"> </t>
    </r>
    <r>
      <rPr>
        <sz val="10"/>
        <rFont val="Arial"/>
        <family val="2"/>
      </rPr>
      <t>der Abfälle mit chemisch-physikalischen, biologischen, thermischen oder mechanischen Verfahren oder Kombinationen dieser Verfahren behandelt werden.</t>
    </r>
  </si>
  <si>
    <t>Es wird unterschieden zwischen Schredderanlage, Bodenbehandlungsanlage, Kompostierungsanlage, sonstige Behandlungsanlage.</t>
  </si>
  <si>
    <t>Abfallbeseitigungsanlage</t>
  </si>
  <si>
    <t>Abfallentsorgungsanlage, in der Abfälle zeitlich unbegrenzt oberirdisch abgelagert werden bzw. in be­trieb­lichen Anlagen Abfälle verfeuert werden.</t>
  </si>
  <si>
    <t>Es wird unterschieden zwischen Deponie, Monodeponie, betriebene Altdeponie, sonstige Deponie.</t>
  </si>
  <si>
    <t>Zusammenfassende Darstellungen der Abfallarten zu Gruppen gleichartiger oder ähnlicher Abfälle.</t>
  </si>
  <si>
    <t>Abfälle, die beim Aufsuchen, Ausbeuten und Gewinnen sowie bei der physikalischen und chemischen Behandlung von Bodenschätzen entstehen - EAV 01; Bau- und Abbruchabfälle (einschließlich Aushub von verunreinigten Standorten) - EAV 17</t>
  </si>
  <si>
    <t>Deponieklasse I</t>
  </si>
  <si>
    <t>Abfälle aus der Leder- und Pelzindustrie</t>
  </si>
  <si>
    <t>04 01 01</t>
  </si>
  <si>
    <t>Fleischabschabungen und Häuteabfälle</t>
  </si>
  <si>
    <t>04 01 02</t>
  </si>
  <si>
    <t>geäschertes Leimleder</t>
  </si>
  <si>
    <t>04 01 03*</t>
  </si>
  <si>
    <t>Entfettungsabfälle, lösemittelhaltig, ohne flüssige Phase</t>
  </si>
  <si>
    <t>04 01 04</t>
  </si>
  <si>
    <t>chromhaltige Gerbereibrühe</t>
  </si>
  <si>
    <t>04 01 05</t>
  </si>
  <si>
    <t>chromfreie Gerbereibrühe</t>
  </si>
  <si>
    <t>04 01 06</t>
  </si>
  <si>
    <t>chromhaltige Schlämme, insbesondere aus der betriebseigenen Abwasserbehandlung</t>
  </si>
  <si>
    <t>04 01 07</t>
  </si>
  <si>
    <t>chromfreie Schlämme, insbesondere aus der betriebseigenen Abwasserbehandlung</t>
  </si>
  <si>
    <t>04 01 08</t>
  </si>
  <si>
    <t>chromhaltige Abfälle aus gegerbtem Leder (Abschnitte, Schleifstaub, Falzspäne)</t>
  </si>
  <si>
    <t>04 01 09</t>
  </si>
  <si>
    <t>Abfälle aus der Zurichtung und dem Finish</t>
  </si>
  <si>
    <t>04 01 99</t>
  </si>
  <si>
    <t>Abfälle aus der Textilindustrie</t>
  </si>
  <si>
    <t>04 02 09</t>
  </si>
  <si>
    <t>Abfälle aus Verbundmaterialien (imprägnierte Textilien, Elastomer, Plastomer)</t>
  </si>
  <si>
    <t>04 02 10</t>
  </si>
  <si>
    <t>organische Stoffe aus Naturstoffen (z.B. Fette, Wachse)</t>
  </si>
  <si>
    <t>04 02 14*</t>
  </si>
  <si>
    <t>Abfälle aus dem Finish, die organische Lösungsmittel enthalten</t>
  </si>
  <si>
    <t>04 02 15</t>
  </si>
  <si>
    <t>Abfälle aus dem Finish mit Ausnahme derjenigen, die unter 04 02 14 fallen</t>
  </si>
  <si>
    <t>04 02 16*</t>
  </si>
  <si>
    <t>Farbstoffe und Pigmente, die gefährliche Stoffe enthalten</t>
  </si>
  <si>
    <t>04 02 17</t>
  </si>
  <si>
    <t>Farbstoffe und Pigmente mit Ausnahme derjenigen, die unter 04 02 16 fallen</t>
  </si>
  <si>
    <t>04 02 19*</t>
  </si>
  <si>
    <t>Schlämme aus der betriebseigenen Abwasserbehandlung, die gefährliche Stoffe enthalten</t>
  </si>
  <si>
    <t>04 02 20</t>
  </si>
  <si>
    <t>Schlämme aus der betriebseigenen Abwasserbehandlung mit Ausnahme derjenigen, die unter 04 02 19 fallen</t>
  </si>
  <si>
    <t>04 02 21</t>
  </si>
  <si>
    <t>Abfälle aus unbehandelten Textilfasern</t>
  </si>
  <si>
    <t>04 02 22</t>
  </si>
  <si>
    <t>Abfälle aus verarbeiteten Textilfasern</t>
  </si>
  <si>
    <t>04 02 99</t>
  </si>
  <si>
    <t>ABFÄLLE AUS DER ERDÖLRAFFINATION, ERDGASREINIGUNG UND KOHLEPYROLYSE</t>
  </si>
  <si>
    <t>Abfälle aus der Erdölraffination</t>
  </si>
  <si>
    <t>05 01 02*</t>
  </si>
  <si>
    <t>Entsalzungsschlämme</t>
  </si>
  <si>
    <t>05 01 03*</t>
  </si>
  <si>
    <t>Bodenschlämme aus Tanks</t>
  </si>
  <si>
    <t>05 01 04*</t>
  </si>
  <si>
    <t>saure Alkylschlämme</t>
  </si>
  <si>
    <t>05 01 05*</t>
  </si>
  <si>
    <t>verschüttetes Öl</t>
  </si>
  <si>
    <t>05 01 06*</t>
  </si>
  <si>
    <t>ölhaltige Schlämme aus Betriebsvorgängen und Instandhaltung</t>
  </si>
  <si>
    <t>05 01 07*</t>
  </si>
  <si>
    <t>Säureteere</t>
  </si>
  <si>
    <t>05 01 08*</t>
  </si>
  <si>
    <t>andere Teere</t>
  </si>
  <si>
    <t>05 01 09*</t>
  </si>
  <si>
    <t>05 01 10</t>
  </si>
  <si>
    <t>Schlämme aus der betriebseigenen Abwasserbehandlung mit Ausnahme derjenigen, die unter 05 01 09 fallen</t>
  </si>
  <si>
    <t>05 01 11*</t>
  </si>
  <si>
    <t>Abfälle aus der Brennstoffreinigung mit Basen</t>
  </si>
  <si>
    <t>05 01 12*</t>
  </si>
  <si>
    <t>säurehaltige Öle</t>
  </si>
  <si>
    <t>05 01 13</t>
  </si>
  <si>
    <t>Schlämme aus der Kesselspeisewasseraufbereitung</t>
  </si>
  <si>
    <t>05 01 14</t>
  </si>
  <si>
    <t>Abfälle aus Kühlkolonnen</t>
  </si>
  <si>
    <t>05 01 15*</t>
  </si>
  <si>
    <t>gebrauchte Filtertone</t>
  </si>
  <si>
    <t>05 01 16</t>
  </si>
  <si>
    <t>schwefelhaltige Abfälle aus der Ölentschwefelung</t>
  </si>
  <si>
    <t>05 01 17</t>
  </si>
  <si>
    <t>Bitumen</t>
  </si>
  <si>
    <t>05 01 99</t>
  </si>
  <si>
    <t>Abfälle aus der Kohlepyrolyse</t>
  </si>
  <si>
    <t>05 06 01*</t>
  </si>
  <si>
    <t>05 06 03*</t>
  </si>
  <si>
    <t>05 06 04</t>
  </si>
  <si>
    <t>05 06 99</t>
  </si>
  <si>
    <t>Abfälle aus Erdgasreinigung und –transport</t>
  </si>
  <si>
    <t>05 07 01*</t>
  </si>
  <si>
    <t>quecksilberhaltige Abfälle</t>
  </si>
  <si>
    <t>05 07 02</t>
  </si>
  <si>
    <t>schwefelhaltige Abfälle</t>
  </si>
  <si>
    <t>05 07 99</t>
  </si>
  <si>
    <t>ABFÄLLE AUS ANORGANISCH-CHEMISCHEN PROZESSEN</t>
  </si>
  <si>
    <t>Abfälle aus Herstellung, Zubereitung, Vertrieb und Anwendung (HZVA) von Säuren</t>
  </si>
  <si>
    <t>06 01 01*</t>
  </si>
  <si>
    <t>06 01 02*</t>
  </si>
  <si>
    <t>Salzsäure</t>
  </si>
  <si>
    <t>06 01 03*</t>
  </si>
  <si>
    <t>Flusssäure</t>
  </si>
  <si>
    <t>06 01 04*</t>
  </si>
  <si>
    <t>Phosphorsäure und phosphorige Säure</t>
  </si>
  <si>
    <t>06 01 05*</t>
  </si>
  <si>
    <t>Salpetersäure und salpetrige Säure</t>
  </si>
  <si>
    <t>06 01 06*</t>
  </si>
  <si>
    <t>andere Säuren</t>
  </si>
  <si>
    <t>06 01 99</t>
  </si>
  <si>
    <t>Abfälle aus HZVA von Basen</t>
  </si>
  <si>
    <t>06 02 01*</t>
  </si>
  <si>
    <t>Calciumhydroxid</t>
  </si>
  <si>
    <t>06 02 03*</t>
  </si>
  <si>
    <t>Ammoniumhydroxid</t>
  </si>
  <si>
    <t>06 02 04*</t>
  </si>
  <si>
    <t>Natrium- und Kaliumhydroxid</t>
  </si>
  <si>
    <t>06 02 05*</t>
  </si>
  <si>
    <t>andere Basen</t>
  </si>
  <si>
    <t>06 02 99</t>
  </si>
  <si>
    <t>Abfälle aus HZVA von Salzen, Salzlösungen und Metalloxiden</t>
  </si>
  <si>
    <t>06 03 11*</t>
  </si>
  <si>
    <t>feste Salze und Lösungen, die Cyanid enthalten</t>
  </si>
  <si>
    <t>06 03 13*</t>
  </si>
  <si>
    <t>feste Salze und Lösungen, die Schwermetalle enthalten</t>
  </si>
  <si>
    <t>06 03 14</t>
  </si>
  <si>
    <t>feste Salze und Lösungen mit Ausnahme derjenigen, die unter 06 03 11 und        06 03 13 fallen</t>
  </si>
  <si>
    <t>06 03 15*</t>
  </si>
  <si>
    <t>Metalloxide, die Schwermetalle enthalten</t>
  </si>
  <si>
    <t>06 03 16</t>
  </si>
  <si>
    <t>Metalloxide mit Ausnahme derjenigen, die unter 06 03 15 fallen</t>
  </si>
  <si>
    <t>06 03 99</t>
  </si>
  <si>
    <t>Metallhaltige Abfälle mit Ausnahme derjenigen, die unter 06 03 fallen</t>
  </si>
  <si>
    <t>06 04 03*</t>
  </si>
  <si>
    <t>arsenhaltige Abfälle</t>
  </si>
  <si>
    <t>06 04 04*</t>
  </si>
  <si>
    <t>06 04 05*</t>
  </si>
  <si>
    <t>Abfälle, die andere Schwermetalle enthalten</t>
  </si>
  <si>
    <t>06 04 99</t>
  </si>
  <si>
    <t>06 05 02*</t>
  </si>
  <si>
    <t>06 05 03</t>
  </si>
  <si>
    <t>Schlämme aus der betriebseigenen Abwasserbehandlung mit Ausnahme derjenigen, die unter 06 05 02 fallen</t>
  </si>
  <si>
    <t>Abfälle aus HZVA von schwefelhaltigen Chemikalien, aus Schwefelchemie und Entschwefelungsprozessen</t>
  </si>
  <si>
    <t>06 06 02*</t>
  </si>
  <si>
    <t>Abfälle, die gefährliche Sulfide enthalten</t>
  </si>
  <si>
    <t>06 06 03</t>
  </si>
  <si>
    <t>sulfidhaltige Abfälle mit Ausnahme derjenigen, die unter 06 06 02 fallen</t>
  </si>
  <si>
    <t>06 06 99</t>
  </si>
  <si>
    <t>Abfälle aus HZVA von Halogenen und aus der Halogenchemie</t>
  </si>
  <si>
    <t>06 07 01*</t>
  </si>
  <si>
    <t>asbesthaltige Abfälle aus der Elektrolyse</t>
  </si>
  <si>
    <t>06 07 02*</t>
  </si>
  <si>
    <t>Aktivkohle aus der Chlorherstellung</t>
  </si>
  <si>
    <t>06 07 03*</t>
  </si>
  <si>
    <t>quecksilberhaltige Bariumsulfatschlämme</t>
  </si>
  <si>
    <t>06 07 04*</t>
  </si>
  <si>
    <t>Lösungen und Säuren, z.B. Kontaktsäure</t>
  </si>
  <si>
    <t>06 07 99</t>
  </si>
  <si>
    <t>Abfälle aus HZVA von Silizium und Siliziumverbindungen</t>
  </si>
  <si>
    <t>06 08 02*</t>
  </si>
  <si>
    <t>gefährliche Chlorsilane enthaltende Abfälle</t>
  </si>
  <si>
    <t>06 08 99</t>
  </si>
  <si>
    <t>Abfälle aus HZVA von phosphorhaltigen Chemikalien aus der Phosphorchemie</t>
  </si>
  <si>
    <t>06 09 02</t>
  </si>
  <si>
    <t>phosphorhaltige Schlacke</t>
  </si>
  <si>
    <t>06 09 03*</t>
  </si>
  <si>
    <t>Reaktionsabfälle auf Calciumbasis, die gefährliche Stoffe enthalten</t>
  </si>
  <si>
    <t>06 09 04</t>
  </si>
  <si>
    <t>Reaktionsabfälle auf Calciumbasis mit Ausnahme derjenigen, die unter 06 09 03 fallen</t>
  </si>
  <si>
    <t>06 09 99</t>
  </si>
  <si>
    <t>Abfälle aus HZVA von stickstoffhaltigen Chemikalien aus der Stickstoffchemie und der Herstellung von Düngemitteln</t>
  </si>
  <si>
    <t>06 10 02*</t>
  </si>
  <si>
    <t>Abfälle, die gefährliche Stoffe enthalten</t>
  </si>
  <si>
    <t>06 10 99</t>
  </si>
  <si>
    <t>Abfälle aus der Herstellung von anorganischen Pigmenten und Farbgebern</t>
  </si>
  <si>
    <t>06 11 01</t>
  </si>
  <si>
    <t>Reaktionsabfälle auf Calciumbasis aus der Titandioxidherstellung</t>
  </si>
  <si>
    <t>06 11 99</t>
  </si>
  <si>
    <t>Abfälle aus anorganischen chemischen Prozessen a. n. g.</t>
  </si>
  <si>
    <t>06 13 01*</t>
  </si>
  <si>
    <t>anorganische Pflanzenschutzmittel, Holzschutzmittel und andere Biozide</t>
  </si>
  <si>
    <t>06 13 02*</t>
  </si>
  <si>
    <t>gebrauchte Aktivkohle (außer 06 07 02)</t>
  </si>
  <si>
    <t>06 13 03</t>
  </si>
  <si>
    <t>Industrieruß</t>
  </si>
  <si>
    <t>06 13 04*</t>
  </si>
  <si>
    <t>Abfälle aus der Asbestverarbeitung</t>
  </si>
  <si>
    <t>06 13 05*</t>
  </si>
  <si>
    <t>Ofen- und Kaminruß</t>
  </si>
  <si>
    <t>06 13 99</t>
  </si>
  <si>
    <t>ABFÄLLE AUS ORGANISCH-CHEMISCHEN PROZESSEN</t>
  </si>
  <si>
    <t>Abfälle aus Herstellung, Zubereitung, Vertrieb und Anwendung (HZVA) organischer Grundchemikalien</t>
  </si>
  <si>
    <t>07 01 01*</t>
  </si>
  <si>
    <t>wässrige Waschflüssigkeiten und Mutterlaugen</t>
  </si>
  <si>
    <t>07 01 03*</t>
  </si>
  <si>
    <t>halogenorganische Lösemittel, Waschflüssigkeiten und Mutterlaugen</t>
  </si>
  <si>
    <t>07 01 04*</t>
  </si>
  <si>
    <t>andere organische Lösemittel, Waschflüssigkeiten und Mutterlaugen</t>
  </si>
  <si>
    <t>07 01 07*</t>
  </si>
  <si>
    <t>halogenierte Reaktions- und Destillationsrückstände</t>
  </si>
  <si>
    <t>07 01 08*</t>
  </si>
  <si>
    <t>andere Reaktions- und Destillationsrückstände</t>
  </si>
  <si>
    <t>07 01 09*</t>
  </si>
  <si>
    <t>halogenierte Filterkuchen, gebrauchte Aufsaugmaterialien</t>
  </si>
  <si>
    <t>07 01 10*</t>
  </si>
  <si>
    <t>andere Filterkuchen, gebrauchte Aufsaugmaterialien</t>
  </si>
  <si>
    <t>07 01 11*</t>
  </si>
  <si>
    <t>07 01 12</t>
  </si>
  <si>
    <t>Schlämme aus der betriebseigenen Abwasserbehandlung mit Ausnahme derjenigen, die unter 07 01 11 fallen</t>
  </si>
  <si>
    <t>07 01 99</t>
  </si>
  <si>
    <t>Abfälle aus HZVA von Kunststoffen, synthetischem Gummi und Kunstfasern</t>
  </si>
  <si>
    <t>07 02 01*</t>
  </si>
  <si>
    <t>07 02 03*</t>
  </si>
  <si>
    <t>07 02 04*</t>
  </si>
  <si>
    <t>07 02 07*</t>
  </si>
  <si>
    <t>halogenierte  Reaktions- und Destillationsrückstände</t>
  </si>
  <si>
    <t>07 02 08*</t>
  </si>
  <si>
    <t>07 02 09*</t>
  </si>
  <si>
    <t>07 02 10*</t>
  </si>
  <si>
    <t>07 02 11*</t>
  </si>
  <si>
    <t>07 02 12</t>
  </si>
  <si>
    <t>Schlämme aus der betriebseigenen Abwasserbehandlung mit Ausnahme derjenigen, die unter 07 02 11 fallen</t>
  </si>
  <si>
    <t>07 02 13</t>
  </si>
  <si>
    <t>Kunststoffabfälle</t>
  </si>
  <si>
    <t>07 02 14*</t>
  </si>
  <si>
    <t>Abfälle von Zusatzstoffen, die gefährliche Stoffe enthalten</t>
  </si>
  <si>
    <t>07 02 15</t>
  </si>
  <si>
    <t>Abfälle von Zusatzstoffen mit Ausnahme derjenigen, die unter 07 02 14 fallen</t>
  </si>
  <si>
    <t xml:space="preserve">07 02 16* </t>
  </si>
  <si>
    <t>gefährliche Silicone enthaltende Abfälle</t>
  </si>
  <si>
    <t>07 02 17</t>
  </si>
  <si>
    <t>siliconhaltige Abfälle, andere als die in 07 02 16 genannten</t>
  </si>
  <si>
    <t>07 02 99</t>
  </si>
  <si>
    <t>Abfälle aus HZVA von organischen Farbstoffen und Pigmenten (außer 06 11)</t>
  </si>
  <si>
    <t>07 03 01*</t>
  </si>
  <si>
    <t>07 03 03*</t>
  </si>
  <si>
    <t>07 03 04*</t>
  </si>
  <si>
    <t>07 03 07*</t>
  </si>
  <si>
    <t>07 03 08*</t>
  </si>
  <si>
    <t>07 03 09*</t>
  </si>
  <si>
    <t>07 03 10*</t>
  </si>
  <si>
    <t>07 03 11*</t>
  </si>
  <si>
    <t>07 03 12</t>
  </si>
  <si>
    <t>Schlämme aus der betriebseigenen Abwasserbehandlung mit Ausnahme derjenigen, die unter 07 03 11 fallen</t>
  </si>
  <si>
    <t>07 03 99</t>
  </si>
  <si>
    <t>Abfälle aus HZVA von organischen Pflanzenschutzmitteln (außer 02 01 08 und 02 01 09), Holzschutzmitteln (außer 03 02) und anderen Bioziden</t>
  </si>
  <si>
    <t>07 04 01*</t>
  </si>
  <si>
    <t>07 04 03*</t>
  </si>
  <si>
    <t>07 04 04*</t>
  </si>
  <si>
    <t>07 04 07*</t>
  </si>
  <si>
    <t>07 04 08*</t>
  </si>
  <si>
    <t>07 04 09*</t>
  </si>
  <si>
    <t>07 04 10*</t>
  </si>
  <si>
    <t>07 04 11*</t>
  </si>
  <si>
    <t>07 04 12</t>
  </si>
  <si>
    <t>Schlämme aus der betriebseigenen Abwasserbehandlung mit Ausnahme derjenigen, die unter 07 04 11 fallen</t>
  </si>
  <si>
    <t>07 04 13*</t>
  </si>
  <si>
    <t>feste Abfälle, die gefährliche Stoffe enthalten</t>
  </si>
  <si>
    <t>07 04 99</t>
  </si>
  <si>
    <t>Abfälle aus HZVA von Pharmazeutika</t>
  </si>
  <si>
    <t>07 05 01*</t>
  </si>
  <si>
    <t>07 05 03*</t>
  </si>
  <si>
    <t>07 05 04*</t>
  </si>
  <si>
    <t>07 05 07*</t>
  </si>
  <si>
    <t>07 05 08*</t>
  </si>
  <si>
    <t>07 05 09*</t>
  </si>
  <si>
    <t>07 05 10*</t>
  </si>
  <si>
    <t>07 05 11*</t>
  </si>
  <si>
    <t>07 05 12</t>
  </si>
  <si>
    <t>Schlämme aus der betriebseigenen Abwasserbehandlung mit Ausnahme derjenigen, die unter 07 05 11 fallen</t>
  </si>
  <si>
    <t>07 05 13*</t>
  </si>
  <si>
    <t>07 05 14</t>
  </si>
  <si>
    <t>feste Abfälle mit Ausnahme derjenigen, die unter 07 05 13 fallen</t>
  </si>
  <si>
    <t>07 05 99</t>
  </si>
  <si>
    <t>Abfälle aus HZVA von Fetten, Schmierstoffen, Seifen, Waschmitteln, Desinfektionsmitteln und Körperpflegemitteln</t>
  </si>
  <si>
    <t>07 06 01*</t>
  </si>
  <si>
    <t>07 06 03*</t>
  </si>
  <si>
    <t>07 06 04*</t>
  </si>
  <si>
    <t>07 06 07*</t>
  </si>
  <si>
    <t>07 06 08*</t>
  </si>
  <si>
    <t>07 06 09*</t>
  </si>
  <si>
    <t>07 06 10*</t>
  </si>
  <si>
    <t>07 06 11*</t>
  </si>
  <si>
    <t>07 06 12</t>
  </si>
  <si>
    <t>Schlämme aus der betriebseigenen Abwasserbehandlung mit Ausnahme derjenigen, die unter 07 06 11 fallen</t>
  </si>
  <si>
    <t>07 06 99</t>
  </si>
  <si>
    <t>Abfälle aus HZVA von Feinchemikalien und Chemikalien a. n. g.</t>
  </si>
  <si>
    <t>07 07 01*</t>
  </si>
  <si>
    <t>07 07 03*</t>
  </si>
  <si>
    <t>07 07 04*</t>
  </si>
  <si>
    <t>07 07 07*</t>
  </si>
  <si>
    <t>07 07 08*</t>
  </si>
  <si>
    <t>07 07 09*</t>
  </si>
  <si>
    <t>07 07 10*</t>
  </si>
  <si>
    <t>07 07 11*</t>
  </si>
  <si>
    <t>07 07 12</t>
  </si>
  <si>
    <t>Schlämme aus der betriebseigenen Abwasserbehandlung mit Ausnahme derjenigen, die unter 07 07 11 fallen</t>
  </si>
  <si>
    <t>07 07 99</t>
  </si>
  <si>
    <t>ABFÄLLE AUS HZVA VON BESCHICHTUNGEN (FARBEN, LACKE,       EMAIL), KLEBSTOFFEN, DICHTMASSEN UND DRUCKFARBEN</t>
  </si>
  <si>
    <t>Abfälle aus HZVA und Entfernung von Farben und Lacken</t>
  </si>
  <si>
    <t>08 01 11*</t>
  </si>
  <si>
    <t>Farb- und Lackabfälle, die organische Lösemittel oder andere gefährliche Stoffe enthalten</t>
  </si>
  <si>
    <t>08 01 12</t>
  </si>
  <si>
    <t>Farb- und Lackabfälle mit Ausnahme derjenigen, die unter 08 01 11 fallen</t>
  </si>
  <si>
    <t>08 01 13*</t>
  </si>
  <si>
    <t>Farb- oder Lackschlämme, die organische Lösemittel oder andere gefährliche Stoffe enthalten</t>
  </si>
  <si>
    <t>08 01 14</t>
  </si>
  <si>
    <t>Farb- oder  Lackschlämme mit Ausnahme derjenigen, die unter 08 01 13 fallen</t>
  </si>
  <si>
    <t>08 01 15*</t>
  </si>
  <si>
    <t>wässrige Schlämme, die Farben oder Lacke mit organischen Lösemitteln oder anderen gefährlichen Stoffen enthalten</t>
  </si>
  <si>
    <t>08 01 16</t>
  </si>
  <si>
    <t>wässrige Schlämme, die Farben oder Lacke enthalten, mit Ausnahme derjenigen, die unter 08 01 15 fallen</t>
  </si>
  <si>
    <t>08 01 17*</t>
  </si>
  <si>
    <t>Abfälle aus der Farb- oder Lackentfernung, die organische Lösemittel oder andere gefährliche Stoffe enthalten</t>
  </si>
  <si>
    <t>08 01 18</t>
  </si>
  <si>
    <t>Abfälle aus der Farb- oder Lackentfernung mit Ausnahme derjenigen, die unter   08 01 17 fallen</t>
  </si>
  <si>
    <t>08 01 19*</t>
  </si>
  <si>
    <t>wässrige Suspensionen, die Farben oder Lacke mit organischen Lösemitteln oder anderen gefährlichen Stoffen enthalten</t>
  </si>
  <si>
    <t>08 01 20</t>
  </si>
  <si>
    <t>wässrige Suspensionen, die Farben oder Lacke enthalten, mit Ausnahme derjenigen, die unter 08 01 19 fallen</t>
  </si>
  <si>
    <t>08 01 21*</t>
  </si>
  <si>
    <t>Farb- oder Lackentfernerabfälle</t>
  </si>
  <si>
    <t>08 01 99</t>
  </si>
  <si>
    <t>Abfälle aus HZVA anderer Beschichtungen (einschließlich keramischer Werkstoffe)</t>
  </si>
  <si>
    <t>08 02 01</t>
  </si>
  <si>
    <t>Abfälle von Beschichtungspulver</t>
  </si>
  <si>
    <t>08 02 02</t>
  </si>
  <si>
    <t>wässrige Schlämme, die keramische Werkstoffe enthalten</t>
  </si>
  <si>
    <t>08 02 03</t>
  </si>
  <si>
    <t>wässrige Suspensionen, die keramische Werkstoffe enthalten</t>
  </si>
  <si>
    <t>08 02 99</t>
  </si>
  <si>
    <t>Abfälle aus HZVA von Druckfarben</t>
  </si>
  <si>
    <t>08 03 07</t>
  </si>
  <si>
    <t>wässrige Schlämme, die Druckfarben enthalten</t>
  </si>
  <si>
    <t>08 03 08</t>
  </si>
  <si>
    <t>wässrige flüssige Abfälle, die Druckfarben enthalten</t>
  </si>
  <si>
    <t>08 03 12*</t>
  </si>
  <si>
    <t>Druckfarbenabfälle, die gefährliche Stoffe enthalten</t>
  </si>
  <si>
    <t>08 03 13</t>
  </si>
  <si>
    <t>Druckfarbenabfälle mit Ausnahme derjenigen, die unter 08 03 12 fallen</t>
  </si>
  <si>
    <t>08 03 14*</t>
  </si>
  <si>
    <t>Druckfarbenschlämme, die gefährliche Stoffe enthalten</t>
  </si>
  <si>
    <t>08 03 15</t>
  </si>
  <si>
    <t>Druckfarbenschlämme mit Ausnahme derjenigen, die unter 08 03 14 fallen</t>
  </si>
  <si>
    <t>08 03 16*</t>
  </si>
  <si>
    <t>Abfälle von Ätzlösungen</t>
  </si>
  <si>
    <t>08 03 17*</t>
  </si>
  <si>
    <t>Tonerabfälle, die gefährliche Stoffe enthalten</t>
  </si>
  <si>
    <t>08 03 18</t>
  </si>
  <si>
    <t>Tonerabfälle mit Ausnahme derjenigen, die unter 08 03 17 fallen</t>
  </si>
  <si>
    <t>08 03 19*</t>
  </si>
  <si>
    <t>Dispersionsöl</t>
  </si>
  <si>
    <t>08 03 99</t>
  </si>
  <si>
    <t>Abfälle aus HZVA von Klebstoffen und Dichtmassen (einschließlich wasserabweisender Materialien)</t>
  </si>
  <si>
    <t>08 04 09*</t>
  </si>
  <si>
    <t>Klebstoff- und Dichtmassenabfälle, die organische Lösemittel oder andere gefährliche Stoffe enthalten</t>
  </si>
  <si>
    <t>08 04 10</t>
  </si>
  <si>
    <t>Klebstoff- und Dichtmassenabfälle mit Ausnahme derjenigen, die unter 08 04 09 fallen</t>
  </si>
  <si>
    <t>08 04 11*</t>
  </si>
  <si>
    <t>klebstoff- und dichtmassenhaltige  Schlämme, die organische Lösemittel oder andere gefährliche Stoffe enthalten</t>
  </si>
  <si>
    <t>08 04 12</t>
  </si>
  <si>
    <t>klebstoff- und dichtmassenhaltige  Schlämme mit Ausnahme derjenigen, die unter 08 04 11 fallen</t>
  </si>
  <si>
    <t>08 04 13*</t>
  </si>
  <si>
    <t>wässrige Schlämme, die Klebstoffe oder Dichtmassen mit organischen Lösemitteln oder anderen gefährlichen Stoffen enthalten</t>
  </si>
  <si>
    <t>08 04 14</t>
  </si>
  <si>
    <t>wässrige Schlämme, die Klebstoffe oder Dichtmassen enthalten, mit Ausnahme derjenigen, die unter 08 04 13 fallen</t>
  </si>
  <si>
    <t>08 04 15*</t>
  </si>
  <si>
    <t>wässrige flüssige Abfälle, die Klebstoffe oder Dichtmassen mit organischen Lösemitteln oder anderen gefährlichen Stoffen enthalten</t>
  </si>
  <si>
    <t>08 04 16</t>
  </si>
  <si>
    <t>wässrige flüssige Abfälle, die Klebstoffe oder Dichtmassen enthalten, mit Ausnahme derjenigen, die unter 08 04 15 fallen</t>
  </si>
  <si>
    <t>08 04 17*</t>
  </si>
  <si>
    <t>Harzöle</t>
  </si>
  <si>
    <t>08 04 99</t>
  </si>
  <si>
    <t>Nicht unter 08 aufgeführte Abfälle</t>
  </si>
  <si>
    <t>08 05 01*</t>
  </si>
  <si>
    <t>Isocyanatabfälle</t>
  </si>
  <si>
    <t>ABFÄLLE AUS DER FOTOGRAFISCHEN INDUSTRIE</t>
  </si>
  <si>
    <t>Abfälle aus der fotografischen Industrie</t>
  </si>
  <si>
    <t>09 01 01*</t>
  </si>
  <si>
    <t>09 01 02*</t>
  </si>
  <si>
    <t>Offsetdruckplatten-Entwicklerlösungen auf Wasserbasis</t>
  </si>
  <si>
    <t>09 01 03*</t>
  </si>
  <si>
    <t>Entwicklerlösungen auf Lösemittelbasis</t>
  </si>
  <si>
    <t>09 01 04*</t>
  </si>
  <si>
    <t>09 01 05*</t>
  </si>
  <si>
    <t>Bleichlösungen und Bleich-Fixier-Bäder</t>
  </si>
  <si>
    <t>09 01 06*</t>
  </si>
  <si>
    <t>silberhaltige Abfälle aus der betriebseigenen Behandlung fotografischer Abfälle</t>
  </si>
  <si>
    <t>09 01 07</t>
  </si>
  <si>
    <t>Filme und fotografische Papiere, die Silber oder Silberverbindungen enthalten</t>
  </si>
  <si>
    <t>09 01 08</t>
  </si>
  <si>
    <t>Filme und fotografische Papiere, die kein Silber und keine Silberverbindungen enthalten</t>
  </si>
  <si>
    <t>09 01 10</t>
  </si>
  <si>
    <t>Einwegkameras ohne Batterien</t>
  </si>
  <si>
    <t>09 01 11*</t>
  </si>
  <si>
    <t>Einwegkameras mit Batterien, die unter 16 06 01, 16 06 02 oder 16 06 03 fallen</t>
  </si>
  <si>
    <t>09 01 12</t>
  </si>
  <si>
    <t>Einwegkameras mit Batterien mit Ausnahme derjenigen, die unter 09 01 11 fallen</t>
  </si>
  <si>
    <t>09 01 13*</t>
  </si>
  <si>
    <t>wässrige flüssige Abfälle aus der betriebseigenen Silberrückgewinnung mit Ausnahme derjenigen, die unter 09 01 06 fallen</t>
  </si>
  <si>
    <t>09 01 99</t>
  </si>
  <si>
    <t>ABFÄLLE AUS THERMISCHEN PROZESSEN</t>
  </si>
  <si>
    <t>Abfälle aus Kraftwerken und anderen Verbrennungsanlagen (außer 19)</t>
  </si>
  <si>
    <t>10 01 01</t>
  </si>
  <si>
    <t>Rost- und Kesselasche, Schlacken und Kesselstaub mit Ausnahme von Kesselstaub, der unter 10 01 04 fällt</t>
  </si>
  <si>
    <t>10 01 02</t>
  </si>
  <si>
    <t>Filterstäube aus Kohlefeuerung</t>
  </si>
  <si>
    <t>10 01 03</t>
  </si>
  <si>
    <t>Filterstäube aus Torffeuerung und Feuerung mit (unbehandeltem) Holz</t>
  </si>
  <si>
    <t>10 01 04*</t>
  </si>
  <si>
    <t>Filterstäube und Kesselstaub aus Ölfeuerung</t>
  </si>
  <si>
    <t>10 01 05</t>
  </si>
  <si>
    <t>Reaktionsabfälle auf Calciumbasis aus der Rauchgasentschwefelung in fester Form</t>
  </si>
  <si>
    <t>10 01 07</t>
  </si>
  <si>
    <t>Reaktionsabfälle auf Calciumbasis aus der Rauchgasentschwefelung in Form von Schlämmen</t>
  </si>
  <si>
    <t>10 01 09*</t>
  </si>
  <si>
    <t>Schwefelsäure</t>
  </si>
  <si>
    <t>10 01 13*</t>
  </si>
  <si>
    <t>Filterstäube aus emulgierten, als Brennstoffe verwendeten Kohlenwasserstoffen</t>
  </si>
  <si>
    <t>10 01 14*</t>
  </si>
  <si>
    <t>Rost- und Kesselasche, Schlacken und Kesselstaub aus der Abfallmitverbrennung, die gefährliche Stoffe enthalten</t>
  </si>
  <si>
    <t>10 01 15</t>
  </si>
  <si>
    <t>Rost- und Kesselasche, Schlacken und Kesselstaub aus der Abfallmitverbrennung mit Ausnahme derjenigen, die unter 10 01 14 fallen</t>
  </si>
  <si>
    <t>10 01 16*</t>
  </si>
  <si>
    <t>Filterstäube aus der Abfallmitverbrennung, die gefährliche Stoffe enthalten</t>
  </si>
  <si>
    <t>10 01 17</t>
  </si>
  <si>
    <t>Filterstäube aus der Abfallmitverbrennung mit Ausnahme derjenigen, die unter    10 01 16 fallen</t>
  </si>
  <si>
    <t>10 01 18*</t>
  </si>
  <si>
    <t>Abfälle aus der Abgasbehandlung, die gefährliche Stoffe enthalten</t>
  </si>
  <si>
    <t>10 01 19</t>
  </si>
  <si>
    <t>Abfälle aus der Abgasbehandlung mit Ausnahme derjenigen, die unter 10 01 05, 10 01 07 und 10 01 18 fallen</t>
  </si>
  <si>
    <t>10 01 20*</t>
  </si>
  <si>
    <t>10 01 21</t>
  </si>
  <si>
    <t>Schlämme aus der betriebseigenen Abwasserbehandlung mit Ausnahme derjenigen, die unter 10 01 20 fallen</t>
  </si>
  <si>
    <t>10 01 22*</t>
  </si>
  <si>
    <t>wässrige Schlämme aus der Kesselreinigung, die gefährliche Stoffe enthalten</t>
  </si>
  <si>
    <t>10 01 23</t>
  </si>
  <si>
    <t>wässrige Schlämme aus der Kesselreinigung mit Ausnahme derjenigen, die unter 10 01 22 fallen</t>
  </si>
  <si>
    <t>10 01 24</t>
  </si>
  <si>
    <t>Sande aus der Wirbelschichtfeuerung</t>
  </si>
  <si>
    <t>10 01 25</t>
  </si>
  <si>
    <t>Abfälle aus der Lagerung und Vorbereitung von Brennstoffen für Kohlekraftwerke</t>
  </si>
  <si>
    <t>10 01 26</t>
  </si>
  <si>
    <t>Abfälle aus der Kühlwasserbehandlung</t>
  </si>
  <si>
    <t>10 01 99</t>
  </si>
  <si>
    <t>Abfälle aus der Eisen- und Stahlindustrie</t>
  </si>
  <si>
    <t>10 02 01</t>
  </si>
  <si>
    <t>Abfälle aus der Verarbeitung von Schlacke</t>
  </si>
  <si>
    <t>10 02 02</t>
  </si>
  <si>
    <t>unbearbeitete Schlacke</t>
  </si>
  <si>
    <t>10 02 07*</t>
  </si>
  <si>
    <t>feste Abfälle aus der Abgasbehandlung, die gefährliche Stoffe enthalten</t>
  </si>
  <si>
    <t>10 02 08</t>
  </si>
  <si>
    <t>Abfälle aus der Abgasbehandlung mit Ausnahme derjenigen, die unter 10 02 07 fallen</t>
  </si>
  <si>
    <t>10 02 10</t>
  </si>
  <si>
    <t>Walzzunder</t>
  </si>
  <si>
    <t>10 02 11*</t>
  </si>
  <si>
    <t>ölhaltige Abfälle aus der Kühlwasserbehandlung</t>
  </si>
  <si>
    <t>10 02 12</t>
  </si>
  <si>
    <t>Abfälle aus der Kühlwasserbehandlung mit Ausnahme derjenigen, die unter        10 02 11 fallen</t>
  </si>
  <si>
    <t>1010 02 13*</t>
  </si>
  <si>
    <t>Schlämme und Filterkuchen aus der Abgasbehandlung, die gefährliche Stoffe enthalten</t>
  </si>
  <si>
    <t>10 02 14</t>
  </si>
  <si>
    <t>Schlämme und Filterkuchen aus der Abgasbehandlung mit Ausnahme derjenigen, die unter 10 02 13 fallen</t>
  </si>
  <si>
    <t>10 02 15</t>
  </si>
  <si>
    <t>andere Schlämme und Filterkuchen</t>
  </si>
  <si>
    <t>10 02 99</t>
  </si>
  <si>
    <t>Abfälle aus der thermischen Aluminium-Metallurgie</t>
  </si>
  <si>
    <t>10 03 02</t>
  </si>
  <si>
    <t>Anodenschrott</t>
  </si>
  <si>
    <t>10 03 04*</t>
  </si>
  <si>
    <t>Schlacken aus der Erstschmelze</t>
  </si>
  <si>
    <t>10 03 05</t>
  </si>
  <si>
    <t>Aluminiumoxidabfälle</t>
  </si>
  <si>
    <t>10 03 08*</t>
  </si>
  <si>
    <t>Salzschlacken aus der Zweitschmelze</t>
  </si>
  <si>
    <t>10 03 09*</t>
  </si>
  <si>
    <t>schwarze Krätzen aus der Zweitschmelze</t>
  </si>
  <si>
    <t>10 03 15*</t>
  </si>
  <si>
    <t>Abschaum, der entzündlich ist oder in Kontakt mit Wasser entzündliche Gase in gefährlicher Menge abgibt</t>
  </si>
  <si>
    <t>10 03 16</t>
  </si>
  <si>
    <t>Abschaum mit Ausnahme desjenigen, der unter 10 03 15 fällt</t>
  </si>
  <si>
    <t>10 03 17*</t>
  </si>
  <si>
    <t>teerhaltige Abfälle aus der Anodenherstellung</t>
  </si>
  <si>
    <t>10 03 18</t>
  </si>
  <si>
    <t xml:space="preserve">Abfälle aus der Anodenherstellung, die Kohlenstoffe enthalten, mit Ausnahme derjenigen, die unter 10 03 17 fallen </t>
  </si>
  <si>
    <t>10 03 19*</t>
  </si>
  <si>
    <t>10 03 20</t>
  </si>
  <si>
    <t>Filterstaub mit Ausnahme von Filterstaub, der unter 10 03 19 fällt</t>
  </si>
  <si>
    <t>10 03 21*</t>
  </si>
  <si>
    <t>andere Teilchen und Staub (einschließlich Kugelmühlenstaub), die gefährliche Stoffe enthalten</t>
  </si>
  <si>
    <t>10 03 22</t>
  </si>
  <si>
    <t>Teilchen und Staub (einschließlich Kugelmühlenstaub) mit Ausnahme derjenigen, die unter 10 03 21 fallen</t>
  </si>
  <si>
    <t>10 03 23*</t>
  </si>
  <si>
    <t>10 03 24</t>
  </si>
  <si>
    <t>feste Abfälle aus der Abgasbehandlung mit Ausnahme derjenigen, die unter        10 03 23 fallen</t>
  </si>
  <si>
    <t>10 03 25*</t>
  </si>
  <si>
    <t>10 03 26</t>
  </si>
  <si>
    <t>Schlämme und Filterkuchen aus der Abgasbehandlung mit Ausnahme derjenigen, die unter 10 03 25 fallen</t>
  </si>
  <si>
    <t>10 03 27*</t>
  </si>
  <si>
    <t>10 03 28</t>
  </si>
  <si>
    <t>Abfälle aus der Kühlwasserbehandlung mit Ausnahme derjenigen, die unter        10 03 27 fallen</t>
  </si>
  <si>
    <t>10 03 29*</t>
  </si>
  <si>
    <t>gefährliche Stoffe enthaltende Abfälle aus der Behandlung von Salzschlacken und schwarzen Krätzen</t>
  </si>
  <si>
    <t>10 03 30</t>
  </si>
  <si>
    <t>Abfälle aus der Behandlung von Salzschlacken und schwarzen Krätzen mit Ausnahme derjenigen, die unter 10 03 29 fallen</t>
  </si>
  <si>
    <t>10 03 99</t>
  </si>
  <si>
    <t>Abfälle aus der thermischen Bleimetallurgie</t>
  </si>
  <si>
    <t>10 04 01*</t>
  </si>
  <si>
    <t>Schlacken (Erst- und Zweitschmelze)</t>
  </si>
  <si>
    <t>10 04 02*</t>
  </si>
  <si>
    <t>Krätzen und Abschaum (Erst- und Zweitschmelze)</t>
  </si>
  <si>
    <t>10 04 03*</t>
  </si>
  <si>
    <t>Calciumarsenat</t>
  </si>
  <si>
    <t>10 04 04*</t>
  </si>
  <si>
    <t>Filterstaub</t>
  </si>
  <si>
    <t>10 04 05*</t>
  </si>
  <si>
    <t>andere Teilchen und Staub</t>
  </si>
  <si>
    <t>10 04 06*</t>
  </si>
  <si>
    <t>feste Abfälle aus der Abgasbehandlung</t>
  </si>
  <si>
    <t>10 04 07*</t>
  </si>
  <si>
    <t>Schlämme und Filterkuchen aus der Abgasbehandlung</t>
  </si>
  <si>
    <t>10 04 09*</t>
  </si>
  <si>
    <t>10 04 10</t>
  </si>
  <si>
    <t>Abfälle aus der Kühlwasserbehandlung mit Ausnahme derjenigen, die unter        10 04 09 fallen</t>
  </si>
  <si>
    <t>10 04 99</t>
  </si>
  <si>
    <t>Abfälle aus der thermischen Zinkmetallurgie</t>
  </si>
  <si>
    <t>10 05 01</t>
  </si>
  <si>
    <t>10 05 03*</t>
  </si>
  <si>
    <t>* Gefährliche Abfälle, die im Sinne des Kreislaufwirtschafts- und Abfallgesetzes besonders überwachungsbedürftig sind.</t>
  </si>
  <si>
    <t>10 05 04</t>
  </si>
  <si>
    <t>10 05 05*</t>
  </si>
  <si>
    <t>10 05 06*</t>
  </si>
  <si>
    <t>10 05 08*</t>
  </si>
  <si>
    <t>10 05 09</t>
  </si>
  <si>
    <t>Abfälle aus der Kühlwasserbehandlung mit Ausnahme derjenigen, die unter        10 05 08 fallen</t>
  </si>
  <si>
    <t>10 05 10*</t>
  </si>
  <si>
    <t>Krätzen und Abschaum, die entzündlich sind oder in Kontakt mit Wasser entzündliche Gase in gefährlicher Menge abgeben</t>
  </si>
  <si>
    <t>10 05 11</t>
  </si>
  <si>
    <t>Krätzen und Abschaum mit Ausnahme derjenigen, die unter 10 05 10 fallen</t>
  </si>
  <si>
    <t>10 05 99</t>
  </si>
  <si>
    <t>Abfälle aus der thermischen Kupfermetallurgie</t>
  </si>
  <si>
    <t>10 06 01</t>
  </si>
  <si>
    <t>10 06 02</t>
  </si>
  <si>
    <t>10 06 03*</t>
  </si>
  <si>
    <t>10 06 04</t>
  </si>
  <si>
    <t>10 06 06*</t>
  </si>
  <si>
    <t>10 06 07*</t>
  </si>
  <si>
    <t>10 06 09*</t>
  </si>
  <si>
    <t>10 06 10</t>
  </si>
  <si>
    <t>Abfälle aus der Kühlwasserbehandlung mit Ausnahme derjenigen, die unter        10 06 09 fallen</t>
  </si>
  <si>
    <t>10 06 99</t>
  </si>
  <si>
    <t>Abfälle aus der thermischen Silber-, Gold- und Platinmetallurgie</t>
  </si>
  <si>
    <t>10 07 01</t>
  </si>
  <si>
    <t>10 07 02</t>
  </si>
  <si>
    <t>10 07 03</t>
  </si>
  <si>
    <t>10 07 04</t>
  </si>
  <si>
    <t>10 07 05</t>
  </si>
  <si>
    <t>10 07 07*</t>
  </si>
  <si>
    <t>10 07 08</t>
  </si>
  <si>
    <t>Abfälle aus der Kühlwasserbehandlung mit Ausnahme derjenigen, die unter        10 07 07 fallen</t>
  </si>
  <si>
    <t>10 07 99</t>
  </si>
  <si>
    <t>Abfälle aus sonstiger thermischer Nichteisenmetallurgie</t>
  </si>
  <si>
    <t>10 08 04</t>
  </si>
  <si>
    <t>Teilchen und Staub</t>
  </si>
  <si>
    <t>10 08 08*</t>
  </si>
  <si>
    <t>Salzschlacken (Erst- und Zweitschmelze)</t>
  </si>
  <si>
    <t>10 08 09</t>
  </si>
  <si>
    <t>andere Schlacken</t>
  </si>
  <si>
    <t>10 08 10*</t>
  </si>
  <si>
    <t>10 08 11</t>
  </si>
  <si>
    <t>Krätzen und Abschaum mit Ausnahme derjenigen, die unter 10 08 10 fallen</t>
  </si>
  <si>
    <t>10 08 12*</t>
  </si>
  <si>
    <t>10 08 13</t>
  </si>
  <si>
    <t>kohlenstoffhaltige Abfälle aus der Anodenherstellung mit Ausnahme derjenigen, die unter 10 08 12 fallen</t>
  </si>
  <si>
    <t>10 08 14</t>
  </si>
  <si>
    <t>10 08 15*</t>
  </si>
  <si>
    <t>10 08 16</t>
  </si>
  <si>
    <t>Filterstaub mit Ausnahme desjenigen, der unter 10 08 15 fällt</t>
  </si>
  <si>
    <t>10 08 17*</t>
  </si>
  <si>
    <t>10 08 18</t>
  </si>
  <si>
    <t>Schlämme und Filterkuchen aus der Abgasbehandlung mit Ausnahme derjenigen, die unter 10 08 17 fallen</t>
  </si>
  <si>
    <t>10 08 19*</t>
  </si>
  <si>
    <t>10 08 20</t>
  </si>
  <si>
    <t>Abfälle aus der Kühlwasserbehandlung mit Ausnahme derjenigen, die unter        10 08 19 fallen</t>
  </si>
  <si>
    <t>10 08 99</t>
  </si>
  <si>
    <t>Abfälle vom Gießen von Eisen und Stahl</t>
  </si>
  <si>
    <t>10 09 03</t>
  </si>
  <si>
    <t>Ofenschlacke</t>
  </si>
  <si>
    <t>10 09 05*</t>
  </si>
  <si>
    <t>gefährliche Stoffe enthaltende Gießformen und -sande vor dem Gießen</t>
  </si>
  <si>
    <t>10 09 06</t>
  </si>
  <si>
    <t>Gießformen und -sande vor dem Gießen mit Ausnahme derjenigen, die unter      10 09 05 fallen</t>
  </si>
  <si>
    <t>10 09 07*</t>
  </si>
  <si>
    <t>gefährliche Stoffe enthaltende Gießformen und -sande nach dem Gießen</t>
  </si>
  <si>
    <t>10 09 08</t>
  </si>
  <si>
    <t>Gießformen und -sande nach dem Gießen mit Ausnahme derjenigen, die unter    10 09 07 fallen</t>
  </si>
  <si>
    <t>10 09 09*</t>
  </si>
  <si>
    <t>10 09 10</t>
  </si>
  <si>
    <t>Filterstaub mit Ausnahme desjenigen, der unter 10 09 09 fällt</t>
  </si>
  <si>
    <t>10 09 11*</t>
  </si>
  <si>
    <t>andere Teilchen, die gefährliche Stoffe enthalten</t>
  </si>
  <si>
    <t>10 09 12</t>
  </si>
  <si>
    <t>Teilchen mit Ausnahme derjenigen, die unter 10 09 11 fallen</t>
  </si>
  <si>
    <t>10 09 13*</t>
  </si>
  <si>
    <t>Abfälle von Bindemitteln, die gefährliche Stoffe enthalten</t>
  </si>
  <si>
    <t>10 09 14</t>
  </si>
  <si>
    <t>Abfälle von Bindemitteln mit Ausnahme derjenigen, die unter 10 09 13 fallen</t>
  </si>
  <si>
    <t>10 09 15*</t>
  </si>
  <si>
    <t>Abfälle aus rissanzeigenden Substanzen, die gefährliche Stoffe enthalten</t>
  </si>
  <si>
    <t>10 09 16</t>
  </si>
  <si>
    <t>Abfälle aus rissanzeigenden Substanzen mit Ausnahme derjenigen, die unter       10 09 15 fallen</t>
  </si>
  <si>
    <t>10 09 99</t>
  </si>
  <si>
    <t>Abfälle vom Gießen von Nichteisenmetallen</t>
  </si>
  <si>
    <t>10 10 03</t>
  </si>
  <si>
    <t>10 10 05*</t>
  </si>
  <si>
    <t>10 10 06</t>
  </si>
  <si>
    <t>Gießformen und -sande vor dem Gießen mit Ausnahme derjenigen, die unter      10 10 05 fallen</t>
  </si>
  <si>
    <t>10 10 07*</t>
  </si>
  <si>
    <t>10 10 08</t>
  </si>
  <si>
    <t>Gießformen und -sande nach dem Gießen mit Ausnahme derjenigen, die unter    10 10 07 fallen</t>
  </si>
  <si>
    <t>10 10 09*</t>
  </si>
  <si>
    <t>10 10 10</t>
  </si>
  <si>
    <t>Filterstaub mit Ausnahme desjenigen, der unter 10 10 09 fällt</t>
  </si>
  <si>
    <t>10 10 11*</t>
  </si>
  <si>
    <t>10 10 12</t>
  </si>
  <si>
    <t>Teilchen mit Ausnahme derjenigen, die unter 10 10 11 fallen</t>
  </si>
  <si>
    <t>10 10 13*</t>
  </si>
  <si>
    <t>10 10 14</t>
  </si>
  <si>
    <t>Abfälle von Bindemitteln mit Ausnahme derjenigen, die unter 10 10 13 fallen</t>
  </si>
  <si>
    <t>10 10 15*</t>
  </si>
  <si>
    <t>10 10 16</t>
  </si>
  <si>
    <t>Abfälle aus rissanzeigenden Substanzen mit Ausnahme derjenigen, die unter  10 10 15 fallen</t>
  </si>
  <si>
    <t>10 10 99</t>
  </si>
  <si>
    <t>Abfälle aus der Herstellung von Glas und Glaserzeugnissen</t>
  </si>
  <si>
    <t>10 11 03</t>
  </si>
  <si>
    <t>Glasfaserabfall</t>
  </si>
  <si>
    <t>10 11 05</t>
  </si>
  <si>
    <t>10 11 09*</t>
  </si>
  <si>
    <t>Gemengeabfall mit gefährlichen Stoffen vor dem Schmelzen</t>
  </si>
  <si>
    <t>10 11 10</t>
  </si>
  <si>
    <t>Gemengeabfall vor dem Schmelzen mit Ausnahme desjenigen, der unter 10 11 09 fällt</t>
  </si>
  <si>
    <t>10 11 11*</t>
  </si>
  <si>
    <t>Glasabfall  in kleinen Teilchen und Glasstaub, die Schwermetalle enthalten (z.B. aus Elektronenstrahlröhren)</t>
  </si>
  <si>
    <t>10 11 12</t>
  </si>
  <si>
    <t>Glasabfall  mit Ausnahme desjenigen, der unter 10 11 11 fällt</t>
  </si>
  <si>
    <t>10 11 13*</t>
  </si>
  <si>
    <t>Glaspolier- und Glasschleifschlämme, die gefährliche Stoffe enthalten</t>
  </si>
  <si>
    <t>10 11 14</t>
  </si>
  <si>
    <t>Glaspolier- und Glasschleifschlämme mit Ausnahme derjenigen, die unter           10 11 13 fallen</t>
  </si>
  <si>
    <t>10 11 15*</t>
  </si>
  <si>
    <t>10 11 16</t>
  </si>
  <si>
    <t>feste Abfälle aus der Abgasbehandlung mit Ausnahme derjenigen, die unter        10 11 15 fallen</t>
  </si>
  <si>
    <t>10 11 17*</t>
  </si>
  <si>
    <t>10 11 18</t>
  </si>
  <si>
    <t>Schlämme und Filterkuchen aus der Abgasbehandlung mit Ausnahme derjenigen, die unter 10 11 17 fallen</t>
  </si>
  <si>
    <t>10 11 19*</t>
  </si>
  <si>
    <t>feste Abfälle aus der betriebseigenen Abwasserbehandlung, die gefährliche Stoffe enthalten</t>
  </si>
  <si>
    <t>10 11 20</t>
  </si>
  <si>
    <t>feste Abfälle aus der betriebseigenen Abwasserbehandlung mit Ausnahme derjenigen, die unter 10 11 19 fallen</t>
  </si>
  <si>
    <t>10 11 99</t>
  </si>
  <si>
    <t>Abfälle aus der Herstellung von Keramikerzeugnissen und keramischen     Baustoffen wie Ziegeln, Fliesen, Steinzeug</t>
  </si>
  <si>
    <t>10 12 01</t>
  </si>
  <si>
    <t>Rohmischungen vor dem Brennen</t>
  </si>
  <si>
    <t>10 12 03</t>
  </si>
  <si>
    <t>10 12 05</t>
  </si>
  <si>
    <t>10 12 06</t>
  </si>
  <si>
    <t>verworfene Formen</t>
  </si>
  <si>
    <t>10 12 08</t>
  </si>
  <si>
    <t>Abfälle aus Keramikerzeugnissen, Ziegeln, Fliesen und Steinzeug (nach dem Brennen)</t>
  </si>
  <si>
    <t>10 12 09*</t>
  </si>
  <si>
    <t>10 12 10</t>
  </si>
  <si>
    <t>feste Abfälle aus der Abgasbehandlung mit Ausnahme derjenigen, die unter        10 12 09 fallen</t>
  </si>
  <si>
    <t>10 12 11*</t>
  </si>
  <si>
    <t>Glasurabfälle, die Schwermetalle enthalten</t>
  </si>
  <si>
    <t>10 12 12</t>
  </si>
  <si>
    <t>Glasurabfälle mit Ausnahme derjenigen, die unter 10 12 11 fallen</t>
  </si>
  <si>
    <t>10 12 13</t>
  </si>
  <si>
    <t>10 12 99</t>
  </si>
  <si>
    <t>Abfälle aus der Herstellung von Zement, Branntkalk, Gips und Erzeugnissen aus diesen</t>
  </si>
  <si>
    <t>10 13 01</t>
  </si>
  <si>
    <t>Abfälle von Rohgemenge vor dem Brennen</t>
  </si>
  <si>
    <t>10 13 04</t>
  </si>
  <si>
    <t>Abfälle aus der Kalzinierung und Hydratisierung von Branntkalk</t>
  </si>
  <si>
    <t>10 13 06</t>
  </si>
  <si>
    <t>Teilchen und Staub (außer 10 13 12 und 10 13 13)</t>
  </si>
  <si>
    <t>10 13 07</t>
  </si>
  <si>
    <t>10 13 09*</t>
  </si>
  <si>
    <t>asbesthaltige Abfälle aus der Herstellung von Asbestzement</t>
  </si>
  <si>
    <t>10 13 10</t>
  </si>
  <si>
    <t>Abfälle aus der Herstellung von Asbestzement mit Ausnahme derjenigen, die unter 10 13 09 fallen</t>
  </si>
  <si>
    <t>10 13 11</t>
  </si>
  <si>
    <t>Abfälle aus der Herstellung anderer Verbundstoffe auf Zementbasis mit Ausnahme derjenigen, die unter 10 13 09 und 10 13 10 fallen</t>
  </si>
  <si>
    <t>10 13 12*</t>
  </si>
  <si>
    <t>10 13 13</t>
  </si>
  <si>
    <t>feste Abfälle aus der Abgasbehandlung mit Ausnahme derjenigen, die unter        10 13 12 fallen</t>
  </si>
  <si>
    <t>10 13 14</t>
  </si>
  <si>
    <t>Betonabfälle und Betonschlämme</t>
  </si>
  <si>
    <t>10 13 99</t>
  </si>
  <si>
    <t>Abfälle aus Krematorien</t>
  </si>
  <si>
    <t>10 14 01*</t>
  </si>
  <si>
    <t>quecksilberhaltige Abfälle aus der Gasreinigung</t>
  </si>
  <si>
    <t>ABFÄLLE AUS DER CHEMISCHEN OBERFLÄCHENBEARBEITUNG UND BESCHICHTUNG VON METALLEN UND ANDEREN WERKSTOFFEN; NICHTEISEN-HYDROMETALLURGIE</t>
  </si>
  <si>
    <t>Deponie, in der Abfälle abgelagert werden können, die einen sehr geringen organischen Anteil enthalten und bei denen eine sehr geringe Schadstofffreisetzung im Auslaugungsversuch stattfindet.</t>
  </si>
  <si>
    <t>Bei der Deponieklasse I werden keine besonderen Anforderungen an die geologische Barriere gestellt.</t>
  </si>
  <si>
    <t>Deponieklasse II</t>
  </si>
  <si>
    <t>Deponie, in der Abfälle abgelagert werden können, die einen höheren organischen Anteil enthalten als die, die auf Deponien der Klasse I abgelagert werden dürfen, und bei denen auch die Schadstofffreiset­zung im Auslaugungsversuch größer ist; zum Ausgleich sind die Anforderungen an den Deponiestandort höher.</t>
  </si>
  <si>
    <t>Bestimmte Bereiche wie Karst-, Trinkwasserschutz-, Heilquellenschutz-, Wasservorrang-, Naturschutz-, Bergsenkungs- und erdbebengefährdete Gebiete sowie förmlich festgesetzte Überschwemmungsgebiete fallen grundsätzlich aus.</t>
  </si>
  <si>
    <t>- 5 -</t>
  </si>
  <si>
    <t>Öffentliche Müllabfuhr</t>
  </si>
  <si>
    <t>Die Erhebung bezieht sich auf die Einsammlung von Hausmüll und hausmüllähnlichen Gewerbeabfällen, Sperrmüll, Straßenkehricht, Marktabfällen und kompostierbaren Abfällen aus der Biotonne im Rahmen der öffentlichen Müllabfuhr.</t>
  </si>
  <si>
    <t>Feste Abfälle, die in Haushalten anfallen und durch die kommunale Müllabfuhr abgefahren werden</t>
  </si>
  <si>
    <t xml:space="preserve">Abfälle aus Gewerbebetrieben, Bürogebäuden, Schulen, Anstalten etc., die von der kommunalen Müllab­fuhr zusammen mit dem Hausmüll abgefahren werden. Die Inhaltsstoffe sind im Einzelnen die gleichen </t>
  </si>
  <si>
    <t>wie beim Hausmüll; sie fallen nur üblicherweise räumlich konzentriert in anderer, branchenabhängiger Zusammensetzung an. Soweit diese Abfälle nicht gesondert abgefahren werden, sind sie mengenmäßig im Hausmüll enthalten.</t>
  </si>
  <si>
    <t xml:space="preserve">Alle anfallenden Abfälle lt. EAV, jedoch ohne Abfälle aus den Abfallgruppen 01, 17, 18, 19, 20 </t>
  </si>
  <si>
    <t>Siedlungsabfälle (feste)</t>
  </si>
  <si>
    <t xml:space="preserve">Im Sinne der Erhebung setzen sich Siedlungsabfälle überwiegend aus Hausmüll, hausmüllähnlichen Ge­werbeabfällen, Straßenkehricht, Garten- und Parkabfällen, Marktabfällen, kompostierbaren Abfällen aus der Biotonne und Sperrmüll zusammen – EAV 20. </t>
  </si>
  <si>
    <t>Abfälle aus Privathaushalten, die wegen ihrer Sperrigkeit nicht in die Hausmüllbehälter passen und des­halb von der kommunalen Müllabfuhr gesondert abgefahren werden</t>
  </si>
  <si>
    <t>Transportverpackungen</t>
  </si>
  <si>
    <r>
      <t xml:space="preserve">sind Verpackungen, die den Transport von Waren erleichtern, die Waren auf dem Transport vor Schä­den bewahren oder die aus Gründen der Sicherheit des Transports verwendet werden und beim </t>
    </r>
    <r>
      <rPr>
        <b/>
        <sz val="10"/>
        <rFont val="Arial"/>
        <family val="2"/>
      </rPr>
      <t>Vertrei­ber</t>
    </r>
    <r>
      <rPr>
        <sz val="10"/>
        <rFont val="Arial"/>
        <family val="2"/>
      </rPr>
      <t xml:space="preserve"> anfallen.</t>
    </r>
  </si>
  <si>
    <t>Beispiele für Transportverpackungen sind Fässer, Kanister, Kisten, Säcke einschließlich Paletten, Karto­nagen, geschäumte Schalen, Schrumpffolien und ähnliche Umhüllungen, die Bestandteile von Transport­verpackungen sind.</t>
  </si>
  <si>
    <t>Umverpackungen</t>
  </si>
  <si>
    <r>
      <t xml:space="preserve">sind Verpackungen, die als zusätzliche Verpackungen zu Verkaufsverpackungen verwendet werden und nicht aus Gründen der Hygiene, der Haltbarkeit oder des Schutzes der Ware vor Beschädigung oder Ver­schmutzung für die Abgabe an den Endverbraucher erforderlich sind und beim </t>
    </r>
    <r>
      <rPr>
        <b/>
        <sz val="10"/>
        <rFont val="Arial"/>
        <family val="2"/>
      </rPr>
      <t xml:space="preserve">Vertreiber </t>
    </r>
    <r>
      <rPr>
        <sz val="10"/>
        <rFont val="Arial"/>
        <family val="2"/>
      </rPr>
      <t>anfallen.</t>
    </r>
  </si>
  <si>
    <t>Zu den Umverpackungen zählen u.a. Blister, Folien, Kartonagen oder ähnliche Umhüllungen um z.B. Fla­schen, Dosen, Becher oder Tuben.</t>
  </si>
  <si>
    <t>- 6 -</t>
  </si>
  <si>
    <r>
      <t xml:space="preserve">sind Verpackungen, die als eine Verkaufseinheit angeboten werden und beim </t>
    </r>
    <r>
      <rPr>
        <b/>
        <sz val="10"/>
        <rFont val="Arial"/>
        <family val="2"/>
      </rPr>
      <t>Endverbraucher</t>
    </r>
    <r>
      <rPr>
        <sz val="10"/>
        <rFont val="Arial"/>
        <family val="2"/>
      </rPr>
      <t xml:space="preserve"> anfallen. Zu den Verkaufsverpackungen gehören auch Verpackungen des Handels, der Gastronomie und anderer Dienstleister, die die Übergabe von Waren an den Endverbraucher ermöglichen oder unterstützen (Servi­ceverpackungen) sowie Einweggeschirr oder Einwegbestecke.</t>
    </r>
  </si>
  <si>
    <t>Zeichenerklärung</t>
  </si>
  <si>
    <t>-      nichts vorhanden (genau Null)</t>
  </si>
  <si>
    <t>.      Zahlenwert unbekannt oder geheim zuhalten</t>
  </si>
  <si>
    <t>x     Tabellenfach gesperrt, weil Aussage nicht sinnvoll</t>
  </si>
  <si>
    <t>r      berichtigte Zahl</t>
  </si>
  <si>
    <t>Abkürzungen</t>
  </si>
  <si>
    <t>BGBl.                   Bundesgesetzblatt</t>
  </si>
  <si>
    <t>kg/EW                 Kilogramm je Einwohner</t>
  </si>
  <si>
    <t>KrW- / AbfG        Kreislaufwirtschafts- und Abfallgesetz</t>
  </si>
  <si>
    <t>t                         Tonnen</t>
  </si>
  <si>
    <t>Abweichungen in den Summen beruhen auf Rundungsdifferenzen.</t>
  </si>
  <si>
    <t>In Thüringen waren 2002 rund 15,8 Millionen Tonnen an Abfällen zu entsorgen, das sind 500 Tausend Tonnen weniger als 2001. Dieses Gesamtaufkommen an Abfällen errechnete das Statistische Lan­desamt auf der Basis der aktuellen abfallwirtschaftlichen Erhebungen.</t>
  </si>
  <si>
    <t>Nach wie vor machen Baumassenabfälle den überwiegenden Teil des jährlichen Abfallaufkommens aus, in erster Linie Bodenaushub sowie Bauschutt und Straßenaufbruch.</t>
  </si>
  <si>
    <t>Der größte Teil der an Anlagen der öffentlichen Entsorgungswirtschaft angedienten Abfälle waren häusli­che und gewerbliche Siedlungsabfälle mit 1,0 Millionen Tonnen. Nach Abfallgruppen betrachtet, gab es vor allem Rückgänge beim Hausmüll, bei hausmüllähnlichen Gewerbeabfällen, Sperrmüll, Straßenkehricht, Marktabfällen und Garten- und Parkabfällen (siehe auch Seite 13).</t>
  </si>
  <si>
    <t>Bei den öffentlich zugänglichen Entsorgungsanlagen wurden 2,6 Millionen Tonnen Abfälle statistisch erfasst; damit ist die Menge gegenüber dem Vorjahr weiter rückläufig (Rückgang 2002 zu 2001 um 6,8 Prozent bzw. Rückgang 2001 zu 2000 um 5,9 Prozent). Zu den Anlagen der Entsorgungswirtschaft zählen 24 Deponien (Deponieklasse I und II, Monodeponien, betriebene Altdeponien, sonstige) und 156 Behandlungsanlagen (Kompostierungsanlagen, Bodenbehandlungsanlagen, Autozerlegeanlagen und sonstige).</t>
  </si>
  <si>
    <t>Knapp 40 Prozent (1,0 Millionen Tonnen) dieser Abfälle wurden auf 24 Deponien abgelagert.</t>
  </si>
  <si>
    <t>60 Prozent der Abfälle wurden den 156 Behandlungsanlagen zugeführt. Die behandelten Abfälle setzen sich überwiegend aus Abfällen der Abfallbehandlungsanlagen (siehe Abfallschlüssel 19 des Europäi­schen Abfallkataloges Seite 36) sowie Siedlungsabfällen zusammen. Die Hälfte der behandelten Abfälle (803 Tausend Tonnen) wurden in Kompostierungsanlagen eingesetzt, 340 Tausend Tonnen stammen davon aus Thüringen.</t>
  </si>
  <si>
    <t xml:space="preserve">Gesondert erfasst werden neben den öffentlich zugänglichen Entsorgungsanlagen diejenigen Betriebe, die eine betriebseigene Behandlungs- oder Beseitigungsanlage betreiben. Direkt in Betrieben wurden </t>
  </si>
  <si>
    <t>2002 in eigenen Anlagen rund 514 Tausend Tonnen behandelt und 775 Tausend Tonnen Abfälle besei­tigt.</t>
  </si>
  <si>
    <t>Neben der beschriebenen Abfallentsorgung in öffentlichen und betrieblichen Anlagen gibt es weitere Möglichkeiten Abfälle zu verwerten. Zu nennen sind hier die untertägige Verbringung und die übertägige Verwertung (Verfüllung), zum Beispiel zur Abdeckung oder Rekultivierung von Halden, Tagebauen oder Gruben, sowie der Wiedereinsatz von Bauabfällen bei Baumaßnahmen. Übertägig wurden 2002 6,5 Millionen Tonnen Abfälle verwertet, 463 Tausend Tonnen mehr als im Vorjahr. Hauptsächlich handelt es sich um Bau- und Abbruchabfälle, insbesondere Boden, Steine und Baggergut aus Thüringen. Die 515 Tausend Tonnen Abfälle, die in Bergwerken untertägig verwertet wurden, stammen zu 97 Prozent (498 Tausend Tonnen) aus anderen Bundesländern oder dem Ausland.</t>
  </si>
  <si>
    <t>Bei den besonders überwachungsbedürftigen Abfällen dominieren mengenmäßig Boden, Steine und Baggergut mit 54 Prozent. Im Vergleich zum Vorjahr ist das Aufkommen an besonders überwachungs­bedürftigen Abfällen in Thüringen insgesamt auf 558 Tausend Tonnen gestiegen (2001: 362 Tausend Tonnen), verursacht durch eine Zunahme der Abfälle von Boden, Steinen und Baggergut.</t>
  </si>
  <si>
    <t xml:space="preserve">Nach Wirtschaftszweigen entfällt die größte Menge (189 Tausend Tonnen) auf das Grundstücks- und Wohnungswesen. </t>
  </si>
  <si>
    <t>In der Baubranche wurden in 65 stationären und mobilen Anlagen 1,6 Millionen Tonnen Bauabfälle be­handelt, das sind 0,8 Millionen Tonnen weniger als 2000, darunter 1,2 Millionen Tonnen Bauschutt. Für den Straßen- und Wegebau wurden 408 Tausend Tonnen Ausbauasphalt aufbereitet.</t>
  </si>
  <si>
    <t>2002 hat sich der Bezug an Altpapier und Altkunststoffen bei den Betrieben des Papiergewerbes sowie bei Betreibern von Anlagen zur Aufbereitung von Altkunststoffen gegenüber 2000 um 34,4 Prozent bzw. 28,5 Prozent erhöht. Bei Altglas ist ein Rückgang um 18,9 Prozent zu verzeichnen.</t>
  </si>
  <si>
    <t>Im Produktionsprozess wurden 136 Tausend Tonnen Altpapier und 78 Tausend Tonnen Altglas wieder eingesetzt. Hauptsächlich stammen die Abfälle aus der Einsammlung und Sortierung.</t>
  </si>
  <si>
    <t>Der Wiederverwertungsgrad betrug 2002 bei Altglas 99,2 Prozent und bei Altpapier 96,4 Prozent.</t>
  </si>
  <si>
    <t>In 41 Betrieben wurden 140 Tausend Tonnen Altkunststoffe wieder aufbereitet. 55 Prozent der einge­setzten Altkunststoffe kommen direkt vom gewerblichen Abfallerzeuger.</t>
  </si>
  <si>
    <t>Schlämme oder feste Abfälle, die andere Lösemittel enthalten</t>
  </si>
  <si>
    <t>VERPACKUNGSABFALL, AUFSAUGMASSEN, WISCHTÜCHER, FILTERMATERIALIEN UND SCHUTZKLEIDUNG (a. n. g.)</t>
  </si>
  <si>
    <t>Verpackungen (einschließlich getrennt gesammelter, kommunaler Verpackungsabfälle)</t>
  </si>
  <si>
    <t>15 01 01</t>
  </si>
  <si>
    <t>Verpackungen aus Papier und Pappe</t>
  </si>
  <si>
    <t>15 01 02</t>
  </si>
  <si>
    <t>Verpackungen aus Kunststoff</t>
  </si>
  <si>
    <t>15 01 03</t>
  </si>
  <si>
    <t>Verpackungen aus Holz</t>
  </si>
  <si>
    <t>15 01 04</t>
  </si>
  <si>
    <t>Verpackungen aus Metall</t>
  </si>
  <si>
    <t>15 01 05</t>
  </si>
  <si>
    <t>Verbundverpackungen</t>
  </si>
  <si>
    <t>15 01 06</t>
  </si>
  <si>
    <t>gemischte Verpackungen</t>
  </si>
  <si>
    <t>15 01 07</t>
  </si>
  <si>
    <t>Verpackungen aus Glas</t>
  </si>
  <si>
    <t>15 01 09</t>
  </si>
  <si>
    <t>Verpackungen aus Textilien</t>
  </si>
  <si>
    <t>15 01 10*</t>
  </si>
  <si>
    <t>Verpackungen, die Rückstände gefährlicher Stoffe enthalten oder durch gefährliche Stoffe verunreinigt sind</t>
  </si>
  <si>
    <t>15 01 11*</t>
  </si>
  <si>
    <t>Verpackungen aus Metall, die eine gefährliche feste poröse Matrix (z.B. Asbest) enthalten, einschließlich geleerter Druckbehältnisse</t>
  </si>
  <si>
    <t>Aufsaug- und Filtermaterialien, Wischtücher und Schutzkleidung</t>
  </si>
  <si>
    <t>15 02 02*</t>
  </si>
  <si>
    <t>Aufsaug- und Filtermaterialien (einschließlich Ölfilter a. n. g.), Wischtücher und Schutzkleidung, die durch gefährliche Stoffe verunreinigt sind</t>
  </si>
  <si>
    <t>15 02 03</t>
  </si>
  <si>
    <t>Aufsaug- und Filtermaterialien, Wischtücher und Schutzkleidung mit Ausnahme derjenigen, die unter 15 02 02 fallen</t>
  </si>
  <si>
    <t>ABFÄLLE, DIE NICHT ANDERSWO IM VERZEICHNIS AUFGEFÜHRT SIND</t>
  </si>
  <si>
    <t>Altfahrzeuge verschiedener Verkehrsträger (einschließlich mobiler Maschinen) und Abfälle aus der Demontage von Altfahrzeugen sowie der Fahrzeugwartung (außer 13, 14, 16 06 und 16 08)</t>
  </si>
  <si>
    <t>16 01 03</t>
  </si>
  <si>
    <t>Altreifen</t>
  </si>
  <si>
    <t>16 01 04*</t>
  </si>
  <si>
    <t>Altfahrzeuge</t>
  </si>
  <si>
    <t>16 01 06</t>
  </si>
  <si>
    <t>Altfahrzeuge, die weder Flüssigkeiten noch andere gefährliche Bestandteile enthalten</t>
  </si>
  <si>
    <t>16 01 07*</t>
  </si>
  <si>
    <t>Ölfilter</t>
  </si>
  <si>
    <t>16 01 08*</t>
  </si>
  <si>
    <t>quecksilberhaltige Bestandteile</t>
  </si>
  <si>
    <t>16 01 09*</t>
  </si>
  <si>
    <t>Bestandteile, die PCB enthalten</t>
  </si>
  <si>
    <t>16 01 10*</t>
  </si>
  <si>
    <t>explosive Bauteile (z.B. aus Airbags)</t>
  </si>
  <si>
    <t>16 01 11*</t>
  </si>
  <si>
    <t>asbesthaltige Bremsbeläge</t>
  </si>
  <si>
    <t>16 01 12</t>
  </si>
  <si>
    <t>Bremsbeläge mit Ausnahme derjenigen, die unter 16 01 11 fallen</t>
  </si>
  <si>
    <t>16 01 13*</t>
  </si>
  <si>
    <t>Bremsflüssigkeiten</t>
  </si>
  <si>
    <t>16 01 14*</t>
  </si>
  <si>
    <t>Frostschutzmittel, die gefährliche Stoffe enthalten</t>
  </si>
  <si>
    <t>16 01 15</t>
  </si>
  <si>
    <t>Frostschutzmittel mit Ausnahme derjenigen, die unter 16 01 14 fallen</t>
  </si>
  <si>
    <t>16 01 16</t>
  </si>
  <si>
    <t>Flüssiggasbehälter</t>
  </si>
  <si>
    <t>16 01 17</t>
  </si>
  <si>
    <t>16 01 18</t>
  </si>
  <si>
    <t>Nichteisenmetalle</t>
  </si>
  <si>
    <t>16 01 19</t>
  </si>
  <si>
    <t>16 01 20</t>
  </si>
  <si>
    <t>16 01 21*</t>
  </si>
  <si>
    <t>gefährliche Bauteile mit Ausnahme derjenigen, die unter 16 01 07 bis 16 01 11,    16 01 13 und 16 01 14 fallen</t>
  </si>
  <si>
    <t>16 01 22</t>
  </si>
  <si>
    <t>Bauteile a.n.g.</t>
  </si>
  <si>
    <t>16 01 99</t>
  </si>
  <si>
    <t>Abfälle aus elektrischen und elektronischen Geräten</t>
  </si>
  <si>
    <t>16 02 09*</t>
  </si>
  <si>
    <t>16 02 10*</t>
  </si>
  <si>
    <t>gebrauchte Geräte, die PCB enthalten oder damit verunreinigt sind, mit Ausnahme derjenigen, die unter 16 02 09 fallen</t>
  </si>
  <si>
    <t>16 02 11*</t>
  </si>
  <si>
    <t>gebrauchte Geräte, die teil- und vollhalogenierte Fluorchlorkohlenwasserstoffe enthalten</t>
  </si>
  <si>
    <t>16 02 12*</t>
  </si>
  <si>
    <t>gebrauchte Geräte, die freies Asbest enthalten</t>
  </si>
  <si>
    <t>16 02 13*</t>
  </si>
  <si>
    <t>gefährliche Bestandteile(2) enthaltende gebrauchte Geräte mit Ausnahme derjenigen, die unter 16 02 09 bis 16 02 12 fallen</t>
  </si>
  <si>
    <t>16 02 14</t>
  </si>
  <si>
    <t>gebrauchte Geräte mit Ausnahme derjenigen, die unter 16 02 09 bis 16 02 13 fallen</t>
  </si>
  <si>
    <t>16 02 15*</t>
  </si>
  <si>
    <t>aus gebrauchten Geräten entfernte gefährliche Bestandteile</t>
  </si>
  <si>
    <t>16 02 16</t>
  </si>
  <si>
    <t>aus gebrauchten Geräten entfernte Bestandteile mit Ausnahme derjenigen, die unter 16 02 15 fallen</t>
  </si>
  <si>
    <t>Fehlchargen und ungebrauchte Erzeugnisse</t>
  </si>
  <si>
    <t>16 03 03*</t>
  </si>
  <si>
    <t>anorganische Abfälle, die gefährliche Stoffe enthalten</t>
  </si>
  <si>
    <t>16 03 04</t>
  </si>
  <si>
    <t>anorganische Abfälle mit Ausnahme derjenigen, die unter 16 03 03 fallen</t>
  </si>
  <si>
    <t>16 03 05*</t>
  </si>
  <si>
    <t>organische Abfälle, die gefährliche Stoffe enthalten</t>
  </si>
  <si>
    <t>16 03 06</t>
  </si>
  <si>
    <t xml:space="preserve">organische Abfälle mit Ausnahme derjenigen, die unter 16 03 05 fallen </t>
  </si>
  <si>
    <t>Explosivabfälle</t>
  </si>
  <si>
    <t>16 04 01*</t>
  </si>
  <si>
    <t>Munition</t>
  </si>
  <si>
    <t>16 04 02*</t>
  </si>
  <si>
    <t>Feuerwerkskörperabfälle</t>
  </si>
  <si>
    <t>16 04 03*</t>
  </si>
  <si>
    <t>andere Explosivabfälle</t>
  </si>
  <si>
    <t>Gase in Druckbehältern und gebrauchte Chemikalien</t>
  </si>
  <si>
    <t>16 05 04*</t>
  </si>
  <si>
    <t>gefährliche Stoffe enthaltende Gase in Druckbehältern (einschließlich Halonen)</t>
  </si>
  <si>
    <t>16 05 05</t>
  </si>
  <si>
    <t>Gase in Druckbehältern  mit Ausnahme derjenigen, die unter 16 05 04 fallen</t>
  </si>
  <si>
    <t>16 05 06*</t>
  </si>
  <si>
    <t>Laborchemikalien, die aus gefährlichen Stoffen bestehen oder solche enthalten, einschließlich Gemische von Laborchemikalien</t>
  </si>
  <si>
    <t>16 05 07*</t>
  </si>
  <si>
    <t>gebrauchte anorganische Chemikalien, die aus gefährlichen Stoffen bestehen oder solche enthalten</t>
  </si>
  <si>
    <t>16 05 08*</t>
  </si>
  <si>
    <t>gebrauchte organische Chemikalien, die aus gefährlichen Stoffen bestehen oder solche enthalten</t>
  </si>
  <si>
    <t>16 05 09</t>
  </si>
  <si>
    <t>gebrauchte Chemikalien mit Ausnahme derjenigen, die unter 16 05 06, 16 05 07 oder 16 05 08 fallen</t>
  </si>
  <si>
    <t>Batterien und Akkumulatoren</t>
  </si>
  <si>
    <t>16 06 01*</t>
  </si>
  <si>
    <t>16 06 02*</t>
  </si>
  <si>
    <t>Ni-Cd-Batterien</t>
  </si>
  <si>
    <t>16 06 03*</t>
  </si>
  <si>
    <t>Quecksilber enthaltende Batterien</t>
  </si>
  <si>
    <t>16 06 04</t>
  </si>
  <si>
    <t>Alkalibatterien (außer 16 06 03)</t>
  </si>
  <si>
    <t>16 06 05</t>
  </si>
  <si>
    <t>andere Batterien und Akkumulatoren</t>
  </si>
  <si>
    <t>16 06 06*</t>
  </si>
  <si>
    <t>getrennt gesammelte Elektrolyte aus Batterien und Akkumulatoren</t>
  </si>
  <si>
    <t>Abfälle aus der Reinigung von Transport- und Lagertanks und Fässern (außer 05 und 13)</t>
  </si>
  <si>
    <t>16 07 08*</t>
  </si>
  <si>
    <t>ölhaltige Abfälle</t>
  </si>
  <si>
    <t>16 07 09*</t>
  </si>
  <si>
    <t>Abfälle, die sonstige gefährliche Stoffe enthalten</t>
  </si>
  <si>
    <t>16 07 99</t>
  </si>
  <si>
    <t>Gebrauchte Katalysatoren</t>
  </si>
  <si>
    <t>16 08 01</t>
  </si>
  <si>
    <t>gebrauchte Katalysatoren, die Gold, Silber, Rhenium, Rhodium, Palladium, Iridium oder Platin enthalten (außer 16 08 07)</t>
  </si>
  <si>
    <t>16 08 02*</t>
  </si>
  <si>
    <t>gebrauchte Katalysatoren, die gefährliche Übergangsmetalle(3) oder deren Verbindungen enthalten</t>
  </si>
  <si>
    <t>16 08 03</t>
  </si>
  <si>
    <t>gebrauchte Katalysatoren, die Übergangsmetalle oder deren Verbindungen enthalten, a. n. g.</t>
  </si>
  <si>
    <t>16 08 04</t>
  </si>
  <si>
    <t>gebrauchte Katalysatoren von Crackprozessen (außer 16 08 07)</t>
  </si>
  <si>
    <t>16 08 05*</t>
  </si>
  <si>
    <t>gebrauchte Katalysatoren, die Phosphorsäure enthalten</t>
  </si>
  <si>
    <t>16 08 06*</t>
  </si>
  <si>
    <t>gebrauchte Flüssigkeiten, die als Katalysatoren verwendet wurden</t>
  </si>
  <si>
    <t>16 08 07*</t>
  </si>
  <si>
    <t>gebrauchte Katalysatoren, die durch gefährliche Stoffe verunreinigt sind</t>
  </si>
  <si>
    <t>Oxidierende Stoffe</t>
  </si>
  <si>
    <t>16 09 01*</t>
  </si>
  <si>
    <t>Permanganate, z.B. Kaliumpermanganat</t>
  </si>
  <si>
    <t>16 09 02*</t>
  </si>
  <si>
    <t>Chromate, z.B. Kaliumchromat, Kalium- oder Natriumdichromat</t>
  </si>
  <si>
    <t>16 09 03*</t>
  </si>
  <si>
    <t>Peroxide, z.B. Wasserstoffperoxid</t>
  </si>
  <si>
    <t>16 09 04*</t>
  </si>
  <si>
    <t>oxidierende Stoffe a. n. g.</t>
  </si>
  <si>
    <t>Wässrige flüssige Abfälle zur externen Behandlung</t>
  </si>
  <si>
    <t>16 10 01*</t>
  </si>
  <si>
    <t>wässrige flüssige Abfälle, die gefährliche Stoffe enthalten</t>
  </si>
  <si>
    <t>16 10 02</t>
  </si>
  <si>
    <t>wässrige flüssige Abfälle mit Ausnahme derjenigen, die unter 16 10 01 fallen</t>
  </si>
  <si>
    <t>16 10 03*</t>
  </si>
  <si>
    <t>wässrige Konzentrate, die gefährliche Stoffe enthalten</t>
  </si>
  <si>
    <t>16 10 04</t>
  </si>
  <si>
    <t>wässrige Konzentrate mit Ausnahme derjenigen, die unter 16 10 03 fallen</t>
  </si>
  <si>
    <t>Gebrauchte Auskleidungen und feuerfeste Materialien</t>
  </si>
  <si>
    <t>16 11 01*</t>
  </si>
  <si>
    <t>Auskleidungen und feuerfeste Materialien auf Kohlenstoffbasis aus metallurgischen Prozessen, die gefährliche Stoffe enthalten</t>
  </si>
  <si>
    <t>16 11 02</t>
  </si>
  <si>
    <t>Auskleidungen und feuerfeste Materialien auf Kohlenstoffbasis aus metallurgischen Prozessen mit Ausnahme derjenigen, die unter 16 11 01 fallen</t>
  </si>
  <si>
    <t>16 11 03*</t>
  </si>
  <si>
    <t>andere Auskleidungen und feuerfeste Materialien aus metallurgischen Prozessen, die gefährliche Stoffe enthalten</t>
  </si>
  <si>
    <t>16 11 04</t>
  </si>
  <si>
    <t>Auskleidungen und feuerfeste Materialien aus metallurgischen Prozessen mit Ausnahme derjenigen, die unter 16 11 03 fallen</t>
  </si>
  <si>
    <t>16 11 05*</t>
  </si>
  <si>
    <t>Auskleidungen und feuerfeste Materialien aus nichtmetallurgischen Prozessen, die gefährliche Stoffe enthalten</t>
  </si>
  <si>
    <t>16 11 06</t>
  </si>
  <si>
    <t>Auskleidungen und feuerfeste Materialien aus nichtmetallurgischen Prozessen mit Ausnahme derjenigen, die unter 16 11 05 fallen</t>
  </si>
  <si>
    <t>BAU- UND ABBRUCHABFÄLLE (EINSCHLIESSLICH AUSHUB VON VERUNREINIGTEN STANDORTEN)</t>
  </si>
  <si>
    <t>Beton, Ziegel, Fliesen und Keramik</t>
  </si>
  <si>
    <t>17 01 01</t>
  </si>
  <si>
    <t>Beton</t>
  </si>
  <si>
    <t>17 01 02</t>
  </si>
  <si>
    <t>Ziegel</t>
  </si>
  <si>
    <t>17 01 03</t>
  </si>
  <si>
    <t>Fliesen, Ziegel und Keramik</t>
  </si>
  <si>
    <t>17 01 06*</t>
  </si>
  <si>
    <t>Gemische aus oder getrennte Fraktionen von Beton, Ziegeln, Fliesen und Keramik, die gefährliche Stoffe enthalten</t>
  </si>
  <si>
    <t>17 01 07</t>
  </si>
  <si>
    <t>Gemische aus Beton, Ziegeln, Fliesen und Keramik mit Ausnahme derjenigen, die unter 17 01 06 fallen</t>
  </si>
  <si>
    <t>Holz, Glas und Kunststoff</t>
  </si>
  <si>
    <t>17 02 01</t>
  </si>
  <si>
    <t>17 02 02</t>
  </si>
  <si>
    <t>17 02 03</t>
  </si>
  <si>
    <t>Kunststoff</t>
  </si>
  <si>
    <t>17 02 04*</t>
  </si>
  <si>
    <t>Glas, Kunststoff und Holz, die gefährliche Stoffe enthalten oder durch gefährliche Stoffe verunreinigt sind</t>
  </si>
  <si>
    <t>Bitumengemische, Kohlenteer und teerhaltige Produkte</t>
  </si>
  <si>
    <t>17 03 01*</t>
  </si>
  <si>
    <t>kohlenteerhaltige Bitumengemische</t>
  </si>
  <si>
    <t>17 03 02</t>
  </si>
  <si>
    <t>Bitumengemische mit Ausnahme derjenigen, die unter 17 03 01 fallen</t>
  </si>
  <si>
    <t>17 03 03*</t>
  </si>
  <si>
    <t>17 04 01</t>
  </si>
  <si>
    <t>Kupfer, Bronze, Messing</t>
  </si>
  <si>
    <t>17 04 02</t>
  </si>
  <si>
    <t>Aluminium</t>
  </si>
  <si>
    <t>17 04 03</t>
  </si>
  <si>
    <t>Blei</t>
  </si>
  <si>
    <t>17 04 04</t>
  </si>
  <si>
    <t>Zink</t>
  </si>
  <si>
    <t>17 04 05</t>
  </si>
  <si>
    <t>Eisen und Stahl</t>
  </si>
  <si>
    <t>17 04 06</t>
  </si>
  <si>
    <t>Zinn</t>
  </si>
  <si>
    <t>17 04 07</t>
  </si>
  <si>
    <t>gemischte Metalle</t>
  </si>
  <si>
    <t>17 04 09*</t>
  </si>
  <si>
    <t>Metallabfälle, die durch gefährliche Stoffe verunreinigt sind</t>
  </si>
  <si>
    <t>17 04 10*</t>
  </si>
  <si>
    <t>Kabel, die Öl, Kohlenteer oder andere gefährliche Stoffe enthalten</t>
  </si>
  <si>
    <t>17 04 11</t>
  </si>
  <si>
    <t>Kabel mit Ausnahme derjenigen, die unter 17 04 10 fallen</t>
  </si>
  <si>
    <t>Boden (einschließlich Aushub von verunreinigten Standorten), Steine und Baggergut</t>
  </si>
  <si>
    <t>17 05 03*</t>
  </si>
  <si>
    <t>17 05 04</t>
  </si>
  <si>
    <t>Boden und Steine mit Ausnahme derjenigen, die unter 17 05 03 fallen</t>
  </si>
  <si>
    <t>17 05 05*</t>
  </si>
  <si>
    <t>Baggergut, das gefährliche Stoffe enthält</t>
  </si>
  <si>
    <t>17 05 06</t>
  </si>
  <si>
    <t>Baggergut mit Ausnahme desjenigen, das unter 17 05 05 fällt</t>
  </si>
  <si>
    <t>19 08 09</t>
  </si>
  <si>
    <t>Fett- und Ölmischungen aus Ölabscheidern, die ausschließlich Speiseöle und -fette enthalten</t>
  </si>
  <si>
    <t>19 08 10*</t>
  </si>
  <si>
    <t>Fett- und Ölmischungen aus Ölabscheidern mit Ausnahme derjenigen, die unter  19 08 09 fallen</t>
  </si>
  <si>
    <t>19 08 11*</t>
  </si>
  <si>
    <t>Schlämme aus der biologischen Behandlung von industriellem Abwasser, die gefährliche Stoffe enthalten</t>
  </si>
  <si>
    <t>19 08 12</t>
  </si>
  <si>
    <t>Schlämme aus der biologischen Behandlung von industriellem Abwasser mit Ausnahme derjenigen, die unter 19 08 11 fallen</t>
  </si>
  <si>
    <t>19 08 13*</t>
  </si>
  <si>
    <t>Schlämme, die gefährliche Stoffe aus einer anderen Behandlung von industriellem Abwasser enthalten</t>
  </si>
  <si>
    <t>19 08 14</t>
  </si>
  <si>
    <t>Schlämme aus einer anderen Behandlung von industriellem Abwasser mit Ausnahme derjenigen, die unter 19 08 13 fallen</t>
  </si>
  <si>
    <t>19 08 99</t>
  </si>
  <si>
    <t>Abfälle aus der Zubereitung von Wasser für den menschlichen Gebrauch oder industriellem Brauchwasser</t>
  </si>
  <si>
    <t>19 09 01</t>
  </si>
  <si>
    <t>feste Abfälle aus der Erstfiltration und Siebrückstände</t>
  </si>
  <si>
    <t>19 09 02</t>
  </si>
  <si>
    <t>Schlämme aus der Wasserklärung</t>
  </si>
  <si>
    <t>19 09 03</t>
  </si>
  <si>
    <t>Schlämme aus der Dekarbonatisierung</t>
  </si>
  <si>
    <t>19 09 04</t>
  </si>
  <si>
    <t>gebrauchte Aktivkohle</t>
  </si>
  <si>
    <t>19 09 05</t>
  </si>
  <si>
    <t>gesättigte oder gebrauchte Ionenaustauscherharze</t>
  </si>
  <si>
    <t>19 09 06</t>
  </si>
  <si>
    <t>Lösungen und Schlämme aus der Regeneration von Ionenaustauschern</t>
  </si>
  <si>
    <t>19 09 99</t>
  </si>
  <si>
    <t>19 10 01</t>
  </si>
  <si>
    <t>Eisen- und Stahlabfälle</t>
  </si>
  <si>
    <t>19 10 02</t>
  </si>
  <si>
    <t>NE-Metall-Abfälle</t>
  </si>
  <si>
    <t>19 10 03*</t>
  </si>
  <si>
    <t>Schredderleichtfraktionen und Staub, die gefährliche Stoffe enthalten</t>
  </si>
  <si>
    <t>19 10 04</t>
  </si>
  <si>
    <t>Schredderleichtfraktionen und Staub mit Ausnahme derjenigen, die unter 19 10 03 fallen</t>
  </si>
  <si>
    <t>19 10 05*</t>
  </si>
  <si>
    <t xml:space="preserve"> andere Fraktionen, die gefährliche Stoffe enthalten</t>
  </si>
  <si>
    <t>19 10 06</t>
  </si>
  <si>
    <t xml:space="preserve"> andere Fraktionen mit Ausnahme derjenigen, die unter 19 10 05 fallen</t>
  </si>
  <si>
    <t>Abfälle aus der Altölaufbereitung</t>
  </si>
  <si>
    <t>19 11 01*</t>
  </si>
  <si>
    <t>19 11 02*</t>
  </si>
  <si>
    <t>19 11 03*</t>
  </si>
  <si>
    <t>wässrige flüssige Abfälle</t>
  </si>
  <si>
    <t>19 11 04*</t>
  </si>
  <si>
    <t>19 11 05*</t>
  </si>
  <si>
    <t>19 11 06</t>
  </si>
  <si>
    <t>Schlämme aus der betriebseigenen Abwasserbehandlung mit Ausnahme derjenigen, die unter 19 11 05 fallen</t>
  </si>
  <si>
    <t>19 11 07*</t>
  </si>
  <si>
    <t>Abfälle aus der Abgasreinigung</t>
  </si>
  <si>
    <t>19 11 99</t>
  </si>
  <si>
    <t>Abfälle aus der mechanischen Behandlung von Abfällen (z.B. Sortieren, Zerkleinern, Ver-dichten, Pelletieren) a. n. g.</t>
  </si>
  <si>
    <t>19 12 01</t>
  </si>
  <si>
    <t>Papier und Pappe "nicht differenzierbar"</t>
  </si>
  <si>
    <t xml:space="preserve">Untere Sorten </t>
  </si>
  <si>
    <t xml:space="preserve">Mittlere Sorten </t>
  </si>
  <si>
    <t xml:space="preserve">Bessere Sorten </t>
  </si>
  <si>
    <t xml:space="preserve">Krafthaltige Sorten </t>
  </si>
  <si>
    <t>17 05 07*</t>
  </si>
  <si>
    <t>Gleisschotter, der gefährliche Stoffe enthält</t>
  </si>
  <si>
    <t>17 05 08</t>
  </si>
  <si>
    <t>Gleisschotter mit Ausnahme desjenigen, der unter 17 05 07 fällt</t>
  </si>
  <si>
    <t>Dämmmaterial und asbesthaltige Baustoffe</t>
  </si>
  <si>
    <t>17 06 01*</t>
  </si>
  <si>
    <t>Dämmmaterial, das Asbest enthält</t>
  </si>
  <si>
    <t>17 06 03*</t>
  </si>
  <si>
    <t>anderes Dämmmaterial, das aus gefährlichen Stoffen besteht oder solche Stoffe enthält</t>
  </si>
  <si>
    <t>17 06 04</t>
  </si>
  <si>
    <t>Dämmmaterial mit Ausnahme desjenigen, das unter 17 06 01 und 17 06 03 fällt</t>
  </si>
  <si>
    <t>17 06 05*</t>
  </si>
  <si>
    <t>asbesthaltige Baustoffe</t>
  </si>
  <si>
    <t>Baustoffe auf Gipsbasis</t>
  </si>
  <si>
    <t>17 08 01*</t>
  </si>
  <si>
    <t>Baustoffe auf Gipsbasis, die durch gefährliche Stoffe verunreinigt sind</t>
  </si>
  <si>
    <t>17 08 02</t>
  </si>
  <si>
    <t>Baustoffe auf Gipsbasis mit Ausnahme derjenigen, die unter 17 08 01 fallen</t>
  </si>
  <si>
    <t>Sonstige Bau- und Abbruchabfälle</t>
  </si>
  <si>
    <t>17 09 01*</t>
  </si>
  <si>
    <t>Bau- und Abbruchabfälle, die Quecksilber enthalten</t>
  </si>
  <si>
    <t>17 09 02*</t>
  </si>
  <si>
    <t>Bau- und Abbruchabfälle, die PCB enthalten (z.B. PCB-haltige Dichtungsmassen, PCB-haltige Bodenbeläge auf Harzbasis, PCB-haltige Isolierverglasungen, PCB-haltige Kondensatoren)</t>
  </si>
  <si>
    <t>17 09 03*</t>
  </si>
  <si>
    <t>sonstige Bau- und Abbruchabfälle (einschließlich gemischte Abfälle), die gefährliche Stoffe enthalten</t>
  </si>
  <si>
    <t>17 09 04</t>
  </si>
  <si>
    <t>gemischte Bau- und Abbruchabfälle mit Ausnahme derjenigen, die unter 17 09 01, 17 09 02 und 17 09 03 fallen</t>
  </si>
  <si>
    <t>ABFÄLLE AUS DER HUMANMEDIZINISCHEN ODER TIERÄRZTLICHEN VERSORGUNG UND FORSCHUNG (OHNE KÜCHEN- UND RESTAURANTABFÄLLE, DIE NICHT AUS DER UNMITTELBAREN KRANKENPFLEGE STAMMEN)</t>
  </si>
  <si>
    <t>Abfälle aus der Geburtshilfe, Diagnose, Behandlung oder Vorbeugung von Krankheiten beim Menschen</t>
  </si>
  <si>
    <t>18 01 01</t>
  </si>
  <si>
    <t>spitze oder scharfe Gegenstände (außer 18 01 03)</t>
  </si>
  <si>
    <t>18 01 02</t>
  </si>
  <si>
    <t>Körperteile und Organe, einschließlich Blutbeutel und Blutkonserven (außer       18 01 03)</t>
  </si>
  <si>
    <t>18 01 03*</t>
  </si>
  <si>
    <t>Abfälle, an deren Sammlung und Entsorgung aus infektionspräventiver Sicht besondere Anforderungen gestellt werden</t>
  </si>
  <si>
    <t>18 01 04</t>
  </si>
  <si>
    <t>Abfälle, an deren Sammlung und Entsorgung aus infektionspräventiver Sicht keine besonderen Anforderungen gestellt werden (z. B. Wund- und Gipsverbände, Wäsche, Einwegkleidung, Windeln)</t>
  </si>
  <si>
    <t>18 01 06*</t>
  </si>
  <si>
    <t>Chemikalien, die aus gefährlichen Stoffen bestehen oder solche enthalten</t>
  </si>
  <si>
    <t>18 01 07</t>
  </si>
  <si>
    <t>Chemikalien mit Ausnahme derjenigen, die unter 18 01 06 fallen</t>
  </si>
  <si>
    <t>18 01 08*</t>
  </si>
  <si>
    <t>zytotoxische und zytostatische Arzneimittel</t>
  </si>
  <si>
    <t>18 01 09</t>
  </si>
  <si>
    <t>Arzneimittel mit Ausnahme derjenigen, die unter 18 01 08 fallen</t>
  </si>
  <si>
    <t>18 01 10*</t>
  </si>
  <si>
    <t>Amalgamabfälle aus der Zahnmedizin</t>
  </si>
  <si>
    <t>Abfälle aus Forschung, Diagnose, Krankenbehandlung und Vorsorge bei Tieren</t>
  </si>
  <si>
    <t>18 02 01</t>
  </si>
  <si>
    <t>spitze oder scharfe Gegenstände mit Ausnahme derjenigen, die unter 18 02 02 fallen</t>
  </si>
  <si>
    <t>18 02 02*</t>
  </si>
  <si>
    <t>18 02 03</t>
  </si>
  <si>
    <t>Abfälle, an deren Sammlung und Entsorgung aus infektionspräventiver Sicht  keine besonderen Anforderungen gestellt werden</t>
  </si>
  <si>
    <t>18 02 05*</t>
  </si>
  <si>
    <t>18 02 06</t>
  </si>
  <si>
    <t>Chemikalien mit Ausnahme derjenigen, die unter 18 02 05 fallen</t>
  </si>
  <si>
    <t>18 02 07*</t>
  </si>
  <si>
    <t>18 02 08</t>
  </si>
  <si>
    <t>Arzneimittel mit Ausnahme derjenigen, die unter 18 02 07 fallen</t>
  </si>
  <si>
    <t>ABFÄLLE AUS ABFALLBEHANDLUNGSANLAGEN, ÖFFENTLICHEN ABWASSERBEHANDLUNGSANLAGEN SOWIE DER AUFBEREITUNG VON WASSER FÜR DEN MENSCHLICHEN GEBRAUCH UND WASSER FÜR INDUSTRIELLE ZWECKE</t>
  </si>
  <si>
    <t>Abfälle aus der Verbrennung oder Pyrolyse von Abfällen</t>
  </si>
  <si>
    <t>19 01 02</t>
  </si>
  <si>
    <t>Eisenteile, aus der Rost- und Kesselasche entfernt</t>
  </si>
  <si>
    <t>19 01 05*</t>
  </si>
  <si>
    <t>Filterkuchen aus der Abgasbehandlung</t>
  </si>
  <si>
    <t>19 01 06*</t>
  </si>
  <si>
    <t>wässrige flüssige Abfälle aus der Abgasbehandlung und andere wässrige flüssige Abfälle</t>
  </si>
  <si>
    <t>19 01 07*</t>
  </si>
  <si>
    <t>19 01 10*</t>
  </si>
  <si>
    <t>gebrauchte Aktivkohle aus der Abgasbehandlung</t>
  </si>
  <si>
    <t>19 01 11*</t>
  </si>
  <si>
    <t>Rost- und Kesselaschen sowie Schlacken, die gefährliche Stoffe enthalten</t>
  </si>
  <si>
    <t>19 01 12</t>
  </si>
  <si>
    <t>Rost- und Kesselaschen sowie Schlacken mit Ausnahme derjenigen, die unter       19 01 11 fallen</t>
  </si>
  <si>
    <t>19 01 13*</t>
  </si>
  <si>
    <t>19 01 14</t>
  </si>
  <si>
    <t>Filterstaub mit Ausnahme desjenigen, der unter 19 01 13 fällt</t>
  </si>
  <si>
    <t>19 01 15*</t>
  </si>
  <si>
    <t>Kesselstaub, der gefährliche Stoffe enthält</t>
  </si>
  <si>
    <t>19 01 16</t>
  </si>
  <si>
    <t>Kesselstaub mit Ausnahme desjenigen, der unter 19 01 15 fällt</t>
  </si>
  <si>
    <t>19 01 17*</t>
  </si>
  <si>
    <t>Pyrolyseabfälle, die gefährliche Stoffe enthalten</t>
  </si>
  <si>
    <t>19 01 18</t>
  </si>
  <si>
    <t>Pyrolyseabfälle mit Ausnahme derjenigen, die unter 19 01 17 fallen</t>
  </si>
  <si>
    <t>19 01 19</t>
  </si>
  <si>
    <t xml:space="preserve"> Sande aus der Wirbelschichtfeuerung</t>
  </si>
  <si>
    <t>19 01 99</t>
  </si>
  <si>
    <t>Abfälle aus der physikalisch-chemischen Behandlung von Abfällen (einschließlich Dechromatisierung, Cyanidentfernung, Neutralisation)</t>
  </si>
  <si>
    <t>19 02 03</t>
  </si>
  <si>
    <t>vorgemischte Abfälle, die ausschließlich aus nicht gefährlichen Abfällen bestehen</t>
  </si>
  <si>
    <t>19 02 04*</t>
  </si>
  <si>
    <t>vorgemischte Abfälle, die wenigstens einen gefährlichen Abfall enthalten</t>
  </si>
  <si>
    <t>19 02 05*</t>
  </si>
  <si>
    <t>Schlämme aus der physikalisch-chemischen Behandlung, die gefährliche Stoffe enthalten</t>
  </si>
  <si>
    <t>19 02 06</t>
  </si>
  <si>
    <t>Schlämme aus der physikalisch-chemischen Behandlung mit Ausnahme derjenigen, die unter 19 02 05 fallen</t>
  </si>
  <si>
    <t>19 02 07*</t>
  </si>
  <si>
    <t>Öl und Konzentrate aus Abtrennprozessen</t>
  </si>
  <si>
    <t>19 02 08*</t>
  </si>
  <si>
    <t>flüssige brennbare Abfälle, die gefährliche Stoffe enthalten</t>
  </si>
  <si>
    <t>19 02 09*</t>
  </si>
  <si>
    <t>feste brennbare Abfälle, die gefährliche Stoffe enthalten</t>
  </si>
  <si>
    <t>19 02 10</t>
  </si>
  <si>
    <t>brennbare Abfälle mit Ausnahme derjenigen, die unter 19 02 08 und 19 02 09 fallen</t>
  </si>
  <si>
    <t>19 02 11*</t>
  </si>
  <si>
    <t>sonstige Abfälle, die gefährliche Stoffe enthalten</t>
  </si>
  <si>
    <t>19 02 99</t>
  </si>
  <si>
    <t>Stabilisierte und verfestigte Abfälle(4)</t>
  </si>
  <si>
    <t>19 03 04*</t>
  </si>
  <si>
    <t>als gefährlich eingestufte teilweise stabilisierte(5) Abfälle</t>
  </si>
  <si>
    <t>19 03 05</t>
  </si>
  <si>
    <t>stabilisierte Abfälle mit Ausnahme derjenigen, die unter 19 03 04 fallen</t>
  </si>
  <si>
    <t>19 03 06*</t>
  </si>
  <si>
    <t>als gefährlich eingestufte verfestigte Abfälle</t>
  </si>
  <si>
    <t>19 03 07</t>
  </si>
  <si>
    <t>verfestigte Abfälle mit Ausnahme derjenigen, die unter 19 03 06 fallen</t>
  </si>
  <si>
    <t>Verglaste Abfälle und Abfälle aus der Verglasung</t>
  </si>
  <si>
    <t>19 04 01</t>
  </si>
  <si>
    <t>verglaste Abfälle</t>
  </si>
  <si>
    <t>19 04 02*</t>
  </si>
  <si>
    <t>Filterstaub und andere Abfälle aus der Abgasbehandlung</t>
  </si>
  <si>
    <t>19 04 03*</t>
  </si>
  <si>
    <t>nicht verglaste Festphase</t>
  </si>
  <si>
    <t>19 04 04</t>
  </si>
  <si>
    <t>wässrige flüssige Abfälle aus dem Tempern</t>
  </si>
  <si>
    <t>19 05 01</t>
  </si>
  <si>
    <t>nicht kompostierte Fraktion von Siedlungs- und ähnlichen Abfällen</t>
  </si>
  <si>
    <t>19 05 02</t>
  </si>
  <si>
    <t>nicht kompostierte Fraktion von tierischen und pflanzlichen Abfällen</t>
  </si>
  <si>
    <t>19 05 03</t>
  </si>
  <si>
    <t>nicht spezifikationsgerechter Kompost</t>
  </si>
  <si>
    <t>19 05 99</t>
  </si>
  <si>
    <t>Abfälle a.n.g. nicht differenzierbar</t>
  </si>
  <si>
    <t>Kompost (spezifikationsgerecht)</t>
  </si>
  <si>
    <t>Abfälle aus der anaeroben Behandlung von Abfällen</t>
  </si>
  <si>
    <t>19 06 03</t>
  </si>
  <si>
    <t>Flüssigkeiten aus der anaeroben Behandlung von Siedlungsabfällen</t>
  </si>
  <si>
    <t>19 06 04</t>
  </si>
  <si>
    <t>Gärrückstand/-schlamm aus der anaeroben Behandlung von Siedlungsabfällen</t>
  </si>
  <si>
    <t>19 06 05</t>
  </si>
  <si>
    <t>Flüssigkeiten aus der anaeroben Behandlung von tierischen und pflanzlichen Abfällen</t>
  </si>
  <si>
    <t>19 06 06</t>
  </si>
  <si>
    <t>Gärrückstand/-schlamm aus der anaeroben Behandlung von tierischen und pflanzlichen Abfällen</t>
  </si>
  <si>
    <t>19 06 99</t>
  </si>
  <si>
    <t>Deponiesickerwasser</t>
  </si>
  <si>
    <t>19 07 02*</t>
  </si>
  <si>
    <t>19 07 03</t>
  </si>
  <si>
    <t>Deponiesickerwasser mit Ausnahme desjenigen, das unter 19 07 02 fällt</t>
  </si>
  <si>
    <t>Abfälle aus Abwasserbehandlungsanlagen a.n.g.</t>
  </si>
  <si>
    <t>19 08 01</t>
  </si>
  <si>
    <t>Sieb- und Rechenrückstände</t>
  </si>
  <si>
    <t>19 08 02</t>
  </si>
  <si>
    <t>Sandfangrückstände</t>
  </si>
  <si>
    <t>19 08 05</t>
  </si>
  <si>
    <t>19 08 06*</t>
  </si>
  <si>
    <t>19 08 07*</t>
  </si>
  <si>
    <t>19 08 08*</t>
  </si>
  <si>
    <t>schwermetallhaltige Abfälle aus Membransystemen</t>
  </si>
  <si>
    <t xml:space="preserve">Sondersorten </t>
  </si>
  <si>
    <t>19 12 02</t>
  </si>
  <si>
    <t>19 12 03</t>
  </si>
  <si>
    <t>19 12 04</t>
  </si>
  <si>
    <t>19 12 05</t>
  </si>
  <si>
    <t>19 12 06*</t>
  </si>
  <si>
    <t>Holz, das gefährliche Stoffe enthält</t>
  </si>
  <si>
    <t>19 12 07</t>
  </si>
  <si>
    <t>Holz mit Ausnahme desjenigen, das unter 19 12 06 fällt</t>
  </si>
  <si>
    <t>19 12 08</t>
  </si>
  <si>
    <t>Textilien</t>
  </si>
  <si>
    <t>19 12 09</t>
  </si>
  <si>
    <t>Mineralien (z.B. Sand, Steine)</t>
  </si>
  <si>
    <t>19 12 10</t>
  </si>
  <si>
    <t>brennbare Abfälle (Brennstoffe aus Abfällen)</t>
  </si>
  <si>
    <t>19 12 11*</t>
  </si>
  <si>
    <t>sonstige Abfälle (einschließlich Materialmischungen) aus der mechanischen Behandlung von Abfällen, die gefährliche Stoffe enthalten</t>
  </si>
  <si>
    <t>19 12 12</t>
  </si>
  <si>
    <t>sonstige Abfälle (einschließlich Materialmischungen) aus der mechanischen Behandlung von Abfällen mit Ausnahme derjenigen, die unter 19 12 11 fallen</t>
  </si>
  <si>
    <t>Abfälle aus der Sanierung von Böden und Grundwasser</t>
  </si>
  <si>
    <t>19 13 01*</t>
  </si>
  <si>
    <t>feste Abfälle aus der Sanierung von Böden, die gefährliche Stoffe enthalten</t>
  </si>
  <si>
    <t>19 13 02</t>
  </si>
  <si>
    <t>feste Abfälle aus der Sanierung von Böden mit Ausnahme derjenigen, die unter  19 13 01 fallen</t>
  </si>
  <si>
    <t>19 13 03*</t>
  </si>
  <si>
    <t>Schlämme aus der Sanierung von Böden, die gefährliche Stoffe enthalten</t>
  </si>
  <si>
    <t>19 13 04</t>
  </si>
  <si>
    <t>Schlämme aus der Sanierung von Böden mit Ausnahme derjenigen, die unter      19 13 03 fallen</t>
  </si>
  <si>
    <t>19 13 05*</t>
  </si>
  <si>
    <t>Schlämme aus der Sanierung von Grundwasser, die gefährliche Stoffe enthalten</t>
  </si>
  <si>
    <t>19 13 06</t>
  </si>
  <si>
    <t>Schlämme aus der Sanierung von Grundwasser mit Ausnahme derjenigen, die unter 19 13 05 fallen</t>
  </si>
  <si>
    <t>19 13 07*</t>
  </si>
  <si>
    <t>wässrige flüssige Abfälle und wässrige Konzentrate aus der Sanierung von Grundwasser, die gefährliche Stoffe enthalten</t>
  </si>
  <si>
    <t>19 13 08</t>
  </si>
  <si>
    <t>wässrige flüssige Abfälle und wässrige Konzentrate aus der Sanierung von Grundwasser mit Ausnahme derjenigen, die unter 19 13 07 fallen</t>
  </si>
  <si>
    <t>SIEDLUNGSABFÄLLE (HAUSHALTSABFÄLLE UND ÄHNLICHE GEWERBLICHE UND INDUSTRIELLE ABFÄLLE SOWIE ABFÄLLE AUS EINRICHTUNGEN), EINSCHLIESSLICH GETRENNT GESAMMELTER FRAKTIONEN</t>
  </si>
  <si>
    <t>Getrennt gesammelte Fraktionen (außer 15 01)</t>
  </si>
  <si>
    <t>20 01 01</t>
  </si>
  <si>
    <t>20 01 02</t>
  </si>
  <si>
    <t>20 01 08</t>
  </si>
  <si>
    <t>biologisch abbaubare Küchen- und Kantinenabfälle</t>
  </si>
  <si>
    <t>20 01 10</t>
  </si>
  <si>
    <t>Bekleidung</t>
  </si>
  <si>
    <t>20 01 11</t>
  </si>
  <si>
    <t>20 01 13*</t>
  </si>
  <si>
    <t>Lösemittel</t>
  </si>
  <si>
    <t>20 01 14*</t>
  </si>
  <si>
    <t>Säuren</t>
  </si>
  <si>
    <t>20 01 15*</t>
  </si>
  <si>
    <t>Laugen</t>
  </si>
  <si>
    <t>20 01 17*</t>
  </si>
  <si>
    <t>Fotochemikalien</t>
  </si>
  <si>
    <t>20 01 19*</t>
  </si>
  <si>
    <t>Pestizide</t>
  </si>
  <si>
    <t>19 12 01 05</t>
  </si>
  <si>
    <t>20 01 21*</t>
  </si>
  <si>
    <t>Leuchtstoffröhren und andere quecksilberhaltige Abfälle</t>
  </si>
  <si>
    <t>20 01 23*</t>
  </si>
  <si>
    <t>gebrauchte Geräte, die Fluorchlorkohlenwasserstoffe enthalten</t>
  </si>
  <si>
    <t>20 01 25</t>
  </si>
  <si>
    <t>Speiseöle und -fette</t>
  </si>
  <si>
    <t>20 01 26*</t>
  </si>
  <si>
    <t>Öle und Fette mit Ausnahme derjenigen, die unter 20 01 25 fallen</t>
  </si>
  <si>
    <t>20 01 27*</t>
  </si>
  <si>
    <t>Farben, Druckfarben, Klebstoffe undKunstharze, die gefährliche Stoffe enthalten</t>
  </si>
  <si>
    <t>20 01 28</t>
  </si>
  <si>
    <t>Farben, Druckfarben, Klebstoffe und Kunstharze mit Ausnahme derjenigen, die unter 20 01 27 fallen</t>
  </si>
  <si>
    <t>20 01 29*</t>
  </si>
  <si>
    <t>Reinigungsmittel, die gefährliche Stoffe enthalten</t>
  </si>
  <si>
    <t>20 01 30</t>
  </si>
  <si>
    <t>Reinigungsmittel mit Ausnahme derjenigen, die unter 20 01 29 fallen</t>
  </si>
  <si>
    <t>20 01 31*</t>
  </si>
  <si>
    <t>20 01 32</t>
  </si>
  <si>
    <t>Arzneimittel mit Ausnahme derjenigen, die unter 20 01 31 fallen</t>
  </si>
  <si>
    <t>20 01 33*</t>
  </si>
  <si>
    <t>Batterien und Akkumulatoren, die unter 16 06 01, 16 06 02 oder 16 06 03 fallen, sowie gemischte Batterien und Akkumulatoren, die solche Batterien enthalten</t>
  </si>
  <si>
    <t>20 01 34</t>
  </si>
  <si>
    <t>Batterien und Akkumulatoren mit Ausnahme derjenigen, die unter 20 01 33 fallen</t>
  </si>
  <si>
    <t>20 01 35*</t>
  </si>
  <si>
    <t>gebrauchte elektrische und elektronische Geräte, die gefährliche Bauteile(6) enthalten, mit Ausnahme derjenigen, die unter 20 01 21 und 20 01 23 fallen</t>
  </si>
  <si>
    <t>20 01 36</t>
  </si>
  <si>
    <t>gebrauchte elektrische und elektronische Geräte mit Ausnahme derjenigen, die unter 20 01 21, 20 01 23 und 20 01 35 fallen</t>
  </si>
  <si>
    <t>20 01 37*</t>
  </si>
  <si>
    <t>20 01 38</t>
  </si>
  <si>
    <t>Holz mit Ausnahme desjenigen, das unter 20 01 37 fällt</t>
  </si>
  <si>
    <t>20 01 39</t>
  </si>
  <si>
    <t>20 01 40</t>
  </si>
  <si>
    <t>20 01 41</t>
  </si>
  <si>
    <t>Abfälle aus der Reinigung von Schornsteinen</t>
  </si>
  <si>
    <t>20 01 99</t>
  </si>
  <si>
    <t>sonstige Fraktionen a. n. g.</t>
  </si>
  <si>
    <t>20 02 01</t>
  </si>
  <si>
    <t>biologisch abbaubare Abfälle</t>
  </si>
  <si>
    <t>20 02 02</t>
  </si>
  <si>
    <t>Boden und Steine</t>
  </si>
  <si>
    <t>20 02 03</t>
  </si>
  <si>
    <t>andere nicht  biologisch abbaubare  Abfälle</t>
  </si>
  <si>
    <t>Andere Siedlungsabfälle</t>
  </si>
  <si>
    <t>20 03 01</t>
  </si>
  <si>
    <t>gemischte Siedlungsabfälle</t>
  </si>
  <si>
    <t>Siedlungsabfälle nicht differenzierbar</t>
  </si>
  <si>
    <t xml:space="preserve">Hausmüllähnliche Gewerbeabfälle </t>
  </si>
  <si>
    <t>20 03 04</t>
  </si>
  <si>
    <t>Fäkalschlamm</t>
  </si>
  <si>
    <t>20 03 06</t>
  </si>
  <si>
    <t>Abfälle aus der Kanalreinigung</t>
  </si>
  <si>
    <t>20 03 99</t>
  </si>
  <si>
    <t>Siedlungsabfälle a. n. g.</t>
  </si>
  <si>
    <t>Inhaltsverzeichnis</t>
  </si>
  <si>
    <t>Seite</t>
  </si>
  <si>
    <t>Vorbemerkungen</t>
  </si>
  <si>
    <t>Ergebnisüberblick</t>
  </si>
  <si>
    <t>Grafiken</t>
  </si>
  <si>
    <t xml:space="preserve">    und Verkaufsverpackungen je Einwohner 2001 und 2002</t>
  </si>
  <si>
    <t>Tabellen</t>
  </si>
  <si>
    <t>Abfallgruppen</t>
  </si>
  <si>
    <t>10. Von Entsorgungsanlagen abgegebene Abfälle nach ausgewählten Abfallgruppen</t>
  </si>
  <si>
    <t>13. In Sortieranlagen eingesetzte Abfälle und deren Verbleib nach ausgewählten</t>
  </si>
  <si>
    <t xml:space="preserve">      Abfallarten</t>
  </si>
  <si>
    <t>15. In Kompostierungsanlagen eingesetzte Abfälle nach Abfallart</t>
  </si>
  <si>
    <t>16. In Kompostierungsanlagen erzeugter Kompost nach Verwendungszweck</t>
  </si>
  <si>
    <t>- 2 -</t>
  </si>
  <si>
    <t>18. Verbleib der betrieblichen Abfälle nach ausgewählten Wirtschaftszweigen</t>
  </si>
  <si>
    <t>20. Abgegebene besonders überwachungsbedürftige Abfälle nach Verbleib und</t>
  </si>
  <si>
    <t xml:space="preserve">      Wirtschaftszweigen</t>
  </si>
  <si>
    <t>21. Abgegebene besonders überwachungsbedürftige Abfälle nach Verbleib und</t>
  </si>
  <si>
    <t xml:space="preserve">      ausgewählten Abfallarten</t>
  </si>
  <si>
    <t>22. Entsorgte besonders überwachungsbedürftige Abfälle nach Herkunft und</t>
  </si>
  <si>
    <t>24. Eingesammelte Verkaufs-, Transport- und Umverpackungen nach dem Verbleib</t>
  </si>
  <si>
    <t>26. Einsatz und Verwertung von Bauabfällen und Ausbauasphalt nach Wirtschaftszweigen</t>
  </si>
  <si>
    <t>27. Gewonnene Erzeugnisse aus der Aufbereitung und Sortierung von Bauabfällen</t>
  </si>
  <si>
    <t>29. Bezug und Einsatz von Altpapier und Altglas nach ausgewählten Sorten</t>
  </si>
  <si>
    <t>30.</t>
  </si>
  <si>
    <t>Einsatz und Herkunft von Altkunststoffen nach Arten</t>
  </si>
  <si>
    <t>Anhang</t>
  </si>
  <si>
    <t>Abfallkatalog auf Basis des Europäischen Abfallverzeichnisses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</si>
</sst>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D_D_D_I"/>
    <numFmt numFmtId="170" formatCode="###\ ###_D_D"/>
    <numFmt numFmtId="171" formatCode="###\ ###_D_D_I"/>
    <numFmt numFmtId="172" formatCode="###_D_D_D_I"/>
    <numFmt numFmtId="173" formatCode="##_D_D"/>
    <numFmt numFmtId="174" formatCode="#\ ###\ ###_D_D"/>
    <numFmt numFmtId="175" formatCode="#\ ###\ ###_D"/>
    <numFmt numFmtId="176" formatCode="#\ ###\ ###_I"/>
    <numFmt numFmtId="177" formatCode="#\ ###\ ###_D_I"/>
    <numFmt numFmtId="178" formatCode="###\ ###"/>
    <numFmt numFmtId="179" formatCode="##\ ###_D_I"/>
    <numFmt numFmtId="180" formatCode="#\ ###_D_D"/>
    <numFmt numFmtId="181" formatCode="##\ ###_D_D_I"/>
    <numFmt numFmtId="182" formatCode="#\ ###\ ###"/>
    <numFmt numFmtId="183" formatCode="##_D_D_D_D"/>
    <numFmt numFmtId="184" formatCode="###\ ###_D_D_D_D_I"/>
    <numFmt numFmtId="185" formatCode="###\ ###_D_I"/>
    <numFmt numFmtId="186" formatCode="#\ ###\ ###_D_D_D"/>
    <numFmt numFmtId="187" formatCode="###\ ###_E"/>
    <numFmt numFmtId="188" formatCode="#\ ###_D_D;_D_D\)\-* ###\ ###\ ###_D_D;;* @_D_D"/>
    <numFmt numFmtId="189" formatCode="#\ ###_D_D_D;_D_D_D\)\-* ###\ ###\ ###_D_D_D;;* @_D_D_D"/>
    <numFmt numFmtId="190" formatCode="#\ ###_D;\)\-* ###\ ###_D;;* @_D"/>
    <numFmt numFmtId="191" formatCode="#\ ##0"/>
    <numFmt numFmtId="192" formatCode="#\ ###_D_D_D_D;_D_D_D_D\)\-* ###\ ###\ ###_D_D_D_D;;* @_D_D_D_D"/>
    <numFmt numFmtId="193" formatCode="#\ ###\ ###_D_I;_D_I\)\-* ###\ ###\ ###_D_I;;* @_D_I"/>
    <numFmt numFmtId="194" formatCode="###\ ###\ ###_D;_D\)\-* ###\ ###\ ###_D;;* @_D"/>
    <numFmt numFmtId="195" formatCode="###\ ###\ ###_I;_I\)\-* ###\ ###\ ###_I;;* @_I"/>
    <numFmt numFmtId="196" formatCode="###\ ###\ ###_D_D;_D_D\)\-* ###\ ###\ ###_D_D;;* @_D_D"/>
    <numFmt numFmtId="197" formatCode="#\ ###\ ###_D;_D\)\-* #\ ###\ ###_D;;* @_D"/>
    <numFmt numFmtId="198" formatCode="###_D_D_D_I;_D_D_D_I\)\-* ###_D_D_D_I;;* @_D_D_D_I"/>
    <numFmt numFmtId="199" formatCode="###\ ###\ ###_D_D_D;_D_D_D\)\-* ###\ ###\ ###_D_D_D;;* @_D_D_D"/>
    <numFmt numFmtId="200" formatCode="###\ ###\ ###_D_D_I;_D_D_I\)\-* ###\ ###\ ###_D_D_I;;* @_D_D_I"/>
    <numFmt numFmtId="201" formatCode="#\ ###\ ###_D_D_D;_D_D_D\)\-* ###\ ###\ ###_D_D_D;;* @_D_D_D"/>
    <numFmt numFmtId="202" formatCode="#\ ###\ ###;\)\-* #\ ###\ ###;;* @"/>
    <numFmt numFmtId="203" formatCode="@_I"/>
    <numFmt numFmtId="204" formatCode="##_D_D_I"/>
    <numFmt numFmtId="205" formatCode="###\ ###_D"/>
    <numFmt numFmtId="206" formatCode="#\ ###\ ###_T"/>
    <numFmt numFmtId="207" formatCode="#\ ###\ ##0"/>
    <numFmt numFmtId="208" formatCode="#\ ###_D_D_D_D_D_D_D;_D_D_D_D_D_D_D\)\-* ###\ ###\ ###\ ###\ ###_D_D_D_D_D_D_D;;* @_D_D_D_D_D_D_D"/>
    <numFmt numFmtId="209" formatCode="#\ ###_D_D_D_D_D_D;_D_D_D_D_D_D\)\-* ###\ ###\ ###\ ###_D_D_D_D_D_D;;* @_D_D_D_D_D_D"/>
    <numFmt numFmtId="210" formatCode="#\ ###;\)\-* ###\ ###\ ###\ ###;;* @"/>
    <numFmt numFmtId="211" formatCode="##\ ###_I"/>
    <numFmt numFmtId="212" formatCode="###\ ###\ ###_D_I;_D_I\)\-* ###\ ###\ ###_D_I;;* @_D_I"/>
    <numFmt numFmtId="213" formatCode="#\ ###\ ###\ \r"/>
    <numFmt numFmtId="214" formatCode="_E##\ ##\ ##"/>
    <numFmt numFmtId="215" formatCode="_E##\ ##\ ##\ ##"/>
    <numFmt numFmtId="216" formatCode="_E##"/>
    <numFmt numFmtId="217" formatCode="_E##\ ##"/>
    <numFmt numFmtId="218" formatCode="###"/>
    <numFmt numFmtId="219" formatCode="##\ #0_E"/>
    <numFmt numFmtId="220" formatCode="###\ ###\ ###;\)\-* ###\ ###\ ###;;* @"/>
    <numFmt numFmtId="221" formatCode="_D@"/>
    <numFmt numFmtId="222" formatCode="_I@"/>
    <numFmt numFmtId="223" formatCode="0.0%"/>
    <numFmt numFmtId="224" formatCode="0.0"/>
  </numFmts>
  <fonts count="47">
    <font>
      <sz val="10"/>
      <name val="Arial"/>
      <family val="0"/>
    </font>
    <font>
      <b/>
      <sz val="11"/>
      <name val="Arial"/>
      <family val="2"/>
    </font>
    <font>
      <vertAlign val="superscript"/>
      <sz val="8"/>
      <name val="Arial"/>
      <family val="2"/>
    </font>
    <font>
      <sz val="8"/>
      <name val="Arial"/>
      <family val="2"/>
    </font>
    <font>
      <sz val="7"/>
      <name val="Arial"/>
      <family val="2"/>
    </font>
    <font>
      <b/>
      <sz val="8"/>
      <name val="Arial"/>
      <family val="2"/>
    </font>
    <font>
      <b/>
      <sz val="7.5"/>
      <name val="Arial"/>
      <family val="2"/>
    </font>
    <font>
      <sz val="7.5"/>
      <color indexed="9"/>
      <name val="Arial"/>
      <family val="2"/>
    </font>
    <font>
      <sz val="7.5"/>
      <name val="Arial"/>
      <family val="2"/>
    </font>
    <font>
      <b/>
      <sz val="7.5"/>
      <name val="Helvetica"/>
      <family val="2"/>
    </font>
    <font>
      <sz val="7.5"/>
      <name val="Helvetica"/>
      <family val="2"/>
    </font>
    <font>
      <sz val="8"/>
      <name val="Helvetica"/>
      <family val="2"/>
    </font>
    <font>
      <b/>
      <sz val="8"/>
      <name val="Helvetica"/>
      <family val="2"/>
    </font>
    <font>
      <b/>
      <sz val="10"/>
      <name val="Arial"/>
      <family val="0"/>
    </font>
    <font>
      <sz val="8"/>
      <name val="MS Sans Serif"/>
      <family val="2"/>
    </font>
    <font>
      <b/>
      <vertAlign val="superscript"/>
      <sz val="11"/>
      <name val="Arial"/>
      <family val="2"/>
    </font>
    <font>
      <sz val="11"/>
      <name val="Arial"/>
      <family val="2"/>
    </font>
    <font>
      <sz val="8"/>
      <color indexed="10"/>
      <name val="Arial"/>
      <family val="2"/>
    </font>
    <font>
      <sz val="6"/>
      <name val="Arial"/>
      <family val="2"/>
    </font>
    <font>
      <sz val="8"/>
      <color indexed="9"/>
      <name val="Arial"/>
      <family val="2"/>
    </font>
    <font>
      <sz val="10"/>
      <color indexed="8"/>
      <name val="Arial"/>
      <family val="0"/>
    </font>
    <font>
      <sz val="6"/>
      <name val="Helvetica"/>
      <family val="2"/>
    </font>
    <font>
      <sz val="7"/>
      <name val="Helvetica"/>
      <family val="2"/>
    </font>
    <font>
      <sz val="10"/>
      <name val="Helvetica"/>
      <family val="2"/>
    </font>
    <font>
      <b/>
      <sz val="9"/>
      <name val="Arial"/>
      <family val="2"/>
    </font>
    <font>
      <sz val="10"/>
      <color indexed="9"/>
      <name val="Arial"/>
      <family val="2"/>
    </font>
    <font>
      <sz val="9"/>
      <name val="Arial"/>
      <family val="2"/>
    </font>
    <font>
      <b/>
      <vertAlign val="superscript"/>
      <sz val="8"/>
      <name val="Arial"/>
      <family val="2"/>
    </font>
    <font>
      <u val="single"/>
      <sz val="10"/>
      <color indexed="12"/>
      <name val="Arial"/>
      <family val="0"/>
    </font>
    <font>
      <u val="single"/>
      <sz val="10"/>
      <color indexed="36"/>
      <name val="Arial"/>
      <family val="0"/>
    </font>
    <font>
      <sz val="10"/>
      <name val="MS Sans Serif"/>
      <family val="0"/>
    </font>
    <font>
      <b/>
      <sz val="11"/>
      <name val="Helvetica"/>
      <family val="0"/>
    </font>
    <font>
      <b/>
      <sz val="8"/>
      <color indexed="8"/>
      <name val="Arial"/>
      <family val="2"/>
    </font>
    <font>
      <b/>
      <sz val="10"/>
      <color indexed="8"/>
      <name val="Arial"/>
      <family val="2"/>
    </font>
    <font>
      <sz val="12"/>
      <name val="Arial"/>
      <family val="0"/>
    </font>
    <font>
      <sz val="16.5"/>
      <name val="Arial"/>
      <family val="0"/>
    </font>
    <font>
      <sz val="13.75"/>
      <name val="Arial"/>
      <family val="0"/>
    </font>
    <font>
      <b/>
      <sz val="10"/>
      <name val="Helvetica"/>
      <family val="0"/>
    </font>
    <font>
      <b/>
      <sz val="8"/>
      <name val="Tahoma"/>
      <family val="0"/>
    </font>
    <font>
      <sz val="8"/>
      <name val="Tahoma"/>
      <family val="0"/>
    </font>
    <font>
      <sz val="11"/>
      <name val="MetaNormalLF-Roman"/>
      <family val="0"/>
    </font>
    <font>
      <b/>
      <sz val="12"/>
      <name val="Arial"/>
      <family val="2"/>
    </font>
    <font>
      <b/>
      <sz val="7"/>
      <color indexed="8"/>
      <name val="Arial"/>
      <family val="2"/>
    </font>
    <font>
      <sz val="7"/>
      <color indexed="8"/>
      <name val="Arial"/>
      <family val="2"/>
    </font>
    <font>
      <sz val="5"/>
      <name val="Arial"/>
      <family val="2"/>
    </font>
    <font>
      <b/>
      <sz val="11"/>
      <color indexed="8"/>
      <name val="MetaNormalLF-Roman"/>
      <family val="0"/>
    </font>
    <font>
      <b/>
      <sz val="7"/>
      <name val="Arial"/>
      <family val="2"/>
    </font>
  </fonts>
  <fills count="2">
    <fill>
      <patternFill/>
    </fill>
    <fill>
      <patternFill patternType="gray125"/>
    </fill>
  </fills>
  <borders count="45">
    <border>
      <left/>
      <right/>
      <top/>
      <bottom/>
      <diagonal/>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
      <left style="medium"/>
      <right style="thin"/>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style="thin"/>
      <bottom style="medium"/>
    </border>
    <border>
      <left>
        <color indexed="63"/>
      </left>
      <right style="thin"/>
      <top>
        <color indexed="63"/>
      </top>
      <bottom style="medium"/>
    </border>
    <border>
      <left style="medium"/>
      <right style="hair"/>
      <top style="thin"/>
      <bottom style="medium"/>
    </border>
    <border>
      <left style="thin"/>
      <right>
        <color indexed="63"/>
      </right>
      <top>
        <color indexed="63"/>
      </top>
      <bottom style="thin"/>
    </border>
    <border>
      <left style="medium"/>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style="medium"/>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3" fillId="0" borderId="0">
      <alignment/>
      <protection/>
    </xf>
    <xf numFmtId="0" fontId="30" fillId="0" borderId="0">
      <alignment/>
      <protection/>
    </xf>
    <xf numFmtId="167"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800">
    <xf numFmtId="0" fontId="0" fillId="0" borderId="0" xfId="0" applyAlignment="1">
      <alignment/>
    </xf>
    <xf numFmtId="49" fontId="0" fillId="0" borderId="0" xfId="0" applyNumberFormat="1" applyAlignment="1">
      <alignment horizontal="center"/>
    </xf>
    <xf numFmtId="0" fontId="1"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0" fontId="3" fillId="0" borderId="2"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Continuous"/>
    </xf>
    <xf numFmtId="0" fontId="0" fillId="0" borderId="5" xfId="0" applyFont="1" applyBorder="1" applyAlignment="1">
      <alignment horizontal="centerContinuous"/>
    </xf>
    <xf numFmtId="0" fontId="4" fillId="0" borderId="0" xfId="0" applyFont="1" applyAlignment="1">
      <alignment/>
    </xf>
    <xf numFmtId="0" fontId="4" fillId="0" borderId="6" xfId="0" applyFont="1" applyBorder="1" applyAlignment="1">
      <alignment/>
    </xf>
    <xf numFmtId="0" fontId="3" fillId="0" borderId="7" xfId="0" applyFont="1" applyBorder="1" applyAlignment="1">
      <alignment/>
    </xf>
    <xf numFmtId="196" fontId="3" fillId="0" borderId="0" xfId="0" applyNumberFormat="1" applyFont="1" applyAlignment="1">
      <alignment horizontal="right"/>
    </xf>
    <xf numFmtId="196" fontId="0" fillId="0" borderId="0" xfId="0" applyNumberFormat="1" applyAlignment="1">
      <alignment/>
    </xf>
    <xf numFmtId="0" fontId="5" fillId="0" borderId="7" xfId="0" applyFont="1" applyBorder="1" applyAlignment="1">
      <alignment/>
    </xf>
    <xf numFmtId="196" fontId="5" fillId="0" borderId="0" xfId="0" applyNumberFormat="1" applyFont="1" applyAlignment="1">
      <alignment horizontal="right" vertical="center"/>
    </xf>
    <xf numFmtId="0" fontId="6" fillId="0" borderId="0" xfId="0" applyFont="1" applyAlignment="1">
      <alignment/>
    </xf>
    <xf numFmtId="174" fontId="7" fillId="0" borderId="0" xfId="0" applyNumberFormat="1" applyFont="1" applyAlignment="1">
      <alignment/>
    </xf>
    <xf numFmtId="174" fontId="8" fillId="0" borderId="0" xfId="0" applyNumberFormat="1" applyFont="1" applyAlignment="1">
      <alignment/>
    </xf>
    <xf numFmtId="171" fontId="7" fillId="0" borderId="0" xfId="0" applyNumberFormat="1" applyFont="1" applyAlignment="1">
      <alignment/>
    </xf>
    <xf numFmtId="0" fontId="8" fillId="0" borderId="0" xfId="0" applyFont="1" applyAlignment="1">
      <alignment/>
    </xf>
    <xf numFmtId="172" fontId="8" fillId="0" borderId="0" xfId="0" applyNumberFormat="1" applyFont="1" applyBorder="1" applyAlignment="1">
      <alignment/>
    </xf>
    <xf numFmtId="171" fontId="8" fillId="0" borderId="0" xfId="0" applyNumberFormat="1" applyFont="1" applyAlignment="1">
      <alignment/>
    </xf>
    <xf numFmtId="0" fontId="9" fillId="0" borderId="0" xfId="0" applyFont="1" applyAlignment="1">
      <alignment/>
    </xf>
    <xf numFmtId="172" fontId="10" fillId="0" borderId="0" xfId="0" applyNumberFormat="1" applyFont="1" applyBorder="1" applyAlignment="1">
      <alignment/>
    </xf>
    <xf numFmtId="174" fontId="10" fillId="0" borderId="0" xfId="0" applyNumberFormat="1" applyFont="1" applyAlignment="1">
      <alignment/>
    </xf>
    <xf numFmtId="171" fontId="10" fillId="0" borderId="0" xfId="0" applyNumberFormat="1" applyFont="1" applyAlignment="1">
      <alignment/>
    </xf>
    <xf numFmtId="0" fontId="10"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3" fillId="0" borderId="1" xfId="0"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6" xfId="0" applyFont="1" applyBorder="1" applyAlignment="1">
      <alignment/>
    </xf>
    <xf numFmtId="0" fontId="3" fillId="0" borderId="10" xfId="0" applyFont="1" applyBorder="1" applyAlignment="1">
      <alignment/>
    </xf>
    <xf numFmtId="0" fontId="3" fillId="0" borderId="11"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xf>
    <xf numFmtId="0" fontId="3" fillId="0" borderId="12" xfId="0" applyFont="1" applyBorder="1" applyAlignment="1">
      <alignment horizontal="centerContinuous"/>
    </xf>
    <xf numFmtId="0" fontId="5" fillId="0" borderId="0" xfId="0" applyFont="1" applyAlignment="1">
      <alignment horizontal="left"/>
    </xf>
    <xf numFmtId="182" fontId="3" fillId="0" borderId="6" xfId="0" applyNumberFormat="1" applyFont="1" applyBorder="1" applyAlignment="1">
      <alignment/>
    </xf>
    <xf numFmtId="182" fontId="3" fillId="0" borderId="0" xfId="0" applyNumberFormat="1" applyFont="1" applyBorder="1" applyAlignment="1">
      <alignment/>
    </xf>
    <xf numFmtId="182" fontId="3" fillId="0" borderId="0" xfId="0" applyNumberFormat="1" applyFont="1" applyAlignment="1">
      <alignment/>
    </xf>
    <xf numFmtId="0" fontId="11" fillId="0" borderId="0" xfId="0" applyFont="1" applyAlignment="1">
      <alignment/>
    </xf>
    <xf numFmtId="186" fontId="3" fillId="0" borderId="0" xfId="0" applyNumberFormat="1" applyFont="1" applyAlignment="1">
      <alignment/>
    </xf>
    <xf numFmtId="186" fontId="0" fillId="0" borderId="0" xfId="0" applyNumberFormat="1"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5" fillId="0" borderId="0" xfId="0" applyFont="1" applyAlignment="1">
      <alignment/>
    </xf>
    <xf numFmtId="0" fontId="14" fillId="0" borderId="0" xfId="0" applyFont="1" applyAlignment="1">
      <alignment/>
    </xf>
    <xf numFmtId="0" fontId="0" fillId="0" borderId="0" xfId="0" applyNumberFormat="1" applyAlignment="1">
      <alignment/>
    </xf>
    <xf numFmtId="0" fontId="4" fillId="0" borderId="0" xfId="0" applyFont="1" applyAlignment="1">
      <alignment horizontal="center"/>
    </xf>
    <xf numFmtId="0" fontId="4" fillId="0" borderId="0" xfId="0" applyFont="1" applyBorder="1" applyAlignment="1">
      <alignment horizontal="center"/>
    </xf>
    <xf numFmtId="171" fontId="3" fillId="0" borderId="12" xfId="0" applyNumberFormat="1" applyFont="1" applyBorder="1" applyAlignment="1">
      <alignment horizontal="centerContinuous"/>
    </xf>
    <xf numFmtId="0" fontId="4" fillId="0" borderId="0" xfId="0" applyFont="1" applyBorder="1" applyAlignment="1">
      <alignment/>
    </xf>
    <xf numFmtId="0" fontId="0" fillId="0" borderId="0" xfId="0" applyFont="1" applyBorder="1" applyAlignment="1">
      <alignment/>
    </xf>
    <xf numFmtId="197" fontId="3" fillId="0" borderId="0" xfId="0" applyNumberFormat="1" applyFont="1" applyAlignment="1">
      <alignment/>
    </xf>
    <xf numFmtId="0" fontId="0" fillId="0" borderId="6" xfId="0" applyBorder="1" applyAlignment="1">
      <alignment/>
    </xf>
    <xf numFmtId="0" fontId="0" fillId="0" borderId="0" xfId="0" applyBorder="1" applyAlignment="1">
      <alignment/>
    </xf>
    <xf numFmtId="197" fontId="5" fillId="0" borderId="0" xfId="0" applyNumberFormat="1" applyFont="1" applyAlignment="1">
      <alignment/>
    </xf>
    <xf numFmtId="0" fontId="0" fillId="0" borderId="0" xfId="0" applyFont="1" applyAlignment="1" quotePrefix="1">
      <alignment horizontal="centerContinuous"/>
    </xf>
    <xf numFmtId="0" fontId="0" fillId="0" borderId="0" xfId="0" applyFont="1" applyAlignment="1">
      <alignment horizontal="centerContinuous"/>
    </xf>
    <xf numFmtId="0" fontId="16" fillId="0" borderId="0" xfId="0" applyFont="1" applyAlignment="1">
      <alignment horizontal="centerContinuous"/>
    </xf>
    <xf numFmtId="0" fontId="16" fillId="0" borderId="0" xfId="0" applyFont="1" applyBorder="1" applyAlignment="1">
      <alignment horizontal="centerContinuous"/>
    </xf>
    <xf numFmtId="0" fontId="3" fillId="0" borderId="0" xfId="0" applyFont="1" applyBorder="1" applyAlignment="1">
      <alignment/>
    </xf>
    <xf numFmtId="0" fontId="3"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Continuous"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17" fillId="0" borderId="0" xfId="0" applyFont="1" applyBorder="1" applyAlignment="1">
      <alignment horizontal="centerContinuous" vertical="center"/>
    </xf>
    <xf numFmtId="195" fontId="3" fillId="0" borderId="0" xfId="0" applyNumberFormat="1" applyFont="1" applyAlignment="1">
      <alignment horizontal="right"/>
    </xf>
    <xf numFmtId="0" fontId="3" fillId="0" borderId="0" xfId="0" applyFont="1" applyBorder="1" applyAlignment="1">
      <alignment/>
    </xf>
    <xf numFmtId="0" fontId="3" fillId="0" borderId="6" xfId="0" applyFont="1" applyBorder="1" applyAlignment="1">
      <alignment/>
    </xf>
    <xf numFmtId="0" fontId="17" fillId="0" borderId="0" xfId="0" applyFont="1" applyAlignment="1">
      <alignment/>
    </xf>
    <xf numFmtId="0" fontId="3" fillId="0" borderId="0" xfId="0" applyFont="1" applyAlignment="1">
      <alignment/>
    </xf>
    <xf numFmtId="49" fontId="3" fillId="0" borderId="11" xfId="0" applyNumberFormat="1" applyFont="1" applyBorder="1" applyAlignment="1">
      <alignment horizontal="left"/>
    </xf>
    <xf numFmtId="182" fontId="3" fillId="0" borderId="6" xfId="0" applyNumberFormat="1" applyFont="1" applyBorder="1" applyAlignment="1">
      <alignment horizontal="right"/>
    </xf>
    <xf numFmtId="182" fontId="17" fillId="0" borderId="0" xfId="0" applyNumberFormat="1" applyFont="1" applyAlignment="1">
      <alignment horizontal="right"/>
    </xf>
    <xf numFmtId="182" fontId="3" fillId="0" borderId="0" xfId="0" applyNumberFormat="1" applyFont="1" applyAlignment="1">
      <alignment horizontal="right"/>
    </xf>
    <xf numFmtId="189" fontId="3" fillId="0" borderId="6" xfId="0" applyNumberFormat="1" applyFont="1" applyBorder="1" applyAlignment="1">
      <alignment horizontal="right"/>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189" fontId="3" fillId="0" borderId="6" xfId="0" applyNumberFormat="1" applyFont="1" applyBorder="1" applyAlignment="1">
      <alignment vertical="center"/>
    </xf>
    <xf numFmtId="49" fontId="3" fillId="0" borderId="11" xfId="0" applyNumberFormat="1" applyFont="1" applyBorder="1" applyAlignment="1">
      <alignment horizontal="left" vertical="center"/>
    </xf>
    <xf numFmtId="189" fontId="3" fillId="0" borderId="6" xfId="0" applyNumberFormat="1" applyFont="1" applyBorder="1" applyAlignment="1">
      <alignment horizontal="right" vertical="center"/>
    </xf>
    <xf numFmtId="0" fontId="3" fillId="0" borderId="7" xfId="0" applyFont="1" applyBorder="1" applyAlignment="1">
      <alignment vertical="center"/>
    </xf>
    <xf numFmtId="195" fontId="3" fillId="0" borderId="0" xfId="0" applyNumberFormat="1" applyFont="1" applyFill="1" applyAlignment="1">
      <alignment horizontal="right"/>
    </xf>
    <xf numFmtId="0" fontId="5" fillId="0" borderId="11" xfId="0" applyFont="1" applyBorder="1" applyAlignment="1">
      <alignment horizontal="left"/>
    </xf>
    <xf numFmtId="189" fontId="5" fillId="0" borderId="0" xfId="0" applyNumberFormat="1" applyFont="1" applyAlignment="1">
      <alignment horizontal="right"/>
    </xf>
    <xf numFmtId="195" fontId="5" fillId="0" borderId="0" xfId="0" applyNumberFormat="1" applyFont="1" applyAlignment="1">
      <alignment horizontal="right"/>
    </xf>
    <xf numFmtId="0" fontId="3" fillId="0" borderId="11" xfId="0" applyFont="1" applyBorder="1" applyAlignment="1">
      <alignment horizontal="left" vertical="center"/>
    </xf>
    <xf numFmtId="189" fontId="3" fillId="0" borderId="0" xfId="0" applyNumberFormat="1" applyFont="1" applyAlignment="1">
      <alignment horizontal="right" vertical="center"/>
    </xf>
    <xf numFmtId="195"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Fill="1" applyBorder="1" applyAlignment="1">
      <alignment vertical="center"/>
    </xf>
    <xf numFmtId="189" fontId="3" fillId="0" borderId="6" xfId="0"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Border="1" applyAlignment="1">
      <alignment horizontal="centerContinuous"/>
    </xf>
    <xf numFmtId="0" fontId="3" fillId="0" borderId="15" xfId="0" applyFont="1" applyBorder="1" applyAlignment="1">
      <alignment horizontal="centerContinuous"/>
    </xf>
    <xf numFmtId="0" fontId="3" fillId="0" borderId="0" xfId="0" applyFont="1" applyAlignment="1">
      <alignment horizontal="center"/>
    </xf>
    <xf numFmtId="0" fontId="18" fillId="0" borderId="3" xfId="0" applyFont="1" applyBorder="1" applyAlignment="1">
      <alignment/>
    </xf>
    <xf numFmtId="0" fontId="3" fillId="0" borderId="16" xfId="0" applyFont="1" applyBorder="1" applyAlignment="1">
      <alignment horizontal="centerContinuous"/>
    </xf>
    <xf numFmtId="0" fontId="18" fillId="0" borderId="5" xfId="0" applyFont="1" applyBorder="1" applyAlignment="1">
      <alignment horizontal="centerContinuous"/>
    </xf>
    <xf numFmtId="0" fontId="19" fillId="0" borderId="6" xfId="0" applyFont="1" applyBorder="1" applyAlignment="1">
      <alignment/>
    </xf>
    <xf numFmtId="0" fontId="19" fillId="0" borderId="0" xfId="0" applyFont="1" applyAlignment="1">
      <alignment/>
    </xf>
    <xf numFmtId="193" fontId="3" fillId="0" borderId="0" xfId="0" applyNumberFormat="1" applyFont="1" applyAlignment="1">
      <alignment/>
    </xf>
    <xf numFmtId="0" fontId="0" fillId="0" borderId="7" xfId="0" applyFont="1" applyBorder="1" applyAlignment="1">
      <alignment/>
    </xf>
    <xf numFmtId="199" fontId="5" fillId="0" borderId="0" xfId="0" applyNumberFormat="1" applyFont="1" applyAlignment="1">
      <alignment/>
    </xf>
    <xf numFmtId="197" fontId="0" fillId="0" borderId="0" xfId="0" applyNumberFormat="1" applyAlignment="1">
      <alignment/>
    </xf>
    <xf numFmtId="169" fontId="3" fillId="0" borderId="0" xfId="0" applyNumberFormat="1" applyFont="1" applyBorder="1" applyAlignment="1">
      <alignment vertical="center"/>
    </xf>
    <xf numFmtId="199" fontId="3" fillId="0" borderId="0" xfId="0" applyNumberFormat="1" applyFont="1" applyAlignment="1">
      <alignment/>
    </xf>
    <xf numFmtId="0" fontId="0" fillId="0" borderId="0" xfId="0" applyFont="1" applyBorder="1" applyAlignment="1">
      <alignment/>
    </xf>
    <xf numFmtId="197" fontId="0" fillId="0" borderId="0" xfId="0" applyNumberFormat="1" applyBorder="1" applyAlignment="1">
      <alignment/>
    </xf>
    <xf numFmtId="197"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197" fontId="3" fillId="0" borderId="0" xfId="0" applyNumberFormat="1" applyFont="1" applyBorder="1" applyAlignment="1">
      <alignment/>
    </xf>
    <xf numFmtId="197" fontId="5" fillId="0" borderId="0" xfId="0" applyNumberFormat="1" applyFont="1" applyBorder="1" applyAlignment="1">
      <alignment/>
    </xf>
    <xf numFmtId="169" fontId="3" fillId="0" borderId="7" xfId="0" applyNumberFormat="1" applyFont="1" applyBorder="1" applyAlignment="1">
      <alignment vertical="center"/>
    </xf>
    <xf numFmtId="0" fontId="5" fillId="0" borderId="0" xfId="0" applyFont="1" applyBorder="1" applyAlignment="1">
      <alignment/>
    </xf>
    <xf numFmtId="0" fontId="3" fillId="0" borderId="7" xfId="0" applyFont="1" applyBorder="1" applyAlignment="1">
      <alignment/>
    </xf>
    <xf numFmtId="0" fontId="11" fillId="0" borderId="0" xfId="0" applyFont="1" applyBorder="1" applyAlignment="1">
      <alignment/>
    </xf>
    <xf numFmtId="197" fontId="0" fillId="0" borderId="0" xfId="0" applyNumberFormat="1" applyFont="1" applyAlignment="1">
      <alignment/>
    </xf>
    <xf numFmtId="0" fontId="0" fillId="0" borderId="0" xfId="0" applyNumberFormat="1" applyFont="1" applyAlignment="1">
      <alignment/>
    </xf>
    <xf numFmtId="199" fontId="3" fillId="0" borderId="6" xfId="0" applyNumberFormat="1" applyFont="1" applyBorder="1" applyAlignment="1">
      <alignment/>
    </xf>
    <xf numFmtId="199" fontId="4" fillId="0" borderId="0" xfId="0" applyNumberFormat="1" applyFont="1" applyBorder="1" applyAlignment="1">
      <alignment/>
    </xf>
    <xf numFmtId="199" fontId="3" fillId="0" borderId="0" xfId="0" applyNumberFormat="1" applyFont="1" applyBorder="1" applyAlignment="1">
      <alignment/>
    </xf>
    <xf numFmtId="49" fontId="0" fillId="0" borderId="0" xfId="0" applyNumberFormat="1" applyBorder="1" applyAlignment="1">
      <alignment horizontal="center"/>
    </xf>
    <xf numFmtId="0" fontId="16" fillId="0" borderId="0" xfId="0" applyFont="1" applyAlignment="1">
      <alignment/>
    </xf>
    <xf numFmtId="0" fontId="16" fillId="0" borderId="0" xfId="0" applyFont="1" applyAlignment="1">
      <alignment/>
    </xf>
    <xf numFmtId="0" fontId="3" fillId="0" borderId="0" xfId="0" applyFont="1" applyBorder="1" applyAlignment="1">
      <alignment horizontal="center"/>
    </xf>
    <xf numFmtId="0" fontId="18" fillId="0" borderId="0" xfId="0" applyFont="1" applyAlignment="1">
      <alignment/>
    </xf>
    <xf numFmtId="0" fontId="21" fillId="0" borderId="0" xfId="0" applyFont="1" applyAlignment="1">
      <alignment/>
    </xf>
    <xf numFmtId="0" fontId="18" fillId="0" borderId="0" xfId="0" applyFont="1" applyBorder="1" applyAlignment="1">
      <alignment/>
    </xf>
    <xf numFmtId="0" fontId="18" fillId="0" borderId="7" xfId="0" applyFont="1" applyBorder="1" applyAlignment="1">
      <alignment/>
    </xf>
    <xf numFmtId="197" fontId="18" fillId="0" borderId="0" xfId="0" applyNumberFormat="1" applyFont="1" applyBorder="1" applyAlignment="1">
      <alignment/>
    </xf>
    <xf numFmtId="0" fontId="5" fillId="0" borderId="0" xfId="0" applyFont="1" applyAlignment="1">
      <alignment/>
    </xf>
    <xf numFmtId="189" fontId="5" fillId="0" borderId="0" xfId="0" applyNumberFormat="1" applyFont="1" applyAlignment="1">
      <alignment/>
    </xf>
    <xf numFmtId="193" fontId="5" fillId="0" borderId="0" xfId="0" applyNumberFormat="1" applyFont="1" applyBorder="1" applyAlignment="1">
      <alignment vertical="center"/>
    </xf>
    <xf numFmtId="197" fontId="18" fillId="0" borderId="0" xfId="0" applyNumberFormat="1" applyFont="1" applyAlignment="1">
      <alignment/>
    </xf>
    <xf numFmtId="189" fontId="3" fillId="0" borderId="0" xfId="0" applyNumberFormat="1" applyFont="1" applyAlignment="1">
      <alignment/>
    </xf>
    <xf numFmtId="193" fontId="3" fillId="0" borderId="0" xfId="0" applyNumberFormat="1" applyFont="1" applyBorder="1" applyAlignment="1">
      <alignment vertical="center"/>
    </xf>
    <xf numFmtId="0" fontId="4" fillId="0" borderId="0" xfId="0" applyFont="1" applyAlignment="1">
      <alignment/>
    </xf>
    <xf numFmtId="189" fontId="3" fillId="0" borderId="0" xfId="0" applyNumberFormat="1" applyFont="1" applyBorder="1" applyAlignment="1">
      <alignment/>
    </xf>
    <xf numFmtId="188" fontId="3" fillId="0" borderId="0" xfId="0" applyNumberFormat="1" applyFont="1" applyAlignment="1">
      <alignment/>
    </xf>
    <xf numFmtId="0" fontId="22" fillId="0" borderId="0" xfId="0" applyFont="1" applyAlignment="1">
      <alignment/>
    </xf>
    <xf numFmtId="177" fontId="5" fillId="0" borderId="0" xfId="0" applyNumberFormat="1" applyFont="1" applyBorder="1" applyAlignment="1">
      <alignment vertical="center"/>
    </xf>
    <xf numFmtId="0" fontId="22" fillId="0" borderId="0" xfId="0" applyFont="1" applyBorder="1" applyAlignment="1">
      <alignment/>
    </xf>
    <xf numFmtId="0" fontId="23" fillId="0" borderId="0" xfId="0" applyFont="1" applyAlignment="1">
      <alignment/>
    </xf>
    <xf numFmtId="0" fontId="23" fillId="0" borderId="0" xfId="0" applyFont="1" applyBorder="1" applyAlignment="1">
      <alignment/>
    </xf>
    <xf numFmtId="0" fontId="21" fillId="0" borderId="0" xfId="0" applyNumberFormat="1" applyFont="1" applyAlignment="1">
      <alignment/>
    </xf>
    <xf numFmtId="193" fontId="0" fillId="0" borderId="0" xfId="0" applyNumberFormat="1" applyAlignment="1">
      <alignment/>
    </xf>
    <xf numFmtId="0" fontId="3" fillId="0" borderId="0" xfId="0" applyFont="1" applyBorder="1" applyAlignment="1">
      <alignment horizontal="left"/>
    </xf>
    <xf numFmtId="0" fontId="3" fillId="0" borderId="7" xfId="0" applyFont="1" applyBorder="1" applyAlignment="1">
      <alignment horizontal="left"/>
    </xf>
    <xf numFmtId="0" fontId="5" fillId="0" borderId="0" xfId="0" applyFont="1" applyBorder="1" applyAlignment="1">
      <alignment/>
    </xf>
    <xf numFmtId="0" fontId="18" fillId="0" borderId="0" xfId="0" applyFont="1" applyBorder="1" applyAlignment="1">
      <alignment/>
    </xf>
    <xf numFmtId="0" fontId="18" fillId="0" borderId="0" xfId="0" applyFont="1" applyAlignment="1">
      <alignment/>
    </xf>
    <xf numFmtId="193" fontId="0" fillId="0" borderId="0" xfId="0" applyNumberFormat="1" applyFont="1" applyAlignment="1">
      <alignment/>
    </xf>
    <xf numFmtId="193" fontId="0" fillId="0" borderId="0" xfId="0" applyNumberFormat="1" applyBorder="1" applyAlignment="1">
      <alignment/>
    </xf>
    <xf numFmtId="193" fontId="20" fillId="0" borderId="0" xfId="0" applyNumberFormat="1" applyFont="1" applyFill="1" applyBorder="1" applyAlignment="1">
      <alignment horizontal="right" wrapText="1"/>
    </xf>
    <xf numFmtId="183" fontId="5" fillId="0" borderId="0" xfId="0" applyNumberFormat="1" applyFont="1" applyBorder="1" applyAlignment="1">
      <alignment vertical="center"/>
    </xf>
    <xf numFmtId="193" fontId="3" fillId="0" borderId="0" xfId="0" applyNumberFormat="1" applyFont="1" applyBorder="1" applyAlignment="1">
      <alignment/>
    </xf>
    <xf numFmtId="0" fontId="3" fillId="0" borderId="0" xfId="0" applyFont="1" applyBorder="1" applyAlignment="1">
      <alignment horizontal="centerContinuous"/>
    </xf>
    <xf numFmtId="184" fontId="3" fillId="0" borderId="0" xfId="0" applyNumberFormat="1" applyFont="1" applyBorder="1" applyAlignment="1">
      <alignment horizontal="centerContinuous"/>
    </xf>
    <xf numFmtId="184" fontId="3" fillId="0" borderId="3" xfId="0" applyNumberFormat="1" applyFont="1" applyBorder="1" applyAlignment="1">
      <alignment/>
    </xf>
    <xf numFmtId="0" fontId="5" fillId="0" borderId="17" xfId="0" applyFont="1" applyFill="1" applyBorder="1" applyAlignment="1">
      <alignment horizontal="centerContinuous"/>
    </xf>
    <xf numFmtId="0" fontId="5" fillId="0" borderId="2" xfId="0" applyFont="1" applyFill="1" applyBorder="1" applyAlignment="1">
      <alignment horizontal="centerContinuous"/>
    </xf>
    <xf numFmtId="0" fontId="3" fillId="0" borderId="5" xfId="0" applyFont="1" applyBorder="1" applyAlignment="1">
      <alignment horizontal="centerContinuous" vertical="center"/>
    </xf>
    <xf numFmtId="0" fontId="3" fillId="0" borderId="5" xfId="0" applyFont="1" applyFill="1" applyBorder="1" applyAlignment="1">
      <alignment horizontal="centerContinuous"/>
    </xf>
    <xf numFmtId="0" fontId="3" fillId="0" borderId="0" xfId="0" applyFont="1" applyFill="1" applyBorder="1" applyAlignment="1">
      <alignment horizontal="centerContinuous"/>
    </xf>
    <xf numFmtId="169" fontId="3" fillId="0" borderId="6" xfId="0" applyNumberFormat="1" applyFont="1" applyBorder="1" applyAlignment="1">
      <alignment/>
    </xf>
    <xf numFmtId="170" fontId="0" fillId="0" borderId="0" xfId="0" applyNumberFormat="1" applyAlignment="1">
      <alignment/>
    </xf>
    <xf numFmtId="0" fontId="3" fillId="0" borderId="0" xfId="0" applyFont="1" applyAlignment="1">
      <alignment horizontal="left"/>
    </xf>
    <xf numFmtId="181" fontId="3" fillId="0" borderId="0" xfId="0" applyNumberFormat="1" applyFont="1" applyAlignment="1">
      <alignment/>
    </xf>
    <xf numFmtId="0" fontId="3" fillId="0" borderId="18" xfId="0" applyFont="1" applyBorder="1" applyAlignment="1">
      <alignment horizontal="centerContinuous"/>
    </xf>
    <xf numFmtId="0" fontId="3" fillId="0" borderId="1" xfId="0" applyFont="1" applyBorder="1" applyAlignment="1">
      <alignment horizontal="centerContinuous"/>
    </xf>
    <xf numFmtId="0" fontId="3" fillId="0" borderId="12" xfId="0" applyFont="1" applyBorder="1" applyAlignment="1">
      <alignment horizontal="center"/>
    </xf>
    <xf numFmtId="193" fontId="5" fillId="0" borderId="0" xfId="0" applyNumberFormat="1" applyFont="1" applyAlignment="1">
      <alignment/>
    </xf>
    <xf numFmtId="0" fontId="8" fillId="0" borderId="0" xfId="0" applyFont="1" applyAlignment="1">
      <alignment horizontal="left"/>
    </xf>
    <xf numFmtId="0" fontId="0" fillId="0" borderId="0" xfId="0" applyFont="1" applyAlignment="1">
      <alignment horizontal="left"/>
    </xf>
    <xf numFmtId="49" fontId="23" fillId="0" borderId="0" xfId="0" applyNumberFormat="1" applyFont="1" applyAlignment="1">
      <alignment horizontal="centerContinuous"/>
    </xf>
    <xf numFmtId="191" fontId="0" fillId="0" borderId="0" xfId="0" applyNumberFormat="1" applyFont="1" applyAlignment="1">
      <alignment horizontal="center"/>
    </xf>
    <xf numFmtId="0" fontId="0" fillId="0" borderId="0" xfId="0" applyFont="1" applyBorder="1" applyAlignment="1">
      <alignment horizontal="centerContinuous"/>
    </xf>
    <xf numFmtId="191" fontId="0" fillId="0" borderId="0" xfId="0" applyNumberFormat="1" applyFont="1" applyBorder="1" applyAlignment="1">
      <alignment horizontal="center"/>
    </xf>
    <xf numFmtId="182" fontId="12" fillId="0" borderId="0" xfId="0" applyNumberFormat="1" applyFont="1" applyBorder="1" applyAlignment="1">
      <alignment horizontal="right"/>
    </xf>
    <xf numFmtId="182" fontId="11" fillId="0" borderId="0" xfId="0" applyNumberFormat="1" applyFont="1" applyAlignment="1">
      <alignment horizontal="right"/>
    </xf>
    <xf numFmtId="200" fontId="11" fillId="0" borderId="0" xfId="0" applyNumberFormat="1" applyFont="1" applyAlignment="1">
      <alignment horizontal="right"/>
    </xf>
    <xf numFmtId="191" fontId="23" fillId="0" borderId="0" xfId="0" applyNumberFormat="1" applyFont="1" applyAlignment="1">
      <alignment horizontal="center"/>
    </xf>
    <xf numFmtId="200" fontId="23" fillId="0" borderId="0" xfId="0" applyNumberFormat="1" applyFont="1" applyAlignment="1">
      <alignment/>
    </xf>
    <xf numFmtId="0" fontId="3" fillId="0" borderId="11" xfId="0" applyFont="1" applyBorder="1" applyAlignment="1">
      <alignment/>
    </xf>
    <xf numFmtId="182" fontId="11" fillId="0" borderId="0" xfId="0" applyNumberFormat="1" applyFont="1" applyBorder="1" applyAlignment="1">
      <alignment horizontal="right"/>
    </xf>
    <xf numFmtId="190" fontId="5" fillId="0" borderId="0" xfId="0" applyNumberFormat="1" applyFont="1" applyAlignment="1">
      <alignment/>
    </xf>
    <xf numFmtId="194" fontId="5" fillId="0" borderId="0" xfId="0" applyNumberFormat="1" applyFont="1" applyAlignment="1">
      <alignment/>
    </xf>
    <xf numFmtId="191" fontId="5" fillId="0" borderId="0" xfId="0" applyNumberFormat="1" applyFont="1" applyAlignment="1">
      <alignment horizontal="center"/>
    </xf>
    <xf numFmtId="0" fontId="25" fillId="0" borderId="0" xfId="0" applyFont="1" applyAlignment="1">
      <alignment/>
    </xf>
    <xf numFmtId="191" fontId="19" fillId="0" borderId="0" xfId="0" applyNumberFormat="1" applyFont="1" applyAlignment="1">
      <alignment horizontal="center"/>
    </xf>
    <xf numFmtId="0" fontId="23" fillId="0" borderId="7" xfId="0" applyFont="1" applyBorder="1" applyAlignment="1">
      <alignment/>
    </xf>
    <xf numFmtId="0" fontId="26" fillId="0" borderId="0" xfId="0" applyFont="1" applyAlignment="1">
      <alignment/>
    </xf>
    <xf numFmtId="0" fontId="26" fillId="0" borderId="5" xfId="0" applyFont="1" applyBorder="1" applyAlignment="1">
      <alignment horizontal="centerContinuous"/>
    </xf>
    <xf numFmtId="171" fontId="0" fillId="0" borderId="0" xfId="0" applyNumberFormat="1" applyAlignment="1">
      <alignment/>
    </xf>
    <xf numFmtId="192" fontId="3" fillId="0" borderId="6" xfId="0" applyNumberFormat="1" applyFont="1" applyBorder="1" applyAlignment="1">
      <alignment/>
    </xf>
    <xf numFmtId="193" fontId="3" fillId="0" borderId="0" xfId="0" applyNumberFormat="1" applyFont="1" applyAlignment="1">
      <alignment horizontal="center"/>
    </xf>
    <xf numFmtId="185" fontId="3" fillId="0" borderId="0" xfId="0" applyNumberFormat="1" applyFont="1" applyAlignment="1">
      <alignment/>
    </xf>
    <xf numFmtId="192" fontId="3" fillId="0" borderId="0" xfId="0" applyNumberFormat="1" applyFont="1" applyAlignment="1">
      <alignment/>
    </xf>
    <xf numFmtId="0" fontId="3" fillId="0" borderId="19" xfId="0" applyFont="1" applyBorder="1" applyAlignment="1">
      <alignment horizontal="center" vertical="center" wrapText="1"/>
    </xf>
    <xf numFmtId="0" fontId="3" fillId="0" borderId="20"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173" fontId="3" fillId="0" borderId="0" xfId="0" applyNumberFormat="1" applyFont="1" applyAlignment="1">
      <alignment/>
    </xf>
    <xf numFmtId="178" fontId="3" fillId="0" borderId="0" xfId="0" applyNumberFormat="1" applyFont="1" applyAlignment="1">
      <alignment/>
    </xf>
    <xf numFmtId="0" fontId="5" fillId="0" borderId="11" xfId="0" applyFont="1" applyBorder="1" applyAlignment="1">
      <alignment/>
    </xf>
    <xf numFmtId="188" fontId="5" fillId="0" borderId="0" xfId="0" applyNumberFormat="1" applyFont="1" applyAlignment="1">
      <alignment/>
    </xf>
    <xf numFmtId="182" fontId="5" fillId="0" borderId="0" xfId="0" applyNumberFormat="1" applyFont="1" applyAlignment="1">
      <alignment horizontal="right"/>
    </xf>
    <xf numFmtId="178" fontId="3" fillId="0" borderId="0" xfId="0" applyNumberFormat="1" applyFont="1" applyAlignment="1">
      <alignment horizontal="right"/>
    </xf>
    <xf numFmtId="0" fontId="3" fillId="0" borderId="0" xfId="0" applyFont="1" applyAlignment="1">
      <alignment horizontal="right"/>
    </xf>
    <xf numFmtId="178" fontId="0" fillId="0" borderId="0" xfId="0" applyNumberFormat="1" applyFont="1" applyAlignment="1">
      <alignment/>
    </xf>
    <xf numFmtId="178" fontId="4" fillId="0" borderId="0" xfId="0" applyNumberFormat="1" applyFont="1" applyAlignment="1">
      <alignment/>
    </xf>
    <xf numFmtId="187" fontId="5" fillId="0" borderId="0" xfId="0" applyNumberFormat="1" applyFont="1" applyAlignment="1">
      <alignment horizontal="right"/>
    </xf>
    <xf numFmtId="179" fontId="3" fillId="0" borderId="0" xfId="0" applyNumberFormat="1" applyFont="1" applyAlignment="1">
      <alignment horizontal="right"/>
    </xf>
    <xf numFmtId="180" fontId="3" fillId="0" borderId="0" xfId="0" applyNumberFormat="1" applyFont="1" applyAlignment="1">
      <alignment horizontal="right"/>
    </xf>
    <xf numFmtId="188" fontId="5" fillId="0" borderId="6" xfId="0" applyNumberFormat="1" applyFont="1" applyBorder="1" applyAlignment="1">
      <alignment/>
    </xf>
    <xf numFmtId="178" fontId="5" fillId="0" borderId="0" xfId="0" applyNumberFormat="1" applyFont="1" applyAlignment="1">
      <alignment horizontal="right"/>
    </xf>
    <xf numFmtId="188" fontId="3" fillId="0" borderId="6" xfId="0" applyNumberFormat="1" applyFont="1" applyBorder="1" applyAlignment="1">
      <alignment/>
    </xf>
    <xf numFmtId="179" fontId="5" fillId="0" borderId="0" xfId="0" applyNumberFormat="1" applyFont="1" applyAlignment="1">
      <alignment horizontal="right"/>
    </xf>
    <xf numFmtId="0" fontId="5" fillId="0" borderId="20" xfId="0" applyFont="1" applyBorder="1" applyAlignment="1">
      <alignment/>
    </xf>
    <xf numFmtId="0" fontId="1" fillId="0" borderId="0" xfId="0" applyFont="1" applyAlignment="1">
      <alignment horizontal="centerContinuous" vertical="center"/>
    </xf>
    <xf numFmtId="0" fontId="13"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3" fillId="0" borderId="10" xfId="0" applyFont="1" applyBorder="1" applyAlignment="1">
      <alignment horizontal="centerContinuous" vertical="center"/>
    </xf>
    <xf numFmtId="0" fontId="3" fillId="0" borderId="1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left" vertical="center"/>
    </xf>
    <xf numFmtId="193" fontId="3" fillId="0" borderId="0" xfId="0" applyNumberFormat="1" applyFont="1" applyAlignment="1">
      <alignment horizontal="right"/>
    </xf>
    <xf numFmtId="197" fontId="3" fillId="0" borderId="0" xfId="0" applyNumberFormat="1" applyFont="1" applyAlignment="1">
      <alignment horizontal="right"/>
    </xf>
    <xf numFmtId="0" fontId="3" fillId="0" borderId="0" xfId="0" applyFont="1" applyBorder="1" applyAlignment="1" quotePrefix="1">
      <alignment/>
    </xf>
    <xf numFmtId="193" fontId="5" fillId="0" borderId="0" xfId="0" applyNumberFormat="1" applyFont="1" applyAlignment="1">
      <alignment horizontal="right"/>
    </xf>
    <xf numFmtId="197" fontId="5" fillId="0" borderId="0" xfId="0" applyNumberFormat="1" applyFont="1" applyAlignment="1">
      <alignment horizontal="right"/>
    </xf>
    <xf numFmtId="0" fontId="0" fillId="0" borderId="19" xfId="0" applyBorder="1" applyAlignment="1">
      <alignment/>
    </xf>
    <xf numFmtId="0" fontId="0" fillId="0" borderId="0" xfId="0" applyAlignment="1" quotePrefix="1">
      <alignment horizontal="centerContinuous"/>
    </xf>
    <xf numFmtId="0" fontId="0" fillId="0" borderId="2" xfId="0" applyBorder="1" applyAlignment="1">
      <alignment horizontal="centerContinuous"/>
    </xf>
    <xf numFmtId="0" fontId="0" fillId="0" borderId="7" xfId="0" applyBorder="1" applyAlignment="1">
      <alignment/>
    </xf>
    <xf numFmtId="0" fontId="13" fillId="0" borderId="0" xfId="0" applyFont="1" applyAlignment="1">
      <alignment/>
    </xf>
    <xf numFmtId="193" fontId="5" fillId="0" borderId="0" xfId="0" applyNumberFormat="1" applyFont="1" applyBorder="1" applyAlignment="1">
      <alignment/>
    </xf>
    <xf numFmtId="0" fontId="1" fillId="0" borderId="0" xfId="0" applyFont="1" applyAlignment="1" quotePrefix="1">
      <alignment horizontal="centerContinuous"/>
    </xf>
    <xf numFmtId="0" fontId="1" fillId="0" borderId="0" xfId="0" applyFont="1" applyAlignment="1">
      <alignment/>
    </xf>
    <xf numFmtId="0" fontId="3" fillId="0" borderId="19" xfId="0" applyFont="1" applyBorder="1" applyAlignment="1">
      <alignment/>
    </xf>
    <xf numFmtId="0" fontId="3" fillId="0" borderId="11" xfId="0" applyFont="1" applyBorder="1" applyAlignment="1">
      <alignment horizontal="center" vertical="center"/>
    </xf>
    <xf numFmtId="0" fontId="0" fillId="0" borderId="22" xfId="0" applyBorder="1" applyAlignment="1">
      <alignment/>
    </xf>
    <xf numFmtId="49" fontId="3" fillId="0" borderId="11" xfId="0" applyNumberFormat="1" applyFont="1" applyBorder="1" applyAlignment="1">
      <alignment/>
    </xf>
    <xf numFmtId="49" fontId="3" fillId="0" borderId="11" xfId="0" applyNumberFormat="1" applyFont="1" applyBorder="1" applyAlignment="1">
      <alignment/>
    </xf>
    <xf numFmtId="199" fontId="0" fillId="0" borderId="0" xfId="0" applyNumberFormat="1" applyAlignment="1">
      <alignment/>
    </xf>
    <xf numFmtId="0" fontId="0" fillId="0" borderId="5" xfId="0" applyBorder="1" applyAlignment="1">
      <alignment horizontal="centerContinuous"/>
    </xf>
    <xf numFmtId="0" fontId="0" fillId="0" borderId="11" xfId="0" applyBorder="1" applyAlignment="1">
      <alignment/>
    </xf>
    <xf numFmtId="199" fontId="0" fillId="0" borderId="0" xfId="0" applyNumberFormat="1" applyBorder="1" applyAlignment="1">
      <alignment/>
    </xf>
    <xf numFmtId="199" fontId="5" fillId="0" borderId="0" xfId="0" applyNumberFormat="1" applyFont="1" applyBorder="1" applyAlignment="1">
      <alignment/>
    </xf>
    <xf numFmtId="0" fontId="3" fillId="0" borderId="23" xfId="0" applyFont="1" applyBorder="1" applyAlignment="1">
      <alignment horizontal="center"/>
    </xf>
    <xf numFmtId="0" fontId="0" fillId="0" borderId="6" xfId="0" applyFont="1" applyBorder="1" applyAlignment="1">
      <alignment/>
    </xf>
    <xf numFmtId="200" fontId="5" fillId="0" borderId="0" xfId="0" applyNumberFormat="1" applyFont="1" applyBorder="1" applyAlignment="1">
      <alignment horizontal="right"/>
    </xf>
    <xf numFmtId="195" fontId="5" fillId="0" borderId="0" xfId="0" applyNumberFormat="1" applyFont="1" applyAlignment="1">
      <alignment/>
    </xf>
    <xf numFmtId="196" fontId="5"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200" fontId="3" fillId="0" borderId="6" xfId="0" applyNumberFormat="1" applyFont="1" applyBorder="1" applyAlignment="1">
      <alignment horizontal="right"/>
    </xf>
    <xf numFmtId="0" fontId="13" fillId="0" borderId="0" xfId="0" applyFont="1" applyBorder="1" applyAlignment="1">
      <alignment/>
    </xf>
    <xf numFmtId="200" fontId="5" fillId="0" borderId="6" xfId="0" applyNumberFormat="1" applyFont="1" applyBorder="1" applyAlignment="1">
      <alignment horizontal="right"/>
    </xf>
    <xf numFmtId="49" fontId="0" fillId="0" borderId="0" xfId="0" applyNumberFormat="1" applyAlignment="1">
      <alignment horizontal="centerContinuous"/>
    </xf>
    <xf numFmtId="0" fontId="3" fillId="0" borderId="14" xfId="0" applyFont="1" applyBorder="1" applyAlignment="1">
      <alignment/>
    </xf>
    <xf numFmtId="0" fontId="0" fillId="0" borderId="24" xfId="0" applyFont="1" applyBorder="1" applyAlignment="1">
      <alignment/>
    </xf>
    <xf numFmtId="198" fontId="3" fillId="0" borderId="6" xfId="0" applyNumberFormat="1" applyFont="1" applyBorder="1" applyAlignment="1">
      <alignment/>
    </xf>
    <xf numFmtId="198" fontId="3" fillId="0" borderId="0" xfId="0" applyNumberFormat="1" applyFont="1" applyBorder="1" applyAlignment="1">
      <alignment/>
    </xf>
    <xf numFmtId="175" fontId="3" fillId="0" borderId="0" xfId="0" applyNumberFormat="1" applyFont="1" applyAlignment="1">
      <alignment/>
    </xf>
    <xf numFmtId="198" fontId="5" fillId="0" borderId="0" xfId="0" applyNumberFormat="1" applyFont="1" applyBorder="1" applyAlignment="1">
      <alignment/>
    </xf>
    <xf numFmtId="202" fontId="5" fillId="0" borderId="0" xfId="0" applyNumberFormat="1" applyFont="1" applyAlignment="1">
      <alignment horizontal="right"/>
    </xf>
    <xf numFmtId="202" fontId="3" fillId="0" borderId="0" xfId="0" applyNumberFormat="1" applyFont="1" applyAlignment="1">
      <alignment horizontal="right"/>
    </xf>
    <xf numFmtId="182" fontId="3" fillId="0" borderId="0" xfId="0" applyNumberFormat="1" applyFont="1" applyAlignment="1">
      <alignment horizontal="right" vertic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49" fontId="0" fillId="0" borderId="0" xfId="0" applyNumberForma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196" fontId="3" fillId="0" borderId="0" xfId="20" applyNumberFormat="1">
      <alignment vertical="center"/>
      <protection/>
    </xf>
    <xf numFmtId="196" fontId="3" fillId="0" borderId="0" xfId="0" applyNumberFormat="1" applyFont="1" applyAlignment="1">
      <alignment/>
    </xf>
    <xf numFmtId="196" fontId="5" fillId="0" borderId="0" xfId="0" applyNumberFormat="1" applyFont="1" applyAlignment="1">
      <alignment/>
    </xf>
    <xf numFmtId="197" fontId="3" fillId="0" borderId="0" xfId="0" applyNumberFormat="1" applyFont="1" applyAlignment="1">
      <alignment/>
    </xf>
    <xf numFmtId="197" fontId="3" fillId="0" borderId="0" xfId="20" applyNumberFormat="1">
      <alignment vertical="center"/>
      <protection/>
    </xf>
    <xf numFmtId="0" fontId="3" fillId="0" borderId="7" xfId="22" applyFont="1" applyBorder="1">
      <alignment/>
      <protection/>
    </xf>
    <xf numFmtId="0" fontId="5" fillId="0" borderId="0" xfId="0" applyFont="1" applyBorder="1" applyAlignment="1">
      <alignment horizontal="center"/>
    </xf>
    <xf numFmtId="0" fontId="12" fillId="0" borderId="25" xfId="0" applyFont="1" applyBorder="1" applyAlignment="1">
      <alignment/>
    </xf>
    <xf numFmtId="196" fontId="11" fillId="0" borderId="0" xfId="0" applyNumberFormat="1" applyFont="1" applyAlignment="1">
      <alignment/>
    </xf>
    <xf numFmtId="196" fontId="14" fillId="0" borderId="0" xfId="0" applyNumberFormat="1" applyFont="1" applyAlignment="1">
      <alignment/>
    </xf>
    <xf numFmtId="0" fontId="0" fillId="0" borderId="26" xfId="0" applyBorder="1" applyAlignment="1">
      <alignment/>
    </xf>
    <xf numFmtId="0" fontId="0" fillId="0" borderId="27" xfId="0" applyBorder="1" applyAlignment="1">
      <alignment/>
    </xf>
    <xf numFmtId="0" fontId="3" fillId="0" borderId="3" xfId="0" applyFont="1" applyBorder="1" applyAlignment="1">
      <alignment horizontal="centerContinuous"/>
    </xf>
    <xf numFmtId="0" fontId="0" fillId="0" borderId="28" xfId="0" applyBorder="1" applyAlignment="1">
      <alignment/>
    </xf>
    <xf numFmtId="0" fontId="3" fillId="0" borderId="29" xfId="0" applyFont="1" applyBorder="1" applyAlignment="1">
      <alignment horizontal="centerContinuous"/>
    </xf>
    <xf numFmtId="0" fontId="0" fillId="0" borderId="30" xfId="0" applyBorder="1" applyAlignment="1">
      <alignment/>
    </xf>
    <xf numFmtId="0" fontId="3" fillId="0" borderId="28" xfId="0" applyFont="1" applyBorder="1" applyAlignment="1">
      <alignment/>
    </xf>
    <xf numFmtId="0" fontId="0" fillId="0" borderId="26" xfId="0" applyFont="1" applyBorder="1" applyAlignment="1">
      <alignment/>
    </xf>
    <xf numFmtId="203" fontId="2" fillId="0" borderId="0" xfId="0" applyNumberFormat="1" applyFont="1" applyAlignment="1">
      <alignment/>
    </xf>
    <xf numFmtId="0" fontId="3" fillId="0" borderId="7" xfId="0" applyFont="1" applyBorder="1" applyAlignment="1">
      <alignment horizontal="center"/>
    </xf>
    <xf numFmtId="174" fontId="3" fillId="0" borderId="7" xfId="0" applyNumberFormat="1" applyFont="1" applyBorder="1" applyAlignment="1">
      <alignment vertical="center"/>
    </xf>
    <xf numFmtId="184" fontId="11" fillId="0" borderId="0" xfId="0" applyNumberFormat="1" applyFont="1" applyBorder="1" applyAlignment="1">
      <alignment/>
    </xf>
    <xf numFmtId="0" fontId="11" fillId="0" borderId="1" xfId="0" applyFont="1" applyBorder="1" applyAlignment="1">
      <alignment horizontal="center"/>
    </xf>
    <xf numFmtId="0" fontId="11" fillId="0" borderId="31" xfId="0" applyFont="1" applyBorder="1" applyAlignment="1">
      <alignment horizontal="center"/>
    </xf>
    <xf numFmtId="0" fontId="11" fillId="0" borderId="18" xfId="0" applyFont="1" applyBorder="1" applyAlignment="1">
      <alignment horizontal="center"/>
    </xf>
    <xf numFmtId="0" fontId="11" fillId="0" borderId="32" xfId="0" applyFont="1" applyBorder="1" applyAlignment="1">
      <alignment horizontal="center"/>
    </xf>
    <xf numFmtId="0" fontId="11" fillId="0" borderId="6" xfId="0" applyFont="1" applyBorder="1" applyAlignment="1">
      <alignment horizontal="center"/>
    </xf>
    <xf numFmtId="0" fontId="11" fillId="0" borderId="26" xfId="0" applyFont="1" applyBorder="1" applyAlignment="1">
      <alignment horizontal="center"/>
    </xf>
    <xf numFmtId="0" fontId="11" fillId="0" borderId="24" xfId="0" applyFont="1" applyBorder="1" applyAlignment="1">
      <alignment horizontal="center"/>
    </xf>
    <xf numFmtId="0" fontId="11" fillId="0" borderId="33" xfId="0" applyFont="1" applyBorder="1" applyAlignment="1">
      <alignment horizontal="center"/>
    </xf>
    <xf numFmtId="0" fontId="11" fillId="0" borderId="27" xfId="0" applyFont="1" applyBorder="1" applyAlignment="1">
      <alignment horizontal="center"/>
    </xf>
    <xf numFmtId="184" fontId="3" fillId="0" borderId="0" xfId="0" applyNumberFormat="1" applyFont="1" applyBorder="1" applyAlignment="1">
      <alignment/>
    </xf>
    <xf numFmtId="209" fontId="5" fillId="0" borderId="0" xfId="0" applyNumberFormat="1" applyFont="1" applyBorder="1" applyAlignment="1">
      <alignment/>
    </xf>
    <xf numFmtId="209" fontId="3" fillId="0" borderId="0" xfId="0" applyNumberFormat="1" applyFont="1" applyBorder="1" applyAlignment="1">
      <alignment/>
    </xf>
    <xf numFmtId="208" fontId="3" fillId="0" borderId="0" xfId="0" applyNumberFormat="1" applyFont="1" applyBorder="1" applyAlignment="1">
      <alignment/>
    </xf>
    <xf numFmtId="210" fontId="3" fillId="0" borderId="0" xfId="0" applyNumberFormat="1" applyFont="1" applyBorder="1" applyAlignment="1">
      <alignment/>
    </xf>
    <xf numFmtId="208" fontId="5" fillId="0" borderId="0" xfId="0" applyNumberFormat="1" applyFont="1" applyBorder="1" applyAlignment="1">
      <alignment/>
    </xf>
    <xf numFmtId="0" fontId="3" fillId="0" borderId="31" xfId="0" applyFont="1" applyBorder="1" applyAlignment="1">
      <alignment horizontal="center" vertical="center"/>
    </xf>
    <xf numFmtId="172" fontId="3" fillId="0" borderId="6" xfId="0" applyNumberFormat="1" applyFont="1" applyBorder="1" applyAlignment="1">
      <alignment/>
    </xf>
    <xf numFmtId="183" fontId="3" fillId="0" borderId="0" xfId="0" applyNumberFormat="1" applyFont="1" applyAlignment="1">
      <alignment/>
    </xf>
    <xf numFmtId="177" fontId="3" fillId="0" borderId="0" xfId="0" applyNumberFormat="1" applyFont="1" applyAlignment="1">
      <alignment/>
    </xf>
    <xf numFmtId="192" fontId="5" fillId="0" borderId="6" xfId="0" applyNumberFormat="1" applyFont="1" applyBorder="1" applyAlignment="1">
      <alignment/>
    </xf>
    <xf numFmtId="192" fontId="5" fillId="0" borderId="0" xfId="0" applyNumberFormat="1" applyFont="1" applyAlignment="1">
      <alignment/>
    </xf>
    <xf numFmtId="194" fontId="5" fillId="0" borderId="0" xfId="0" applyNumberFormat="1" applyFont="1" applyBorder="1" applyAlignment="1">
      <alignment/>
    </xf>
    <xf numFmtId="194" fontId="3" fillId="0" borderId="0" xfId="0" applyNumberFormat="1" applyFont="1" applyBorder="1" applyAlignment="1">
      <alignment/>
    </xf>
    <xf numFmtId="194" fontId="3" fillId="0" borderId="0" xfId="0" applyNumberFormat="1" applyFont="1" applyAlignment="1">
      <alignment/>
    </xf>
    <xf numFmtId="206" fontId="3" fillId="0" borderId="0" xfId="0" applyNumberFormat="1" applyFont="1" applyBorder="1" applyAlignment="1">
      <alignment/>
    </xf>
    <xf numFmtId="171" fontId="3" fillId="0" borderId="0" xfId="0" applyNumberFormat="1" applyFont="1" applyAlignment="1">
      <alignment/>
    </xf>
    <xf numFmtId="176" fontId="3" fillId="0" borderId="0" xfId="0" applyNumberFormat="1" applyFont="1" applyAlignment="1">
      <alignment/>
    </xf>
    <xf numFmtId="207" fontId="3" fillId="0" borderId="0" xfId="0" applyNumberFormat="1" applyFont="1" applyBorder="1" applyAlignment="1">
      <alignment/>
    </xf>
    <xf numFmtId="0" fontId="32" fillId="0" borderId="0" xfId="0" applyFont="1" applyAlignment="1">
      <alignment/>
    </xf>
    <xf numFmtId="0" fontId="32" fillId="0" borderId="0" xfId="0" applyFont="1" applyBorder="1" applyAlignment="1">
      <alignment/>
    </xf>
    <xf numFmtId="0" fontId="33" fillId="0" borderId="7" xfId="0" applyFont="1" applyBorder="1" applyAlignment="1">
      <alignment/>
    </xf>
    <xf numFmtId="204" fontId="0" fillId="0" borderId="0" xfId="0" applyNumberFormat="1" applyAlignment="1">
      <alignment/>
    </xf>
    <xf numFmtId="205" fontId="0" fillId="0" borderId="0" xfId="0" applyNumberFormat="1" applyAlignment="1">
      <alignment/>
    </xf>
    <xf numFmtId="199" fontId="5" fillId="0" borderId="6" xfId="0" applyNumberFormat="1" applyFont="1" applyBorder="1" applyAlignment="1">
      <alignment/>
    </xf>
    <xf numFmtId="200" fontId="5" fillId="0" borderId="0" xfId="0" applyNumberFormat="1" applyFont="1" applyBorder="1" applyAlignment="1">
      <alignment/>
    </xf>
    <xf numFmtId="200" fontId="8" fillId="0" borderId="0" xfId="0" applyNumberFormat="1" applyFont="1" applyBorder="1" applyAlignment="1">
      <alignment/>
    </xf>
    <xf numFmtId="200" fontId="3" fillId="0" borderId="0" xfId="0" applyNumberFormat="1" applyFont="1" applyBorder="1" applyAlignment="1">
      <alignment/>
    </xf>
    <xf numFmtId="173" fontId="3" fillId="0" borderId="0" xfId="0" applyNumberFormat="1" applyFont="1" applyBorder="1" applyAlignment="1">
      <alignment/>
    </xf>
    <xf numFmtId="204" fontId="3" fillId="0" borderId="0" xfId="0" applyNumberFormat="1" applyFont="1" applyBorder="1" applyAlignment="1">
      <alignment/>
    </xf>
    <xf numFmtId="0" fontId="3" fillId="0" borderId="34" xfId="0" applyFont="1" applyBorder="1" applyAlignment="1">
      <alignment/>
    </xf>
    <xf numFmtId="0" fontId="3" fillId="0" borderId="13" xfId="0" applyFont="1" applyBorder="1" applyAlignment="1">
      <alignment horizontal="center"/>
    </xf>
    <xf numFmtId="0" fontId="0" fillId="0" borderId="33" xfId="0" applyFont="1" applyBorder="1" applyAlignment="1">
      <alignment/>
    </xf>
    <xf numFmtId="0" fontId="3" fillId="0" borderId="33" xfId="0" applyFont="1" applyBorder="1" applyAlignment="1">
      <alignment horizontal="center"/>
    </xf>
    <xf numFmtId="0" fontId="3" fillId="0" borderId="35" xfId="0" applyFont="1" applyBorder="1" applyAlignment="1">
      <alignment/>
    </xf>
    <xf numFmtId="179" fontId="3" fillId="0" borderId="0" xfId="0" applyNumberFormat="1" applyFont="1" applyBorder="1" applyAlignment="1">
      <alignment/>
    </xf>
    <xf numFmtId="211" fontId="3" fillId="0" borderId="0" xfId="0" applyNumberFormat="1" applyFont="1" applyBorder="1" applyAlignment="1">
      <alignment/>
    </xf>
    <xf numFmtId="0" fontId="8" fillId="0" borderId="0" xfId="0" applyFont="1" applyBorder="1" applyAlignment="1">
      <alignment/>
    </xf>
    <xf numFmtId="0" fontId="8" fillId="0" borderId="1" xfId="0" applyFont="1" applyBorder="1" applyAlignment="1">
      <alignment/>
    </xf>
    <xf numFmtId="0" fontId="8" fillId="0" borderId="3" xfId="0" applyFont="1" applyBorder="1" applyAlignment="1">
      <alignment/>
    </xf>
    <xf numFmtId="199" fontId="3" fillId="0" borderId="0" xfId="0" applyNumberFormat="1" applyFont="1" applyAlignment="1">
      <alignment horizontal="right"/>
    </xf>
    <xf numFmtId="199" fontId="0" fillId="0" borderId="0" xfId="0" applyNumberFormat="1" applyFont="1" applyAlignment="1">
      <alignment/>
    </xf>
    <xf numFmtId="196" fontId="0" fillId="0" borderId="0" xfId="0" applyNumberFormat="1" applyFont="1" applyAlignment="1">
      <alignment/>
    </xf>
    <xf numFmtId="196" fontId="5" fillId="0" borderId="0" xfId="0" applyNumberFormat="1" applyFont="1" applyBorder="1" applyAlignment="1">
      <alignment horizontal="right"/>
    </xf>
    <xf numFmtId="199" fontId="5" fillId="0" borderId="0" xfId="0" applyNumberFormat="1" applyFont="1" applyBorder="1" applyAlignment="1">
      <alignment horizontal="right"/>
    </xf>
    <xf numFmtId="196" fontId="5" fillId="0" borderId="0" xfId="0" applyNumberFormat="1" applyFont="1" applyAlignment="1">
      <alignment horizontal="right"/>
    </xf>
    <xf numFmtId="0" fontId="8" fillId="0" borderId="19" xfId="0" applyFont="1" applyBorder="1" applyAlignment="1">
      <alignment/>
    </xf>
    <xf numFmtId="0" fontId="3" fillId="0" borderId="24" xfId="0" applyFont="1" applyBorder="1" applyAlignment="1">
      <alignment horizontal="center"/>
    </xf>
    <xf numFmtId="0" fontId="8" fillId="0" borderId="7" xfId="0" applyFont="1" applyBorder="1" applyAlignment="1">
      <alignment/>
    </xf>
    <xf numFmtId="0" fontId="8" fillId="0" borderId="0" xfId="0" applyFont="1" applyBorder="1" applyAlignment="1">
      <alignment horizontal="centerContinuous"/>
    </xf>
    <xf numFmtId="193" fontId="5" fillId="0" borderId="0" xfId="0" applyNumberFormat="1" applyFont="1" applyBorder="1" applyAlignment="1">
      <alignment horizontal="right"/>
    </xf>
    <xf numFmtId="196" fontId="3" fillId="0" borderId="0" xfId="0" applyNumberFormat="1" applyFont="1" applyBorder="1" applyAlignment="1">
      <alignment horizontal="center"/>
    </xf>
    <xf numFmtId="196" fontId="3" fillId="0" borderId="0" xfId="0" applyNumberFormat="1" applyFont="1" applyBorder="1" applyAlignment="1">
      <alignment horizontal="right"/>
    </xf>
    <xf numFmtId="193" fontId="3" fillId="0" borderId="0" xfId="0" applyNumberFormat="1" applyFont="1" applyBorder="1" applyAlignment="1">
      <alignment horizontal="right"/>
    </xf>
    <xf numFmtId="199" fontId="3" fillId="0" borderId="0" xfId="0" applyNumberFormat="1" applyFont="1" applyBorder="1" applyAlignment="1">
      <alignment horizontal="right"/>
    </xf>
    <xf numFmtId="0" fontId="8" fillId="0" borderId="14" xfId="0" applyFont="1" applyBorder="1" applyAlignment="1">
      <alignment/>
    </xf>
    <xf numFmtId="0" fontId="8" fillId="0" borderId="13" xfId="0" applyFont="1" applyBorder="1" applyAlignment="1">
      <alignment/>
    </xf>
    <xf numFmtId="0" fontId="8" fillId="0" borderId="11" xfId="0" applyFont="1" applyBorder="1" applyAlignment="1">
      <alignment/>
    </xf>
    <xf numFmtId="196" fontId="3" fillId="0" borderId="0" xfId="0" applyNumberFormat="1" applyFont="1" applyBorder="1" applyAlignment="1">
      <alignment/>
    </xf>
    <xf numFmtId="196" fontId="3" fillId="0" borderId="6" xfId="0" applyNumberFormat="1" applyFont="1" applyBorder="1" applyAlignment="1">
      <alignment horizontal="right"/>
    </xf>
    <xf numFmtId="195" fontId="0" fillId="0" borderId="0" xfId="0" applyNumberFormat="1" applyFont="1" applyAlignment="1">
      <alignment/>
    </xf>
    <xf numFmtId="195" fontId="3" fillId="0" borderId="0" xfId="0" applyNumberFormat="1" applyFont="1" applyAlignment="1" quotePrefix="1">
      <alignment horizontal="right"/>
    </xf>
    <xf numFmtId="189" fontId="0" fillId="0" borderId="0" xfId="0" applyNumberFormat="1" applyFont="1" applyAlignment="1">
      <alignment/>
    </xf>
    <xf numFmtId="1" fontId="0" fillId="0" borderId="0" xfId="0" applyNumberFormat="1" applyAlignment="1">
      <alignment/>
    </xf>
    <xf numFmtId="212" fontId="3" fillId="0" borderId="0" xfId="0" applyNumberFormat="1" applyFont="1" applyBorder="1" applyAlignment="1">
      <alignment/>
    </xf>
    <xf numFmtId="195" fontId="3" fillId="0" borderId="0" xfId="0" applyNumberFormat="1" applyFont="1" applyAlignment="1">
      <alignment vertical="center"/>
    </xf>
    <xf numFmtId="0" fontId="3" fillId="0" borderId="0" xfId="0" applyNumberFormat="1" applyFont="1" applyAlignment="1">
      <alignment/>
    </xf>
    <xf numFmtId="3" fontId="3" fillId="0" borderId="0" xfId="0" applyNumberFormat="1" applyFont="1" applyAlignment="1">
      <alignment/>
    </xf>
    <xf numFmtId="0" fontId="0" fillId="0" borderId="25" xfId="0" applyBorder="1" applyAlignment="1">
      <alignment/>
    </xf>
    <xf numFmtId="0" fontId="3" fillId="0" borderId="0" xfId="22" applyFont="1" applyBorder="1">
      <alignment/>
      <protection/>
    </xf>
    <xf numFmtId="0" fontId="3" fillId="0" borderId="20" xfId="0" applyFont="1" applyBorder="1" applyAlignment="1">
      <alignment horizontal="center" vertical="center"/>
    </xf>
    <xf numFmtId="0" fontId="13" fillId="0" borderId="0" xfId="0" applyFont="1" applyAlignment="1">
      <alignment horizontal="centerContinuous"/>
    </xf>
    <xf numFmtId="0" fontId="5" fillId="0" borderId="0" xfId="0" applyFont="1" applyAlignment="1">
      <alignment horizontal="centerContinuous"/>
    </xf>
    <xf numFmtId="181" fontId="3" fillId="0" borderId="0" xfId="0" applyNumberFormat="1" applyFont="1" applyAlignment="1">
      <alignment horizontal="centerContinuous"/>
    </xf>
    <xf numFmtId="181" fontId="3" fillId="0" borderId="1"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3" fillId="0" borderId="0" xfId="0" applyFont="1" applyAlignment="1">
      <alignment horizontal="centerContinuous" vertical="center"/>
    </xf>
    <xf numFmtId="181" fontId="3" fillId="0" borderId="24" xfId="0" applyNumberFormat="1" applyFont="1" applyBorder="1" applyAlignment="1">
      <alignment horizontal="centerContinuous" vertical="center"/>
    </xf>
    <xf numFmtId="181" fontId="3" fillId="0" borderId="27" xfId="0" applyNumberFormat="1" applyFont="1" applyBorder="1" applyAlignment="1">
      <alignment horizontal="centerContinuous" vertical="center"/>
    </xf>
    <xf numFmtId="181" fontId="3" fillId="0" borderId="20" xfId="0" applyNumberFormat="1" applyFont="1" applyBorder="1" applyAlignment="1">
      <alignment horizontal="center" vertical="center"/>
    </xf>
    <xf numFmtId="0" fontId="3" fillId="0" borderId="12" xfId="0" applyFont="1" applyBorder="1" applyAlignment="1">
      <alignment horizontal="centerContinuous" vertical="center"/>
    </xf>
    <xf numFmtId="181" fontId="3" fillId="0" borderId="5" xfId="0" applyNumberFormat="1" applyFont="1" applyBorder="1" applyAlignment="1">
      <alignment horizontal="centerContinuous" vertical="center"/>
    </xf>
    <xf numFmtId="0" fontId="3" fillId="0" borderId="19" xfId="0" applyFont="1" applyBorder="1" applyAlignment="1">
      <alignment vertical="center"/>
    </xf>
    <xf numFmtId="0" fontId="5" fillId="0" borderId="0" xfId="0" applyFont="1" applyBorder="1" applyAlignment="1">
      <alignment vertical="center"/>
    </xf>
    <xf numFmtId="181" fontId="3" fillId="0" borderId="0" xfId="0" applyNumberFormat="1" applyFont="1" applyBorder="1" applyAlignment="1">
      <alignment horizontal="centerContinuous" vertical="center"/>
    </xf>
    <xf numFmtId="217" fontId="3" fillId="0" borderId="11" xfId="0" applyNumberFormat="1" applyFont="1" applyBorder="1" applyAlignment="1">
      <alignment horizontal="left"/>
    </xf>
    <xf numFmtId="216" fontId="3" fillId="0" borderId="11" xfId="0" applyNumberFormat="1" applyFont="1" applyBorder="1" applyAlignment="1">
      <alignment horizontal="left"/>
    </xf>
    <xf numFmtId="214" fontId="3" fillId="0" borderId="11" xfId="0" applyNumberFormat="1" applyFont="1" applyBorder="1" applyAlignment="1">
      <alignment horizontal="left" vertical="center"/>
    </xf>
    <xf numFmtId="214" fontId="3" fillId="0" borderId="11" xfId="0" applyNumberFormat="1" applyFont="1" applyBorder="1" applyAlignment="1">
      <alignment horizontal="left"/>
    </xf>
    <xf numFmtId="215" fontId="3" fillId="0" borderId="11" xfId="0" applyNumberFormat="1" applyFont="1" applyBorder="1" applyAlignment="1">
      <alignment horizontal="left"/>
    </xf>
    <xf numFmtId="214" fontId="3" fillId="0" borderId="11" xfId="0" applyNumberFormat="1" applyFont="1" applyBorder="1" applyAlignment="1">
      <alignment horizontal="left"/>
    </xf>
    <xf numFmtId="213" fontId="3" fillId="0" borderId="0" xfId="0" applyNumberFormat="1" applyFont="1" applyBorder="1" applyAlignment="1">
      <alignment/>
    </xf>
    <xf numFmtId="175" fontId="3" fillId="0" borderId="0" xfId="0" applyNumberFormat="1" applyFont="1" applyBorder="1" applyAlignment="1">
      <alignment horizontal="right"/>
    </xf>
    <xf numFmtId="175" fontId="3" fillId="0" borderId="0" xfId="0" applyNumberFormat="1" applyFont="1" applyAlignment="1">
      <alignment horizontal="right"/>
    </xf>
    <xf numFmtId="175" fontId="5" fillId="0" borderId="0" xfId="0" applyNumberFormat="1" applyFont="1" applyAlignment="1">
      <alignment horizontal="right"/>
    </xf>
    <xf numFmtId="170" fontId="3" fillId="0" borderId="0" xfId="0" applyNumberFormat="1" applyFont="1" applyAlignment="1">
      <alignment/>
    </xf>
    <xf numFmtId="49" fontId="0" fillId="0" borderId="0" xfId="0" applyNumberFormat="1" applyFont="1" applyAlignment="1">
      <alignment horizontal="centerContinuous"/>
    </xf>
    <xf numFmtId="0" fontId="3" fillId="0" borderId="6" xfId="0" applyFont="1" applyBorder="1" applyAlignment="1">
      <alignment horizontal="centerContinuous" vertical="center"/>
    </xf>
    <xf numFmtId="0" fontId="3" fillId="0" borderId="0" xfId="0" applyFont="1" applyAlignment="1">
      <alignment/>
    </xf>
    <xf numFmtId="204" fontId="3" fillId="0" borderId="0" xfId="0" applyNumberFormat="1" applyFont="1" applyAlignment="1">
      <alignment/>
    </xf>
    <xf numFmtId="205" fontId="3" fillId="0" borderId="0" xfId="0" applyNumberFormat="1" applyFont="1" applyAlignment="1">
      <alignment/>
    </xf>
    <xf numFmtId="0" fontId="0" fillId="0" borderId="3" xfId="0" applyBorder="1" applyAlignment="1">
      <alignment/>
    </xf>
    <xf numFmtId="0" fontId="0" fillId="0" borderId="0" xfId="0" applyFill="1" applyAlignment="1">
      <alignment/>
    </xf>
    <xf numFmtId="0" fontId="3" fillId="0" borderId="1" xfId="0" applyFont="1" applyFill="1" applyBorder="1" applyAlignment="1">
      <alignment/>
    </xf>
    <xf numFmtId="0" fontId="17" fillId="0" borderId="0" xfId="0" applyFont="1" applyFill="1" applyAlignment="1">
      <alignment/>
    </xf>
    <xf numFmtId="204" fontId="3" fillId="0" borderId="0" xfId="0" applyNumberFormat="1" applyFont="1" applyFill="1" applyAlignment="1">
      <alignment/>
    </xf>
    <xf numFmtId="205" fontId="3" fillId="0" borderId="0" xfId="0" applyNumberFormat="1" applyFont="1" applyFill="1" applyAlignment="1">
      <alignment/>
    </xf>
    <xf numFmtId="0" fontId="3" fillId="0" borderId="0" xfId="0" applyFont="1" applyFill="1" applyAlignment="1">
      <alignment/>
    </xf>
    <xf numFmtId="204" fontId="3" fillId="0" borderId="2" xfId="0" applyNumberFormat="1" applyFont="1" applyFill="1" applyBorder="1" applyAlignment="1">
      <alignment horizontal="centerContinuous"/>
    </xf>
    <xf numFmtId="205" fontId="3" fillId="0" borderId="2" xfId="0" applyNumberFormat="1" applyFont="1" applyFill="1" applyBorder="1" applyAlignment="1">
      <alignment horizontal="centerContinuous"/>
    </xf>
    <xf numFmtId="0" fontId="3" fillId="0" borderId="2" xfId="0" applyFont="1" applyFill="1" applyBorder="1" applyAlignment="1">
      <alignment horizontal="centerContinuous"/>
    </xf>
    <xf numFmtId="204" fontId="3" fillId="0" borderId="15" xfId="0" applyNumberFormat="1" applyFont="1" applyFill="1" applyBorder="1" applyAlignment="1">
      <alignment horizontal="centerContinuous"/>
    </xf>
    <xf numFmtId="204"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Fill="1" applyBorder="1" applyAlignment="1">
      <alignment/>
    </xf>
    <xf numFmtId="204" fontId="3" fillId="0" borderId="0" xfId="0" applyNumberFormat="1" applyFont="1" applyFill="1" applyBorder="1" applyAlignment="1">
      <alignment/>
    </xf>
    <xf numFmtId="0" fontId="3" fillId="0" borderId="0" xfId="0" applyFont="1" applyFill="1" applyBorder="1" applyAlignment="1">
      <alignment/>
    </xf>
    <xf numFmtId="204" fontId="3" fillId="0" borderId="0" xfId="0" applyNumberFormat="1" applyFont="1" applyFill="1" applyAlignment="1">
      <alignment horizontal="centerContinuous"/>
    </xf>
    <xf numFmtId="204" fontId="3" fillId="0" borderId="13" xfId="0" applyNumberFormat="1" applyFont="1" applyFill="1" applyBorder="1" applyAlignment="1">
      <alignment horizontal="centerContinuous"/>
    </xf>
    <xf numFmtId="204" fontId="3" fillId="0" borderId="10" xfId="0" applyNumberFormat="1" applyFont="1" applyFill="1" applyBorder="1" applyAlignment="1">
      <alignment horizontal="centerContinuous"/>
    </xf>
    <xf numFmtId="204" fontId="3" fillId="0" borderId="10" xfId="0" applyNumberFormat="1" applyFont="1" applyFill="1" applyBorder="1" applyAlignment="1">
      <alignment/>
    </xf>
    <xf numFmtId="205" fontId="3" fillId="0" borderId="28" xfId="0" applyNumberFormat="1" applyFont="1" applyFill="1" applyBorder="1" applyAlignment="1">
      <alignment horizontal="centerContinuous"/>
    </xf>
    <xf numFmtId="205" fontId="3" fillId="0" borderId="11" xfId="0" applyNumberFormat="1" applyFont="1" applyFill="1" applyBorder="1" applyAlignment="1">
      <alignment horizontal="centerContinuous"/>
    </xf>
    <xf numFmtId="204" fontId="3" fillId="0" borderId="10" xfId="0" applyNumberFormat="1" applyFont="1" applyFill="1" applyBorder="1" applyAlignment="1">
      <alignment/>
    </xf>
    <xf numFmtId="0" fontId="3" fillId="0" borderId="20" xfId="0" applyFont="1" applyBorder="1" applyAlignment="1">
      <alignment horizontal="centerContinuous"/>
    </xf>
    <xf numFmtId="0" fontId="3" fillId="0" borderId="14" xfId="0" applyFont="1" applyFill="1" applyBorder="1" applyAlignment="1">
      <alignment/>
    </xf>
    <xf numFmtId="0" fontId="3" fillId="0" borderId="20" xfId="0" applyFont="1" applyFill="1" applyBorder="1" applyAlignment="1">
      <alignment/>
    </xf>
    <xf numFmtId="0" fontId="3" fillId="0" borderId="20" xfId="0" applyFont="1" applyFill="1" applyBorder="1" applyAlignment="1">
      <alignment/>
    </xf>
    <xf numFmtId="0" fontId="3" fillId="0" borderId="28" xfId="0" applyFont="1" applyFill="1" applyBorder="1" applyAlignment="1">
      <alignment/>
    </xf>
    <xf numFmtId="0" fontId="3" fillId="0" borderId="11" xfId="0" applyFont="1" applyFill="1" applyBorder="1" applyAlignment="1">
      <alignment/>
    </xf>
    <xf numFmtId="0" fontId="3" fillId="0" borderId="11" xfId="0" applyFont="1" applyFill="1" applyBorder="1" applyAlignment="1">
      <alignment horizontal="centerContinuous"/>
    </xf>
    <xf numFmtId="0" fontId="3" fillId="0" borderId="11" xfId="0" applyFont="1" applyFill="1" applyBorder="1" applyAlignment="1">
      <alignment/>
    </xf>
    <xf numFmtId="0" fontId="3" fillId="0" borderId="9" xfId="0" applyFont="1" applyFill="1" applyBorder="1" applyAlignment="1">
      <alignment horizontal="centerContinuous"/>
    </xf>
    <xf numFmtId="204" fontId="3" fillId="0" borderId="5" xfId="0" applyNumberFormat="1" applyFont="1" applyFill="1" applyBorder="1" applyAlignment="1">
      <alignment horizontal="centerContinuous"/>
    </xf>
    <xf numFmtId="205" fontId="3" fillId="0" borderId="5" xfId="0" applyNumberFormat="1" applyFont="1" applyFill="1" applyBorder="1" applyAlignment="1">
      <alignment horizontal="centerContinuous"/>
    </xf>
    <xf numFmtId="0" fontId="3" fillId="0" borderId="5" xfId="0" applyFont="1" applyFill="1" applyBorder="1" applyAlignment="1">
      <alignment horizontal="centerContinuous"/>
    </xf>
    <xf numFmtId="0" fontId="3" fillId="0" borderId="21" xfId="0" applyFont="1" applyFill="1" applyBorder="1" applyAlignment="1">
      <alignment horizontal="centerContinuous"/>
    </xf>
    <xf numFmtId="0" fontId="17" fillId="0" borderId="34" xfId="0" applyFont="1" applyFill="1" applyBorder="1" applyAlignment="1">
      <alignment/>
    </xf>
    <xf numFmtId="0" fontId="3" fillId="0" borderId="7" xfId="0"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xf>
    <xf numFmtId="178" fontId="3" fillId="0" borderId="6" xfId="0" applyNumberFormat="1" applyFont="1" applyFill="1" applyBorder="1" applyAlignment="1">
      <alignment horizontal="right"/>
    </xf>
    <xf numFmtId="178" fontId="3" fillId="0" borderId="0" xfId="0" applyNumberFormat="1" applyFont="1" applyFill="1" applyAlignment="1">
      <alignment horizontal="right"/>
    </xf>
    <xf numFmtId="0" fontId="0" fillId="0" borderId="0" xfId="0" applyAlignment="1">
      <alignment horizontal="centerContinuous"/>
    </xf>
    <xf numFmtId="212" fontId="3" fillId="0" borderId="0" xfId="0" applyNumberFormat="1" applyFont="1" applyBorder="1" applyAlignment="1">
      <alignment horizontal="right"/>
    </xf>
    <xf numFmtId="178" fontId="3" fillId="0" borderId="0" xfId="0" applyNumberFormat="1" applyFont="1" applyFill="1" applyBorder="1" applyAlignment="1">
      <alignment horizontal="right"/>
    </xf>
    <xf numFmtId="178" fontId="3" fillId="0" borderId="1" xfId="0" applyNumberFormat="1" applyFont="1" applyFill="1" applyBorder="1" applyAlignment="1">
      <alignment horizontal="right"/>
    </xf>
    <xf numFmtId="0" fontId="3" fillId="0" borderId="1" xfId="0" applyFont="1" applyFill="1" applyBorder="1" applyAlignment="1">
      <alignment horizontal="center"/>
    </xf>
    <xf numFmtId="211" fontId="3" fillId="0" borderId="1" xfId="0" applyNumberFormat="1" applyFont="1" applyBorder="1" applyAlignment="1">
      <alignment/>
    </xf>
    <xf numFmtId="0" fontId="3" fillId="0" borderId="3" xfId="0" applyFont="1" applyFill="1" applyBorder="1" applyAlignment="1">
      <alignment/>
    </xf>
    <xf numFmtId="178" fontId="3" fillId="0" borderId="3" xfId="0" applyNumberFormat="1" applyFont="1" applyFill="1" applyBorder="1" applyAlignment="1">
      <alignment horizontal="right"/>
    </xf>
    <xf numFmtId="0" fontId="3" fillId="0" borderId="3" xfId="0" applyFont="1" applyFill="1" applyBorder="1" applyAlignment="1">
      <alignment horizontal="center"/>
    </xf>
    <xf numFmtId="211" fontId="3" fillId="0" borderId="35" xfId="0" applyNumberFormat="1" applyFont="1" applyBorder="1" applyAlignment="1">
      <alignment/>
    </xf>
    <xf numFmtId="211" fontId="3" fillId="0" borderId="0" xfId="0" applyNumberFormat="1" applyFont="1" applyBorder="1" applyAlignment="1">
      <alignment horizontal="center"/>
    </xf>
    <xf numFmtId="211" fontId="3" fillId="0" borderId="1" xfId="0" applyNumberFormat="1" applyFont="1" applyBorder="1" applyAlignment="1">
      <alignment horizontal="center"/>
    </xf>
    <xf numFmtId="204" fontId="3" fillId="0" borderId="0" xfId="0" applyNumberFormat="1" applyFont="1" applyFill="1" applyBorder="1" applyAlignment="1">
      <alignment/>
    </xf>
    <xf numFmtId="211" fontId="3" fillId="0" borderId="0" xfId="0" applyNumberFormat="1" applyFont="1" applyBorder="1" applyAlignment="1">
      <alignment horizontal="centerContinuous"/>
    </xf>
    <xf numFmtId="0" fontId="24" fillId="0" borderId="0" xfId="0" applyFont="1" applyBorder="1" applyAlignment="1">
      <alignment horizontal="centerContinuous"/>
    </xf>
    <xf numFmtId="0" fontId="24" fillId="0" borderId="0" xfId="0" applyFont="1" applyFill="1" applyBorder="1" applyAlignment="1">
      <alignment horizontal="centerContinuous"/>
    </xf>
    <xf numFmtId="178" fontId="24" fillId="0" borderId="0" xfId="0" applyNumberFormat="1" applyFont="1" applyFill="1" applyBorder="1" applyAlignment="1">
      <alignment horizontal="centerContinuous"/>
    </xf>
    <xf numFmtId="211" fontId="24" fillId="0" borderId="0" xfId="0" applyNumberFormat="1" applyFont="1" applyBorder="1" applyAlignment="1">
      <alignment horizontal="centerContinuous"/>
    </xf>
    <xf numFmtId="0" fontId="24" fillId="0" borderId="0" xfId="0" applyFont="1" applyAlignment="1">
      <alignment horizontal="centerContinuous"/>
    </xf>
    <xf numFmtId="204" fontId="24" fillId="0" borderId="0" xfId="0" applyNumberFormat="1" applyFont="1" applyAlignment="1">
      <alignment horizontal="centerContinuous"/>
    </xf>
    <xf numFmtId="205" fontId="24" fillId="0" borderId="0" xfId="0" applyNumberFormat="1" applyFont="1" applyAlignment="1">
      <alignment horizontal="centerContinuous"/>
    </xf>
    <xf numFmtId="0" fontId="3" fillId="0" borderId="30" xfId="0" applyFont="1" applyBorder="1" applyAlignment="1">
      <alignment horizontal="center"/>
    </xf>
    <xf numFmtId="196" fontId="5" fillId="0" borderId="6" xfId="0" applyNumberFormat="1" applyFont="1" applyBorder="1" applyAlignment="1">
      <alignment horizontal="right"/>
    </xf>
    <xf numFmtId="194" fontId="5" fillId="0" borderId="6" xfId="0" applyNumberFormat="1" applyFont="1" applyBorder="1" applyAlignment="1">
      <alignment/>
    </xf>
    <xf numFmtId="199" fontId="3" fillId="0" borderId="0" xfId="0" applyNumberFormat="1" applyFont="1" applyBorder="1" applyAlignment="1">
      <alignment horizontal="centerContinuous"/>
    </xf>
    <xf numFmtId="212" fontId="3" fillId="0" borderId="0" xfId="0" applyNumberFormat="1" applyFont="1" applyBorder="1" applyAlignment="1">
      <alignment horizontal="centerContinuous"/>
    </xf>
    <xf numFmtId="0" fontId="3" fillId="0" borderId="27" xfId="0" applyFont="1" applyBorder="1" applyAlignment="1">
      <alignment horizontal="center"/>
    </xf>
    <xf numFmtId="196" fontId="3" fillId="0" borderId="6" xfId="0" applyNumberFormat="1" applyFont="1" applyBorder="1" applyAlignment="1">
      <alignment/>
    </xf>
    <xf numFmtId="196" fontId="3" fillId="0" borderId="0" xfId="0" applyNumberFormat="1" applyFont="1" applyBorder="1" applyAlignment="1">
      <alignment/>
    </xf>
    <xf numFmtId="0" fontId="23" fillId="0" borderId="0" xfId="0" applyFont="1" applyFill="1" applyBorder="1" applyAlignment="1">
      <alignment horizontal="center"/>
    </xf>
    <xf numFmtId="0" fontId="3" fillId="0" borderId="0" xfId="0" applyFont="1" applyBorder="1" applyAlignment="1">
      <alignment/>
    </xf>
    <xf numFmtId="193" fontId="5" fillId="0" borderId="6" xfId="0" applyNumberFormat="1" applyFont="1" applyBorder="1" applyAlignment="1">
      <alignment/>
    </xf>
    <xf numFmtId="193" fontId="5" fillId="0" borderId="31" xfId="0" applyNumberFormat="1" applyFont="1" applyBorder="1" applyAlignment="1">
      <alignment/>
    </xf>
    <xf numFmtId="193" fontId="3" fillId="0" borderId="6" xfId="0" applyNumberFormat="1" applyFont="1" applyBorder="1" applyAlignment="1">
      <alignment/>
    </xf>
    <xf numFmtId="193" fontId="3" fillId="0" borderId="6" xfId="0" applyNumberFormat="1" applyFont="1" applyFill="1" applyBorder="1" applyAlignment="1">
      <alignment/>
    </xf>
    <xf numFmtId="0" fontId="11" fillId="0" borderId="3" xfId="0" applyFont="1" applyBorder="1" applyAlignment="1">
      <alignment horizontal="center"/>
    </xf>
    <xf numFmtId="210" fontId="5" fillId="0" borderId="6" xfId="0" applyNumberFormat="1" applyFont="1" applyBorder="1" applyAlignment="1">
      <alignment/>
    </xf>
    <xf numFmtId="210" fontId="3" fillId="0" borderId="6" xfId="0" applyNumberFormat="1" applyFont="1" applyBorder="1" applyAlignment="1">
      <alignment/>
    </xf>
    <xf numFmtId="0" fontId="5" fillId="0" borderId="6" xfId="0" applyFont="1" applyBorder="1" applyAlignment="1">
      <alignment/>
    </xf>
    <xf numFmtId="210" fontId="5" fillId="0" borderId="6" xfId="0" applyNumberFormat="1" applyFont="1" applyBorder="1" applyAlignment="1">
      <alignment horizontal="right"/>
    </xf>
    <xf numFmtId="210" fontId="3" fillId="0" borderId="6" xfId="0" applyNumberFormat="1" applyFont="1" applyBorder="1" applyAlignment="1">
      <alignment horizontal="right"/>
    </xf>
    <xf numFmtId="208" fontId="3" fillId="0" borderId="6" xfId="0" applyNumberFormat="1" applyFont="1" applyBorder="1" applyAlignment="1">
      <alignment/>
    </xf>
    <xf numFmtId="0" fontId="0" fillId="0" borderId="0" xfId="0" applyFont="1" applyFill="1" applyBorder="1" applyAlignment="1">
      <alignment/>
    </xf>
    <xf numFmtId="200" fontId="0" fillId="0" borderId="6" xfId="0" applyNumberFormat="1" applyFont="1" applyBorder="1" applyAlignment="1">
      <alignment horizontal="right"/>
    </xf>
    <xf numFmtId="0" fontId="0" fillId="0" borderId="0" xfId="0" applyFont="1" applyAlignment="1">
      <alignment/>
    </xf>
    <xf numFmtId="0" fontId="0" fillId="0" borderId="0" xfId="0" applyFont="1" applyAlignment="1">
      <alignment horizontal="center"/>
    </xf>
    <xf numFmtId="1" fontId="4" fillId="0" borderId="6" xfId="0" applyNumberFormat="1" applyFont="1" applyBorder="1" applyAlignment="1">
      <alignment/>
    </xf>
    <xf numFmtId="1" fontId="4" fillId="0" borderId="0" xfId="0" applyNumberFormat="1" applyFont="1" applyAlignment="1">
      <alignment/>
    </xf>
    <xf numFmtId="0" fontId="3" fillId="0" borderId="0" xfId="22" applyFont="1" applyFill="1" applyBorder="1">
      <alignment/>
      <protection/>
    </xf>
    <xf numFmtId="49" fontId="17" fillId="0" borderId="11" xfId="0" applyNumberFormat="1" applyFont="1" applyBorder="1" applyAlignment="1">
      <alignment/>
    </xf>
    <xf numFmtId="49" fontId="3" fillId="0" borderId="11" xfId="0" applyNumberFormat="1" applyFont="1" applyFill="1" applyBorder="1" applyAlignment="1">
      <alignment/>
    </xf>
    <xf numFmtId="0" fontId="0" fillId="0" borderId="7" xfId="0" applyFont="1" applyBorder="1" applyAlignment="1">
      <alignment/>
    </xf>
    <xf numFmtId="0" fontId="12" fillId="0" borderId="7" xfId="0" applyFont="1" applyBorder="1" applyAlignment="1">
      <alignment/>
    </xf>
    <xf numFmtId="218" fontId="5" fillId="0" borderId="0" xfId="0" applyNumberFormat="1" applyFont="1" applyBorder="1" applyAlignment="1">
      <alignment/>
    </xf>
    <xf numFmtId="201" fontId="11" fillId="0" borderId="0" xfId="0" applyNumberFormat="1" applyFont="1" applyBorder="1" applyAlignment="1">
      <alignment/>
    </xf>
    <xf numFmtId="201" fontId="3" fillId="0" borderId="0" xfId="0" applyNumberFormat="1" applyFont="1" applyBorder="1" applyAlignment="1">
      <alignment/>
    </xf>
    <xf numFmtId="201" fontId="5" fillId="0" borderId="0" xfId="0" applyNumberFormat="1" applyFont="1" applyAlignment="1">
      <alignment horizontal="right"/>
    </xf>
    <xf numFmtId="201" fontId="5" fillId="0" borderId="0" xfId="0" applyNumberFormat="1" applyFont="1" applyAlignment="1">
      <alignment horizontal="right" vertical="center"/>
    </xf>
    <xf numFmtId="192" fontId="11" fillId="0" borderId="6" xfId="0" applyNumberFormat="1" applyFont="1" applyBorder="1" applyAlignment="1">
      <alignment/>
    </xf>
    <xf numFmtId="192" fontId="3" fillId="0" borderId="6" xfId="0" applyNumberFormat="1" applyFont="1" applyBorder="1" applyAlignment="1">
      <alignment/>
    </xf>
    <xf numFmtId="192" fontId="5" fillId="0" borderId="0" xfId="0" applyNumberFormat="1" applyFont="1" applyAlignment="1">
      <alignment horizontal="right"/>
    </xf>
    <xf numFmtId="0" fontId="0" fillId="0" borderId="34" xfId="0" applyBorder="1" applyAlignment="1">
      <alignment/>
    </xf>
    <xf numFmtId="201" fontId="12" fillId="0" borderId="0" xfId="0" applyNumberFormat="1" applyFont="1" applyBorder="1" applyAlignment="1">
      <alignment/>
    </xf>
    <xf numFmtId="0" fontId="0" fillId="0" borderId="19" xfId="0" applyFont="1" applyBorder="1" applyAlignment="1">
      <alignment/>
    </xf>
    <xf numFmtId="219" fontId="3" fillId="0" borderId="11" xfId="0" applyNumberFormat="1" applyFont="1" applyBorder="1" applyAlignment="1">
      <alignment horizontal="right"/>
    </xf>
    <xf numFmtId="195" fontId="0" fillId="0" borderId="0" xfId="0" applyNumberFormat="1" applyFont="1" applyAlignment="1">
      <alignment/>
    </xf>
    <xf numFmtId="0" fontId="3" fillId="0" borderId="0" xfId="0" applyFont="1" applyFill="1" applyBorder="1" applyAlignment="1">
      <alignment/>
    </xf>
    <xf numFmtId="0" fontId="0" fillId="0" borderId="7" xfId="0" applyFont="1" applyFill="1" applyBorder="1" applyAlignment="1">
      <alignment/>
    </xf>
    <xf numFmtId="0" fontId="3" fillId="0" borderId="4" xfId="0" applyFont="1" applyBorder="1" applyAlignment="1">
      <alignment horizontal="center" vertical="center"/>
    </xf>
    <xf numFmtId="189" fontId="5" fillId="0" borderId="0" xfId="0" applyNumberFormat="1" applyFont="1" applyBorder="1" applyAlignment="1">
      <alignment/>
    </xf>
    <xf numFmtId="207" fontId="5" fillId="0" borderId="0" xfId="0" applyNumberFormat="1" applyFont="1" applyBorder="1" applyAlignment="1">
      <alignment vertical="center"/>
    </xf>
    <xf numFmtId="207" fontId="3" fillId="0" borderId="0" xfId="0" applyNumberFormat="1" applyFont="1" applyBorder="1" applyAlignment="1">
      <alignment vertical="center"/>
    </xf>
    <xf numFmtId="207" fontId="3" fillId="0" borderId="0" xfId="0" applyNumberFormat="1" applyFont="1" applyAlignment="1">
      <alignment/>
    </xf>
    <xf numFmtId="207" fontId="5" fillId="0" borderId="0" xfId="0" applyNumberFormat="1" applyFont="1" applyAlignment="1">
      <alignment/>
    </xf>
    <xf numFmtId="207" fontId="0" fillId="0" borderId="0" xfId="0" applyNumberFormat="1" applyAlignment="1">
      <alignment/>
    </xf>
    <xf numFmtId="220" fontId="3" fillId="0" borderId="0" xfId="0" applyNumberFormat="1" applyFont="1" applyBorder="1" applyAlignment="1">
      <alignment horizontal="right"/>
    </xf>
    <xf numFmtId="204" fontId="0" fillId="0" borderId="0" xfId="0" applyNumberFormat="1" applyBorder="1" applyAlignment="1">
      <alignment/>
    </xf>
    <xf numFmtId="0" fontId="2" fillId="0" borderId="0" xfId="0" applyFont="1" applyAlignment="1">
      <alignment/>
    </xf>
    <xf numFmtId="201" fontId="0" fillId="0" borderId="0" xfId="0" applyNumberFormat="1" applyAlignment="1">
      <alignment/>
    </xf>
    <xf numFmtId="0" fontId="3" fillId="0" borderId="34" xfId="0" applyFont="1" applyBorder="1" applyAlignment="1">
      <alignment vertical="center"/>
    </xf>
    <xf numFmtId="0" fontId="3" fillId="0" borderId="7" xfId="0" applyFont="1" applyFill="1" applyBorder="1" applyAlignment="1">
      <alignment/>
    </xf>
    <xf numFmtId="0" fontId="5" fillId="0" borderId="7" xfId="0" applyFont="1" applyBorder="1" applyAlignment="1">
      <alignment/>
    </xf>
    <xf numFmtId="49" fontId="3" fillId="0" borderId="0" xfId="0" applyNumberFormat="1" applyFont="1" applyBorder="1" applyAlignment="1">
      <alignment horizontal="left"/>
    </xf>
    <xf numFmtId="196" fontId="12" fillId="0" borderId="0" xfId="0" applyNumberFormat="1" applyFont="1" applyAlignment="1">
      <alignment/>
    </xf>
    <xf numFmtId="196" fontId="11" fillId="0" borderId="0" xfId="0" applyNumberFormat="1" applyFont="1" applyAlignment="1">
      <alignment/>
    </xf>
    <xf numFmtId="0" fontId="8" fillId="0" borderId="0" xfId="22" applyFont="1" applyFill="1" applyBorder="1">
      <alignment/>
      <protection/>
    </xf>
    <xf numFmtId="49" fontId="0" fillId="0" borderId="0" xfId="0" applyNumberFormat="1" applyBorder="1" applyAlignment="1">
      <alignment horizontal="centerContinuous"/>
    </xf>
    <xf numFmtId="0" fontId="0" fillId="0" borderId="0" xfId="0" applyBorder="1" applyAlignment="1">
      <alignment horizontal="centerContinuous"/>
    </xf>
    <xf numFmtId="164" fontId="1" fillId="0" borderId="0" xfId="25" applyFont="1" applyBorder="1" applyAlignment="1">
      <alignment horizontal="centerContinuous"/>
    </xf>
    <xf numFmtId="221" fontId="3" fillId="0" borderId="11" xfId="0" applyNumberFormat="1" applyFont="1" applyBorder="1" applyAlignment="1">
      <alignment/>
    </xf>
    <xf numFmtId="222" fontId="3" fillId="0" borderId="11" xfId="0" applyNumberFormat="1" applyFont="1" applyBorder="1" applyAlignment="1">
      <alignment/>
    </xf>
    <xf numFmtId="222" fontId="0" fillId="0" borderId="11" xfId="0" applyNumberFormat="1" applyBorder="1" applyAlignment="1">
      <alignment/>
    </xf>
    <xf numFmtId="0" fontId="16" fillId="0" borderId="0" xfId="0" applyFont="1" applyAlignment="1">
      <alignment horizontal="centerContinuous"/>
    </xf>
    <xf numFmtId="221" fontId="11" fillId="0" borderId="19" xfId="0" applyNumberFormat="1" applyFont="1" applyBorder="1" applyAlignment="1">
      <alignment/>
    </xf>
    <xf numFmtId="221" fontId="11" fillId="0" borderId="11" xfId="0" applyNumberFormat="1" applyFont="1" applyBorder="1" applyAlignment="1">
      <alignment/>
    </xf>
    <xf numFmtId="222" fontId="3" fillId="0" borderId="19" xfId="0" applyNumberFormat="1" applyFont="1" applyBorder="1" applyAlignment="1">
      <alignment/>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3" fillId="0" borderId="1"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0" fillId="0" borderId="24" xfId="0" applyFont="1" applyBorder="1" applyAlignment="1">
      <alignment horizontal="center" vertical="center" wrapText="1"/>
    </xf>
    <xf numFmtId="49" fontId="3" fillId="0" borderId="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9" xfId="0" applyFont="1" applyBorder="1" applyAlignment="1">
      <alignment horizontal="center" vertical="center" wrapText="1"/>
    </xf>
    <xf numFmtId="0" fontId="24" fillId="0" borderId="0" xfId="0" applyFont="1" applyBorder="1" applyAlignment="1">
      <alignment horizontal="center"/>
    </xf>
    <xf numFmtId="49" fontId="0" fillId="0" borderId="0" xfId="0" applyNumberFormat="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1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3" fillId="0" borderId="0" xfId="0" applyFont="1" applyAlignment="1">
      <alignment wrapText="1"/>
    </xf>
    <xf numFmtId="0" fontId="23" fillId="0" borderId="0" xfId="21">
      <alignment/>
      <protection/>
    </xf>
    <xf numFmtId="0" fontId="37" fillId="0" borderId="0" xfId="21" applyFont="1">
      <alignment/>
      <protection/>
    </xf>
    <xf numFmtId="0" fontId="23" fillId="0" borderId="0" xfId="21" applyAlignment="1">
      <alignment horizontal="center"/>
      <protection/>
    </xf>
    <xf numFmtId="0" fontId="37" fillId="0" borderId="0" xfId="21" applyFont="1" applyAlignment="1">
      <alignment horizontal="center"/>
      <protection/>
    </xf>
    <xf numFmtId="0" fontId="23" fillId="0" borderId="0" xfId="21" applyAlignment="1">
      <alignment horizontal="right"/>
      <protection/>
    </xf>
    <xf numFmtId="224" fontId="23" fillId="0" borderId="0" xfId="21" applyNumberFormat="1">
      <alignment/>
      <protection/>
    </xf>
    <xf numFmtId="207" fontId="23" fillId="0" borderId="0" xfId="21" applyNumberFormat="1">
      <alignment/>
      <protection/>
    </xf>
    <xf numFmtId="207" fontId="23" fillId="0" borderId="0" xfId="21" applyNumberFormat="1" applyAlignment="1">
      <alignment horizontal="right"/>
      <protection/>
    </xf>
    <xf numFmtId="0" fontId="0" fillId="0" borderId="0" xfId="0" applyAlignment="1">
      <alignment horizontal="center"/>
    </xf>
    <xf numFmtId="0" fontId="3" fillId="0" borderId="35" xfId="0" applyFont="1" applyBorder="1" applyAlignment="1">
      <alignment horizontal="center" vertical="center"/>
    </xf>
    <xf numFmtId="0" fontId="42" fillId="0" borderId="0" xfId="0" applyFont="1" applyAlignment="1">
      <alignment vertical="top" wrapText="1"/>
    </xf>
    <xf numFmtId="0" fontId="40" fillId="0" borderId="0" xfId="0" applyFont="1" applyAlignment="1">
      <alignment/>
    </xf>
    <xf numFmtId="0" fontId="43" fillId="0" borderId="0" xfId="0" applyFont="1" applyAlignment="1">
      <alignment vertical="top" wrapText="1"/>
    </xf>
    <xf numFmtId="0" fontId="43" fillId="0" borderId="0" xfId="0" applyFont="1" applyAlignment="1">
      <alignment horizontal="left" vertical="top" wrapText="1" indent="2"/>
    </xf>
    <xf numFmtId="0" fontId="46" fillId="0" borderId="0" xfId="0" applyFont="1" applyAlignment="1">
      <alignment vertical="top" wrapText="1"/>
    </xf>
    <xf numFmtId="0" fontId="43" fillId="0" borderId="0" xfId="0" applyFont="1" applyAlignment="1">
      <alignment horizontal="left" vertical="top" wrapText="1" indent="3"/>
    </xf>
    <xf numFmtId="0" fontId="4" fillId="0" borderId="0" xfId="0" applyFont="1" applyAlignment="1">
      <alignment vertical="top" wrapText="1"/>
    </xf>
    <xf numFmtId="0" fontId="46" fillId="0" borderId="0" xfId="0" applyFont="1" applyAlignment="1">
      <alignment horizontal="left" vertical="top" wrapText="1"/>
    </xf>
    <xf numFmtId="0" fontId="42" fillId="0" borderId="0" xfId="0" applyFont="1" applyAlignment="1">
      <alignment/>
    </xf>
    <xf numFmtId="0" fontId="46" fillId="0" borderId="0" xfId="0" applyFont="1" applyAlignment="1">
      <alignment/>
    </xf>
    <xf numFmtId="0" fontId="23" fillId="0" borderId="0" xfId="0" applyFont="1" applyAlignment="1">
      <alignment/>
    </xf>
    <xf numFmtId="0" fontId="13" fillId="0" borderId="0" xfId="0" applyFont="1" applyAlignment="1">
      <alignment horizontal="justify"/>
    </xf>
    <xf numFmtId="0" fontId="0" fillId="0" borderId="0" xfId="0" applyFont="1" applyAlignment="1">
      <alignment horizontal="left" indent="1"/>
    </xf>
    <xf numFmtId="0" fontId="23" fillId="0" borderId="0" xfId="0" applyFont="1" applyAlignment="1">
      <alignment horizontal="center"/>
    </xf>
    <xf numFmtId="0" fontId="0" fillId="0" borderId="0" xfId="0" applyFont="1" applyAlignment="1">
      <alignment horizontal="center" wrapText="1"/>
    </xf>
    <xf numFmtId="0" fontId="0" fillId="0" borderId="0" xfId="0" applyFont="1" applyAlignment="1">
      <alignment wrapText="1"/>
    </xf>
    <xf numFmtId="0" fontId="13" fillId="0" borderId="0" xfId="0" applyFont="1" applyAlignment="1">
      <alignment horizontal="justify" wrapText="1"/>
    </xf>
    <xf numFmtId="0" fontId="0" fillId="0" borderId="0" xfId="0" applyFont="1" applyAlignment="1">
      <alignment horizontal="justify" wrapText="1"/>
    </xf>
    <xf numFmtId="0" fontId="33" fillId="0" borderId="0" xfId="0" applyFont="1" applyAlignment="1">
      <alignment horizontal="justify" wrapText="1"/>
    </xf>
    <xf numFmtId="0" fontId="23" fillId="0" borderId="0" xfId="0" applyFont="1" applyAlignment="1">
      <alignment horizontal="center" wrapText="1"/>
    </xf>
    <xf numFmtId="0" fontId="0" fillId="0" borderId="0" xfId="0" applyFont="1" applyAlignment="1">
      <alignment horizontal="left" wrapText="1"/>
    </xf>
    <xf numFmtId="0" fontId="20" fillId="0" borderId="0" xfId="0" applyFont="1" applyAlignment="1">
      <alignment horizontal="justify" wrapText="1"/>
    </xf>
    <xf numFmtId="0" fontId="3" fillId="0" borderId="13" xfId="0" applyFont="1" applyBorder="1" applyAlignment="1">
      <alignment horizontal="center" vertical="center" wrapText="1"/>
    </xf>
    <xf numFmtId="0" fontId="0" fillId="0" borderId="10" xfId="0" applyBorder="1" applyAlignment="1">
      <alignment/>
    </xf>
    <xf numFmtId="0" fontId="0" fillId="0" borderId="33" xfId="0" applyBorder="1" applyAlignment="1">
      <alignment/>
    </xf>
    <xf numFmtId="0" fontId="3" fillId="0" borderId="2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49" fontId="3" fillId="0" borderId="0" xfId="0" applyNumberFormat="1" applyFont="1" applyBorder="1" applyAlignment="1">
      <alignment horizontal="center"/>
    </xf>
    <xf numFmtId="49" fontId="3" fillId="0" borderId="11" xfId="0" applyNumberFormat="1" applyFont="1" applyBorder="1" applyAlignment="1">
      <alignment horizont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3" fillId="0" borderId="39" xfId="0" applyFont="1" applyBorder="1" applyAlignment="1">
      <alignment horizontal="center" vertical="center"/>
    </xf>
    <xf numFmtId="0" fontId="3" fillId="0" borderId="16" xfId="0" applyFont="1" applyBorder="1" applyAlignment="1">
      <alignment horizontal="center"/>
    </xf>
    <xf numFmtId="0" fontId="3" fillId="0" borderId="5" xfId="0" applyFont="1" applyBorder="1" applyAlignment="1">
      <alignment horizontal="center"/>
    </xf>
    <xf numFmtId="0" fontId="0" fillId="0" borderId="5" xfId="0" applyBorder="1" applyAlignment="1">
      <alignment/>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3" fillId="0" borderId="1" xfId="0" applyFont="1" applyBorder="1" applyAlignment="1">
      <alignment horizontal="center"/>
    </xf>
    <xf numFmtId="0" fontId="0" fillId="0" borderId="1" xfId="0" applyBorder="1" applyAlignment="1">
      <alignment/>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24" fillId="0" borderId="0" xfId="0" applyFont="1" applyAlignment="1">
      <alignment horizontal="center"/>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0" xfId="0" applyFont="1" applyAlignment="1">
      <alignment horizontal="center"/>
    </xf>
    <xf numFmtId="49" fontId="3" fillId="0" borderId="0" xfId="0" applyNumberFormat="1" applyFont="1" applyBorder="1" applyAlignment="1">
      <alignment horizontal="left"/>
    </xf>
    <xf numFmtId="49" fontId="3" fillId="0" borderId="11" xfId="0" applyNumberFormat="1" applyFont="1" applyBorder="1" applyAlignment="1">
      <alignment horizontal="left"/>
    </xf>
    <xf numFmtId="0" fontId="3" fillId="0" borderId="29" xfId="0" applyFont="1"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3" fillId="0" borderId="32" xfId="0" applyFont="1"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 fillId="0" borderId="31" xfId="0" applyFont="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0" xfId="0" applyFont="1" applyAlignment="1">
      <alignment horizontal="center"/>
    </xf>
    <xf numFmtId="0" fontId="3" fillId="0" borderId="21" xfId="0" applyFont="1" applyBorder="1" applyAlignment="1">
      <alignment horizontal="center" vertical="center"/>
    </xf>
    <xf numFmtId="0" fontId="11" fillId="0" borderId="16" xfId="0" applyFont="1" applyBorder="1" applyAlignment="1">
      <alignment horizontal="center"/>
    </xf>
    <xf numFmtId="0" fontId="11" fillId="0" borderId="5" xfId="0" applyFont="1" applyBorder="1" applyAlignment="1">
      <alignment horizontal="center"/>
    </xf>
    <xf numFmtId="0" fontId="11" fillId="0" borderId="1" xfId="0" applyFont="1" applyBorder="1" applyAlignment="1">
      <alignment horizontal="center"/>
    </xf>
    <xf numFmtId="0" fontId="11" fillId="0" borderId="0" xfId="0" applyFont="1" applyBorder="1" applyAlignment="1">
      <alignment horizontal="center"/>
    </xf>
    <xf numFmtId="0" fontId="11" fillId="0" borderId="3" xfId="0" applyFont="1" applyBorder="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35" xfId="0" applyFont="1" applyBorder="1" applyAlignment="1">
      <alignment horizontal="center" vertical="center"/>
    </xf>
    <xf numFmtId="0" fontId="0" fillId="0" borderId="2" xfId="0" applyFont="1" applyBorder="1" applyAlignment="1">
      <alignment/>
    </xf>
    <xf numFmtId="0" fontId="3" fillId="0" borderId="41" xfId="0" applyFont="1" applyBorder="1" applyAlignment="1">
      <alignment horizontal="center"/>
    </xf>
    <xf numFmtId="0" fontId="0" fillId="0" borderId="17" xfId="0" applyFont="1" applyBorder="1" applyAlignment="1">
      <alignment/>
    </xf>
    <xf numFmtId="0" fontId="0" fillId="0" borderId="42" xfId="0" applyFont="1" applyBorder="1" applyAlignment="1">
      <alignment/>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9" xfId="0" applyBorder="1" applyAlignment="1">
      <alignment/>
    </xf>
    <xf numFmtId="0" fontId="0" fillId="0" borderId="24" xfId="0" applyBorder="1" applyAlignment="1">
      <alignment/>
    </xf>
    <xf numFmtId="0" fontId="0" fillId="0" borderId="26" xfId="0" applyBorder="1" applyAlignment="1">
      <alignment/>
    </xf>
    <xf numFmtId="0" fontId="3" fillId="0" borderId="27" xfId="0" applyFont="1"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wrapText="1"/>
    </xf>
    <xf numFmtId="0" fontId="3" fillId="0" borderId="9" xfId="0" applyFont="1" applyBorder="1" applyAlignment="1">
      <alignment horizontal="center" wrapText="1"/>
    </xf>
    <xf numFmtId="0" fontId="0" fillId="0" borderId="11" xfId="0" applyBorder="1" applyAlignment="1">
      <alignment wrapText="1"/>
    </xf>
    <xf numFmtId="0" fontId="0" fillId="0" borderId="22" xfId="0" applyBorder="1" applyAlignment="1">
      <alignment wrapText="1"/>
    </xf>
    <xf numFmtId="0" fontId="3" fillId="0" borderId="12" xfId="0" applyFont="1" applyBorder="1" applyAlignment="1">
      <alignment horizontal="center"/>
    </xf>
    <xf numFmtId="0" fontId="3" fillId="0" borderId="9" xfId="0" applyFont="1" applyBorder="1" applyAlignment="1">
      <alignment horizontal="center"/>
    </xf>
    <xf numFmtId="0" fontId="11" fillId="0" borderId="1" xfId="0" applyFont="1" applyBorder="1" applyAlignment="1">
      <alignment horizontal="center" vertical="center"/>
    </xf>
    <xf numFmtId="0" fontId="3" fillId="0" borderId="21" xfId="0" applyFont="1" applyBorder="1" applyAlignment="1">
      <alignment horizontal="center"/>
    </xf>
    <xf numFmtId="0" fontId="3" fillId="0" borderId="38"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3" xfId="0" applyBorder="1" applyAlignment="1">
      <alignment horizontal="center" vertical="center" wrapText="1"/>
    </xf>
    <xf numFmtId="0" fontId="0" fillId="0" borderId="29" xfId="0" applyBorder="1" applyAlignment="1">
      <alignment horizontal="center" vertical="center" wrapText="1"/>
    </xf>
    <xf numFmtId="0" fontId="31"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3" fillId="0" borderId="8" xfId="0" applyFont="1" applyBorder="1" applyAlignment="1">
      <alignment horizontal="center"/>
    </xf>
    <xf numFmtId="0" fontId="0" fillId="0" borderId="6"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204" fontId="3" fillId="0" borderId="38" xfId="0" applyNumberFormat="1" applyFont="1" applyBorder="1" applyAlignment="1">
      <alignment horizontal="center" vertical="center" wrapText="1"/>
    </xf>
    <xf numFmtId="204" fontId="3" fillId="0" borderId="32" xfId="0" applyNumberFormat="1" applyFont="1" applyBorder="1" applyAlignment="1">
      <alignment horizontal="center" vertical="center" wrapText="1"/>
    </xf>
    <xf numFmtId="204" fontId="3" fillId="0" borderId="18" xfId="0" applyNumberFormat="1" applyFont="1" applyBorder="1" applyAlignment="1">
      <alignment horizontal="center"/>
    </xf>
    <xf numFmtId="204" fontId="3" fillId="0" borderId="1" xfId="0" applyNumberFormat="1" applyFont="1" applyBorder="1" applyAlignment="1">
      <alignment horizontal="center"/>
    </xf>
    <xf numFmtId="0" fontId="3" fillId="0" borderId="24" xfId="0" applyFont="1" applyBorder="1" applyAlignment="1">
      <alignment horizontal="center"/>
    </xf>
    <xf numFmtId="0" fontId="3" fillId="0" borderId="27" xfId="0" applyFont="1" applyBorder="1" applyAlignment="1">
      <alignment horizontal="center"/>
    </xf>
    <xf numFmtId="204" fontId="3" fillId="0" borderId="12" xfId="0" applyNumberFormat="1" applyFont="1" applyBorder="1" applyAlignment="1">
      <alignment horizontal="center"/>
    </xf>
    <xf numFmtId="204" fontId="3" fillId="0" borderId="21" xfId="0" applyNumberFormat="1" applyFont="1" applyBorder="1" applyAlignment="1">
      <alignment horizontal="center"/>
    </xf>
    <xf numFmtId="204" fontId="3" fillId="0" borderId="16" xfId="0" applyNumberFormat="1" applyFont="1" applyBorder="1" applyAlignment="1">
      <alignment horizontal="center"/>
    </xf>
    <xf numFmtId="204" fontId="3" fillId="0" borderId="5" xfId="0" applyNumberFormat="1" applyFont="1" applyBorder="1" applyAlignment="1">
      <alignment horizontal="center"/>
    </xf>
    <xf numFmtId="0" fontId="0" fillId="0" borderId="0" xfId="0" applyBorder="1" applyAlignment="1">
      <alignment/>
    </xf>
    <xf numFmtId="0" fontId="0" fillId="0" borderId="11" xfId="0" applyBorder="1" applyAlignment="1">
      <alignment/>
    </xf>
    <xf numFmtId="0" fontId="3" fillId="0" borderId="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0" fillId="0" borderId="3" xfId="0" applyBorder="1" applyAlignment="1">
      <alignment/>
    </xf>
    <xf numFmtId="0" fontId="0" fillId="0" borderId="35" xfId="0" applyBorder="1" applyAlignment="1">
      <alignment/>
    </xf>
    <xf numFmtId="199" fontId="3" fillId="0" borderId="0" xfId="0" applyNumberFormat="1" applyFont="1" applyBorder="1" applyAlignment="1">
      <alignment/>
    </xf>
    <xf numFmtId="0" fontId="0" fillId="0" borderId="0" xfId="0" applyAlignment="1">
      <alignment/>
    </xf>
    <xf numFmtId="199" fontId="3" fillId="0" borderId="0" xfId="0" applyNumberFormat="1" applyFont="1" applyBorder="1" applyAlignment="1">
      <alignment horizontal="right"/>
    </xf>
    <xf numFmtId="0" fontId="0" fillId="0" borderId="9" xfId="0" applyBorder="1" applyAlignment="1">
      <alignment/>
    </xf>
    <xf numFmtId="196" fontId="5" fillId="0" borderId="0" xfId="0" applyNumberFormat="1" applyFont="1" applyAlignment="1">
      <alignment horizontal="right"/>
    </xf>
    <xf numFmtId="196" fontId="3" fillId="0" borderId="0" xfId="0" applyNumberFormat="1" applyFont="1" applyAlignment="1">
      <alignment horizontal="right"/>
    </xf>
    <xf numFmtId="212" fontId="3" fillId="0" borderId="0" xfId="0" applyNumberFormat="1" applyFont="1" applyBorder="1" applyAlignment="1">
      <alignment horizontal="right"/>
    </xf>
    <xf numFmtId="211" fontId="3" fillId="0" borderId="12" xfId="0" applyNumberFormat="1" applyFont="1" applyBorder="1" applyAlignment="1">
      <alignment horizontal="center"/>
    </xf>
    <xf numFmtId="211" fontId="3" fillId="0" borderId="5" xfId="0" applyNumberFormat="1" applyFont="1" applyBorder="1" applyAlignment="1">
      <alignment horizontal="center"/>
    </xf>
    <xf numFmtId="211" fontId="3" fillId="0" borderId="3" xfId="0" applyNumberFormat="1" applyFont="1" applyBorder="1" applyAlignment="1">
      <alignment horizontal="center"/>
    </xf>
    <xf numFmtId="49" fontId="0" fillId="0" borderId="0" xfId="0" applyNumberFormat="1" applyFont="1" applyAlignment="1">
      <alignment horizontal="center"/>
    </xf>
    <xf numFmtId="0" fontId="42" fillId="0" borderId="0" xfId="0" applyFont="1" applyAlignment="1">
      <alignment vertical="top" wrapText="1"/>
    </xf>
    <xf numFmtId="0" fontId="46" fillId="0" borderId="0" xfId="0" applyFont="1" applyAlignment="1">
      <alignment vertical="top" wrapText="1"/>
    </xf>
    <xf numFmtId="0" fontId="43" fillId="0" borderId="0" xfId="0" applyFont="1" applyAlignment="1">
      <alignment vertical="top" wrapText="1"/>
    </xf>
    <xf numFmtId="0" fontId="41" fillId="0" borderId="0" xfId="0" applyFont="1" applyAlignment="1">
      <alignment horizontal="center"/>
    </xf>
  </cellXfs>
  <cellStyles count="12">
    <cellStyle name="Normal" xfId="0"/>
    <cellStyle name="Followed Hyperlink" xfId="15"/>
    <cellStyle name="Comma" xfId="16"/>
    <cellStyle name="Comma [0]" xfId="17"/>
    <cellStyle name="Hyperlink" xfId="18"/>
    <cellStyle name="Percent" xfId="19"/>
    <cellStyle name="Standard_3.4.3.4" xfId="20"/>
    <cellStyle name="Standard_Grafiken Bericht 2002" xfId="21"/>
    <cellStyle name="Standard_W3" xfId="22"/>
    <cellStyle name="Currency" xfId="23"/>
    <cellStyle name="Currency [0]" xfId="24"/>
    <cellStyle name="Währung_Abfallbericht 200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2685"/>
          <c:w val="0.3955"/>
          <c:h val="0.57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smConfetti">
                <a:fgClr>
                  <a:srgbClr val="000000"/>
                </a:fgClr>
                <a:bgClr>
                  <a:srgbClr val="FFFFFF"/>
                </a:bgClr>
              </a:pattFill>
            </c:spPr>
          </c:dPt>
          <c:dPt>
            <c:idx val="1"/>
            <c:spPr>
              <a:pattFill prst="smGrid">
                <a:fgClr>
                  <a:srgbClr val="000000"/>
                </a:fgClr>
                <a:bgClr>
                  <a:srgbClr val="FFFFFF"/>
                </a:bgClr>
              </a:pattFill>
            </c:spPr>
          </c:dPt>
          <c:dPt>
            <c:idx val="2"/>
            <c:spPr>
              <a:pattFill prst="divot">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WerteGrafiken!$A$4:$A$8</c:f>
              <c:strCache>
                <c:ptCount val="5"/>
                <c:pt idx="0">
                  <c:v>Metalle</c:v>
                </c:pt>
                <c:pt idx="1">
                  <c:v>Leichtstofffraktionen</c:v>
                </c:pt>
                <c:pt idx="2">
                  <c:v>Papier, Pappe und Karton</c:v>
                </c:pt>
                <c:pt idx="3">
                  <c:v>gemischtes Glas</c:v>
                </c:pt>
                <c:pt idx="4">
                  <c:v>sonstige Verpackungen</c:v>
                </c:pt>
              </c:strCache>
            </c:strRef>
          </c:cat>
          <c:val>
            <c:numRef>
              <c:f>WerteGrafiken!$B$4:$B$8</c:f>
              <c:numCache>
                <c:ptCount val="5"/>
                <c:pt idx="0">
                  <c:v>1925</c:v>
                </c:pt>
                <c:pt idx="1">
                  <c:v>79139</c:v>
                </c:pt>
                <c:pt idx="2">
                  <c:v>111254</c:v>
                </c:pt>
                <c:pt idx="3">
                  <c:v>80068</c:v>
                </c:pt>
                <c:pt idx="4">
                  <c:v>7543</c:v>
                </c:pt>
              </c:numCache>
            </c:numRef>
          </c:val>
        </c:ser>
      </c:pieChart>
      <c:spPr>
        <a:noFill/>
        <a:ln>
          <a:no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206"/>
          <c:w val="0.96175"/>
          <c:h val="0.5765"/>
        </c:manualLayout>
      </c:layout>
      <c:barChart>
        <c:barDir val="col"/>
        <c:grouping val="clustered"/>
        <c:varyColors val="0"/>
        <c:ser>
          <c:idx val="0"/>
          <c:order val="0"/>
          <c:tx>
            <c:strRef>
              <c:f>WerteGrafiken!$B$14</c:f>
              <c:strCache>
                <c:ptCount val="1"/>
                <c:pt idx="0">
                  <c:v>Haus- und Sperrmüll</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WerteGrafiken!$B$15:$B$16</c:f>
              <c:numCache>
                <c:ptCount val="2"/>
                <c:pt idx="0">
                  <c:v>193.4</c:v>
                </c:pt>
                <c:pt idx="1">
                  <c:v>167.1</c:v>
                </c:pt>
              </c:numCache>
            </c:numRef>
          </c:val>
        </c:ser>
        <c:ser>
          <c:idx val="1"/>
          <c:order val="1"/>
          <c:tx>
            <c:strRef>
              <c:f>WerteGrafiken!$C$14</c:f>
              <c:strCache>
                <c:ptCount val="1"/>
                <c:pt idx="0">
                  <c:v>Verkaufsverpackungen</c:v>
                </c:pt>
              </c:strCache>
            </c:strRef>
          </c:tx>
          <c:spPr>
            <a:pattFill prst="ltDn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WerteGrafiken!$C$15:$C$16</c:f>
              <c:numCache>
                <c:ptCount val="2"/>
                <c:pt idx="0">
                  <c:v>85</c:v>
                </c:pt>
                <c:pt idx="1">
                  <c:v>84.6</c:v>
                </c:pt>
              </c:numCache>
            </c:numRef>
          </c:val>
        </c:ser>
        <c:ser>
          <c:idx val="2"/>
          <c:order val="2"/>
          <c:tx>
            <c:strRef>
              <c:f>WerteGrafiken!$D$14</c:f>
              <c:strCache>
                <c:ptCount val="1"/>
                <c:pt idx="0">
                  <c:v>Kompostierbare Abfälle aus der Biotonne</c:v>
                </c:pt>
              </c:strCache>
            </c:strRef>
          </c:tx>
          <c:spPr>
            <a:pattFill prst="trellis">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WerteGrafiken!$D$15:$D$16</c:f>
              <c:numCache>
                <c:ptCount val="2"/>
                <c:pt idx="0">
                  <c:v>21.3</c:v>
                </c:pt>
                <c:pt idx="1">
                  <c:v>22.2</c:v>
                </c:pt>
              </c:numCache>
            </c:numRef>
          </c:val>
        </c:ser>
        <c:axId val="27335566"/>
        <c:axId val="44693503"/>
      </c:barChart>
      <c:catAx>
        <c:axId val="27335566"/>
        <c:scaling>
          <c:orientation val="minMax"/>
        </c:scaling>
        <c:axPos val="b"/>
        <c:delete val="1"/>
        <c:majorTickMark val="out"/>
        <c:minorTickMark val="none"/>
        <c:tickLblPos val="nextTo"/>
        <c:crossAx val="44693503"/>
        <c:crosses val="autoZero"/>
        <c:auto val="1"/>
        <c:lblOffset val="100"/>
        <c:noMultiLvlLbl val="0"/>
      </c:catAx>
      <c:valAx>
        <c:axId val="44693503"/>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335566"/>
        <c:crossesAt val="1"/>
        <c:crossBetween val="between"/>
        <c:dispUnits/>
      </c:valAx>
      <c:spPr>
        <a:noFill/>
        <a:ln w="12700">
          <a:solidFill/>
        </a:ln>
      </c:spPr>
    </c:plotArea>
    <c:plotVisOnly val="1"/>
    <c:dispBlanksAs val="gap"/>
    <c:showDLblsOverMax val="0"/>
  </c:chart>
  <c:spPr>
    <a:noFill/>
    <a:ln w="127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0.59575</cdr:x>
      <cdr:y>0.3885</cdr:y>
    </cdr:from>
    <cdr:to>
      <cdr:x>0.6445</cdr:x>
      <cdr:y>0.4285</cdr:y>
    </cdr:to>
    <cdr:sp>
      <cdr:nvSpPr>
        <cdr:cNvPr id="1" name="TextBox 1"/>
        <cdr:cNvSpPr txBox="1">
          <a:spLocks noChangeArrowheads="1"/>
        </cdr:cNvSpPr>
      </cdr:nvSpPr>
      <cdr:spPr>
        <a:xfrm>
          <a:off x="3019425" y="1381125"/>
          <a:ext cx="247650" cy="142875"/>
        </a:xfrm>
        <a:prstGeom prst="rect">
          <a:avLst/>
        </a:prstGeom>
        <a:pattFill prst="sm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0.025</cdr:y>
    </cdr:from>
    <cdr:to>
      <cdr:x>0.98675</cdr:x>
      <cdr:y>0.124</cdr:y>
    </cdr:to>
    <cdr:sp>
      <cdr:nvSpPr>
        <cdr:cNvPr id="2" name="TextBox 2"/>
        <cdr:cNvSpPr txBox="1">
          <a:spLocks noChangeArrowheads="1"/>
        </cdr:cNvSpPr>
      </cdr:nvSpPr>
      <cdr:spPr>
        <a:xfrm>
          <a:off x="0" y="85725"/>
          <a:ext cx="5010150" cy="3524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1. Eingesammelte Verpackungen 2002
</a:t>
          </a:r>
        </a:p>
      </cdr:txBody>
    </cdr:sp>
  </cdr:relSizeAnchor>
  <cdr:relSizeAnchor xmlns:cdr="http://schemas.openxmlformats.org/drawingml/2006/chartDrawing">
    <cdr:from>
      <cdr:x>0.59575</cdr:x>
      <cdr:y>0.48675</cdr:y>
    </cdr:from>
    <cdr:to>
      <cdr:x>0.6445</cdr:x>
      <cdr:y>0.52675</cdr:y>
    </cdr:to>
    <cdr:sp>
      <cdr:nvSpPr>
        <cdr:cNvPr id="3" name="TextBox 3"/>
        <cdr:cNvSpPr txBox="1">
          <a:spLocks noChangeArrowheads="1"/>
        </cdr:cNvSpPr>
      </cdr:nvSpPr>
      <cdr:spPr>
        <a:xfrm>
          <a:off x="3019425" y="1733550"/>
          <a:ext cx="247650" cy="142875"/>
        </a:xfrm>
        <a:prstGeom prst="rect">
          <a:avLst/>
        </a:prstGeom>
        <a:pattFill prst="smGri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0.573</cdr:y>
    </cdr:from>
    <cdr:to>
      <cdr:x>0.6445</cdr:x>
      <cdr:y>0.613</cdr:y>
    </cdr:to>
    <cdr:sp>
      <cdr:nvSpPr>
        <cdr:cNvPr id="4" name="TextBox 4"/>
        <cdr:cNvSpPr txBox="1">
          <a:spLocks noChangeArrowheads="1"/>
        </cdr:cNvSpPr>
      </cdr:nvSpPr>
      <cdr:spPr>
        <a:xfrm>
          <a:off x="3019425" y="2038350"/>
          <a:ext cx="247650"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0.662</cdr:y>
    </cdr:from>
    <cdr:to>
      <cdr:x>0.6445</cdr:x>
      <cdr:y>0.702</cdr:y>
    </cdr:to>
    <cdr:sp>
      <cdr:nvSpPr>
        <cdr:cNvPr id="5" name="TextBox 5"/>
        <cdr:cNvSpPr txBox="1">
          <a:spLocks noChangeArrowheads="1"/>
        </cdr:cNvSpPr>
      </cdr:nvSpPr>
      <cdr:spPr>
        <a:xfrm>
          <a:off x="3019425" y="2352675"/>
          <a:ext cx="247650"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0.59575</cdr:x>
      <cdr:y>0.76175</cdr:y>
    </cdr:from>
    <cdr:to>
      <cdr:x>0.6445</cdr:x>
      <cdr:y>0.80175</cdr:y>
    </cdr:to>
    <cdr:sp>
      <cdr:nvSpPr>
        <cdr:cNvPr id="6" name="TextBox 6"/>
        <cdr:cNvSpPr txBox="1">
          <a:spLocks noChangeArrowheads="1"/>
        </cdr:cNvSpPr>
      </cdr:nvSpPr>
      <cdr:spPr>
        <a:xfrm>
          <a:off x="3019425" y="2705100"/>
          <a:ext cx="247650" cy="142875"/>
        </a:xfrm>
        <a:prstGeom prst="rect">
          <a:avLst/>
        </a:prstGeom>
        <a:pattFill prst="trellis">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0.65725</cdr:x>
      <cdr:y>0.3885</cdr:y>
    </cdr:from>
    <cdr:to>
      <cdr:x>0.97625</cdr:x>
      <cdr:y>0.43125</cdr:y>
    </cdr:to>
    <cdr:sp>
      <cdr:nvSpPr>
        <cdr:cNvPr id="7" name="TextBox 7"/>
        <cdr:cNvSpPr txBox="1">
          <a:spLocks noChangeArrowheads="1"/>
        </cdr:cNvSpPr>
      </cdr:nvSpPr>
      <cdr:spPr>
        <a:xfrm>
          <a:off x="3333750" y="138112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Metalle</a:t>
          </a:r>
        </a:p>
      </cdr:txBody>
    </cdr:sp>
  </cdr:relSizeAnchor>
  <cdr:relSizeAnchor xmlns:cdr="http://schemas.openxmlformats.org/drawingml/2006/chartDrawing">
    <cdr:from>
      <cdr:x>0.65725</cdr:x>
      <cdr:y>0.48675</cdr:y>
    </cdr:from>
    <cdr:to>
      <cdr:x>0.97625</cdr:x>
      <cdr:y>0.5295</cdr:y>
    </cdr:to>
    <cdr:sp>
      <cdr:nvSpPr>
        <cdr:cNvPr id="8" name="TextBox 8"/>
        <cdr:cNvSpPr txBox="1">
          <a:spLocks noChangeArrowheads="1"/>
        </cdr:cNvSpPr>
      </cdr:nvSpPr>
      <cdr:spPr>
        <a:xfrm>
          <a:off x="3333750" y="17335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Leichtstofffraktionen</a:t>
          </a:r>
        </a:p>
      </cdr:txBody>
    </cdr:sp>
  </cdr:relSizeAnchor>
  <cdr:relSizeAnchor xmlns:cdr="http://schemas.openxmlformats.org/drawingml/2006/chartDrawing">
    <cdr:from>
      <cdr:x>0.65725</cdr:x>
      <cdr:y>0.573</cdr:y>
    </cdr:from>
    <cdr:to>
      <cdr:x>0.97625</cdr:x>
      <cdr:y>0.61575</cdr:y>
    </cdr:to>
    <cdr:sp>
      <cdr:nvSpPr>
        <cdr:cNvPr id="9" name="TextBox 9"/>
        <cdr:cNvSpPr txBox="1">
          <a:spLocks noChangeArrowheads="1"/>
        </cdr:cNvSpPr>
      </cdr:nvSpPr>
      <cdr:spPr>
        <a:xfrm>
          <a:off x="3333750" y="203835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Papier, Pappe und Karton</a:t>
          </a:r>
        </a:p>
      </cdr:txBody>
    </cdr:sp>
  </cdr:relSizeAnchor>
  <cdr:relSizeAnchor xmlns:cdr="http://schemas.openxmlformats.org/drawingml/2006/chartDrawing">
    <cdr:from>
      <cdr:x>0.65725</cdr:x>
      <cdr:y>0.662</cdr:y>
    </cdr:from>
    <cdr:to>
      <cdr:x>0.97625</cdr:x>
      <cdr:y>0.70475</cdr:y>
    </cdr:to>
    <cdr:sp>
      <cdr:nvSpPr>
        <cdr:cNvPr id="10" name="TextBox 10"/>
        <cdr:cNvSpPr txBox="1">
          <a:spLocks noChangeArrowheads="1"/>
        </cdr:cNvSpPr>
      </cdr:nvSpPr>
      <cdr:spPr>
        <a:xfrm>
          <a:off x="3333750" y="2352675"/>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gemischtes Glas</a:t>
          </a:r>
        </a:p>
      </cdr:txBody>
    </cdr:sp>
  </cdr:relSizeAnchor>
  <cdr:relSizeAnchor xmlns:cdr="http://schemas.openxmlformats.org/drawingml/2006/chartDrawing">
    <cdr:from>
      <cdr:x>0.65775</cdr:x>
      <cdr:y>0.76175</cdr:y>
    </cdr:from>
    <cdr:to>
      <cdr:x>0.97675</cdr:x>
      <cdr:y>0.8045</cdr:y>
    </cdr:to>
    <cdr:sp>
      <cdr:nvSpPr>
        <cdr:cNvPr id="11" name="TextBox 11"/>
        <cdr:cNvSpPr txBox="1">
          <a:spLocks noChangeArrowheads="1"/>
        </cdr:cNvSpPr>
      </cdr:nvSpPr>
      <cdr:spPr>
        <a:xfrm>
          <a:off x="3333750" y="2705100"/>
          <a:ext cx="1619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Verpackungen</a:t>
          </a:r>
        </a:p>
      </cdr:txBody>
    </cdr:sp>
  </cdr:relSizeAnchor>
  <cdr:relSizeAnchor xmlns:cdr="http://schemas.openxmlformats.org/drawingml/2006/chartDrawing">
    <cdr:from>
      <cdr:x>0.01175</cdr:x>
      <cdr:y>0.93975</cdr:y>
    </cdr:from>
    <cdr:to>
      <cdr:x>0.387</cdr:x>
      <cdr:y>0.97975</cdr:y>
    </cdr:to>
    <cdr:sp>
      <cdr:nvSpPr>
        <cdr:cNvPr id="12" name="TextBox 12"/>
        <cdr:cNvSpPr txBox="1">
          <a:spLocks noChangeArrowheads="1"/>
        </cdr:cNvSpPr>
      </cdr:nvSpPr>
      <cdr:spPr>
        <a:xfrm>
          <a:off x="57150" y="3343275"/>
          <a:ext cx="1905000" cy="14287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0</xdr:rowOff>
    </xdr:from>
    <xdr:to>
      <xdr:col>2</xdr:col>
      <xdr:colOff>76200</xdr:colOff>
      <xdr:row>63</xdr:row>
      <xdr:rowOff>0</xdr:rowOff>
    </xdr:to>
    <xdr:sp>
      <xdr:nvSpPr>
        <xdr:cNvPr id="1" name="Line 1"/>
        <xdr:cNvSpPr>
          <a:spLocks/>
        </xdr:cNvSpPr>
      </xdr:nvSpPr>
      <xdr:spPr>
        <a:xfrm>
          <a:off x="38100" y="92392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8</xdr:row>
      <xdr:rowOff>0</xdr:rowOff>
    </xdr:from>
    <xdr:to>
      <xdr:col>6</xdr:col>
      <xdr:colOff>895350</xdr:colOff>
      <xdr:row>8</xdr:row>
      <xdr:rowOff>0</xdr:rowOff>
    </xdr:to>
    <xdr:sp>
      <xdr:nvSpPr>
        <xdr:cNvPr id="2" name="Line 2"/>
        <xdr:cNvSpPr>
          <a:spLocks/>
        </xdr:cNvSpPr>
      </xdr:nvSpPr>
      <xdr:spPr>
        <a:xfrm>
          <a:off x="1247775" y="13335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57150</xdr:rowOff>
    </xdr:from>
    <xdr:to>
      <xdr:col>1</xdr:col>
      <xdr:colOff>1543050</xdr:colOff>
      <xdr:row>10</xdr:row>
      <xdr:rowOff>142875</xdr:rowOff>
    </xdr:to>
    <xdr:sp>
      <xdr:nvSpPr>
        <xdr:cNvPr id="1" name="Text 2"/>
        <xdr:cNvSpPr txBox="1">
          <a:spLocks noChangeArrowheads="1"/>
        </xdr:cNvSpPr>
      </xdr:nvSpPr>
      <xdr:spPr>
        <a:xfrm>
          <a:off x="38100" y="1114425"/>
          <a:ext cx="1609725" cy="733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twoCellAnchor>
    <xdr:from>
      <xdr:col>0</xdr:col>
      <xdr:colOff>28575</xdr:colOff>
      <xdr:row>51</xdr:row>
      <xdr:rowOff>0</xdr:rowOff>
    </xdr:from>
    <xdr:to>
      <xdr:col>1</xdr:col>
      <xdr:colOff>247650</xdr:colOff>
      <xdr:row>51</xdr:row>
      <xdr:rowOff>0</xdr:rowOff>
    </xdr:to>
    <xdr:sp>
      <xdr:nvSpPr>
        <xdr:cNvPr id="2" name="Line 2"/>
        <xdr:cNvSpPr>
          <a:spLocks/>
        </xdr:cNvSpPr>
      </xdr:nvSpPr>
      <xdr:spPr>
        <a:xfrm>
          <a:off x="28575" y="83534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5</xdr:col>
      <xdr:colOff>133350</xdr:colOff>
      <xdr:row>45</xdr:row>
      <xdr:rowOff>0</xdr:rowOff>
    </xdr:to>
    <xdr:sp>
      <xdr:nvSpPr>
        <xdr:cNvPr id="1" name="Line 1"/>
        <xdr:cNvSpPr>
          <a:spLocks/>
        </xdr:cNvSpPr>
      </xdr:nvSpPr>
      <xdr:spPr>
        <a:xfrm>
          <a:off x="28575" y="755332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8</xdr:row>
      <xdr:rowOff>85725</xdr:rowOff>
    </xdr:from>
    <xdr:to>
      <xdr:col>5</xdr:col>
      <xdr:colOff>1362075</xdr:colOff>
      <xdr:row>8</xdr:row>
      <xdr:rowOff>85725</xdr:rowOff>
    </xdr:to>
    <xdr:sp>
      <xdr:nvSpPr>
        <xdr:cNvPr id="2" name="Line 2"/>
        <xdr:cNvSpPr>
          <a:spLocks/>
        </xdr:cNvSpPr>
      </xdr:nvSpPr>
      <xdr:spPr>
        <a:xfrm>
          <a:off x="1638300" y="144780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8</xdr:row>
      <xdr:rowOff>76200</xdr:rowOff>
    </xdr:from>
    <xdr:to>
      <xdr:col>4</xdr:col>
      <xdr:colOff>1143000</xdr:colOff>
      <xdr:row>8</xdr:row>
      <xdr:rowOff>76200</xdr:rowOff>
    </xdr:to>
    <xdr:sp>
      <xdr:nvSpPr>
        <xdr:cNvPr id="1" name="Line 1"/>
        <xdr:cNvSpPr>
          <a:spLocks/>
        </xdr:cNvSpPr>
      </xdr:nvSpPr>
      <xdr:spPr>
        <a:xfrm>
          <a:off x="1781175" y="142875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66675</xdr:colOff>
      <xdr:row>0</xdr:row>
      <xdr:rowOff>0</xdr:rowOff>
    </xdr:to>
    <xdr:sp>
      <xdr:nvSpPr>
        <xdr:cNvPr id="1" name="Text 4"/>
        <xdr:cNvSpPr txBox="1">
          <a:spLocks noChangeArrowheads="1"/>
        </xdr:cNvSpPr>
      </xdr:nvSpPr>
      <xdr:spPr>
        <a:xfrm>
          <a:off x="19050" y="0"/>
          <a:ext cx="47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Wirtschaftsabteilung</a:t>
          </a:r>
        </a:p>
      </xdr:txBody>
    </xdr:sp>
    <xdr:clientData/>
  </xdr:twoCellAnchor>
  <xdr:twoCellAnchor>
    <xdr:from>
      <xdr:col>3</xdr:col>
      <xdr:colOff>19050</xdr:colOff>
      <xdr:row>0</xdr:row>
      <xdr:rowOff>0</xdr:rowOff>
    </xdr:from>
    <xdr:to>
      <xdr:col>3</xdr:col>
      <xdr:colOff>561975</xdr:colOff>
      <xdr:row>0</xdr:row>
      <xdr:rowOff>0</xdr:rowOff>
    </xdr:to>
    <xdr:sp>
      <xdr:nvSpPr>
        <xdr:cNvPr id="2" name="Text 5"/>
        <xdr:cNvSpPr txBox="1">
          <a:spLocks noChangeArrowheads="1"/>
        </xdr:cNvSpPr>
      </xdr:nvSpPr>
      <xdr:spPr>
        <a:xfrm>
          <a:off x="15716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Anlagen
insgesamt</a:t>
          </a:r>
        </a:p>
      </xdr:txBody>
    </xdr:sp>
    <xdr:clientData/>
  </xdr:twoCellAnchor>
  <xdr:twoCellAnchor>
    <xdr:from>
      <xdr:col>5</xdr:col>
      <xdr:colOff>28575</xdr:colOff>
      <xdr:row>0</xdr:row>
      <xdr:rowOff>0</xdr:rowOff>
    </xdr:from>
    <xdr:to>
      <xdr:col>5</xdr:col>
      <xdr:colOff>1057275</xdr:colOff>
      <xdr:row>0</xdr:row>
      <xdr:rowOff>0</xdr:rowOff>
    </xdr:to>
    <xdr:sp>
      <xdr:nvSpPr>
        <xdr:cNvPr id="3" name="Text 6"/>
        <xdr:cNvSpPr txBox="1">
          <a:spLocks noChangeArrowheads="1"/>
        </xdr:cNvSpPr>
      </xdr:nvSpPr>
      <xdr:spPr>
        <a:xfrm>
          <a:off x="2524125" y="0"/>
          <a:ext cx="1028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Aufbereiteter
Ausbauasphalt
insgesamt</a:t>
          </a:r>
        </a:p>
      </xdr:txBody>
    </xdr:sp>
    <xdr:clientData/>
  </xdr:twoCellAnchor>
  <xdr:twoCellAnchor>
    <xdr:from>
      <xdr:col>1</xdr:col>
      <xdr:colOff>38100</xdr:colOff>
      <xdr:row>5</xdr:row>
      <xdr:rowOff>95250</xdr:rowOff>
    </xdr:from>
    <xdr:to>
      <xdr:col>2</xdr:col>
      <xdr:colOff>1152525</xdr:colOff>
      <xdr:row>9</xdr:row>
      <xdr:rowOff>66675</xdr:rowOff>
    </xdr:to>
    <xdr:sp>
      <xdr:nvSpPr>
        <xdr:cNvPr id="4" name="Text 7"/>
        <xdr:cNvSpPr txBox="1">
          <a:spLocks noChangeArrowheads="1"/>
        </xdr:cNvSpPr>
      </xdr:nvSpPr>
      <xdr:spPr>
        <a:xfrm>
          <a:off x="152400" y="942975"/>
          <a:ext cx="1228725" cy="619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Anlage
Nennleistung
von ... bis unter ... 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0</xdr:rowOff>
    </xdr:from>
    <xdr:to>
      <xdr:col>1</xdr:col>
      <xdr:colOff>57150</xdr:colOff>
      <xdr:row>42</xdr:row>
      <xdr:rowOff>0</xdr:rowOff>
    </xdr:to>
    <xdr:sp>
      <xdr:nvSpPr>
        <xdr:cNvPr id="1" name="Line 1"/>
        <xdr:cNvSpPr>
          <a:spLocks/>
        </xdr:cNvSpPr>
      </xdr:nvSpPr>
      <xdr:spPr>
        <a:xfrm>
          <a:off x="28575" y="68199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4</xdr:row>
      <xdr:rowOff>0</xdr:rowOff>
    </xdr:to>
    <xdr:sp>
      <xdr:nvSpPr>
        <xdr:cNvPr id="1" name="Text 1"/>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eigener auf dem Gelände befindlichen Anlage
</a:t>
          </a:r>
        </a:p>
      </xdr:txBody>
    </xdr:sp>
    <xdr:clientData/>
  </xdr:twoCellAnchor>
  <xdr:twoCellAnchor>
    <xdr:from>
      <xdr:col>0</xdr:col>
      <xdr:colOff>0</xdr:colOff>
      <xdr:row>4</xdr:row>
      <xdr:rowOff>0</xdr:rowOff>
    </xdr:from>
    <xdr:to>
      <xdr:col>0</xdr:col>
      <xdr:colOff>0</xdr:colOff>
      <xdr:row>4</xdr:row>
      <xdr:rowOff>0</xdr:rowOff>
    </xdr:to>
    <xdr:sp>
      <xdr:nvSpPr>
        <xdr:cNvPr id="2" name="Text 2"/>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anderen
Bundes-ländern</a:t>
          </a:r>
        </a:p>
      </xdr:txBody>
    </xdr:sp>
    <xdr:clientData/>
  </xdr:twoCellAnchor>
  <xdr:twoCellAnchor>
    <xdr:from>
      <xdr:col>0</xdr:col>
      <xdr:colOff>0</xdr:colOff>
      <xdr:row>4</xdr:row>
      <xdr:rowOff>0</xdr:rowOff>
    </xdr:from>
    <xdr:to>
      <xdr:col>0</xdr:col>
      <xdr:colOff>0</xdr:colOff>
      <xdr:row>4</xdr:row>
      <xdr:rowOff>0</xdr:rowOff>
    </xdr:to>
    <xdr:sp>
      <xdr:nvSpPr>
        <xdr:cNvPr id="3" name="Text 3"/>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eigenem
Bundesland</a:t>
          </a:r>
        </a:p>
      </xdr:txBody>
    </xdr:sp>
    <xdr:clientData/>
  </xdr:twoCellAnchor>
  <xdr:twoCellAnchor>
    <xdr:from>
      <xdr:col>0</xdr:col>
      <xdr:colOff>0</xdr:colOff>
      <xdr:row>4</xdr:row>
      <xdr:rowOff>0</xdr:rowOff>
    </xdr:from>
    <xdr:to>
      <xdr:col>0</xdr:col>
      <xdr:colOff>0</xdr:colOff>
      <xdr:row>4</xdr:row>
      <xdr:rowOff>0</xdr:rowOff>
    </xdr:to>
    <xdr:sp>
      <xdr:nvSpPr>
        <xdr:cNvPr id="4" name="Text 4"/>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Behandelte
Abfälle</a:t>
          </a:r>
        </a:p>
      </xdr:txBody>
    </xdr:sp>
    <xdr:clientData/>
  </xdr:twoCellAnchor>
  <xdr:twoCellAnchor>
    <xdr:from>
      <xdr:col>0</xdr:col>
      <xdr:colOff>0</xdr:colOff>
      <xdr:row>4</xdr:row>
      <xdr:rowOff>0</xdr:rowOff>
    </xdr:from>
    <xdr:to>
      <xdr:col>0</xdr:col>
      <xdr:colOff>0</xdr:colOff>
      <xdr:row>4</xdr:row>
      <xdr:rowOff>0</xdr:rowOff>
    </xdr:to>
    <xdr:sp>
      <xdr:nvSpPr>
        <xdr:cNvPr id="5" name="Text 5"/>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Entsorgungs-
anlagen</a:t>
          </a:r>
        </a:p>
      </xdr:txBody>
    </xdr:sp>
    <xdr:clientData/>
  </xdr:twoCellAnchor>
  <xdr:twoCellAnchor>
    <xdr:from>
      <xdr:col>0</xdr:col>
      <xdr:colOff>0</xdr:colOff>
      <xdr:row>4</xdr:row>
      <xdr:rowOff>0</xdr:rowOff>
    </xdr:from>
    <xdr:to>
      <xdr:col>0</xdr:col>
      <xdr:colOff>0</xdr:colOff>
      <xdr:row>4</xdr:row>
      <xdr:rowOff>0</xdr:rowOff>
    </xdr:to>
    <xdr:sp>
      <xdr:nvSpPr>
        <xdr:cNvPr id="6" name="Text 7"/>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t</a:t>
          </a:r>
        </a:p>
      </xdr:txBody>
    </xdr:sp>
    <xdr:clientData/>
  </xdr:twoCellAnchor>
  <xdr:twoCellAnchor>
    <xdr:from>
      <xdr:col>0</xdr:col>
      <xdr:colOff>0</xdr:colOff>
      <xdr:row>4</xdr:row>
      <xdr:rowOff>0</xdr:rowOff>
    </xdr:from>
    <xdr:to>
      <xdr:col>0</xdr:col>
      <xdr:colOff>0</xdr:colOff>
      <xdr:row>4</xdr:row>
      <xdr:rowOff>0</xdr:rowOff>
    </xdr:to>
    <xdr:sp>
      <xdr:nvSpPr>
        <xdr:cNvPr id="7" name="Text 8"/>
        <xdr:cNvSpPr txBox="1">
          <a:spLocks noChangeArrowheads="1"/>
        </xdr:cNvSpPr>
      </xdr:nvSpPr>
      <xdr:spPr>
        <a:xfrm>
          <a:off x="0" y="676275"/>
          <a:ext cx="0" cy="0"/>
        </a:xfrm>
        <a:prstGeom prst="rect">
          <a:avLst/>
        </a:prstGeom>
        <a:solidFill>
          <a:srgbClr val="FFFFFF"/>
        </a:solidFill>
        <a:ln w="1" cmpd="sng">
          <a:noFill/>
        </a:ln>
      </xdr:spPr>
      <xdr:txBody>
        <a:bodyPr vertOverflow="clip" wrap="square" anchor="ctr"/>
        <a:p>
          <a:pPr algn="ctr">
            <a:defRPr/>
          </a:pPr>
          <a:r>
            <a:rPr lang="en-US" cap="none" sz="800" b="0" i="0" u="none" baseline="0"/>
            <a:t>Davon aus</a:t>
          </a:r>
        </a:p>
      </xdr:txBody>
    </xdr:sp>
    <xdr:clientData/>
  </xdr:twoCellAnchor>
  <xdr:twoCellAnchor>
    <xdr:from>
      <xdr:col>0</xdr:col>
      <xdr:colOff>0</xdr:colOff>
      <xdr:row>4</xdr:row>
      <xdr:rowOff>0</xdr:rowOff>
    </xdr:from>
    <xdr:to>
      <xdr:col>0</xdr:col>
      <xdr:colOff>0</xdr:colOff>
      <xdr:row>4</xdr:row>
      <xdr:rowOff>0</xdr:rowOff>
    </xdr:to>
    <xdr:sp>
      <xdr:nvSpPr>
        <xdr:cNvPr id="8" name="Line 8"/>
        <xdr:cNvSpPr>
          <a:spLocks/>
        </xdr:cNvSpPr>
      </xdr:nvSpPr>
      <xdr:spPr>
        <a:xfrm>
          <a:off x="0" y="67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23</xdr:row>
      <xdr:rowOff>152400</xdr:rowOff>
    </xdr:from>
    <xdr:to>
      <xdr:col>2</xdr:col>
      <xdr:colOff>209550</xdr:colOff>
      <xdr:row>23</xdr:row>
      <xdr:rowOff>152400</xdr:rowOff>
    </xdr:to>
    <xdr:sp>
      <xdr:nvSpPr>
        <xdr:cNvPr id="9" name="Line 9"/>
        <xdr:cNvSpPr>
          <a:spLocks/>
        </xdr:cNvSpPr>
      </xdr:nvSpPr>
      <xdr:spPr>
        <a:xfrm>
          <a:off x="19050" y="428625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32</xdr:row>
      <xdr:rowOff>0</xdr:rowOff>
    </xdr:from>
    <xdr:to>
      <xdr:col>3</xdr:col>
      <xdr:colOff>752475</xdr:colOff>
      <xdr:row>32</xdr:row>
      <xdr:rowOff>0</xdr:rowOff>
    </xdr:to>
    <xdr:sp>
      <xdr:nvSpPr>
        <xdr:cNvPr id="10" name="Text 19"/>
        <xdr:cNvSpPr txBox="1">
          <a:spLocks noChangeArrowheads="1"/>
        </xdr:cNvSpPr>
      </xdr:nvSpPr>
      <xdr:spPr>
        <a:xfrm>
          <a:off x="2019300" y="5648325"/>
          <a:ext cx="7239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Betriebe
1999</a:t>
          </a:r>
        </a:p>
      </xdr:txBody>
    </xdr:sp>
    <xdr:clientData/>
  </xdr:twoCellAnchor>
  <xdr:twoCellAnchor>
    <xdr:from>
      <xdr:col>6</xdr:col>
      <xdr:colOff>9525</xdr:colOff>
      <xdr:row>32</xdr:row>
      <xdr:rowOff>0</xdr:rowOff>
    </xdr:from>
    <xdr:to>
      <xdr:col>6</xdr:col>
      <xdr:colOff>762000</xdr:colOff>
      <xdr:row>32</xdr:row>
      <xdr:rowOff>0</xdr:rowOff>
    </xdr:to>
    <xdr:sp>
      <xdr:nvSpPr>
        <xdr:cNvPr id="11" name="Text 21"/>
        <xdr:cNvSpPr txBox="1">
          <a:spLocks noChangeArrowheads="1"/>
        </xdr:cNvSpPr>
      </xdr:nvSpPr>
      <xdr:spPr>
        <a:xfrm>
          <a:off x="4048125" y="5648325"/>
          <a:ext cx="752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Feuerungs-
anlagen</a:t>
          </a:r>
        </a:p>
      </xdr:txBody>
    </xdr:sp>
    <xdr:clientData/>
  </xdr:twoCellAnchor>
  <xdr:twoCellAnchor>
    <xdr:from>
      <xdr:col>7</xdr:col>
      <xdr:colOff>19050</xdr:colOff>
      <xdr:row>32</xdr:row>
      <xdr:rowOff>0</xdr:rowOff>
    </xdr:from>
    <xdr:to>
      <xdr:col>7</xdr:col>
      <xdr:colOff>828675</xdr:colOff>
      <xdr:row>32</xdr:row>
      <xdr:rowOff>0</xdr:rowOff>
    </xdr:to>
    <xdr:sp>
      <xdr:nvSpPr>
        <xdr:cNvPr id="12" name="Text 22"/>
        <xdr:cNvSpPr txBox="1">
          <a:spLocks noChangeArrowheads="1"/>
        </xdr:cNvSpPr>
      </xdr:nvSpPr>
      <xdr:spPr>
        <a:xfrm>
          <a:off x="4838700" y="5648325"/>
          <a:ext cx="809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auf
Deponien</a:t>
          </a:r>
        </a:p>
      </xdr:txBody>
    </xdr:sp>
    <xdr:clientData/>
  </xdr:twoCellAnchor>
  <xdr:twoCellAnchor>
    <xdr:from>
      <xdr:col>0</xdr:col>
      <xdr:colOff>19050</xdr:colOff>
      <xdr:row>32</xdr:row>
      <xdr:rowOff>0</xdr:rowOff>
    </xdr:from>
    <xdr:to>
      <xdr:col>2</xdr:col>
      <xdr:colOff>1762125</xdr:colOff>
      <xdr:row>32</xdr:row>
      <xdr:rowOff>0</xdr:rowOff>
    </xdr:to>
    <xdr:sp>
      <xdr:nvSpPr>
        <xdr:cNvPr id="13" name="Text 24"/>
        <xdr:cNvSpPr txBox="1">
          <a:spLocks noChangeArrowheads="1"/>
        </xdr:cNvSpPr>
      </xdr:nvSpPr>
      <xdr:spPr>
        <a:xfrm>
          <a:off x="19050" y="5648325"/>
          <a:ext cx="1933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Abfallgruppe</a:t>
          </a:r>
        </a:p>
      </xdr:txBody>
    </xdr:sp>
    <xdr:clientData/>
  </xdr:twoCellAnchor>
  <xdr:twoCellAnchor>
    <xdr:from>
      <xdr:col>4</xdr:col>
      <xdr:colOff>104775</xdr:colOff>
      <xdr:row>32</xdr:row>
      <xdr:rowOff>0</xdr:rowOff>
    </xdr:from>
    <xdr:to>
      <xdr:col>4</xdr:col>
      <xdr:colOff>552450</xdr:colOff>
      <xdr:row>32</xdr:row>
      <xdr:rowOff>0</xdr:rowOff>
    </xdr:to>
    <xdr:sp>
      <xdr:nvSpPr>
        <xdr:cNvPr id="14" name="Text 28"/>
        <xdr:cNvSpPr txBox="1">
          <a:spLocks noChangeArrowheads="1"/>
        </xdr:cNvSpPr>
      </xdr:nvSpPr>
      <xdr:spPr>
        <a:xfrm>
          <a:off x="2847975" y="5648325"/>
          <a:ext cx="4476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1998</a:t>
          </a:r>
        </a:p>
      </xdr:txBody>
    </xdr:sp>
    <xdr:clientData/>
  </xdr:twoCellAnchor>
  <xdr:twoCellAnchor>
    <xdr:from>
      <xdr:col>5</xdr:col>
      <xdr:colOff>104775</xdr:colOff>
      <xdr:row>32</xdr:row>
      <xdr:rowOff>0</xdr:rowOff>
    </xdr:from>
    <xdr:to>
      <xdr:col>5</xdr:col>
      <xdr:colOff>552450</xdr:colOff>
      <xdr:row>32</xdr:row>
      <xdr:rowOff>0</xdr:rowOff>
    </xdr:to>
    <xdr:sp>
      <xdr:nvSpPr>
        <xdr:cNvPr id="15" name="Text 29"/>
        <xdr:cNvSpPr txBox="1">
          <a:spLocks noChangeArrowheads="1"/>
        </xdr:cNvSpPr>
      </xdr:nvSpPr>
      <xdr:spPr>
        <a:xfrm>
          <a:off x="3495675" y="5648325"/>
          <a:ext cx="44767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1999</a:t>
          </a:r>
        </a:p>
      </xdr:txBody>
    </xdr:sp>
    <xdr:clientData/>
  </xdr:twoCellAnchor>
  <xdr:oneCellAnchor>
    <xdr:from>
      <xdr:col>3</xdr:col>
      <xdr:colOff>542925</xdr:colOff>
      <xdr:row>8</xdr:row>
      <xdr:rowOff>123825</xdr:rowOff>
    </xdr:from>
    <xdr:ext cx="76200" cy="200025"/>
    <xdr:sp>
      <xdr:nvSpPr>
        <xdr:cNvPr id="16" name="TextBox 17"/>
        <xdr:cNvSpPr txBox="1">
          <a:spLocks noChangeArrowheads="1"/>
        </xdr:cNvSpPr>
      </xdr:nvSpPr>
      <xdr:spPr>
        <a:xfrm>
          <a:off x="2533650" y="15335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200025</xdr:rowOff>
    </xdr:from>
    <xdr:to>
      <xdr:col>1</xdr:col>
      <xdr:colOff>76200</xdr:colOff>
      <xdr:row>42</xdr:row>
      <xdr:rowOff>200025</xdr:rowOff>
    </xdr:to>
    <xdr:sp>
      <xdr:nvSpPr>
        <xdr:cNvPr id="1" name="Line 1"/>
        <xdr:cNvSpPr>
          <a:spLocks/>
        </xdr:cNvSpPr>
      </xdr:nvSpPr>
      <xdr:spPr>
        <a:xfrm>
          <a:off x="47625" y="70675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152400</xdr:rowOff>
    </xdr:from>
    <xdr:to>
      <xdr:col>2</xdr:col>
      <xdr:colOff>133350</xdr:colOff>
      <xdr:row>49</xdr:row>
      <xdr:rowOff>152400</xdr:rowOff>
    </xdr:to>
    <xdr:sp>
      <xdr:nvSpPr>
        <xdr:cNvPr id="1" name="Line 1"/>
        <xdr:cNvSpPr>
          <a:spLocks/>
        </xdr:cNvSpPr>
      </xdr:nvSpPr>
      <xdr:spPr>
        <a:xfrm>
          <a:off x="9525" y="8124825"/>
          <a:ext cx="400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0</xdr:rowOff>
    </xdr:from>
    <xdr:to>
      <xdr:col>0</xdr:col>
      <xdr:colOff>361950</xdr:colOff>
      <xdr:row>57</xdr:row>
      <xdr:rowOff>0</xdr:rowOff>
    </xdr:to>
    <xdr:sp>
      <xdr:nvSpPr>
        <xdr:cNvPr id="1" name="Line 1"/>
        <xdr:cNvSpPr>
          <a:spLocks/>
        </xdr:cNvSpPr>
      </xdr:nvSpPr>
      <xdr:spPr>
        <a:xfrm>
          <a:off x="28575" y="91440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0.01325</cdr:x>
      <cdr:y>0.01375</cdr:y>
    </cdr:from>
    <cdr:to>
      <cdr:x>0.99075</cdr:x>
      <cdr:y>0.18</cdr:y>
    </cdr:to>
    <cdr:sp>
      <cdr:nvSpPr>
        <cdr:cNvPr id="1" name="TextBox 1"/>
        <cdr:cNvSpPr txBox="1">
          <a:spLocks noChangeArrowheads="1"/>
        </cdr:cNvSpPr>
      </cdr:nvSpPr>
      <cdr:spPr>
        <a:xfrm>
          <a:off x="66675" y="47625"/>
          <a:ext cx="4962525" cy="5905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Aufkommen an Haus- und Sperrmüll, kompostierbaren Abfällen aus der Biotonne und Verkaufsverpackungen je Einwohner
2001 und 2002</a:t>
          </a:r>
        </a:p>
      </cdr:txBody>
    </cdr:sp>
  </cdr:relSizeAnchor>
  <cdr:relSizeAnchor xmlns:cdr="http://schemas.openxmlformats.org/drawingml/2006/chartDrawing">
    <cdr:from>
      <cdr:x>0.00325</cdr:x>
      <cdr:y>0.94975</cdr:y>
    </cdr:from>
    <cdr:to>
      <cdr:x>0.35225</cdr:x>
      <cdr:y>1</cdr:y>
    </cdr:to>
    <cdr:sp>
      <cdr:nvSpPr>
        <cdr:cNvPr id="2" name="TextBox 2"/>
        <cdr:cNvSpPr txBox="1">
          <a:spLocks noChangeArrowheads="1"/>
        </cdr:cNvSpPr>
      </cdr:nvSpPr>
      <cdr:spPr>
        <a:xfrm>
          <a:off x="9525" y="3371850"/>
          <a:ext cx="1771650" cy="200025"/>
        </a:xfrm>
        <a:prstGeom prst="rect">
          <a:avLst/>
        </a:prstGeom>
        <a:noFill/>
        <a:ln w="9525" cmpd="sng">
          <a:noFill/>
        </a:ln>
      </cdr:spPr>
      <cdr:txBody>
        <a:bodyPr vertOverflow="clip" wrap="square"/>
        <a:p>
          <a:pPr algn="l">
            <a:defRPr/>
          </a:pPr>
          <a:r>
            <a:rPr lang="en-US" cap="none" sz="600" b="0" i="0" u="none" baseline="0">
              <a:latin typeface="Arial"/>
              <a:ea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2</xdr:col>
      <xdr:colOff>0</xdr:colOff>
      <xdr:row>54</xdr:row>
      <xdr:rowOff>0</xdr:rowOff>
    </xdr:to>
    <xdr:sp>
      <xdr:nvSpPr>
        <xdr:cNvPr id="1" name="Line 1"/>
        <xdr:cNvSpPr>
          <a:spLocks/>
        </xdr:cNvSpPr>
      </xdr:nvSpPr>
      <xdr:spPr>
        <a:xfrm>
          <a:off x="9525" y="87820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0</xdr:rowOff>
    </xdr:from>
    <xdr:to>
      <xdr:col>2</xdr:col>
      <xdr:colOff>0</xdr:colOff>
      <xdr:row>24</xdr:row>
      <xdr:rowOff>0</xdr:rowOff>
    </xdr:to>
    <xdr:sp>
      <xdr:nvSpPr>
        <xdr:cNvPr id="1" name="Line 1"/>
        <xdr:cNvSpPr>
          <a:spLocks/>
        </xdr:cNvSpPr>
      </xdr:nvSpPr>
      <xdr:spPr>
        <a:xfrm>
          <a:off x="9525" y="3933825"/>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85725</xdr:rowOff>
    </xdr:from>
    <xdr:to>
      <xdr:col>4</xdr:col>
      <xdr:colOff>733425</xdr:colOff>
      <xdr:row>7</xdr:row>
      <xdr:rowOff>85725</xdr:rowOff>
    </xdr:to>
    <xdr:sp>
      <xdr:nvSpPr>
        <xdr:cNvPr id="2" name="Line 2"/>
        <xdr:cNvSpPr>
          <a:spLocks/>
        </xdr:cNvSpPr>
      </xdr:nvSpPr>
      <xdr:spPr>
        <a:xfrm>
          <a:off x="981075" y="12573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38100</xdr:rowOff>
    </xdr:from>
    <xdr:to>
      <xdr:col>6</xdr:col>
      <xdr:colOff>0</xdr:colOff>
      <xdr:row>10</xdr:row>
      <xdr:rowOff>114300</xdr:rowOff>
    </xdr:to>
    <xdr:sp>
      <xdr:nvSpPr>
        <xdr:cNvPr id="1" name="Text 5"/>
        <xdr:cNvSpPr txBox="1">
          <a:spLocks noChangeArrowheads="1"/>
        </xdr:cNvSpPr>
      </xdr:nvSpPr>
      <xdr:spPr>
        <a:xfrm>
          <a:off x="3619500" y="1228725"/>
          <a:ext cx="0" cy="561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im
eigenen
Bundes-
land</a:t>
          </a:r>
        </a:p>
      </xdr:txBody>
    </xdr:sp>
    <xdr:clientData/>
  </xdr:twoCellAnchor>
  <xdr:twoCellAnchor>
    <xdr:from>
      <xdr:col>8</xdr:col>
      <xdr:colOff>0</xdr:colOff>
      <xdr:row>6</xdr:row>
      <xdr:rowOff>38100</xdr:rowOff>
    </xdr:from>
    <xdr:to>
      <xdr:col>8</xdr:col>
      <xdr:colOff>0</xdr:colOff>
      <xdr:row>10</xdr:row>
      <xdr:rowOff>123825</xdr:rowOff>
    </xdr:to>
    <xdr:sp>
      <xdr:nvSpPr>
        <xdr:cNvPr id="2" name="Text 8"/>
        <xdr:cNvSpPr txBox="1">
          <a:spLocks noChangeArrowheads="1"/>
        </xdr:cNvSpPr>
      </xdr:nvSpPr>
      <xdr:spPr>
        <a:xfrm>
          <a:off x="4876800" y="1066800"/>
          <a:ext cx="0" cy="733425"/>
        </a:xfrm>
        <a:prstGeom prst="rect">
          <a:avLst/>
        </a:prstGeom>
        <a:solidFill>
          <a:srgbClr val="FFFFFF"/>
        </a:solidFill>
        <a:ln w="1" cmpd="sng">
          <a:noFill/>
        </a:ln>
      </xdr:spPr>
      <xdr:txBody>
        <a:bodyPr vertOverflow="clip" wrap="square" anchor="ctr"/>
        <a:p>
          <a:pPr algn="ctr">
            <a:defRPr/>
          </a:pPr>
          <a:r>
            <a:rPr lang="en-US" cap="none" sz="800" b="0" i="0" u="none" baseline="0"/>
            <a:t>Sonstiger
Verbleib</a:t>
          </a:r>
        </a:p>
      </xdr:txBody>
    </xdr:sp>
    <xdr:clientData/>
  </xdr:twoCellAnchor>
  <xdr:twoCellAnchor>
    <xdr:from>
      <xdr:col>0</xdr:col>
      <xdr:colOff>28575</xdr:colOff>
      <xdr:row>46</xdr:row>
      <xdr:rowOff>152400</xdr:rowOff>
    </xdr:from>
    <xdr:to>
      <xdr:col>2</xdr:col>
      <xdr:colOff>257175</xdr:colOff>
      <xdr:row>46</xdr:row>
      <xdr:rowOff>152400</xdr:rowOff>
    </xdr:to>
    <xdr:sp>
      <xdr:nvSpPr>
        <xdr:cNvPr id="3" name="Line 3"/>
        <xdr:cNvSpPr>
          <a:spLocks/>
        </xdr:cNvSpPr>
      </xdr:nvSpPr>
      <xdr:spPr>
        <a:xfrm>
          <a:off x="28575" y="76009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152400</xdr:rowOff>
    </xdr:from>
    <xdr:to>
      <xdr:col>1</xdr:col>
      <xdr:colOff>371475</xdr:colOff>
      <xdr:row>27</xdr:row>
      <xdr:rowOff>152400</xdr:rowOff>
    </xdr:to>
    <xdr:sp>
      <xdr:nvSpPr>
        <xdr:cNvPr id="1" name="Line 1"/>
        <xdr:cNvSpPr>
          <a:spLocks/>
        </xdr:cNvSpPr>
      </xdr:nvSpPr>
      <xdr:spPr>
        <a:xfrm>
          <a:off x="9525" y="4591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19050</xdr:rowOff>
    </xdr:from>
    <xdr:to>
      <xdr:col>7</xdr:col>
      <xdr:colOff>0</xdr:colOff>
      <xdr:row>10</xdr:row>
      <xdr:rowOff>152400</xdr:rowOff>
    </xdr:to>
    <xdr:sp>
      <xdr:nvSpPr>
        <xdr:cNvPr id="1" name="Text 2"/>
        <xdr:cNvSpPr txBox="1">
          <a:spLocks noChangeArrowheads="1"/>
        </xdr:cNvSpPr>
      </xdr:nvSpPr>
      <xdr:spPr>
        <a:xfrm>
          <a:off x="4352925" y="1219200"/>
          <a:ext cx="0" cy="6477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Verarbei-tendes
Gewerbe
</a:t>
          </a:r>
        </a:p>
      </xdr:txBody>
    </xdr:sp>
    <xdr:clientData/>
  </xdr:twoCellAnchor>
  <xdr:twoCellAnchor>
    <xdr:from>
      <xdr:col>4</xdr:col>
      <xdr:colOff>609600</xdr:colOff>
      <xdr:row>6</xdr:row>
      <xdr:rowOff>114300</xdr:rowOff>
    </xdr:from>
    <xdr:to>
      <xdr:col>4</xdr:col>
      <xdr:colOff>609600</xdr:colOff>
      <xdr:row>7</xdr:row>
      <xdr:rowOff>0</xdr:rowOff>
    </xdr:to>
    <xdr:sp>
      <xdr:nvSpPr>
        <xdr:cNvPr id="2" name="Text 6"/>
        <xdr:cNvSpPr txBox="1">
          <a:spLocks noChangeArrowheads="1"/>
        </xdr:cNvSpPr>
      </xdr:nvSpPr>
      <xdr:spPr>
        <a:xfrm>
          <a:off x="2933700" y="1152525"/>
          <a:ext cx="0" cy="476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Bauabfälle
</a:t>
          </a:r>
        </a:p>
      </xdr:txBody>
    </xdr:sp>
    <xdr:clientData/>
  </xdr:twoCellAnchor>
  <xdr:twoCellAnchor>
    <xdr:from>
      <xdr:col>0</xdr:col>
      <xdr:colOff>57150</xdr:colOff>
      <xdr:row>6</xdr:row>
      <xdr:rowOff>133350</xdr:rowOff>
    </xdr:from>
    <xdr:to>
      <xdr:col>3</xdr:col>
      <xdr:colOff>2019300</xdr:colOff>
      <xdr:row>10</xdr:row>
      <xdr:rowOff>85725</xdr:rowOff>
    </xdr:to>
    <xdr:sp>
      <xdr:nvSpPr>
        <xdr:cNvPr id="3" name="TextBox 3"/>
        <xdr:cNvSpPr txBox="1">
          <a:spLocks noChangeArrowheads="1"/>
        </xdr:cNvSpPr>
      </xdr:nvSpPr>
      <xdr:spPr>
        <a:xfrm>
          <a:off x="57150" y="1171575"/>
          <a:ext cx="2219325" cy="6286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Art der Anlage
Art der Bauabfälle
Art der Erzeugnisse
Aufbereitungsrückstände und Sortierreste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2</xdr:col>
      <xdr:colOff>323850</xdr:colOff>
      <xdr:row>53</xdr:row>
      <xdr:rowOff>0</xdr:rowOff>
    </xdr:to>
    <xdr:sp>
      <xdr:nvSpPr>
        <xdr:cNvPr id="1" name="Line 1"/>
        <xdr:cNvSpPr>
          <a:spLocks/>
        </xdr:cNvSpPr>
      </xdr:nvSpPr>
      <xdr:spPr>
        <a:xfrm>
          <a:off x="38100" y="860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0</xdr:rowOff>
    </xdr:from>
    <xdr:to>
      <xdr:col>12</xdr:col>
      <xdr:colOff>0</xdr:colOff>
      <xdr:row>4</xdr:row>
      <xdr:rowOff>0</xdr:rowOff>
    </xdr:to>
    <xdr:sp>
      <xdr:nvSpPr>
        <xdr:cNvPr id="1" name="Text 24"/>
        <xdr:cNvSpPr txBox="1">
          <a:spLocks noChangeArrowheads="1"/>
        </xdr:cNvSpPr>
      </xdr:nvSpPr>
      <xdr:spPr>
        <a:xfrm>
          <a:off x="3476625" y="676275"/>
          <a:ext cx="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mobilen/
semi-
mobilen</a:t>
          </a:r>
        </a:p>
      </xdr:txBody>
    </xdr:sp>
    <xdr:clientData/>
  </xdr:twoCellAnchor>
  <xdr:twoCellAnchor>
    <xdr:from>
      <xdr:col>0</xdr:col>
      <xdr:colOff>38100</xdr:colOff>
      <xdr:row>55</xdr:row>
      <xdr:rowOff>152400</xdr:rowOff>
    </xdr:from>
    <xdr:to>
      <xdr:col>3</xdr:col>
      <xdr:colOff>257175</xdr:colOff>
      <xdr:row>55</xdr:row>
      <xdr:rowOff>152400</xdr:rowOff>
    </xdr:to>
    <xdr:sp>
      <xdr:nvSpPr>
        <xdr:cNvPr id="2" name="Line 4"/>
        <xdr:cNvSpPr>
          <a:spLocks/>
        </xdr:cNvSpPr>
      </xdr:nvSpPr>
      <xdr:spPr>
        <a:xfrm>
          <a:off x="38100" y="91821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44</xdr:row>
      <xdr:rowOff>9525</xdr:rowOff>
    </xdr:from>
    <xdr:to>
      <xdr:col>8</xdr:col>
      <xdr:colOff>619125</xdr:colOff>
      <xdr:row>44</xdr:row>
      <xdr:rowOff>142875</xdr:rowOff>
    </xdr:to>
    <xdr:sp>
      <xdr:nvSpPr>
        <xdr:cNvPr id="3" name="TextBox 5"/>
        <xdr:cNvSpPr txBox="1">
          <a:spLocks noChangeArrowheads="1"/>
        </xdr:cNvSpPr>
      </xdr:nvSpPr>
      <xdr:spPr>
        <a:xfrm>
          <a:off x="2447925" y="7258050"/>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3)</a:t>
          </a:r>
        </a:p>
      </xdr:txBody>
    </xdr:sp>
    <xdr:clientData/>
  </xdr:twoCellAnchor>
  <xdr:twoCellAnchor>
    <xdr:from>
      <xdr:col>0</xdr:col>
      <xdr:colOff>28575</xdr:colOff>
      <xdr:row>19</xdr:row>
      <xdr:rowOff>0</xdr:rowOff>
    </xdr:from>
    <xdr:to>
      <xdr:col>3</xdr:col>
      <xdr:colOff>142875</xdr:colOff>
      <xdr:row>19</xdr:row>
      <xdr:rowOff>0</xdr:rowOff>
    </xdr:to>
    <xdr:sp>
      <xdr:nvSpPr>
        <xdr:cNvPr id="4" name="Line 6"/>
        <xdr:cNvSpPr>
          <a:spLocks/>
        </xdr:cNvSpPr>
      </xdr:nvSpPr>
      <xdr:spPr>
        <a:xfrm>
          <a:off x="28575" y="31242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29</xdr:row>
      <xdr:rowOff>9525</xdr:rowOff>
    </xdr:from>
    <xdr:to>
      <xdr:col>5</xdr:col>
      <xdr:colOff>342900</xdr:colOff>
      <xdr:row>29</xdr:row>
      <xdr:rowOff>9525</xdr:rowOff>
    </xdr:to>
    <xdr:sp>
      <xdr:nvSpPr>
        <xdr:cNvPr id="5" name="Line 7"/>
        <xdr:cNvSpPr>
          <a:spLocks/>
        </xdr:cNvSpPr>
      </xdr:nvSpPr>
      <xdr:spPr>
        <a:xfrm>
          <a:off x="809625" y="4819650"/>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39</xdr:row>
      <xdr:rowOff>0</xdr:rowOff>
    </xdr:from>
    <xdr:to>
      <xdr:col>8</xdr:col>
      <xdr:colOff>0</xdr:colOff>
      <xdr:row>39</xdr:row>
      <xdr:rowOff>0</xdr:rowOff>
    </xdr:to>
    <xdr:sp>
      <xdr:nvSpPr>
        <xdr:cNvPr id="1" name="Text 9"/>
        <xdr:cNvSpPr txBox="1">
          <a:spLocks noChangeArrowheads="1"/>
        </xdr:cNvSpPr>
      </xdr:nvSpPr>
      <xdr:spPr>
        <a:xfrm>
          <a:off x="4895850" y="6391275"/>
          <a:ext cx="0" cy="0"/>
        </a:xfrm>
        <a:prstGeom prst="rect">
          <a:avLst/>
        </a:prstGeom>
        <a:solidFill>
          <a:srgbClr val="FFFFFF"/>
        </a:solidFill>
        <a:ln w="1" cmpd="sng">
          <a:noFill/>
        </a:ln>
      </xdr:spPr>
      <xdr:txBody>
        <a:bodyPr vertOverflow="clip" wrap="square" anchor="ctr"/>
        <a:p>
          <a:pPr algn="ctr">
            <a:defRPr/>
          </a:pPr>
          <a:r>
            <a:rPr lang="en-US" cap="none" sz="800" b="0" i="0" u="none" baseline="0"/>
            <a:t>aus der
Produktion</a:t>
          </a:r>
        </a:p>
      </xdr:txBody>
    </xdr:sp>
    <xdr:clientData/>
  </xdr:twoCellAnchor>
  <xdr:twoCellAnchor>
    <xdr:from>
      <xdr:col>8</xdr:col>
      <xdr:colOff>38100</xdr:colOff>
      <xdr:row>39</xdr:row>
      <xdr:rowOff>0</xdr:rowOff>
    </xdr:from>
    <xdr:to>
      <xdr:col>8</xdr:col>
      <xdr:colOff>590550</xdr:colOff>
      <xdr:row>39</xdr:row>
      <xdr:rowOff>0</xdr:rowOff>
    </xdr:to>
    <xdr:sp>
      <xdr:nvSpPr>
        <xdr:cNvPr id="2" name="Text 10"/>
        <xdr:cNvSpPr txBox="1">
          <a:spLocks noChangeArrowheads="1"/>
        </xdr:cNvSpPr>
      </xdr:nvSpPr>
      <xdr:spPr>
        <a:xfrm>
          <a:off x="4933950" y="6391275"/>
          <a:ext cx="552450" cy="0"/>
        </a:xfrm>
        <a:prstGeom prst="rect">
          <a:avLst/>
        </a:prstGeom>
        <a:solidFill>
          <a:srgbClr val="FFFFFF"/>
        </a:solidFill>
        <a:ln w="1" cmpd="sng">
          <a:noFill/>
        </a:ln>
      </xdr:spPr>
      <xdr:txBody>
        <a:bodyPr vertOverflow="clip" wrap="square" anchor="ctr"/>
        <a:p>
          <a:pPr algn="ctr">
            <a:defRPr/>
          </a:pPr>
          <a:r>
            <a:rPr lang="en-US" cap="none" sz="800" b="0" i="0" u="none" baseline="0"/>
            <a:t>aus
sonstiger
Herkunft
</a:t>
          </a:r>
        </a:p>
      </xdr:txBody>
    </xdr:sp>
    <xdr:clientData/>
  </xdr:twoCellAnchor>
  <xdr:twoCellAnchor>
    <xdr:from>
      <xdr:col>7</xdr:col>
      <xdr:colOff>38100</xdr:colOff>
      <xdr:row>39</xdr:row>
      <xdr:rowOff>0</xdr:rowOff>
    </xdr:from>
    <xdr:to>
      <xdr:col>7</xdr:col>
      <xdr:colOff>914400</xdr:colOff>
      <xdr:row>39</xdr:row>
      <xdr:rowOff>0</xdr:rowOff>
    </xdr:to>
    <xdr:sp>
      <xdr:nvSpPr>
        <xdr:cNvPr id="3" name="Text 11"/>
        <xdr:cNvSpPr txBox="1">
          <a:spLocks noChangeArrowheads="1"/>
        </xdr:cNvSpPr>
      </xdr:nvSpPr>
      <xdr:spPr>
        <a:xfrm>
          <a:off x="4019550" y="6391275"/>
          <a:ext cx="876300" cy="0"/>
        </a:xfrm>
        <a:prstGeom prst="rect">
          <a:avLst/>
        </a:prstGeom>
        <a:solidFill>
          <a:srgbClr val="FFFFFF"/>
        </a:solidFill>
        <a:ln w="1" cmpd="sng">
          <a:noFill/>
        </a:ln>
      </xdr:spPr>
      <xdr:txBody>
        <a:bodyPr vertOverflow="clip" wrap="square" anchor="ctr"/>
        <a:p>
          <a:pPr algn="ctr">
            <a:defRPr/>
          </a:pPr>
          <a:r>
            <a:rPr lang="en-US" cap="none" sz="800" b="0" i="0" u="none" baseline="0"/>
            <a:t>aus der Sammlung/
Sortierung von
Verpackungen</a:t>
          </a:r>
        </a:p>
      </xdr:txBody>
    </xdr:sp>
    <xdr:clientData/>
  </xdr:twoCellAnchor>
  <xdr:twoCellAnchor>
    <xdr:from>
      <xdr:col>6</xdr:col>
      <xdr:colOff>38100</xdr:colOff>
      <xdr:row>39</xdr:row>
      <xdr:rowOff>0</xdr:rowOff>
    </xdr:from>
    <xdr:to>
      <xdr:col>6</xdr:col>
      <xdr:colOff>581025</xdr:colOff>
      <xdr:row>39</xdr:row>
      <xdr:rowOff>0</xdr:rowOff>
    </xdr:to>
    <xdr:sp>
      <xdr:nvSpPr>
        <xdr:cNvPr id="4" name="Text 12"/>
        <xdr:cNvSpPr txBox="1">
          <a:spLocks noChangeArrowheads="1"/>
        </xdr:cNvSpPr>
      </xdr:nvSpPr>
      <xdr:spPr>
        <a:xfrm>
          <a:off x="3371850" y="6391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Eingesetzte
Altkunststoffe
</a:t>
          </a:r>
        </a:p>
      </xdr:txBody>
    </xdr:sp>
    <xdr:clientData/>
  </xdr:twoCellAnchor>
  <xdr:twoCellAnchor>
    <xdr:from>
      <xdr:col>4</xdr:col>
      <xdr:colOff>28575</xdr:colOff>
      <xdr:row>39</xdr:row>
      <xdr:rowOff>0</xdr:rowOff>
    </xdr:from>
    <xdr:to>
      <xdr:col>4</xdr:col>
      <xdr:colOff>514350</xdr:colOff>
      <xdr:row>39</xdr:row>
      <xdr:rowOff>0</xdr:rowOff>
    </xdr:to>
    <xdr:sp>
      <xdr:nvSpPr>
        <xdr:cNvPr id="5" name="Text 13"/>
        <xdr:cNvSpPr txBox="1">
          <a:spLocks noChangeArrowheads="1"/>
        </xdr:cNvSpPr>
      </xdr:nvSpPr>
      <xdr:spPr>
        <a:xfrm>
          <a:off x="2200275" y="6391275"/>
          <a:ext cx="48577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1</xdr:col>
      <xdr:colOff>28575</xdr:colOff>
      <xdr:row>39</xdr:row>
      <xdr:rowOff>0</xdr:rowOff>
    </xdr:from>
    <xdr:to>
      <xdr:col>3</xdr:col>
      <xdr:colOff>1866900</xdr:colOff>
      <xdr:row>39</xdr:row>
      <xdr:rowOff>0</xdr:rowOff>
    </xdr:to>
    <xdr:sp>
      <xdr:nvSpPr>
        <xdr:cNvPr id="6" name="Text 14"/>
        <xdr:cNvSpPr txBox="1">
          <a:spLocks noChangeArrowheads="1"/>
        </xdr:cNvSpPr>
      </xdr:nvSpPr>
      <xdr:spPr>
        <a:xfrm>
          <a:off x="114300" y="6391275"/>
          <a:ext cx="2009775" cy="0"/>
        </a:xfrm>
        <a:prstGeom prst="rect">
          <a:avLst/>
        </a:prstGeom>
        <a:solidFill>
          <a:srgbClr val="FFFFFF"/>
        </a:solidFill>
        <a:ln w="1" cmpd="sng">
          <a:noFill/>
        </a:ln>
      </xdr:spPr>
      <xdr:txBody>
        <a:bodyPr vertOverflow="clip" wrap="square" anchor="ctr"/>
        <a:p>
          <a:pPr algn="ctr">
            <a:defRPr/>
          </a:pPr>
          <a:r>
            <a:rPr lang="en-US" cap="none" sz="800" b="0" i="0" u="none" baseline="0"/>
            <a:t>
Wirtschaftsgruppen
</a:t>
          </a:r>
        </a:p>
      </xdr:txBody>
    </xdr:sp>
    <xdr:clientData/>
  </xdr:twoCellAnchor>
  <xdr:twoCellAnchor>
    <xdr:from>
      <xdr:col>8</xdr:col>
      <xdr:colOff>0</xdr:colOff>
      <xdr:row>6</xdr:row>
      <xdr:rowOff>95250</xdr:rowOff>
    </xdr:from>
    <xdr:to>
      <xdr:col>8</xdr:col>
      <xdr:colOff>0</xdr:colOff>
      <xdr:row>8</xdr:row>
      <xdr:rowOff>85725</xdr:rowOff>
    </xdr:to>
    <xdr:sp>
      <xdr:nvSpPr>
        <xdr:cNvPr id="7" name="TextBox 7"/>
        <xdr:cNvSpPr txBox="1">
          <a:spLocks noChangeArrowheads="1"/>
        </xdr:cNvSpPr>
      </xdr:nvSpPr>
      <xdr:spPr>
        <a:xfrm>
          <a:off x="4895850" y="1104900"/>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twoCellAnchor>
    <xdr:from>
      <xdr:col>8</xdr:col>
      <xdr:colOff>0</xdr:colOff>
      <xdr:row>41</xdr:row>
      <xdr:rowOff>104775</xdr:rowOff>
    </xdr:from>
    <xdr:to>
      <xdr:col>8</xdr:col>
      <xdr:colOff>0</xdr:colOff>
      <xdr:row>43</xdr:row>
      <xdr:rowOff>95250</xdr:rowOff>
    </xdr:to>
    <xdr:sp>
      <xdr:nvSpPr>
        <xdr:cNvPr id="8" name="TextBox 8"/>
        <xdr:cNvSpPr txBox="1">
          <a:spLocks noChangeArrowheads="1"/>
        </xdr:cNvSpPr>
      </xdr:nvSpPr>
      <xdr:spPr>
        <a:xfrm>
          <a:off x="4895850" y="6829425"/>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twoCellAnchor>
    <xdr:from>
      <xdr:col>0</xdr:col>
      <xdr:colOff>19050</xdr:colOff>
      <xdr:row>33</xdr:row>
      <xdr:rowOff>0</xdr:rowOff>
    </xdr:from>
    <xdr:to>
      <xdr:col>3</xdr:col>
      <xdr:colOff>66675</xdr:colOff>
      <xdr:row>33</xdr:row>
      <xdr:rowOff>0</xdr:rowOff>
    </xdr:to>
    <xdr:sp>
      <xdr:nvSpPr>
        <xdr:cNvPr id="9" name="Line 9"/>
        <xdr:cNvSpPr>
          <a:spLocks/>
        </xdr:cNvSpPr>
      </xdr:nvSpPr>
      <xdr:spPr>
        <a:xfrm>
          <a:off x="19050" y="53911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95250</xdr:rowOff>
    </xdr:from>
    <xdr:to>
      <xdr:col>8</xdr:col>
      <xdr:colOff>0</xdr:colOff>
      <xdr:row>43</xdr:row>
      <xdr:rowOff>85725</xdr:rowOff>
    </xdr:to>
    <xdr:sp>
      <xdr:nvSpPr>
        <xdr:cNvPr id="10" name="TextBox 10"/>
        <xdr:cNvSpPr txBox="1">
          <a:spLocks noChangeArrowheads="1"/>
        </xdr:cNvSpPr>
      </xdr:nvSpPr>
      <xdr:spPr>
        <a:xfrm>
          <a:off x="4895850" y="6819900"/>
          <a:ext cx="0" cy="3143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aus der
Produktion</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733425</xdr:colOff>
      <xdr:row>0</xdr:row>
      <xdr:rowOff>0</xdr:rowOff>
    </xdr:to>
    <xdr:sp>
      <xdr:nvSpPr>
        <xdr:cNvPr id="1" name="Line 1"/>
        <xdr:cNvSpPr>
          <a:spLocks/>
        </xdr:cNvSpPr>
      </xdr:nvSpPr>
      <xdr:spPr>
        <a:xfrm>
          <a:off x="9525" y="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2057400</xdr:colOff>
      <xdr:row>22</xdr:row>
      <xdr:rowOff>133350</xdr:rowOff>
    </xdr:from>
    <xdr:to>
      <xdr:col>3</xdr:col>
      <xdr:colOff>2057400</xdr:colOff>
      <xdr:row>25</xdr:row>
      <xdr:rowOff>47625</xdr:rowOff>
    </xdr:to>
    <xdr:sp>
      <xdr:nvSpPr>
        <xdr:cNvPr id="2" name="Line 4"/>
        <xdr:cNvSpPr>
          <a:spLocks/>
        </xdr:cNvSpPr>
      </xdr:nvSpPr>
      <xdr:spPr>
        <a:xfrm flipV="1">
          <a:off x="6029325" y="3695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8</xdr:col>
      <xdr:colOff>466725</xdr:colOff>
      <xdr:row>3</xdr:row>
      <xdr:rowOff>19050</xdr:rowOff>
    </xdr:to>
    <xdr:sp>
      <xdr:nvSpPr>
        <xdr:cNvPr id="1" name="TextBox 6"/>
        <xdr:cNvSpPr txBox="1">
          <a:spLocks noChangeArrowheads="1"/>
        </xdr:cNvSpPr>
      </xdr:nvSpPr>
      <xdr:spPr>
        <a:xfrm>
          <a:off x="47625" y="523875"/>
          <a:ext cx="7658100" cy="19050"/>
        </a:xfrm>
        <a:prstGeom prst="rect">
          <a:avLst/>
        </a:prstGeom>
        <a:noFill/>
        <a:ln w="9525" cmpd="sng">
          <a:noFill/>
        </a:ln>
      </xdr:spPr>
      <xdr:txBody>
        <a:bodyPr vertOverflow="clip" wrap="square" lIns="91440" tIns="45720" rIns="91440" bIns="45720"/>
        <a:p>
          <a:pPr algn="l">
            <a:defRPr/>
          </a:pPr>
          <a:r>
            <a:rPr lang="en-US" cap="none" sz="500" b="0" i="0" u="none" baseline="0">
              <a:latin typeface="Arial"/>
              <a:ea typeface="Arial"/>
              <a:cs typeface="Arial"/>
            </a:rPr>
            <a:t> </a:t>
          </a:r>
          <a:r>
            <a:rPr lang="en-US" cap="none" sz="1100" b="0" i="0" u="none" baseline="0">
              <a:latin typeface="MetaNormalLF-Roman"/>
              <a:ea typeface="MetaNormalLF-Roman"/>
              <a:cs typeface="MetaNormalLF-Roman"/>
            </a:rPr>
            <a:t>
</a:t>
          </a:r>
          <a:r>
            <a:rPr lang="en-US" cap="none" sz="1200" b="1" i="0" u="none" baseline="0">
              <a:latin typeface="Arial"/>
              <a:ea typeface="Arial"/>
              <a:cs typeface="Arial"/>
            </a:rPr>
            <a:t>Abfallkatalog auf Basis des Europäischen Abfallverzeichnisses Stand 2002</a:t>
          </a:r>
        </a:p>
      </xdr:txBody>
    </xdr:sp>
    <xdr:clientData/>
  </xdr:twoCellAnchor>
  <xdr:twoCellAnchor>
    <xdr:from>
      <xdr:col>0</xdr:col>
      <xdr:colOff>0</xdr:colOff>
      <xdr:row>36</xdr:row>
      <xdr:rowOff>19050</xdr:rowOff>
    </xdr:from>
    <xdr:to>
      <xdr:col>8</xdr:col>
      <xdr:colOff>76200</xdr:colOff>
      <xdr:row>37</xdr:row>
      <xdr:rowOff>95250</xdr:rowOff>
    </xdr:to>
    <xdr:sp>
      <xdr:nvSpPr>
        <xdr:cNvPr id="2" name="TextBox 5"/>
        <xdr:cNvSpPr txBox="1">
          <a:spLocks noChangeArrowheads="1"/>
        </xdr:cNvSpPr>
      </xdr:nvSpPr>
      <xdr:spPr>
        <a:xfrm>
          <a:off x="0" y="17402175"/>
          <a:ext cx="7315200"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8</xdr:col>
      <xdr:colOff>304800</xdr:colOff>
      <xdr:row>0</xdr:row>
      <xdr:rowOff>0</xdr:rowOff>
    </xdr:to>
    <xdr:sp>
      <xdr:nvSpPr>
        <xdr:cNvPr id="3" name="TextBox 7"/>
        <xdr:cNvSpPr txBox="1">
          <a:spLocks noChangeArrowheads="1"/>
        </xdr:cNvSpPr>
      </xdr:nvSpPr>
      <xdr:spPr>
        <a:xfrm>
          <a:off x="0" y="0"/>
          <a:ext cx="7543800" cy="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- 36 -</a:t>
          </a:r>
        </a:p>
      </xdr:txBody>
    </xdr:sp>
    <xdr:clientData/>
  </xdr:twoCellAnchor>
  <xdr:twoCellAnchor>
    <xdr:from>
      <xdr:col>6</xdr:col>
      <xdr:colOff>66675</xdr:colOff>
      <xdr:row>3</xdr:row>
      <xdr:rowOff>0</xdr:rowOff>
    </xdr:from>
    <xdr:to>
      <xdr:col>7</xdr:col>
      <xdr:colOff>9525</xdr:colOff>
      <xdr:row>3</xdr:row>
      <xdr:rowOff>28575</xdr:rowOff>
    </xdr:to>
    <xdr:sp>
      <xdr:nvSpPr>
        <xdr:cNvPr id="4" name="TextBox 8"/>
        <xdr:cNvSpPr txBox="1">
          <a:spLocks noChangeArrowheads="1"/>
        </xdr:cNvSpPr>
      </xdr:nvSpPr>
      <xdr:spPr>
        <a:xfrm>
          <a:off x="5781675" y="523875"/>
          <a:ext cx="704850" cy="28575"/>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Anang</a:t>
          </a:r>
        </a:p>
      </xdr:txBody>
    </xdr:sp>
    <xdr:clientData/>
  </xdr:twoCellAnchor>
  <xdr:twoCellAnchor>
    <xdr:from>
      <xdr:col>0</xdr:col>
      <xdr:colOff>0</xdr:colOff>
      <xdr:row>47</xdr:row>
      <xdr:rowOff>228600</xdr:rowOff>
    </xdr:from>
    <xdr:to>
      <xdr:col>7</xdr:col>
      <xdr:colOff>142875</xdr:colOff>
      <xdr:row>48</xdr:row>
      <xdr:rowOff>0</xdr:rowOff>
    </xdr:to>
    <xdr:sp>
      <xdr:nvSpPr>
        <xdr:cNvPr id="5" name="TextBox 10"/>
        <xdr:cNvSpPr txBox="1">
          <a:spLocks noChangeArrowheads="1"/>
        </xdr:cNvSpPr>
      </xdr:nvSpPr>
      <xdr:spPr>
        <a:xfrm>
          <a:off x="0" y="20802600"/>
          <a:ext cx="6619875" cy="11430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- 3-</a:t>
          </a:r>
        </a:p>
      </xdr:txBody>
    </xdr:sp>
    <xdr:clientData/>
  </xdr:twoCellAnchor>
  <xdr:twoCellAnchor>
    <xdr:from>
      <xdr:col>0</xdr:col>
      <xdr:colOff>0</xdr:colOff>
      <xdr:row>94</xdr:row>
      <xdr:rowOff>161925</xdr:rowOff>
    </xdr:from>
    <xdr:to>
      <xdr:col>6</xdr:col>
      <xdr:colOff>561975</xdr:colOff>
      <xdr:row>96</xdr:row>
      <xdr:rowOff>0</xdr:rowOff>
    </xdr:to>
    <xdr:sp>
      <xdr:nvSpPr>
        <xdr:cNvPr id="6" name="TextBox 9"/>
        <xdr:cNvSpPr txBox="1">
          <a:spLocks noChangeArrowheads="1"/>
        </xdr:cNvSpPr>
      </xdr:nvSpPr>
      <xdr:spPr>
        <a:xfrm>
          <a:off x="0" y="38261925"/>
          <a:ext cx="6276975" cy="295275"/>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a:t>
          </a:r>
        </a:p>
      </xdr:txBody>
    </xdr:sp>
    <xdr:clientData/>
  </xdr:twoCellAnchor>
  <xdr:twoCellAnchor>
    <xdr:from>
      <xdr:col>0</xdr:col>
      <xdr:colOff>0</xdr:colOff>
      <xdr:row>94</xdr:row>
      <xdr:rowOff>200025</xdr:rowOff>
    </xdr:from>
    <xdr:to>
      <xdr:col>7</xdr:col>
      <xdr:colOff>38100</xdr:colOff>
      <xdr:row>96</xdr:row>
      <xdr:rowOff>85725</xdr:rowOff>
    </xdr:to>
    <xdr:sp>
      <xdr:nvSpPr>
        <xdr:cNvPr id="7" name="TextBox 12"/>
        <xdr:cNvSpPr txBox="1">
          <a:spLocks noChangeArrowheads="1"/>
        </xdr:cNvSpPr>
      </xdr:nvSpPr>
      <xdr:spPr>
        <a:xfrm>
          <a:off x="0" y="38300025"/>
          <a:ext cx="65151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132</xdr:row>
      <xdr:rowOff>438150</xdr:rowOff>
    </xdr:from>
    <xdr:to>
      <xdr:col>6</xdr:col>
      <xdr:colOff>457200</xdr:colOff>
      <xdr:row>133</xdr:row>
      <xdr:rowOff>95250</xdr:rowOff>
    </xdr:to>
    <xdr:sp>
      <xdr:nvSpPr>
        <xdr:cNvPr id="8" name="TextBox 11"/>
        <xdr:cNvSpPr txBox="1">
          <a:spLocks noChangeArrowheads="1"/>
        </xdr:cNvSpPr>
      </xdr:nvSpPr>
      <xdr:spPr>
        <a:xfrm>
          <a:off x="0" y="55606950"/>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133</xdr:row>
      <xdr:rowOff>200025</xdr:rowOff>
    </xdr:from>
    <xdr:to>
      <xdr:col>6</xdr:col>
      <xdr:colOff>723900</xdr:colOff>
      <xdr:row>134</xdr:row>
      <xdr:rowOff>200025</xdr:rowOff>
    </xdr:to>
    <xdr:sp>
      <xdr:nvSpPr>
        <xdr:cNvPr id="9" name="TextBox 14"/>
        <xdr:cNvSpPr txBox="1">
          <a:spLocks noChangeArrowheads="1"/>
        </xdr:cNvSpPr>
      </xdr:nvSpPr>
      <xdr:spPr>
        <a:xfrm>
          <a:off x="38100" y="55940325"/>
          <a:ext cx="64008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176</xdr:row>
      <xdr:rowOff>9525</xdr:rowOff>
    </xdr:from>
    <xdr:to>
      <xdr:col>6</xdr:col>
      <xdr:colOff>457200</xdr:colOff>
      <xdr:row>177</xdr:row>
      <xdr:rowOff>76200</xdr:rowOff>
    </xdr:to>
    <xdr:sp>
      <xdr:nvSpPr>
        <xdr:cNvPr id="10" name="TextBox 13"/>
        <xdr:cNvSpPr txBox="1">
          <a:spLocks noChangeArrowheads="1"/>
        </xdr:cNvSpPr>
      </xdr:nvSpPr>
      <xdr:spPr>
        <a:xfrm>
          <a:off x="0" y="75028425"/>
          <a:ext cx="6172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66675</xdr:colOff>
      <xdr:row>173</xdr:row>
      <xdr:rowOff>361950</xdr:rowOff>
    </xdr:from>
    <xdr:to>
      <xdr:col>7</xdr:col>
      <xdr:colOff>104775</xdr:colOff>
      <xdr:row>178</xdr:row>
      <xdr:rowOff>85725</xdr:rowOff>
    </xdr:to>
    <xdr:sp>
      <xdr:nvSpPr>
        <xdr:cNvPr id="11" name="TextBox 15"/>
        <xdr:cNvSpPr txBox="1">
          <a:spLocks noChangeArrowheads="1"/>
        </xdr:cNvSpPr>
      </xdr:nvSpPr>
      <xdr:spPr>
        <a:xfrm>
          <a:off x="66675" y="74771250"/>
          <a:ext cx="6515100" cy="3429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rPr>
            <a:t> </a:t>
          </a:r>
        </a:p>
      </xdr:txBody>
    </xdr:sp>
    <xdr:clientData/>
  </xdr:twoCellAnchor>
  <xdr:twoCellAnchor>
    <xdr:from>
      <xdr:col>1</xdr:col>
      <xdr:colOff>942975</xdr:colOff>
      <xdr:row>178</xdr:row>
      <xdr:rowOff>552450</xdr:rowOff>
    </xdr:from>
    <xdr:to>
      <xdr:col>8</xdr:col>
      <xdr:colOff>638175</xdr:colOff>
      <xdr:row>179</xdr:row>
      <xdr:rowOff>209550</xdr:rowOff>
    </xdr:to>
    <xdr:sp>
      <xdr:nvSpPr>
        <xdr:cNvPr id="12" name="TextBox 16"/>
        <xdr:cNvSpPr txBox="1">
          <a:spLocks noChangeArrowheads="1"/>
        </xdr:cNvSpPr>
      </xdr:nvSpPr>
      <xdr:spPr>
        <a:xfrm>
          <a:off x="1704975" y="7558087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104775</xdr:colOff>
      <xdr:row>225</xdr:row>
      <xdr:rowOff>314325</xdr:rowOff>
    </xdr:from>
    <xdr:to>
      <xdr:col>6</xdr:col>
      <xdr:colOff>561975</xdr:colOff>
      <xdr:row>226</xdr:row>
      <xdr:rowOff>314325</xdr:rowOff>
    </xdr:to>
    <xdr:sp>
      <xdr:nvSpPr>
        <xdr:cNvPr id="13" name="TextBox 17"/>
        <xdr:cNvSpPr txBox="1">
          <a:spLocks noChangeArrowheads="1"/>
        </xdr:cNvSpPr>
      </xdr:nvSpPr>
      <xdr:spPr>
        <a:xfrm>
          <a:off x="104775" y="94211775"/>
          <a:ext cx="6172200" cy="3429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228</xdr:row>
      <xdr:rowOff>180975</xdr:rowOff>
    </xdr:from>
    <xdr:to>
      <xdr:col>8</xdr:col>
      <xdr:colOff>638175</xdr:colOff>
      <xdr:row>229</xdr:row>
      <xdr:rowOff>66675</xdr:rowOff>
    </xdr:to>
    <xdr:sp>
      <xdr:nvSpPr>
        <xdr:cNvPr id="14" name="TextBox 18"/>
        <xdr:cNvSpPr txBox="1">
          <a:spLocks noChangeArrowheads="1"/>
        </xdr:cNvSpPr>
      </xdr:nvSpPr>
      <xdr:spPr>
        <a:xfrm>
          <a:off x="1704975" y="9522142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278</xdr:row>
      <xdr:rowOff>123825</xdr:rowOff>
    </xdr:from>
    <xdr:to>
      <xdr:col>6</xdr:col>
      <xdr:colOff>590550</xdr:colOff>
      <xdr:row>281</xdr:row>
      <xdr:rowOff>95250</xdr:rowOff>
    </xdr:to>
    <xdr:sp>
      <xdr:nvSpPr>
        <xdr:cNvPr id="15" name="TextBox 19"/>
        <xdr:cNvSpPr txBox="1">
          <a:spLocks noChangeArrowheads="1"/>
        </xdr:cNvSpPr>
      </xdr:nvSpPr>
      <xdr:spPr>
        <a:xfrm>
          <a:off x="133350" y="112528350"/>
          <a:ext cx="6172200" cy="9334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283</xdr:row>
      <xdr:rowOff>133350</xdr:rowOff>
    </xdr:from>
    <xdr:to>
      <xdr:col>10</xdr:col>
      <xdr:colOff>180975</xdr:colOff>
      <xdr:row>284</xdr:row>
      <xdr:rowOff>66675</xdr:rowOff>
    </xdr:to>
    <xdr:sp>
      <xdr:nvSpPr>
        <xdr:cNvPr id="16" name="TextBox 20"/>
        <xdr:cNvSpPr txBox="1">
          <a:spLocks noChangeArrowheads="1"/>
        </xdr:cNvSpPr>
      </xdr:nvSpPr>
      <xdr:spPr>
        <a:xfrm>
          <a:off x="2771775" y="113823750"/>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942975</xdr:colOff>
      <xdr:row>279</xdr:row>
      <xdr:rowOff>266700</xdr:rowOff>
    </xdr:from>
    <xdr:to>
      <xdr:col>8</xdr:col>
      <xdr:colOff>638175</xdr:colOff>
      <xdr:row>280</xdr:row>
      <xdr:rowOff>152400</xdr:rowOff>
    </xdr:to>
    <xdr:sp>
      <xdr:nvSpPr>
        <xdr:cNvPr id="17" name="TextBox 21"/>
        <xdr:cNvSpPr txBox="1">
          <a:spLocks noChangeArrowheads="1"/>
        </xdr:cNvSpPr>
      </xdr:nvSpPr>
      <xdr:spPr>
        <a:xfrm>
          <a:off x="1704975" y="112833150"/>
          <a:ext cx="6172200" cy="3429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p>
      </xdr:txBody>
    </xdr:sp>
    <xdr:clientData/>
  </xdr:twoCellAnchor>
  <xdr:twoCellAnchor>
    <xdr:from>
      <xdr:col>0</xdr:col>
      <xdr:colOff>304800</xdr:colOff>
      <xdr:row>317</xdr:row>
      <xdr:rowOff>790575</xdr:rowOff>
    </xdr:from>
    <xdr:to>
      <xdr:col>7</xdr:col>
      <xdr:colOff>342900</xdr:colOff>
      <xdr:row>318</xdr:row>
      <xdr:rowOff>447675</xdr:rowOff>
    </xdr:to>
    <xdr:sp>
      <xdr:nvSpPr>
        <xdr:cNvPr id="18" name="TextBox 22"/>
        <xdr:cNvSpPr txBox="1">
          <a:spLocks noChangeArrowheads="1"/>
        </xdr:cNvSpPr>
      </xdr:nvSpPr>
      <xdr:spPr>
        <a:xfrm>
          <a:off x="304800" y="129292350"/>
          <a:ext cx="65151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324</xdr:row>
      <xdr:rowOff>228600</xdr:rowOff>
    </xdr:from>
    <xdr:to>
      <xdr:col>10</xdr:col>
      <xdr:colOff>333375</xdr:colOff>
      <xdr:row>325</xdr:row>
      <xdr:rowOff>0</xdr:rowOff>
    </xdr:to>
    <xdr:sp>
      <xdr:nvSpPr>
        <xdr:cNvPr id="19" name="TextBox 23"/>
        <xdr:cNvSpPr txBox="1">
          <a:spLocks noChangeArrowheads="1"/>
        </xdr:cNvSpPr>
      </xdr:nvSpPr>
      <xdr:spPr>
        <a:xfrm>
          <a:off x="2924175" y="132692775"/>
          <a:ext cx="6172200" cy="2286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1</xdr:col>
      <xdr:colOff>942975</xdr:colOff>
      <xdr:row>321</xdr:row>
      <xdr:rowOff>238125</xdr:rowOff>
    </xdr:from>
    <xdr:to>
      <xdr:col>8</xdr:col>
      <xdr:colOff>638175</xdr:colOff>
      <xdr:row>322</xdr:row>
      <xdr:rowOff>123825</xdr:rowOff>
    </xdr:to>
    <xdr:sp>
      <xdr:nvSpPr>
        <xdr:cNvPr id="20" name="TextBox 24"/>
        <xdr:cNvSpPr txBox="1">
          <a:spLocks noChangeArrowheads="1"/>
        </xdr:cNvSpPr>
      </xdr:nvSpPr>
      <xdr:spPr>
        <a:xfrm>
          <a:off x="1704975" y="131664075"/>
          <a:ext cx="6172200" cy="22860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0</xdr:col>
      <xdr:colOff>19050</xdr:colOff>
      <xdr:row>360</xdr:row>
      <xdr:rowOff>276225</xdr:rowOff>
    </xdr:from>
    <xdr:to>
      <xdr:col>6</xdr:col>
      <xdr:colOff>704850</xdr:colOff>
      <xdr:row>361</xdr:row>
      <xdr:rowOff>276225</xdr:rowOff>
    </xdr:to>
    <xdr:sp>
      <xdr:nvSpPr>
        <xdr:cNvPr id="21" name="TextBox 25"/>
        <xdr:cNvSpPr txBox="1">
          <a:spLocks noChangeArrowheads="1"/>
        </xdr:cNvSpPr>
      </xdr:nvSpPr>
      <xdr:spPr>
        <a:xfrm>
          <a:off x="19050" y="147351750"/>
          <a:ext cx="6400800" cy="457200"/>
        </a:xfrm>
        <a:prstGeom prst="rect">
          <a:avLst/>
        </a:prstGeom>
        <a:noFill/>
        <a:ln w="9525" cmpd="sng">
          <a:noFill/>
        </a:ln>
      </xdr:spPr>
      <xdr:txBody>
        <a:bodyPr vertOverflow="clip" wrap="square" lIns="91440" tIns="45720" rIns="91440" bIns="45720"/>
        <a:p>
          <a:pPr algn="l">
            <a:defRPr/>
          </a:pPr>
          <a:r>
            <a:rPr lang="en-US" cap="none" sz="1000" b="0" i="0" u="none" baseline="0">
              <a:latin typeface="Arial"/>
              <a:ea typeface="Arial"/>
              <a:cs typeface="Arial"/>
            </a:rPr>
            <a:t>- 44 -</a:t>
          </a:r>
        </a:p>
      </xdr:txBody>
    </xdr:sp>
    <xdr:clientData/>
  </xdr:twoCellAnchor>
  <xdr:twoCellAnchor>
    <xdr:from>
      <xdr:col>0</xdr:col>
      <xdr:colOff>47625</xdr:colOff>
      <xdr:row>406</xdr:row>
      <xdr:rowOff>114300</xdr:rowOff>
    </xdr:from>
    <xdr:to>
      <xdr:col>6</xdr:col>
      <xdr:colOff>619125</xdr:colOff>
      <xdr:row>409</xdr:row>
      <xdr:rowOff>66675</xdr:rowOff>
    </xdr:to>
    <xdr:sp>
      <xdr:nvSpPr>
        <xdr:cNvPr id="22" name="TextBox 28"/>
        <xdr:cNvSpPr txBox="1">
          <a:spLocks noChangeArrowheads="1"/>
        </xdr:cNvSpPr>
      </xdr:nvSpPr>
      <xdr:spPr>
        <a:xfrm>
          <a:off x="47625" y="164525325"/>
          <a:ext cx="6286500" cy="5048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161925</xdr:colOff>
      <xdr:row>414</xdr:row>
      <xdr:rowOff>0</xdr:rowOff>
    </xdr:from>
    <xdr:to>
      <xdr:col>7</xdr:col>
      <xdr:colOff>619125</xdr:colOff>
      <xdr:row>414</xdr:row>
      <xdr:rowOff>228600</xdr:rowOff>
    </xdr:to>
    <xdr:sp>
      <xdr:nvSpPr>
        <xdr:cNvPr id="23" name="TextBox 30"/>
        <xdr:cNvSpPr txBox="1">
          <a:spLocks noChangeArrowheads="1"/>
        </xdr:cNvSpPr>
      </xdr:nvSpPr>
      <xdr:spPr>
        <a:xfrm>
          <a:off x="923925" y="165992175"/>
          <a:ext cx="6172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714375</xdr:colOff>
      <xdr:row>436</xdr:row>
      <xdr:rowOff>0</xdr:rowOff>
    </xdr:from>
    <xdr:to>
      <xdr:col>8</xdr:col>
      <xdr:colOff>409575</xdr:colOff>
      <xdr:row>436</xdr:row>
      <xdr:rowOff>0</xdr:rowOff>
    </xdr:to>
    <xdr:sp>
      <xdr:nvSpPr>
        <xdr:cNvPr id="24" name="TextBox 26"/>
        <xdr:cNvSpPr txBox="1">
          <a:spLocks noChangeArrowheads="1"/>
        </xdr:cNvSpPr>
      </xdr:nvSpPr>
      <xdr:spPr>
        <a:xfrm>
          <a:off x="1476375" y="172935900"/>
          <a:ext cx="6172200" cy="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twoCellAnchor>
    <xdr:from>
      <xdr:col>0</xdr:col>
      <xdr:colOff>0</xdr:colOff>
      <xdr:row>407</xdr:row>
      <xdr:rowOff>38100</xdr:rowOff>
    </xdr:from>
    <xdr:to>
      <xdr:col>6</xdr:col>
      <xdr:colOff>457200</xdr:colOff>
      <xdr:row>408</xdr:row>
      <xdr:rowOff>104775</xdr:rowOff>
    </xdr:to>
    <xdr:sp>
      <xdr:nvSpPr>
        <xdr:cNvPr id="25" name="TextBox 29"/>
        <xdr:cNvSpPr txBox="1">
          <a:spLocks noChangeArrowheads="1"/>
        </xdr:cNvSpPr>
      </xdr:nvSpPr>
      <xdr:spPr>
        <a:xfrm>
          <a:off x="0" y="164677725"/>
          <a:ext cx="6172200" cy="228600"/>
        </a:xfrm>
        <a:prstGeom prst="rect">
          <a:avLst/>
        </a:prstGeom>
        <a:noFill/>
        <a:ln w="9525" cmpd="sng">
          <a:noFill/>
        </a:ln>
      </xdr:spPr>
      <xdr:txBody>
        <a:bodyPr vertOverflow="clip" wrap="square" lIns="91440" tIns="45720" rIns="91440" bIns="45720"/>
        <a:p>
          <a:pPr algn="l">
            <a:defRPr/>
          </a:pPr>
          <a:r>
            <a:rPr lang="en-US" cap="none" sz="800" b="0" i="0" u="none" baseline="0">
              <a:latin typeface="Arial"/>
              <a:ea typeface="Arial"/>
              <a:cs typeface="Arial"/>
            </a:rPr>
            <a:t>.</a:t>
          </a:r>
        </a:p>
      </xdr:txBody>
    </xdr:sp>
    <xdr:clientData/>
  </xdr:twoCellAnchor>
  <xdr:twoCellAnchor>
    <xdr:from>
      <xdr:col>0</xdr:col>
      <xdr:colOff>0</xdr:colOff>
      <xdr:row>435</xdr:row>
      <xdr:rowOff>0</xdr:rowOff>
    </xdr:from>
    <xdr:to>
      <xdr:col>6</xdr:col>
      <xdr:colOff>457200</xdr:colOff>
      <xdr:row>435</xdr:row>
      <xdr:rowOff>0</xdr:rowOff>
    </xdr:to>
    <xdr:sp>
      <xdr:nvSpPr>
        <xdr:cNvPr id="26" name="TextBox 27"/>
        <xdr:cNvSpPr txBox="1">
          <a:spLocks noChangeArrowheads="1"/>
        </xdr:cNvSpPr>
      </xdr:nvSpPr>
      <xdr:spPr>
        <a:xfrm>
          <a:off x="0" y="172773975"/>
          <a:ext cx="6172200" cy="0"/>
        </a:xfrm>
        <a:prstGeom prst="rect">
          <a:avLst/>
        </a:prstGeom>
        <a:noFill/>
        <a:ln w="9525" cmpd="sng">
          <a:noFill/>
        </a:ln>
      </xdr:spPr>
      <xdr:txBody>
        <a:bodyPr vertOverflow="clip" wrap="square" lIns="91440" tIns="45720" rIns="91440" bIns="45720"/>
        <a:p>
          <a:pPr algn="l">
            <a:defRPr/>
          </a:pPr>
          <a:r>
            <a:rPr lang="en-US" cap="none" sz="900" b="0" i="0" u="none" baseline="0">
              <a:latin typeface="Arial"/>
              <a:ea typeface="Arial"/>
              <a:cs typeface="Arial"/>
            </a:rPr>
            <a:t>* </a:t>
          </a:r>
          <a:r>
            <a:rPr lang="en-US" cap="none" sz="800" b="0" i="0" u="none" baseline="0">
              <a:latin typeface="Arial"/>
              <a:ea typeface="Arial"/>
              <a:cs typeface="Arial"/>
            </a:rPr>
            <a:t>Gefährliche Abfälle, die im Sinne des Kreislaufwirtschafts- und Abfallgesetzes besonders überwachungsbedürftig sind.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1276350</xdr:colOff>
      <xdr:row>22</xdr:row>
      <xdr:rowOff>9525</xdr:rowOff>
    </xdr:to>
    <xdr:graphicFrame>
      <xdr:nvGraphicFramePr>
        <xdr:cNvPr id="1" name="Chart 1"/>
        <xdr:cNvGraphicFramePr/>
      </xdr:nvGraphicFramePr>
      <xdr:xfrm>
        <a:off x="9525" y="9525"/>
        <a:ext cx="5076825" cy="35623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0</xdr:rowOff>
    </xdr:from>
    <xdr:to>
      <xdr:col>5</xdr:col>
      <xdr:colOff>1276350</xdr:colOff>
      <xdr:row>51</xdr:row>
      <xdr:rowOff>152400</xdr:rowOff>
    </xdr:to>
    <xdr:graphicFrame>
      <xdr:nvGraphicFramePr>
        <xdr:cNvPr id="2" name="Chart 2"/>
        <xdr:cNvGraphicFramePr/>
      </xdr:nvGraphicFramePr>
      <xdr:xfrm>
        <a:off x="9525" y="4857750"/>
        <a:ext cx="5076825" cy="3552825"/>
      </xdr:xfrm>
      <a:graphic>
        <a:graphicData uri="http://schemas.openxmlformats.org/drawingml/2006/chart">
          <c:chart xmlns:c="http://schemas.openxmlformats.org/drawingml/2006/chart" r:id="rId2"/>
        </a:graphicData>
      </a:graphic>
    </xdr:graphicFrame>
    <xdr:clientData/>
  </xdr:twoCellAnchor>
  <xdr:twoCellAnchor>
    <xdr:from>
      <xdr:col>0</xdr:col>
      <xdr:colOff>419100</xdr:colOff>
      <xdr:row>34</xdr:row>
      <xdr:rowOff>19050</xdr:rowOff>
    </xdr:from>
    <xdr:to>
      <xdr:col>1</xdr:col>
      <xdr:colOff>19050</xdr:colOff>
      <xdr:row>35</xdr:row>
      <xdr:rowOff>9525</xdr:rowOff>
    </xdr:to>
    <xdr:sp>
      <xdr:nvSpPr>
        <xdr:cNvPr id="3" name="TextBox 3"/>
        <xdr:cNvSpPr txBox="1">
          <a:spLocks noChangeArrowheads="1"/>
        </xdr:cNvSpPr>
      </xdr:nvSpPr>
      <xdr:spPr>
        <a:xfrm>
          <a:off x="419100" y="5524500"/>
          <a:ext cx="361950" cy="152400"/>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kg/EW</a:t>
          </a:r>
        </a:p>
      </xdr:txBody>
    </xdr:sp>
    <xdr:clientData/>
  </xdr:twoCellAnchor>
  <xdr:oneCellAnchor>
    <xdr:from>
      <xdr:col>2</xdr:col>
      <xdr:colOff>190500</xdr:colOff>
      <xdr:row>48</xdr:row>
      <xdr:rowOff>114300</xdr:rowOff>
    </xdr:from>
    <xdr:ext cx="247650" cy="142875"/>
    <xdr:sp>
      <xdr:nvSpPr>
        <xdr:cNvPr id="4" name="TextBox 4"/>
        <xdr:cNvSpPr txBox="1">
          <a:spLocks noChangeArrowheads="1"/>
        </xdr:cNvSpPr>
      </xdr:nvSpPr>
      <xdr:spPr>
        <a:xfrm>
          <a:off x="1714500" y="7886700"/>
          <a:ext cx="247650" cy="142875"/>
        </a:xfrm>
        <a:prstGeom prst="rect">
          <a:avLst/>
        </a:prstGeom>
        <a:pattFill prst="ltDnDiag">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xdr:colOff>
      <xdr:row>48</xdr:row>
      <xdr:rowOff>114300</xdr:rowOff>
    </xdr:from>
    <xdr:ext cx="247650" cy="142875"/>
    <xdr:sp>
      <xdr:nvSpPr>
        <xdr:cNvPr id="5" name="TextBox 5"/>
        <xdr:cNvSpPr txBox="1">
          <a:spLocks noChangeArrowheads="1"/>
        </xdr:cNvSpPr>
      </xdr:nvSpPr>
      <xdr:spPr>
        <a:xfrm>
          <a:off x="3057525" y="7886700"/>
          <a:ext cx="247650" cy="142875"/>
        </a:xfrm>
        <a:prstGeom prst="rect">
          <a:avLst/>
        </a:prstGeom>
        <a:pattFill prst="trellis">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48</xdr:row>
      <xdr:rowOff>104775</xdr:rowOff>
    </xdr:from>
    <xdr:ext cx="247650" cy="142875"/>
    <xdr:sp>
      <xdr:nvSpPr>
        <xdr:cNvPr id="6" name="TextBox 6"/>
        <xdr:cNvSpPr txBox="1">
          <a:spLocks noChangeArrowheads="1"/>
        </xdr:cNvSpPr>
      </xdr:nvSpPr>
      <xdr:spPr>
        <a:xfrm>
          <a:off x="476250" y="7877175"/>
          <a:ext cx="247650" cy="142875"/>
        </a:xfrm>
        <a:prstGeom prst="rect">
          <a:avLst/>
        </a:prstGeom>
        <a:pattFill prst="pct20">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600075</xdr:colOff>
      <xdr:row>46</xdr:row>
      <xdr:rowOff>152400</xdr:rowOff>
    </xdr:from>
    <xdr:to>
      <xdr:col>2</xdr:col>
      <xdr:colOff>247650</xdr:colOff>
      <xdr:row>48</xdr:row>
      <xdr:rowOff>66675</xdr:rowOff>
    </xdr:to>
    <xdr:sp>
      <xdr:nvSpPr>
        <xdr:cNvPr id="7" name="TextBox 7"/>
        <xdr:cNvSpPr txBox="1">
          <a:spLocks noChangeArrowheads="1"/>
        </xdr:cNvSpPr>
      </xdr:nvSpPr>
      <xdr:spPr>
        <a:xfrm>
          <a:off x="1362075" y="7600950"/>
          <a:ext cx="409575" cy="2381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2001</a:t>
          </a:r>
        </a:p>
      </xdr:txBody>
    </xdr:sp>
    <xdr:clientData/>
  </xdr:twoCellAnchor>
  <xdr:twoCellAnchor>
    <xdr:from>
      <xdr:col>4</xdr:col>
      <xdr:colOff>600075</xdr:colOff>
      <xdr:row>46</xdr:row>
      <xdr:rowOff>152400</xdr:rowOff>
    </xdr:from>
    <xdr:to>
      <xdr:col>5</xdr:col>
      <xdr:colOff>247650</xdr:colOff>
      <xdr:row>48</xdr:row>
      <xdr:rowOff>66675</xdr:rowOff>
    </xdr:to>
    <xdr:sp>
      <xdr:nvSpPr>
        <xdr:cNvPr id="8" name="TextBox 8"/>
        <xdr:cNvSpPr txBox="1">
          <a:spLocks noChangeArrowheads="1"/>
        </xdr:cNvSpPr>
      </xdr:nvSpPr>
      <xdr:spPr>
        <a:xfrm>
          <a:off x="3648075" y="7600950"/>
          <a:ext cx="409575" cy="2381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2002</a:t>
          </a:r>
        </a:p>
      </xdr:txBody>
    </xdr:sp>
    <xdr:clientData/>
  </xdr:twoCellAnchor>
  <xdr:twoCellAnchor>
    <xdr:from>
      <xdr:col>1</xdr:col>
      <xdr:colOff>28575</xdr:colOff>
      <xdr:row>48</xdr:row>
      <xdr:rowOff>66675</xdr:rowOff>
    </xdr:from>
    <xdr:to>
      <xdr:col>1</xdr:col>
      <xdr:colOff>676275</xdr:colOff>
      <xdr:row>50</xdr:row>
      <xdr:rowOff>57150</xdr:rowOff>
    </xdr:to>
    <xdr:sp>
      <xdr:nvSpPr>
        <xdr:cNvPr id="9" name="TextBox 9"/>
        <xdr:cNvSpPr txBox="1">
          <a:spLocks noChangeArrowheads="1"/>
        </xdr:cNvSpPr>
      </xdr:nvSpPr>
      <xdr:spPr>
        <a:xfrm>
          <a:off x="790575" y="7839075"/>
          <a:ext cx="647700"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 und
Sperrmüll</a:t>
          </a:r>
        </a:p>
      </xdr:txBody>
    </xdr:sp>
    <xdr:clientData/>
  </xdr:twoCellAnchor>
  <xdr:twoCellAnchor>
    <xdr:from>
      <xdr:col>2</xdr:col>
      <xdr:colOff>533400</xdr:colOff>
      <xdr:row>48</xdr:row>
      <xdr:rowOff>66675</xdr:rowOff>
    </xdr:from>
    <xdr:to>
      <xdr:col>3</xdr:col>
      <xdr:colOff>485775</xdr:colOff>
      <xdr:row>50</xdr:row>
      <xdr:rowOff>57150</xdr:rowOff>
    </xdr:to>
    <xdr:sp>
      <xdr:nvSpPr>
        <xdr:cNvPr id="10" name="TextBox 10"/>
        <xdr:cNvSpPr txBox="1">
          <a:spLocks noChangeArrowheads="1"/>
        </xdr:cNvSpPr>
      </xdr:nvSpPr>
      <xdr:spPr>
        <a:xfrm>
          <a:off x="2057400" y="78390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twoCellAnchor>
    <xdr:from>
      <xdr:col>4</xdr:col>
      <xdr:colOff>428625</xdr:colOff>
      <xdr:row>48</xdr:row>
      <xdr:rowOff>66675</xdr:rowOff>
    </xdr:from>
    <xdr:to>
      <xdr:col>5</xdr:col>
      <xdr:colOff>876300</xdr:colOff>
      <xdr:row>50</xdr:row>
      <xdr:rowOff>57150</xdr:rowOff>
    </xdr:to>
    <xdr:sp>
      <xdr:nvSpPr>
        <xdr:cNvPr id="11" name="TextBox 11"/>
        <xdr:cNvSpPr txBox="1">
          <a:spLocks noChangeArrowheads="1"/>
        </xdr:cNvSpPr>
      </xdr:nvSpPr>
      <xdr:spPr>
        <a:xfrm>
          <a:off x="3476625" y="78390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oneCellAnchor>
    <xdr:from>
      <xdr:col>2</xdr:col>
      <xdr:colOff>190500</xdr:colOff>
      <xdr:row>48</xdr:row>
      <xdr:rowOff>114300</xdr:rowOff>
    </xdr:from>
    <xdr:ext cx="247650" cy="142875"/>
    <xdr:sp>
      <xdr:nvSpPr>
        <xdr:cNvPr id="12" name="TextBox 12"/>
        <xdr:cNvSpPr txBox="1">
          <a:spLocks noChangeArrowheads="1"/>
        </xdr:cNvSpPr>
      </xdr:nvSpPr>
      <xdr:spPr>
        <a:xfrm>
          <a:off x="1714500" y="7886700"/>
          <a:ext cx="247650" cy="142875"/>
        </a:xfrm>
        <a:prstGeom prst="rect">
          <a:avLst/>
        </a:prstGeom>
        <a:pattFill prst="ltDnDiag">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9525</xdr:colOff>
      <xdr:row>48</xdr:row>
      <xdr:rowOff>114300</xdr:rowOff>
    </xdr:from>
    <xdr:ext cx="247650" cy="142875"/>
    <xdr:sp>
      <xdr:nvSpPr>
        <xdr:cNvPr id="13" name="TextBox 13"/>
        <xdr:cNvSpPr txBox="1">
          <a:spLocks noChangeArrowheads="1"/>
        </xdr:cNvSpPr>
      </xdr:nvSpPr>
      <xdr:spPr>
        <a:xfrm>
          <a:off x="3057525" y="7886700"/>
          <a:ext cx="247650" cy="142875"/>
        </a:xfrm>
        <a:prstGeom prst="rect">
          <a:avLst/>
        </a:prstGeom>
        <a:pattFill prst="trellis">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48</xdr:row>
      <xdr:rowOff>104775</xdr:rowOff>
    </xdr:from>
    <xdr:ext cx="247650" cy="142875"/>
    <xdr:sp>
      <xdr:nvSpPr>
        <xdr:cNvPr id="14" name="TextBox 14"/>
        <xdr:cNvSpPr txBox="1">
          <a:spLocks noChangeArrowheads="1"/>
        </xdr:cNvSpPr>
      </xdr:nvSpPr>
      <xdr:spPr>
        <a:xfrm>
          <a:off x="476250" y="7877175"/>
          <a:ext cx="247650" cy="142875"/>
        </a:xfrm>
        <a:prstGeom prst="rect">
          <a:avLst/>
        </a:prstGeom>
        <a:pattFill prst="pct20">
          <a:fgClr>
            <a:srgbClr val="000000"/>
          </a:fgClr>
          <a:bgClr>
            <a:srgbClr val="FFFFFF"/>
          </a:bgClr>
        </a:patt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48</xdr:row>
      <xdr:rowOff>66675</xdr:rowOff>
    </xdr:from>
    <xdr:to>
      <xdr:col>1</xdr:col>
      <xdr:colOff>676275</xdr:colOff>
      <xdr:row>50</xdr:row>
      <xdr:rowOff>57150</xdr:rowOff>
    </xdr:to>
    <xdr:sp>
      <xdr:nvSpPr>
        <xdr:cNvPr id="15" name="TextBox 15"/>
        <xdr:cNvSpPr txBox="1">
          <a:spLocks noChangeArrowheads="1"/>
        </xdr:cNvSpPr>
      </xdr:nvSpPr>
      <xdr:spPr>
        <a:xfrm>
          <a:off x="790575" y="7839075"/>
          <a:ext cx="647700"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Haus- und
Sperrmüll</a:t>
          </a:r>
        </a:p>
      </xdr:txBody>
    </xdr:sp>
    <xdr:clientData/>
  </xdr:twoCellAnchor>
  <xdr:twoCellAnchor>
    <xdr:from>
      <xdr:col>2</xdr:col>
      <xdr:colOff>533400</xdr:colOff>
      <xdr:row>48</xdr:row>
      <xdr:rowOff>66675</xdr:rowOff>
    </xdr:from>
    <xdr:to>
      <xdr:col>3</xdr:col>
      <xdr:colOff>485775</xdr:colOff>
      <xdr:row>50</xdr:row>
      <xdr:rowOff>57150</xdr:rowOff>
    </xdr:to>
    <xdr:sp>
      <xdr:nvSpPr>
        <xdr:cNvPr id="16" name="TextBox 16"/>
        <xdr:cNvSpPr txBox="1">
          <a:spLocks noChangeArrowheads="1"/>
        </xdr:cNvSpPr>
      </xdr:nvSpPr>
      <xdr:spPr>
        <a:xfrm>
          <a:off x="2057400" y="7839075"/>
          <a:ext cx="7143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Verkaufs-
verpackungen</a:t>
          </a:r>
        </a:p>
      </xdr:txBody>
    </xdr:sp>
    <xdr:clientData/>
  </xdr:twoCellAnchor>
  <xdr:twoCellAnchor>
    <xdr:from>
      <xdr:col>4</xdr:col>
      <xdr:colOff>428625</xdr:colOff>
      <xdr:row>48</xdr:row>
      <xdr:rowOff>66675</xdr:rowOff>
    </xdr:from>
    <xdr:to>
      <xdr:col>5</xdr:col>
      <xdr:colOff>876300</xdr:colOff>
      <xdr:row>50</xdr:row>
      <xdr:rowOff>57150</xdr:rowOff>
    </xdr:to>
    <xdr:sp>
      <xdr:nvSpPr>
        <xdr:cNvPr id="17" name="TextBox 17"/>
        <xdr:cNvSpPr txBox="1">
          <a:spLocks noChangeArrowheads="1"/>
        </xdr:cNvSpPr>
      </xdr:nvSpPr>
      <xdr:spPr>
        <a:xfrm>
          <a:off x="3476625" y="7839075"/>
          <a:ext cx="1209675" cy="314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Kompostierbare Abfälle aus der Biotonne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152400</xdr:rowOff>
    </xdr:from>
    <xdr:to>
      <xdr:col>1</xdr:col>
      <xdr:colOff>342900</xdr:colOff>
      <xdr:row>44</xdr:row>
      <xdr:rowOff>152400</xdr:rowOff>
    </xdr:to>
    <xdr:sp>
      <xdr:nvSpPr>
        <xdr:cNvPr id="1" name="Line 1"/>
        <xdr:cNvSpPr>
          <a:spLocks/>
        </xdr:cNvSpPr>
      </xdr:nvSpPr>
      <xdr:spPr>
        <a:xfrm>
          <a:off x="19050" y="732472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14</xdr:row>
      <xdr:rowOff>152400</xdr:rowOff>
    </xdr:from>
    <xdr:to>
      <xdr:col>9</xdr:col>
      <xdr:colOff>0</xdr:colOff>
      <xdr:row>15</xdr:row>
      <xdr:rowOff>123825</xdr:rowOff>
    </xdr:to>
    <xdr:sp>
      <xdr:nvSpPr>
        <xdr:cNvPr id="2" name="TextBox 2"/>
        <xdr:cNvSpPr txBox="1">
          <a:spLocks noChangeArrowheads="1"/>
        </xdr:cNvSpPr>
      </xdr:nvSpPr>
      <xdr:spPr>
        <a:xfrm>
          <a:off x="4762500" y="2466975"/>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1)</a:t>
          </a:r>
        </a:p>
      </xdr:txBody>
    </xdr:sp>
    <xdr:clientData/>
  </xdr:twoCellAnchor>
  <xdr:twoCellAnchor>
    <xdr:from>
      <xdr:col>9</xdr:col>
      <xdr:colOff>609600</xdr:colOff>
      <xdr:row>14</xdr:row>
      <xdr:rowOff>152400</xdr:rowOff>
    </xdr:from>
    <xdr:to>
      <xdr:col>9</xdr:col>
      <xdr:colOff>742950</xdr:colOff>
      <xdr:row>15</xdr:row>
      <xdr:rowOff>123825</xdr:rowOff>
    </xdr:to>
    <xdr:sp>
      <xdr:nvSpPr>
        <xdr:cNvPr id="3" name="TextBox 3"/>
        <xdr:cNvSpPr txBox="1">
          <a:spLocks noChangeArrowheads="1"/>
        </xdr:cNvSpPr>
      </xdr:nvSpPr>
      <xdr:spPr>
        <a:xfrm>
          <a:off x="5505450" y="2466975"/>
          <a:ext cx="133350" cy="133350"/>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0</xdr:col>
      <xdr:colOff>1143000</xdr:colOff>
      <xdr:row>11</xdr:row>
      <xdr:rowOff>133350</xdr:rowOff>
    </xdr:to>
    <xdr:sp>
      <xdr:nvSpPr>
        <xdr:cNvPr id="1" name="Text 6"/>
        <xdr:cNvSpPr txBox="1">
          <a:spLocks noChangeArrowheads="1"/>
        </xdr:cNvSpPr>
      </xdr:nvSpPr>
      <xdr:spPr>
        <a:xfrm>
          <a:off x="28575" y="1057275"/>
          <a:ext cx="1114425" cy="914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twoCellAnchor>
    <xdr:from>
      <xdr:col>0</xdr:col>
      <xdr:colOff>19050</xdr:colOff>
      <xdr:row>53</xdr:row>
      <xdr:rowOff>0</xdr:rowOff>
    </xdr:from>
    <xdr:to>
      <xdr:col>0</xdr:col>
      <xdr:colOff>352425</xdr:colOff>
      <xdr:row>53</xdr:row>
      <xdr:rowOff>0</xdr:rowOff>
    </xdr:to>
    <xdr:sp>
      <xdr:nvSpPr>
        <xdr:cNvPr id="2" name="Line 2"/>
        <xdr:cNvSpPr>
          <a:spLocks/>
        </xdr:cNvSpPr>
      </xdr:nvSpPr>
      <xdr:spPr>
        <a:xfrm>
          <a:off x="19050" y="864870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238125</xdr:rowOff>
    </xdr:from>
    <xdr:to>
      <xdr:col>3</xdr:col>
      <xdr:colOff>123825</xdr:colOff>
      <xdr:row>60</xdr:row>
      <xdr:rowOff>238125</xdr:rowOff>
    </xdr:to>
    <xdr:sp>
      <xdr:nvSpPr>
        <xdr:cNvPr id="1" name="Line 1"/>
        <xdr:cNvSpPr>
          <a:spLocks/>
        </xdr:cNvSpPr>
      </xdr:nvSpPr>
      <xdr:spPr>
        <a:xfrm>
          <a:off x="19050" y="9744075"/>
          <a:ext cx="514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9</xdr:row>
      <xdr:rowOff>85725</xdr:rowOff>
    </xdr:from>
    <xdr:to>
      <xdr:col>3</xdr:col>
      <xdr:colOff>1428750</xdr:colOff>
      <xdr:row>9</xdr:row>
      <xdr:rowOff>85725</xdr:rowOff>
    </xdr:to>
    <xdr:sp>
      <xdr:nvSpPr>
        <xdr:cNvPr id="2" name="Line 2"/>
        <xdr:cNvSpPr>
          <a:spLocks/>
        </xdr:cNvSpPr>
      </xdr:nvSpPr>
      <xdr:spPr>
        <a:xfrm>
          <a:off x="1476375" y="160020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57150</xdr:rowOff>
    </xdr:from>
    <xdr:to>
      <xdr:col>1</xdr:col>
      <xdr:colOff>1543050</xdr:colOff>
      <xdr:row>10</xdr:row>
      <xdr:rowOff>142875</xdr:rowOff>
    </xdr:to>
    <xdr:sp>
      <xdr:nvSpPr>
        <xdr:cNvPr id="1" name="Text 2"/>
        <xdr:cNvSpPr txBox="1">
          <a:spLocks noChangeArrowheads="1"/>
        </xdr:cNvSpPr>
      </xdr:nvSpPr>
      <xdr:spPr>
        <a:xfrm>
          <a:off x="38100" y="1085850"/>
          <a:ext cx="1581150" cy="7334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5</xdr:col>
      <xdr:colOff>57150</xdr:colOff>
      <xdr:row>37</xdr:row>
      <xdr:rowOff>0</xdr:rowOff>
    </xdr:to>
    <xdr:sp>
      <xdr:nvSpPr>
        <xdr:cNvPr id="1" name="Line 1"/>
        <xdr:cNvSpPr>
          <a:spLocks/>
        </xdr:cNvSpPr>
      </xdr:nvSpPr>
      <xdr:spPr>
        <a:xfrm>
          <a:off x="533400" y="6019800"/>
          <a:ext cx="476250" cy="0"/>
        </a:xfrm>
        <a:prstGeom prst="lin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58</xdr:row>
      <xdr:rowOff>9525</xdr:rowOff>
    </xdr:from>
    <xdr:to>
      <xdr:col>1</xdr:col>
      <xdr:colOff>47625</xdr:colOff>
      <xdr:row>58</xdr:row>
      <xdr:rowOff>9525</xdr:rowOff>
    </xdr:to>
    <xdr:sp>
      <xdr:nvSpPr>
        <xdr:cNvPr id="2" name="Line 2"/>
        <xdr:cNvSpPr>
          <a:spLocks/>
        </xdr:cNvSpPr>
      </xdr:nvSpPr>
      <xdr:spPr>
        <a:xfrm>
          <a:off x="47625" y="94297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723900</xdr:colOff>
      <xdr:row>8</xdr:row>
      <xdr:rowOff>9525</xdr:rowOff>
    </xdr:from>
    <xdr:to>
      <xdr:col>5</xdr:col>
      <xdr:colOff>1114425</xdr:colOff>
      <xdr:row>8</xdr:row>
      <xdr:rowOff>9525</xdr:rowOff>
    </xdr:to>
    <xdr:sp>
      <xdr:nvSpPr>
        <xdr:cNvPr id="3" name="Line 3"/>
        <xdr:cNvSpPr>
          <a:spLocks/>
        </xdr:cNvSpPr>
      </xdr:nvSpPr>
      <xdr:spPr>
        <a:xfrm>
          <a:off x="1676400" y="13335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53</xdr:row>
      <xdr:rowOff>0</xdr:rowOff>
    </xdr:from>
    <xdr:to>
      <xdr:col>0</xdr:col>
      <xdr:colOff>352425</xdr:colOff>
      <xdr:row>53</xdr:row>
      <xdr:rowOff>0</xdr:rowOff>
    </xdr:to>
    <xdr:sp>
      <xdr:nvSpPr>
        <xdr:cNvPr id="1" name="Line 1"/>
        <xdr:cNvSpPr>
          <a:spLocks/>
        </xdr:cNvSpPr>
      </xdr:nvSpPr>
      <xdr:spPr>
        <a:xfrm>
          <a:off x="19050" y="8677275"/>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38100</xdr:rowOff>
    </xdr:from>
    <xdr:to>
      <xdr:col>0</xdr:col>
      <xdr:colOff>1133475</xdr:colOff>
      <xdr:row>12</xdr:row>
      <xdr:rowOff>114300</xdr:rowOff>
    </xdr:to>
    <xdr:sp>
      <xdr:nvSpPr>
        <xdr:cNvPr id="2" name="Text 2"/>
        <xdr:cNvSpPr txBox="1">
          <a:spLocks noChangeArrowheads="1"/>
        </xdr:cNvSpPr>
      </xdr:nvSpPr>
      <xdr:spPr>
        <a:xfrm>
          <a:off x="19050" y="1095375"/>
          <a:ext cx="1114425" cy="1047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Land
Planungsregion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vml" /><Relationship Id="rId3" Type="http://schemas.openxmlformats.org/officeDocument/2006/relationships/drawing" Target="../drawings/drawing28.xml" /><Relationship Id="rId4"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604" customWidth="1"/>
  </cols>
  <sheetData>
    <row r="1" ht="12.75">
      <c r="A1" s="603" t="s">
        <v>1125</v>
      </c>
    </row>
    <row r="4" ht="12.75">
      <c r="A4" s="606" t="s">
        <v>1138</v>
      </c>
    </row>
    <row r="6" ht="12.75">
      <c r="A6" s="604" t="s">
        <v>1126</v>
      </c>
    </row>
    <row r="10" ht="12.75">
      <c r="A10" s="604" t="s">
        <v>1139</v>
      </c>
    </row>
    <row r="11" ht="12.75">
      <c r="A11" s="604" t="s">
        <v>148</v>
      </c>
    </row>
    <row r="13" ht="12.75">
      <c r="A13" s="604" t="s">
        <v>1127</v>
      </c>
    </row>
    <row r="16" ht="12.75">
      <c r="A16" s="604" t="s">
        <v>1128</v>
      </c>
    </row>
    <row r="17" ht="12.75">
      <c r="A17" s="604" t="s">
        <v>1129</v>
      </c>
    </row>
    <row r="18" ht="12.75">
      <c r="A18" s="604" t="s">
        <v>1130</v>
      </c>
    </row>
    <row r="19" ht="12.75">
      <c r="A19" s="604" t="s">
        <v>1131</v>
      </c>
    </row>
    <row r="21" ht="12.75">
      <c r="A21" s="604" t="s">
        <v>1132</v>
      </c>
    </row>
    <row r="24" ht="12.75">
      <c r="A24" s="604" t="s">
        <v>1133</v>
      </c>
    </row>
    <row r="25" ht="51">
      <c r="A25" s="605" t="s">
        <v>1134</v>
      </c>
    </row>
    <row r="28" ht="12.75">
      <c r="A28" s="604" t="s">
        <v>1135</v>
      </c>
    </row>
    <row r="29" ht="51">
      <c r="A29" s="605" t="s">
        <v>1136</v>
      </c>
    </row>
    <row r="30" ht="12.75">
      <c r="A30" s="604" t="s">
        <v>332</v>
      </c>
    </row>
    <row r="31" ht="12.75">
      <c r="A31" s="604" t="s">
        <v>1137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K55"/>
  <sheetViews>
    <sheetView workbookViewId="0" topLeftCell="A1">
      <selection activeCell="D2" sqref="D2"/>
    </sheetView>
  </sheetViews>
  <sheetFormatPr defaultColWidth="11.421875" defaultRowHeight="12.75"/>
  <cols>
    <col min="1" max="1" width="8.8515625" style="0" customWidth="1"/>
    <col min="2" max="2" width="1.8515625" style="61" customWidth="1"/>
    <col min="3" max="3" width="1.7109375" style="61" customWidth="1"/>
    <col min="4" max="4" width="28.421875" style="0" customWidth="1"/>
    <col min="5" max="9" width="9.7109375" style="0" customWidth="1"/>
  </cols>
  <sheetData>
    <row r="1" spans="1:9" ht="12.75">
      <c r="A1" s="557" t="s">
        <v>688</v>
      </c>
      <c r="B1" s="558"/>
      <c r="C1" s="557"/>
      <c r="D1" s="557"/>
      <c r="E1" s="557"/>
      <c r="F1" s="557"/>
      <c r="G1" s="557"/>
      <c r="H1" s="557"/>
      <c r="I1" s="557"/>
    </row>
    <row r="2" spans="2:8" ht="12.75">
      <c r="B2" s="141"/>
      <c r="C2" s="141"/>
      <c r="D2" s="293"/>
      <c r="E2" s="141"/>
      <c r="F2" s="141"/>
      <c r="G2" s="141"/>
      <c r="H2" s="141"/>
    </row>
    <row r="4" spans="1:9" ht="15" customHeight="1">
      <c r="A4" s="559" t="s">
        <v>679</v>
      </c>
      <c r="B4" s="558"/>
      <c r="C4" s="559"/>
      <c r="D4" s="559"/>
      <c r="E4" s="559"/>
      <c r="F4" s="559"/>
      <c r="G4" s="559"/>
      <c r="H4" s="559"/>
      <c r="I4" s="559"/>
    </row>
    <row r="5" spans="1:9" ht="15" customHeight="1">
      <c r="A5" s="559" t="s">
        <v>433</v>
      </c>
      <c r="B5" s="558"/>
      <c r="C5" s="559"/>
      <c r="D5" s="559"/>
      <c r="E5" s="559"/>
      <c r="F5" s="559"/>
      <c r="G5" s="559"/>
      <c r="H5" s="559"/>
      <c r="I5" s="559"/>
    </row>
    <row r="6" spans="2:9" ht="12.75" customHeight="1" thickBot="1">
      <c r="B6" s="67"/>
      <c r="C6" s="67"/>
      <c r="D6" s="31"/>
      <c r="E6" s="31"/>
      <c r="F6" s="31"/>
      <c r="G6" s="67"/>
      <c r="H6" s="67"/>
      <c r="I6" s="3"/>
    </row>
    <row r="7" spans="1:9" ht="12.75">
      <c r="A7" s="658" t="s">
        <v>867</v>
      </c>
      <c r="B7" s="644" t="s">
        <v>391</v>
      </c>
      <c r="C7" s="644"/>
      <c r="D7" s="645"/>
      <c r="E7" s="33" t="s">
        <v>371</v>
      </c>
      <c r="F7" s="34"/>
      <c r="G7" s="601" t="s">
        <v>372</v>
      </c>
      <c r="H7" s="602"/>
      <c r="I7" s="602"/>
    </row>
    <row r="8" spans="1:9" ht="12.75">
      <c r="A8" s="659"/>
      <c r="B8" s="646"/>
      <c r="C8" s="646"/>
      <c r="D8" s="647"/>
      <c r="E8" s="661">
        <v>2001</v>
      </c>
      <c r="F8" s="585">
        <v>2002</v>
      </c>
      <c r="G8" s="639" t="s">
        <v>373</v>
      </c>
      <c r="H8" s="592" t="s">
        <v>374</v>
      </c>
      <c r="I8" s="592" t="s">
        <v>434</v>
      </c>
    </row>
    <row r="9" spans="1:9" ht="12.75">
      <c r="A9" s="659"/>
      <c r="B9" s="646"/>
      <c r="C9" s="646"/>
      <c r="D9" s="647"/>
      <c r="E9" s="662"/>
      <c r="F9" s="586"/>
      <c r="G9" s="588"/>
      <c r="H9" s="655"/>
      <c r="I9" s="655"/>
    </row>
    <row r="10" spans="1:9" ht="12.75">
      <c r="A10" s="659"/>
      <c r="B10" s="646"/>
      <c r="C10" s="646"/>
      <c r="D10" s="647"/>
      <c r="E10" s="662"/>
      <c r="F10" s="586"/>
      <c r="G10" s="588"/>
      <c r="H10" s="655"/>
      <c r="I10" s="655"/>
    </row>
    <row r="11" spans="1:9" ht="12.75">
      <c r="A11" s="659"/>
      <c r="B11" s="646"/>
      <c r="C11" s="646"/>
      <c r="D11" s="647"/>
      <c r="E11" s="663"/>
      <c r="F11" s="587"/>
      <c r="G11" s="589"/>
      <c r="H11" s="656"/>
      <c r="I11" s="656"/>
    </row>
    <row r="12" spans="1:9" ht="13.5" thickBot="1">
      <c r="A12" s="660"/>
      <c r="B12" s="648"/>
      <c r="C12" s="648"/>
      <c r="D12" s="616"/>
      <c r="E12" s="657" t="s">
        <v>337</v>
      </c>
      <c r="F12" s="568"/>
      <c r="G12" s="568"/>
      <c r="H12" s="568"/>
      <c r="I12" s="568"/>
    </row>
    <row r="13" spans="1:9" ht="12.75">
      <c r="A13" s="267"/>
      <c r="B13" s="67"/>
      <c r="C13" s="67"/>
      <c r="D13" s="13"/>
      <c r="E13" s="76"/>
      <c r="F13" s="70"/>
      <c r="G13" s="81"/>
      <c r="H13" s="81"/>
      <c r="I13" s="3"/>
    </row>
    <row r="14" spans="1:11" ht="12.75">
      <c r="A14" s="561" t="s">
        <v>1114</v>
      </c>
      <c r="B14" s="81" t="s">
        <v>420</v>
      </c>
      <c r="C14" s="81"/>
      <c r="D14" s="134"/>
      <c r="E14" s="155">
        <v>358643</v>
      </c>
      <c r="F14" s="155">
        <v>610055</v>
      </c>
      <c r="G14" s="155">
        <v>60155</v>
      </c>
      <c r="H14" s="155">
        <v>549900</v>
      </c>
      <c r="I14" s="155">
        <v>109572</v>
      </c>
      <c r="J14" s="165"/>
      <c r="K14" s="53"/>
    </row>
    <row r="15" spans="1:11" ht="12.75">
      <c r="A15" s="561"/>
      <c r="B15" s="126"/>
      <c r="C15" s="166"/>
      <c r="D15" s="167"/>
      <c r="E15" s="129"/>
      <c r="F15" s="155">
        <f aca="true" t="shared" si="0" ref="F15:F25">G15+H15</f>
        <v>0</v>
      </c>
      <c r="G15" s="129"/>
      <c r="H15" s="129"/>
      <c r="I15" s="129"/>
      <c r="J15" s="165"/>
      <c r="K15" s="53"/>
    </row>
    <row r="16" spans="1:11" ht="12.75">
      <c r="A16" s="561" t="s">
        <v>1121</v>
      </c>
      <c r="B16" s="81" t="s">
        <v>421</v>
      </c>
      <c r="C16" s="81"/>
      <c r="D16" s="134"/>
      <c r="E16" s="129"/>
      <c r="F16" s="155">
        <f t="shared" si="0"/>
        <v>0</v>
      </c>
      <c r="G16" s="129"/>
      <c r="H16" s="129"/>
      <c r="I16" s="129"/>
      <c r="J16" s="165"/>
      <c r="K16" s="53"/>
    </row>
    <row r="17" spans="1:11" ht="12.75">
      <c r="A17" s="562"/>
      <c r="B17" s="126"/>
      <c r="C17" s="81" t="s">
        <v>422</v>
      </c>
      <c r="D17" s="134"/>
      <c r="E17" s="155">
        <v>549512</v>
      </c>
      <c r="F17" s="155">
        <f t="shared" si="0"/>
        <v>569761</v>
      </c>
      <c r="G17" s="155">
        <v>243564</v>
      </c>
      <c r="H17" s="155">
        <v>326197</v>
      </c>
      <c r="I17" s="155">
        <v>108469</v>
      </c>
      <c r="J17" s="165"/>
      <c r="K17" s="53"/>
    </row>
    <row r="18" spans="1:11" ht="12.75">
      <c r="A18" s="561"/>
      <c r="B18" s="126"/>
      <c r="C18" s="81"/>
      <c r="D18" s="134"/>
      <c r="E18" s="155"/>
      <c r="F18" s="155">
        <f t="shared" si="0"/>
        <v>0</v>
      </c>
      <c r="G18" s="155"/>
      <c r="H18" s="155"/>
      <c r="I18" s="155"/>
      <c r="J18" s="165"/>
      <c r="K18" s="53"/>
    </row>
    <row r="19" spans="1:11" ht="12.75">
      <c r="A19" s="561" t="s">
        <v>408</v>
      </c>
      <c r="B19" s="70" t="s">
        <v>1037</v>
      </c>
      <c r="C19" s="70"/>
      <c r="D19" s="134"/>
      <c r="E19" s="155"/>
      <c r="F19" s="155">
        <f t="shared" si="0"/>
        <v>0</v>
      </c>
      <c r="G19" s="155"/>
      <c r="H19" s="155"/>
      <c r="I19" s="155"/>
      <c r="J19" s="165"/>
      <c r="K19" s="53"/>
    </row>
    <row r="20" spans="1:11" ht="12.75">
      <c r="A20" s="561"/>
      <c r="B20" s="70"/>
      <c r="C20" s="70" t="s">
        <v>1038</v>
      </c>
      <c r="D20" s="134"/>
      <c r="E20" s="155"/>
      <c r="F20" s="155"/>
      <c r="G20" s="155"/>
      <c r="H20" s="155"/>
      <c r="I20" s="155"/>
      <c r="J20" s="165"/>
      <c r="K20" s="53"/>
    </row>
    <row r="21" spans="1:11" ht="12.75">
      <c r="A21" s="561"/>
      <c r="B21" s="70"/>
      <c r="C21" s="70" t="s">
        <v>1039</v>
      </c>
      <c r="D21" s="134"/>
      <c r="J21" s="165"/>
      <c r="K21" s="53"/>
    </row>
    <row r="22" spans="1:11" ht="12.75">
      <c r="A22" s="561"/>
      <c r="B22" s="70"/>
      <c r="C22" s="70" t="s">
        <v>1040</v>
      </c>
      <c r="D22" s="134"/>
      <c r="J22" s="165"/>
      <c r="K22" s="53"/>
    </row>
    <row r="23" spans="1:11" ht="12.75">
      <c r="A23" s="561"/>
      <c r="B23" s="70"/>
      <c r="C23" s="70" t="s">
        <v>1041</v>
      </c>
      <c r="D23" s="134"/>
      <c r="E23" s="155">
        <v>466053</v>
      </c>
      <c r="F23" s="155">
        <f>G23+H23</f>
        <v>415654</v>
      </c>
      <c r="G23" s="155">
        <v>130455</v>
      </c>
      <c r="H23" s="155">
        <v>285199</v>
      </c>
      <c r="I23" s="155">
        <v>223007</v>
      </c>
      <c r="J23" s="165"/>
      <c r="K23" s="53"/>
    </row>
    <row r="24" spans="1:11" ht="12.75">
      <c r="A24" s="561"/>
      <c r="B24" s="70"/>
      <c r="C24" s="70"/>
      <c r="D24" s="134"/>
      <c r="E24" s="155"/>
      <c r="F24" s="155"/>
      <c r="G24" s="155"/>
      <c r="H24" s="155"/>
      <c r="I24" s="155"/>
      <c r="J24" s="165"/>
      <c r="K24" s="53"/>
    </row>
    <row r="25" spans="1:11" ht="12.75">
      <c r="A25" s="561" t="s">
        <v>410</v>
      </c>
      <c r="B25" s="81" t="s">
        <v>1042</v>
      </c>
      <c r="C25" s="81"/>
      <c r="D25" s="134"/>
      <c r="E25" s="155"/>
      <c r="F25" s="155">
        <f t="shared" si="0"/>
        <v>0</v>
      </c>
      <c r="G25" s="155"/>
      <c r="H25" s="155"/>
      <c r="I25" s="155"/>
      <c r="J25" s="165"/>
      <c r="K25" s="53"/>
    </row>
    <row r="26" spans="1:11" ht="12.75">
      <c r="A26" s="561"/>
      <c r="B26" s="126"/>
      <c r="C26" s="81" t="s">
        <v>568</v>
      </c>
      <c r="D26" s="134"/>
      <c r="E26" s="155">
        <v>1438493</v>
      </c>
      <c r="F26" s="155">
        <f>G26+H26</f>
        <v>1026290</v>
      </c>
      <c r="G26" s="155">
        <v>591006</v>
      </c>
      <c r="H26" s="155">
        <v>435284</v>
      </c>
      <c r="I26" s="155">
        <v>362349</v>
      </c>
      <c r="J26" s="165"/>
      <c r="K26" s="53"/>
    </row>
    <row r="27" spans="1:11" ht="12.75">
      <c r="A27" s="561"/>
      <c r="B27" s="126"/>
      <c r="C27" s="81"/>
      <c r="D27" s="134"/>
      <c r="E27" s="155"/>
      <c r="F27" s="155"/>
      <c r="G27" s="155"/>
      <c r="H27" s="155"/>
      <c r="I27" s="155"/>
      <c r="J27" s="165"/>
      <c r="K27" s="53"/>
    </row>
    <row r="28" spans="1:11" ht="12.75">
      <c r="A28" s="561"/>
      <c r="B28" s="126"/>
      <c r="C28" s="81" t="s">
        <v>429</v>
      </c>
      <c r="D28" s="134"/>
      <c r="E28" s="155"/>
      <c r="F28" s="155"/>
      <c r="G28" s="155"/>
      <c r="H28" s="155"/>
      <c r="I28" s="155"/>
      <c r="J28" s="165"/>
      <c r="K28" s="53"/>
    </row>
    <row r="29" spans="1:11" ht="12.75">
      <c r="A29" s="561" t="s">
        <v>1115</v>
      </c>
      <c r="B29" s="126"/>
      <c r="C29" s="81" t="s">
        <v>1043</v>
      </c>
      <c r="D29" s="134"/>
      <c r="E29" s="155">
        <v>466355</v>
      </c>
      <c r="F29" s="155">
        <v>399695</v>
      </c>
      <c r="G29" s="155">
        <v>367546</v>
      </c>
      <c r="H29" s="155">
        <v>32149</v>
      </c>
      <c r="I29" s="155" t="s">
        <v>339</v>
      </c>
      <c r="J29" s="165"/>
      <c r="K29" s="53"/>
    </row>
    <row r="30" spans="1:11" ht="12.75">
      <c r="A30" s="561"/>
      <c r="B30" s="126"/>
      <c r="C30" s="81"/>
      <c r="D30" s="134"/>
      <c r="E30" s="155"/>
      <c r="F30" s="155"/>
      <c r="G30" s="155"/>
      <c r="H30" s="155"/>
      <c r="I30" s="155"/>
      <c r="J30" s="165"/>
      <c r="K30" s="53"/>
    </row>
    <row r="31" spans="1:11" ht="12.75">
      <c r="A31" s="561" t="s">
        <v>1116</v>
      </c>
      <c r="B31" s="126"/>
      <c r="C31" s="81" t="s">
        <v>1044</v>
      </c>
      <c r="D31" s="134"/>
      <c r="E31" s="155">
        <v>103655</v>
      </c>
      <c r="F31" s="155">
        <v>69917</v>
      </c>
      <c r="G31" s="155">
        <v>69917</v>
      </c>
      <c r="H31" s="155" t="s">
        <v>339</v>
      </c>
      <c r="I31" s="155" t="s">
        <v>339</v>
      </c>
      <c r="J31" s="165"/>
      <c r="K31" s="53"/>
    </row>
    <row r="32" spans="1:11" ht="12.75">
      <c r="A32" s="561"/>
      <c r="B32" s="126"/>
      <c r="C32" s="81"/>
      <c r="D32" s="134"/>
      <c r="E32" s="155"/>
      <c r="F32" s="155"/>
      <c r="G32" s="155"/>
      <c r="H32" s="155"/>
      <c r="I32" s="155"/>
      <c r="J32" s="165"/>
      <c r="K32" s="53"/>
    </row>
    <row r="33" spans="1:11" ht="12.75">
      <c r="A33" s="561" t="s">
        <v>1117</v>
      </c>
      <c r="B33" s="67"/>
      <c r="C33" s="67" t="s">
        <v>1045</v>
      </c>
      <c r="D33" s="13"/>
      <c r="E33" s="155">
        <v>111092</v>
      </c>
      <c r="F33" s="155">
        <v>98954</v>
      </c>
      <c r="G33" s="155">
        <v>89854</v>
      </c>
      <c r="H33" s="155">
        <v>9100</v>
      </c>
      <c r="I33" s="155" t="s">
        <v>339</v>
      </c>
      <c r="J33" s="165"/>
      <c r="K33" s="53"/>
    </row>
    <row r="34" spans="1:11" ht="12.75">
      <c r="A34" s="561"/>
      <c r="B34" s="67"/>
      <c r="C34" s="67"/>
      <c r="D34" s="13"/>
      <c r="E34" s="155"/>
      <c r="F34" s="155"/>
      <c r="G34" s="155"/>
      <c r="H34" s="155"/>
      <c r="I34" s="155"/>
      <c r="J34" s="165"/>
      <c r="K34" s="53"/>
    </row>
    <row r="35" spans="1:11" ht="12.75">
      <c r="A35" s="561" t="s">
        <v>1119</v>
      </c>
      <c r="B35" s="67"/>
      <c r="C35" s="67" t="s">
        <v>1046</v>
      </c>
      <c r="D35" s="13"/>
      <c r="E35" s="155">
        <v>26833</v>
      </c>
      <c r="F35" s="155">
        <v>22507</v>
      </c>
      <c r="G35" s="155">
        <v>10752</v>
      </c>
      <c r="H35" s="155">
        <v>11755</v>
      </c>
      <c r="I35" s="155">
        <v>10944</v>
      </c>
      <c r="J35" s="165"/>
      <c r="K35" s="53"/>
    </row>
    <row r="36" spans="1:11" ht="12.75">
      <c r="A36" s="561"/>
      <c r="B36" s="67"/>
      <c r="C36" s="67"/>
      <c r="D36" s="13"/>
      <c r="J36" s="165"/>
      <c r="K36" s="53"/>
    </row>
    <row r="37" spans="1:11" ht="12.75">
      <c r="A37" s="561" t="s">
        <v>1120</v>
      </c>
      <c r="B37" s="67"/>
      <c r="C37" s="67" t="s">
        <v>383</v>
      </c>
      <c r="D37" s="13"/>
      <c r="E37" s="155">
        <v>4562</v>
      </c>
      <c r="F37" s="155">
        <v>3541</v>
      </c>
      <c r="G37" s="155">
        <v>3113</v>
      </c>
      <c r="H37" s="155">
        <v>428</v>
      </c>
      <c r="I37" s="155">
        <v>403</v>
      </c>
      <c r="J37" s="165"/>
      <c r="K37" s="53"/>
    </row>
    <row r="38" spans="1:11" ht="12.75">
      <c r="A38" s="561"/>
      <c r="B38" s="67"/>
      <c r="C38" s="67"/>
      <c r="D38" s="13"/>
      <c r="E38" s="155"/>
      <c r="F38" s="155"/>
      <c r="G38" s="155"/>
      <c r="H38" s="155"/>
      <c r="I38" s="155"/>
      <c r="J38" s="165"/>
      <c r="K38" s="53"/>
    </row>
    <row r="39" spans="1:11" ht="12.75">
      <c r="A39" s="561" t="s">
        <v>1118</v>
      </c>
      <c r="B39" s="67"/>
      <c r="C39" s="67" t="s">
        <v>430</v>
      </c>
      <c r="D39" s="13"/>
      <c r="E39" s="155"/>
      <c r="F39" s="155"/>
      <c r="G39" s="155"/>
      <c r="H39" s="155"/>
      <c r="I39" s="155"/>
      <c r="J39" s="165"/>
      <c r="K39" s="53"/>
    </row>
    <row r="40" spans="1:11" ht="12.75">
      <c r="A40" s="561"/>
      <c r="B40" s="67"/>
      <c r="C40" s="67"/>
      <c r="D40" s="13" t="s">
        <v>431</v>
      </c>
      <c r="E40" s="155">
        <v>139593</v>
      </c>
      <c r="F40" s="155">
        <v>121992</v>
      </c>
      <c r="G40" s="155">
        <v>1460</v>
      </c>
      <c r="H40" s="155">
        <v>120532</v>
      </c>
      <c r="I40" s="155">
        <v>114342</v>
      </c>
      <c r="J40" s="165"/>
      <c r="K40" s="53"/>
    </row>
    <row r="41" spans="1:11" ht="12.75">
      <c r="A41" s="561"/>
      <c r="B41" s="67"/>
      <c r="C41" s="67"/>
      <c r="D41" s="13"/>
      <c r="E41" s="155"/>
      <c r="F41" s="155"/>
      <c r="G41" s="155"/>
      <c r="H41" s="155"/>
      <c r="I41" s="155"/>
      <c r="J41" s="165"/>
      <c r="K41" s="53"/>
    </row>
    <row r="42" spans="1:11" ht="12.75">
      <c r="A42" s="561"/>
      <c r="B42" s="168" t="s">
        <v>435</v>
      </c>
      <c r="C42" s="67"/>
      <c r="D42" s="13"/>
      <c r="E42" s="152">
        <v>2817166</v>
      </c>
      <c r="F42" s="152">
        <v>2626061</v>
      </c>
      <c r="G42" s="152">
        <v>1029481</v>
      </c>
      <c r="H42" s="152">
        <v>1596580</v>
      </c>
      <c r="I42" s="152">
        <v>803397</v>
      </c>
      <c r="J42" s="165"/>
      <c r="K42" s="53"/>
    </row>
    <row r="43" spans="2:9" ht="12.75">
      <c r="B43" s="67"/>
      <c r="C43" s="67"/>
      <c r="D43" s="67"/>
      <c r="E43" s="76"/>
      <c r="F43" s="61"/>
      <c r="G43" s="61"/>
      <c r="H43" s="61"/>
      <c r="I43" s="61"/>
    </row>
    <row r="44" spans="2:9" ht="12.75">
      <c r="B44" s="67"/>
      <c r="C44" s="169"/>
      <c r="D44" s="170"/>
      <c r="E44" s="171"/>
      <c r="F44" s="172"/>
      <c r="G44" s="173"/>
      <c r="H44" s="173"/>
      <c r="I44" s="173"/>
    </row>
    <row r="45" spans="2:9" ht="12.75">
      <c r="B45" s="168"/>
      <c r="C45" s="67"/>
      <c r="D45" s="31"/>
      <c r="E45" s="174"/>
      <c r="F45" s="129"/>
      <c r="G45" s="129"/>
      <c r="H45" s="129"/>
      <c r="I45" s="129"/>
    </row>
    <row r="46" spans="2:9" ht="12.75">
      <c r="B46" s="169"/>
      <c r="C46" s="67"/>
      <c r="D46" s="31"/>
      <c r="E46" s="174"/>
      <c r="F46" s="174"/>
      <c r="G46" s="160"/>
      <c r="H46" s="160"/>
      <c r="I46" s="58"/>
    </row>
    <row r="47" spans="2:9" ht="12.75">
      <c r="B47" s="67"/>
      <c r="C47" s="67"/>
      <c r="D47" s="31"/>
      <c r="E47" s="31"/>
      <c r="F47" s="67"/>
      <c r="G47" s="175"/>
      <c r="H47" s="175"/>
      <c r="I47" s="175"/>
    </row>
    <row r="48" spans="2:9" ht="12.75">
      <c r="B48" s="58"/>
      <c r="C48" s="58"/>
      <c r="D48" s="3"/>
      <c r="E48" s="3"/>
      <c r="F48" s="129"/>
      <c r="G48" s="129"/>
      <c r="H48" s="129"/>
      <c r="I48" s="129"/>
    </row>
    <row r="49" spans="6:9" ht="12.75">
      <c r="F49" s="61"/>
      <c r="G49" s="61"/>
      <c r="H49" s="61"/>
      <c r="I49" s="61"/>
    </row>
    <row r="50" spans="6:9" ht="12.75">
      <c r="F50" s="129"/>
      <c r="G50" s="129"/>
      <c r="H50" s="129"/>
      <c r="I50" s="129"/>
    </row>
    <row r="51" spans="6:9" ht="12.75">
      <c r="F51" s="76"/>
      <c r="G51" s="176"/>
      <c r="H51" s="176"/>
      <c r="I51" s="58"/>
    </row>
    <row r="52" spans="6:9" ht="12.75">
      <c r="F52" s="61"/>
      <c r="G52" s="61"/>
      <c r="H52" s="61"/>
      <c r="I52" s="61"/>
    </row>
    <row r="53" spans="6:9" ht="12.75">
      <c r="F53" s="61"/>
      <c r="G53" s="61"/>
      <c r="H53" s="61"/>
      <c r="I53" s="61"/>
    </row>
    <row r="54" spans="6:9" ht="12.75">
      <c r="F54" s="61"/>
      <c r="G54" s="61"/>
      <c r="H54" s="61"/>
      <c r="I54" s="61"/>
    </row>
    <row r="55" spans="6:9" ht="12.75">
      <c r="F55" s="61"/>
      <c r="G55" s="61"/>
      <c r="H55" s="61"/>
      <c r="I55" s="61"/>
    </row>
  </sheetData>
  <mergeCells count="9">
    <mergeCell ref="E12:I12"/>
    <mergeCell ref="A7:A12"/>
    <mergeCell ref="B7:D12"/>
    <mergeCell ref="E8:E11"/>
    <mergeCell ref="F8:F11"/>
    <mergeCell ref="G8:G11"/>
    <mergeCell ref="H8:H11"/>
    <mergeCell ref="I8:I11"/>
    <mergeCell ref="G7:I7"/>
  </mergeCells>
  <printOptions/>
  <pageMargins left="0.5905511811023623" right="0.5905511811023623"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11"/>
  <dimension ref="A1:M228"/>
  <sheetViews>
    <sheetView workbookViewId="0" topLeftCell="A1">
      <selection activeCell="A58" sqref="A58"/>
    </sheetView>
  </sheetViews>
  <sheetFormatPr defaultColWidth="11.421875" defaultRowHeight="12.75"/>
  <cols>
    <col min="1" max="1" width="8.00390625" style="0" customWidth="1"/>
    <col min="2" max="3" width="1.7109375" style="0" customWidth="1"/>
    <col min="4" max="4" width="1.7109375" style="61" customWidth="1"/>
    <col min="5" max="5" width="1.1484375" style="61" customWidth="1"/>
    <col min="6" max="6" width="33.7109375" style="0" customWidth="1"/>
    <col min="7" max="7" width="10.8515625" style="0" customWidth="1"/>
    <col min="8" max="8" width="9.7109375" style="0" customWidth="1"/>
    <col min="9" max="9" width="1.421875" style="0" customWidth="1"/>
    <col min="10" max="11" width="10.57421875" style="0" customWidth="1"/>
  </cols>
  <sheetData>
    <row r="1" spans="1:11" ht="12.75">
      <c r="A1" s="557" t="s">
        <v>432</v>
      </c>
      <c r="B1" s="557"/>
      <c r="C1" s="557"/>
      <c r="D1" s="557"/>
      <c r="E1" s="557"/>
      <c r="F1" s="557"/>
      <c r="G1" s="557"/>
      <c r="H1" s="557"/>
      <c r="I1" s="557"/>
      <c r="J1" s="557"/>
      <c r="K1" s="471"/>
    </row>
    <row r="2" spans="2:11" ht="12.75">
      <c r="B2" s="1"/>
      <c r="C2" s="1"/>
      <c r="D2" s="141"/>
      <c r="E2" s="141"/>
      <c r="F2" s="293"/>
      <c r="G2" s="1"/>
      <c r="H2" s="1"/>
      <c r="I2" s="1"/>
      <c r="J2" s="1"/>
      <c r="K2" s="1"/>
    </row>
    <row r="4" spans="1:12" s="143" customFormat="1" ht="15" customHeight="1">
      <c r="A4" s="2" t="s">
        <v>1051</v>
      </c>
      <c r="B4" s="563"/>
      <c r="C4" s="65"/>
      <c r="D4" s="66"/>
      <c r="E4" s="66"/>
      <c r="F4" s="65"/>
      <c r="G4" s="65"/>
      <c r="H4" s="65"/>
      <c r="I4" s="65"/>
      <c r="J4" s="65"/>
      <c r="K4" s="65"/>
      <c r="L4" s="142"/>
    </row>
    <row r="5" spans="2:12" ht="12.75" customHeight="1" thickBot="1">
      <c r="B5" s="3"/>
      <c r="C5" s="3"/>
      <c r="D5" s="58"/>
      <c r="E5" s="58"/>
      <c r="F5" s="3"/>
      <c r="G5" s="3"/>
      <c r="H5" s="3"/>
      <c r="I5" s="3"/>
      <c r="J5" s="3"/>
      <c r="K5" s="3"/>
      <c r="L5" s="3"/>
    </row>
    <row r="6" spans="1:12" ht="12.75" customHeight="1">
      <c r="A6" s="658" t="s">
        <v>867</v>
      </c>
      <c r="B6" s="4"/>
      <c r="C6" s="4"/>
      <c r="D6" s="4"/>
      <c r="E6" s="4"/>
      <c r="F6" s="4"/>
      <c r="G6" s="596" t="s">
        <v>854</v>
      </c>
      <c r="H6" s="673" t="s">
        <v>428</v>
      </c>
      <c r="I6" s="674"/>
      <c r="J6" s="675"/>
      <c r="K6" s="675"/>
      <c r="L6" s="58"/>
    </row>
    <row r="7" spans="1:12" ht="12.75" customHeight="1">
      <c r="A7" s="659"/>
      <c r="B7" s="3"/>
      <c r="C7" s="3"/>
      <c r="D7" s="58"/>
      <c r="E7" s="58"/>
      <c r="F7" s="3"/>
      <c r="G7" s="667"/>
      <c r="H7" s="670">
        <v>2000</v>
      </c>
      <c r="I7" s="676"/>
      <c r="J7" s="585">
        <v>2001</v>
      </c>
      <c r="K7" s="670">
        <v>2002</v>
      </c>
      <c r="L7" s="58"/>
    </row>
    <row r="8" spans="1:12" ht="12.75" customHeight="1">
      <c r="A8" s="659"/>
      <c r="B8" s="671" t="s">
        <v>393</v>
      </c>
      <c r="C8" s="671"/>
      <c r="D8" s="671"/>
      <c r="E8" s="671"/>
      <c r="F8" s="672"/>
      <c r="G8" s="668"/>
      <c r="H8" s="653"/>
      <c r="I8" s="677"/>
      <c r="J8" s="586"/>
      <c r="K8" s="653"/>
      <c r="L8" s="58"/>
    </row>
    <row r="9" spans="1:12" ht="12.75" customHeight="1">
      <c r="A9" s="659"/>
      <c r="B9" s="671" t="s">
        <v>391</v>
      </c>
      <c r="C9" s="671"/>
      <c r="D9" s="671"/>
      <c r="E9" s="671"/>
      <c r="F9" s="672"/>
      <c r="G9" s="668"/>
      <c r="H9" s="653"/>
      <c r="I9" s="677"/>
      <c r="J9" s="586"/>
      <c r="K9" s="653"/>
      <c r="L9" s="58"/>
    </row>
    <row r="10" spans="1:12" ht="12.75" customHeight="1">
      <c r="A10" s="659"/>
      <c r="B10" s="3"/>
      <c r="C10" s="3"/>
      <c r="D10" s="58"/>
      <c r="E10" s="58"/>
      <c r="F10" s="3"/>
      <c r="G10" s="669"/>
      <c r="H10" s="578"/>
      <c r="I10" s="678"/>
      <c r="J10" s="587"/>
      <c r="K10" s="578"/>
      <c r="L10" s="58"/>
    </row>
    <row r="11" spans="1:12" s="146" customFormat="1" ht="12.75" customHeight="1" thickBot="1">
      <c r="A11" s="660"/>
      <c r="B11" s="115"/>
      <c r="C11" s="115"/>
      <c r="D11" s="115"/>
      <c r="E11" s="115"/>
      <c r="F11" s="115"/>
      <c r="G11" s="539" t="s">
        <v>336</v>
      </c>
      <c r="H11" s="664" t="s">
        <v>337</v>
      </c>
      <c r="I11" s="665"/>
      <c r="J11" s="666"/>
      <c r="K11" s="666"/>
      <c r="L11" s="145"/>
    </row>
    <row r="12" spans="1:12" s="146" customFormat="1" ht="12.75" customHeight="1">
      <c r="A12" s="564"/>
      <c r="B12" s="145"/>
      <c r="C12" s="147"/>
      <c r="D12" s="147"/>
      <c r="E12" s="147"/>
      <c r="F12" s="148"/>
      <c r="G12" s="75"/>
      <c r="H12" s="110"/>
      <c r="I12" s="110"/>
      <c r="J12" s="147"/>
      <c r="K12" s="149"/>
      <c r="L12" s="145"/>
    </row>
    <row r="13" spans="1:13" s="146" customFormat="1" ht="12.75" customHeight="1">
      <c r="A13" s="565"/>
      <c r="B13" s="168" t="s">
        <v>1060</v>
      </c>
      <c r="C13" s="58"/>
      <c r="D13" s="81"/>
      <c r="E13" s="124"/>
      <c r="F13" s="132"/>
      <c r="G13" s="151">
        <v>24</v>
      </c>
      <c r="H13" s="541">
        <v>1357439</v>
      </c>
      <c r="I13" s="152"/>
      <c r="J13" s="152">
        <v>1247336</v>
      </c>
      <c r="K13" s="152">
        <v>1029481</v>
      </c>
      <c r="L13" s="153"/>
      <c r="M13" s="164"/>
    </row>
    <row r="14" spans="1:13" s="146" customFormat="1" ht="12.75" customHeight="1">
      <c r="A14" s="565"/>
      <c r="B14" s="168"/>
      <c r="C14" s="168"/>
      <c r="D14" s="81"/>
      <c r="E14" s="124"/>
      <c r="F14" s="132"/>
      <c r="G14" s="154"/>
      <c r="H14" s="542"/>
      <c r="I14" s="155"/>
      <c r="J14" s="155"/>
      <c r="K14" s="155"/>
      <c r="L14" s="153"/>
      <c r="M14" s="164"/>
    </row>
    <row r="15" spans="1:13" s="146" customFormat="1" ht="12.75" customHeight="1">
      <c r="A15" s="565" t="s">
        <v>1114</v>
      </c>
      <c r="B15" s="168"/>
      <c r="C15" s="81" t="s">
        <v>420</v>
      </c>
      <c r="D15" s="81"/>
      <c r="E15" s="81"/>
      <c r="F15" s="132"/>
      <c r="G15" s="154" t="s">
        <v>417</v>
      </c>
      <c r="H15" s="542">
        <v>65907</v>
      </c>
      <c r="I15" s="155"/>
      <c r="J15" s="155">
        <v>67680</v>
      </c>
      <c r="K15" s="155">
        <v>60155</v>
      </c>
      <c r="L15" s="153"/>
      <c r="M15" s="164"/>
    </row>
    <row r="16" spans="1:13" s="146" customFormat="1" ht="12.75" customHeight="1">
      <c r="A16" s="565"/>
      <c r="B16" s="168"/>
      <c r="C16" s="81"/>
      <c r="D16" s="81"/>
      <c r="E16" s="124"/>
      <c r="F16" s="132"/>
      <c r="G16" s="154"/>
      <c r="H16" s="543"/>
      <c r="I16" s="154"/>
      <c r="J16" s="155"/>
      <c r="K16" s="155"/>
      <c r="L16" s="153"/>
      <c r="M16" s="164"/>
    </row>
    <row r="17" spans="1:13" s="146" customFormat="1" ht="12.75" customHeight="1">
      <c r="A17" s="565" t="s">
        <v>1121</v>
      </c>
      <c r="B17" s="168"/>
      <c r="C17" s="81" t="s">
        <v>1052</v>
      </c>
      <c r="D17" s="81"/>
      <c r="E17" s="81"/>
      <c r="F17" s="121"/>
      <c r="G17" s="154" t="s">
        <v>417</v>
      </c>
      <c r="H17" s="542">
        <v>402672</v>
      </c>
      <c r="I17" s="155"/>
      <c r="J17" s="155">
        <v>354115</v>
      </c>
      <c r="K17" s="155">
        <v>243564</v>
      </c>
      <c r="L17" s="153"/>
      <c r="M17" s="164"/>
    </row>
    <row r="18" spans="1:13" s="146" customFormat="1" ht="12.75" customHeight="1">
      <c r="A18" s="565"/>
      <c r="B18" s="168"/>
      <c r="C18" s="81"/>
      <c r="D18" s="81"/>
      <c r="E18" s="124"/>
      <c r="F18" s="132"/>
      <c r="G18" s="154"/>
      <c r="H18" s="543"/>
      <c r="I18" s="154"/>
      <c r="J18" s="155"/>
      <c r="K18" s="155"/>
      <c r="L18" s="153"/>
      <c r="M18" s="164"/>
    </row>
    <row r="19" spans="1:13" s="146" customFormat="1" ht="12.75" customHeight="1">
      <c r="A19" s="565" t="s">
        <v>408</v>
      </c>
      <c r="B19" s="168"/>
      <c r="C19" s="70" t="s">
        <v>1007</v>
      </c>
      <c r="D19" s="70"/>
      <c r="E19" s="81"/>
      <c r="F19" s="13"/>
      <c r="G19" s="154"/>
      <c r="H19" s="542"/>
      <c r="I19" s="155"/>
      <c r="J19" s="155"/>
      <c r="K19" s="155"/>
      <c r="L19" s="153"/>
      <c r="M19" s="164"/>
    </row>
    <row r="20" spans="1:13" s="146" customFormat="1" ht="12.75" customHeight="1">
      <c r="A20" s="565"/>
      <c r="B20" s="168"/>
      <c r="C20" s="70"/>
      <c r="D20" s="70" t="s">
        <v>1008</v>
      </c>
      <c r="E20" s="81"/>
      <c r="F20" s="13"/>
      <c r="G20" s="154"/>
      <c r="H20" s="542"/>
      <c r="I20" s="155"/>
      <c r="J20" s="155"/>
      <c r="K20" s="155"/>
      <c r="L20" s="153"/>
      <c r="M20" s="164"/>
    </row>
    <row r="21" spans="1:13" s="146" customFormat="1" ht="12.75" customHeight="1">
      <c r="A21" s="565"/>
      <c r="B21" s="168"/>
      <c r="C21" s="70"/>
      <c r="D21" s="70" t="s">
        <v>1053</v>
      </c>
      <c r="E21" s="81"/>
      <c r="F21" s="121"/>
      <c r="H21" s="542"/>
      <c r="I21" s="155"/>
      <c r="L21" s="153"/>
      <c r="M21" s="164"/>
    </row>
    <row r="22" spans="1:13" s="146" customFormat="1" ht="12.75" customHeight="1">
      <c r="A22" s="565"/>
      <c r="B22" s="168"/>
      <c r="C22" s="70"/>
      <c r="D22" s="70" t="s">
        <v>1054</v>
      </c>
      <c r="E22" s="81"/>
      <c r="F22" s="121"/>
      <c r="G22" s="154">
        <v>16</v>
      </c>
      <c r="H22" s="542">
        <v>142622</v>
      </c>
      <c r="I22" s="155"/>
      <c r="J22" s="155">
        <v>127460</v>
      </c>
      <c r="K22" s="155">
        <v>130455</v>
      </c>
      <c r="L22" s="153"/>
      <c r="M22" s="164"/>
    </row>
    <row r="23" spans="1:13" s="146" customFormat="1" ht="12.75" customHeight="1">
      <c r="A23" s="565"/>
      <c r="B23" s="168"/>
      <c r="C23" s="81"/>
      <c r="D23" s="81"/>
      <c r="E23" s="124"/>
      <c r="F23" s="132"/>
      <c r="G23" s="154"/>
      <c r="H23" s="543"/>
      <c r="I23" s="154"/>
      <c r="J23" s="155"/>
      <c r="K23" s="155"/>
      <c r="L23" s="153"/>
      <c r="M23" s="164"/>
    </row>
    <row r="24" spans="1:13" s="146" customFormat="1" ht="12.75" customHeight="1">
      <c r="A24" s="565" t="s">
        <v>410</v>
      </c>
      <c r="B24" s="168"/>
      <c r="C24" s="81" t="s">
        <v>1042</v>
      </c>
      <c r="D24" s="81"/>
      <c r="E24" s="81"/>
      <c r="F24" s="121"/>
      <c r="G24" s="154"/>
      <c r="H24" s="542"/>
      <c r="I24" s="155"/>
      <c r="J24" s="155"/>
      <c r="K24" s="155"/>
      <c r="L24" s="153"/>
      <c r="M24" s="164"/>
    </row>
    <row r="25" spans="1:13" s="146" customFormat="1" ht="12.75" customHeight="1">
      <c r="A25" s="565"/>
      <c r="B25" s="168"/>
      <c r="C25" s="126"/>
      <c r="D25" s="81" t="s">
        <v>568</v>
      </c>
      <c r="E25" s="81"/>
      <c r="F25" s="121"/>
      <c r="G25" s="154">
        <v>17</v>
      </c>
      <c r="H25" s="542">
        <v>741606</v>
      </c>
      <c r="I25" s="155"/>
      <c r="J25" s="155">
        <v>693616</v>
      </c>
      <c r="K25" s="155">
        <v>591006</v>
      </c>
      <c r="L25" s="153"/>
      <c r="M25" s="164"/>
    </row>
    <row r="26" spans="1:13" s="146" customFormat="1" ht="12.75" customHeight="1">
      <c r="A26" s="565"/>
      <c r="B26" s="168"/>
      <c r="C26" s="81"/>
      <c r="D26" s="81"/>
      <c r="E26" s="124"/>
      <c r="F26" s="132"/>
      <c r="G26" s="154"/>
      <c r="H26" s="543"/>
      <c r="I26" s="154"/>
      <c r="J26" s="155"/>
      <c r="K26" s="155"/>
      <c r="L26" s="153"/>
      <c r="M26" s="164"/>
    </row>
    <row r="27" spans="1:13" s="146" customFormat="1" ht="12.75" customHeight="1">
      <c r="A27" s="565"/>
      <c r="B27" s="168"/>
      <c r="C27" s="81" t="s">
        <v>375</v>
      </c>
      <c r="D27" s="81"/>
      <c r="E27" s="81"/>
      <c r="F27" s="13"/>
      <c r="G27" s="154"/>
      <c r="H27" s="543"/>
      <c r="I27" s="154"/>
      <c r="J27" s="155"/>
      <c r="K27" s="155"/>
      <c r="L27" s="153"/>
      <c r="M27" s="164"/>
    </row>
    <row r="28" spans="1:13" s="146" customFormat="1" ht="12.75" customHeight="1">
      <c r="A28" s="565"/>
      <c r="B28" s="168"/>
      <c r="C28" s="168" t="s">
        <v>1059</v>
      </c>
      <c r="D28" s="81"/>
      <c r="E28" s="124"/>
      <c r="F28" s="317"/>
      <c r="G28" s="151">
        <v>16</v>
      </c>
      <c r="H28" s="541">
        <v>979453</v>
      </c>
      <c r="I28" s="225"/>
      <c r="J28" s="152" t="s">
        <v>417</v>
      </c>
      <c r="K28" s="152">
        <v>785129</v>
      </c>
      <c r="L28" s="153"/>
      <c r="M28" s="164"/>
    </row>
    <row r="29" spans="1:13" s="146" customFormat="1" ht="12.75" customHeight="1">
      <c r="A29" s="565"/>
      <c r="B29" s="168"/>
      <c r="C29" s="67"/>
      <c r="D29" s="81"/>
      <c r="E29" s="81"/>
      <c r="F29" s="134"/>
      <c r="G29" s="154"/>
      <c r="H29" s="542"/>
      <c r="I29" s="155"/>
      <c r="J29" s="155"/>
      <c r="K29" s="155"/>
      <c r="L29" s="153"/>
      <c r="M29" s="164"/>
    </row>
    <row r="30" spans="1:13" s="146" customFormat="1" ht="12.75" customHeight="1">
      <c r="A30" s="565"/>
      <c r="B30" s="168"/>
      <c r="C30" s="81"/>
      <c r="D30" s="81" t="s">
        <v>429</v>
      </c>
      <c r="E30" s="124"/>
      <c r="F30" s="132"/>
      <c r="G30" s="154"/>
      <c r="H30" s="543"/>
      <c r="I30" s="154"/>
      <c r="J30" s="155"/>
      <c r="K30" s="155"/>
      <c r="L30" s="153"/>
      <c r="M30" s="164"/>
    </row>
    <row r="31" spans="1:13" s="146" customFormat="1" ht="12.75" customHeight="1">
      <c r="A31" s="565" t="s">
        <v>1121</v>
      </c>
      <c r="B31" s="168"/>
      <c r="C31" s="67"/>
      <c r="D31" s="81" t="s">
        <v>1052</v>
      </c>
      <c r="E31" s="81"/>
      <c r="F31" s="134"/>
      <c r="G31" s="154" t="s">
        <v>417</v>
      </c>
      <c r="H31" s="542">
        <v>194274</v>
      </c>
      <c r="I31" s="155"/>
      <c r="J31" s="155" t="s">
        <v>417</v>
      </c>
      <c r="K31" s="155">
        <v>102805</v>
      </c>
      <c r="L31" s="153"/>
      <c r="M31" s="164"/>
    </row>
    <row r="32" spans="1:13" s="146" customFormat="1" ht="12.75" customHeight="1">
      <c r="A32" s="565"/>
      <c r="B32" s="168"/>
      <c r="C32" s="81"/>
      <c r="D32" s="81"/>
      <c r="E32" s="124"/>
      <c r="F32" s="132"/>
      <c r="G32" s="154"/>
      <c r="H32" s="543"/>
      <c r="I32" s="154"/>
      <c r="J32" s="155"/>
      <c r="K32" s="155"/>
      <c r="L32" s="153"/>
      <c r="M32" s="164"/>
    </row>
    <row r="33" spans="1:13" s="146" customFormat="1" ht="12.75" customHeight="1">
      <c r="A33" s="565" t="s">
        <v>408</v>
      </c>
      <c r="B33" s="168"/>
      <c r="C33" s="67"/>
      <c r="D33" s="70" t="s">
        <v>1007</v>
      </c>
      <c r="E33" s="70"/>
      <c r="F33" s="134"/>
      <c r="H33" s="542"/>
      <c r="I33" s="155"/>
      <c r="J33" s="155"/>
      <c r="K33" s="155"/>
      <c r="L33" s="153"/>
      <c r="M33" s="164"/>
    </row>
    <row r="34" spans="1:13" s="146" customFormat="1" ht="12.75" customHeight="1">
      <c r="A34" s="565"/>
      <c r="B34" s="147"/>
      <c r="C34" s="67"/>
      <c r="D34" s="70"/>
      <c r="E34" s="70" t="s">
        <v>1008</v>
      </c>
      <c r="F34" s="134"/>
      <c r="G34" s="155"/>
      <c r="H34" s="542"/>
      <c r="I34" s="155"/>
      <c r="J34" s="155"/>
      <c r="K34" s="155"/>
      <c r="L34" s="153"/>
      <c r="M34" s="164"/>
    </row>
    <row r="35" spans="1:13" s="146" customFormat="1" ht="12.75" customHeight="1">
      <c r="A35" s="565"/>
      <c r="B35" s="168"/>
      <c r="C35" s="67"/>
      <c r="D35" s="70"/>
      <c r="E35" s="70" t="s">
        <v>1053</v>
      </c>
      <c r="F35" s="134"/>
      <c r="G35" s="155"/>
      <c r="H35" s="542"/>
      <c r="I35" s="155"/>
      <c r="J35" s="155"/>
      <c r="K35" s="155"/>
      <c r="L35" s="153"/>
      <c r="M35" s="164"/>
    </row>
    <row r="36" spans="1:13" s="156" customFormat="1" ht="12.75" customHeight="1">
      <c r="A36" s="560"/>
      <c r="B36" s="57"/>
      <c r="C36" s="67"/>
      <c r="D36" s="70"/>
      <c r="E36" s="70" t="s">
        <v>1054</v>
      </c>
      <c r="F36" s="134"/>
      <c r="G36" s="157">
        <v>13</v>
      </c>
      <c r="H36" s="542">
        <v>136802</v>
      </c>
      <c r="I36" s="155" t="s">
        <v>1055</v>
      </c>
      <c r="J36" s="155" t="s">
        <v>417</v>
      </c>
      <c r="K36" s="155">
        <v>128260</v>
      </c>
      <c r="L36" s="153"/>
      <c r="M36" s="164"/>
    </row>
    <row r="37" spans="1:13" s="146" customFormat="1" ht="12.75" customHeight="1">
      <c r="A37" s="565"/>
      <c r="B37" s="168"/>
      <c r="C37" s="81"/>
      <c r="D37" s="81"/>
      <c r="E37" s="124"/>
      <c r="F37" s="132"/>
      <c r="G37" s="154"/>
      <c r="H37" s="543"/>
      <c r="I37" s="154"/>
      <c r="J37" s="155"/>
      <c r="K37" s="155"/>
      <c r="L37" s="153"/>
      <c r="M37" s="164"/>
    </row>
    <row r="38" spans="1:12" s="159" customFormat="1" ht="12.75" customHeight="1">
      <c r="A38" s="565" t="s">
        <v>410</v>
      </c>
      <c r="B38" s="161"/>
      <c r="C38" s="67"/>
      <c r="D38" s="81" t="s">
        <v>1042</v>
      </c>
      <c r="E38" s="81"/>
      <c r="F38" s="134"/>
      <c r="G38" s="157"/>
      <c r="H38" s="542"/>
      <c r="I38" s="155"/>
      <c r="J38" s="155"/>
      <c r="K38" s="155"/>
      <c r="L38" s="153"/>
    </row>
    <row r="39" spans="1:12" s="159" customFormat="1" ht="12.75" customHeight="1">
      <c r="A39" s="565"/>
      <c r="B39" s="57"/>
      <c r="C39" s="67"/>
      <c r="D39" s="126"/>
      <c r="E39" s="81" t="s">
        <v>568</v>
      </c>
      <c r="F39" s="134"/>
      <c r="G39" s="157">
        <v>14</v>
      </c>
      <c r="H39" s="542">
        <v>590252</v>
      </c>
      <c r="I39" s="155" t="s">
        <v>1055</v>
      </c>
      <c r="J39" s="155" t="s">
        <v>417</v>
      </c>
      <c r="K39" s="155">
        <v>510287</v>
      </c>
      <c r="L39" s="153"/>
    </row>
    <row r="40" spans="1:12" s="159" customFormat="1" ht="12.75" customHeight="1">
      <c r="A40" s="565"/>
      <c r="B40" s="57"/>
      <c r="C40" s="168"/>
      <c r="D40" s="168"/>
      <c r="E40" s="67"/>
      <c r="F40" s="13"/>
      <c r="G40" s="3"/>
      <c r="H40" s="542"/>
      <c r="I40" s="155"/>
      <c r="J40" s="155"/>
      <c r="K40" s="155"/>
      <c r="L40" s="153"/>
    </row>
    <row r="41" spans="1:12" s="159" customFormat="1" ht="12.75" customHeight="1">
      <c r="A41" s="565"/>
      <c r="B41" s="57"/>
      <c r="C41" s="168" t="s">
        <v>1056</v>
      </c>
      <c r="D41" s="67"/>
      <c r="E41" s="81"/>
      <c r="F41" s="132"/>
      <c r="G41" s="540">
        <v>3</v>
      </c>
      <c r="H41" s="541">
        <v>211655</v>
      </c>
      <c r="I41" s="155"/>
      <c r="J41" s="152" t="s">
        <v>417</v>
      </c>
      <c r="K41" s="152">
        <v>136952</v>
      </c>
      <c r="L41" s="153"/>
    </row>
    <row r="42" spans="1:12" s="159" customFormat="1" ht="12.75" customHeight="1">
      <c r="A42" s="565"/>
      <c r="B42" s="161"/>
      <c r="C42" s="61"/>
      <c r="D42" s="81"/>
      <c r="E42" s="81"/>
      <c r="F42" s="134"/>
      <c r="G42"/>
      <c r="H42" s="542"/>
      <c r="I42" s="155"/>
      <c r="J42" s="155"/>
      <c r="K42" s="155"/>
      <c r="L42" s="153"/>
    </row>
    <row r="43" spans="1:12" s="159" customFormat="1" ht="12.75" customHeight="1">
      <c r="A43" s="565"/>
      <c r="B43" s="57"/>
      <c r="C43" s="168"/>
      <c r="D43" s="81" t="s">
        <v>429</v>
      </c>
      <c r="E43" s="67"/>
      <c r="F43" s="13"/>
      <c r="G43" s="3"/>
      <c r="H43" s="542"/>
      <c r="I43" s="155"/>
      <c r="J43" s="155"/>
      <c r="K43" s="155"/>
      <c r="L43" s="153"/>
    </row>
    <row r="44" spans="1:12" s="159" customFormat="1" ht="12.75" customHeight="1">
      <c r="A44" s="565" t="s">
        <v>1121</v>
      </c>
      <c r="B44" s="161"/>
      <c r="C44" s="61"/>
      <c r="D44" s="81" t="s">
        <v>1052</v>
      </c>
      <c r="E44" s="81"/>
      <c r="F44" s="134"/>
      <c r="G44" s="154" t="s">
        <v>417</v>
      </c>
      <c r="H44" s="543">
        <v>46369</v>
      </c>
      <c r="I44" s="158"/>
      <c r="J44" s="155" t="s">
        <v>417</v>
      </c>
      <c r="K44" s="158">
        <v>33392</v>
      </c>
      <c r="L44" s="153"/>
    </row>
    <row r="45" spans="1:12" s="159" customFormat="1" ht="12.75" customHeight="1">
      <c r="A45" s="565"/>
      <c r="B45" s="57"/>
      <c r="C45" s="168"/>
      <c r="D45" s="168"/>
      <c r="E45" s="67"/>
      <c r="F45" s="13"/>
      <c r="G45" s="3"/>
      <c r="H45" s="542"/>
      <c r="I45" s="155"/>
      <c r="J45" s="155"/>
      <c r="K45" s="155"/>
      <c r="L45" s="153"/>
    </row>
    <row r="46" spans="1:12" s="159" customFormat="1" ht="12.75" customHeight="1">
      <c r="A46" s="565" t="s">
        <v>408</v>
      </c>
      <c r="B46" s="161"/>
      <c r="C46" s="161"/>
      <c r="D46" s="70" t="s">
        <v>1007</v>
      </c>
      <c r="E46" s="70"/>
      <c r="F46" s="134"/>
      <c r="G46" s="154"/>
      <c r="H46" s="543"/>
      <c r="I46" s="158"/>
      <c r="J46" s="155"/>
      <c r="K46" s="158"/>
      <c r="L46" s="153"/>
    </row>
    <row r="47" spans="1:12" s="159" customFormat="1" ht="12.75" customHeight="1">
      <c r="A47" s="565"/>
      <c r="B47" s="161"/>
      <c r="C47" s="161"/>
      <c r="D47" s="70"/>
      <c r="E47" s="70" t="s">
        <v>1008</v>
      </c>
      <c r="F47" s="134"/>
      <c r="G47" s="31"/>
      <c r="H47" s="543"/>
      <c r="I47" s="31"/>
      <c r="J47" s="155"/>
      <c r="K47" s="31"/>
      <c r="L47" s="153"/>
    </row>
    <row r="48" spans="1:12" s="159" customFormat="1" ht="12.75" customHeight="1">
      <c r="A48" s="565"/>
      <c r="B48" s="161"/>
      <c r="C48" s="161"/>
      <c r="D48" s="70"/>
      <c r="E48" s="70" t="s">
        <v>1053</v>
      </c>
      <c r="F48" s="134"/>
      <c r="G48" s="154"/>
      <c r="H48" s="543"/>
      <c r="I48" s="158"/>
      <c r="J48" s="155"/>
      <c r="K48" s="158"/>
      <c r="L48" s="153"/>
    </row>
    <row r="49" spans="1:12" s="162" customFormat="1" ht="12.75" customHeight="1">
      <c r="A49" s="565"/>
      <c r="B49" s="163"/>
      <c r="C49" s="163"/>
      <c r="D49" s="70"/>
      <c r="E49" s="70" t="s">
        <v>1054</v>
      </c>
      <c r="F49" s="134"/>
      <c r="G49" s="154">
        <v>3</v>
      </c>
      <c r="H49" s="543">
        <v>1919</v>
      </c>
      <c r="I49" s="158" t="s">
        <v>1055</v>
      </c>
      <c r="J49" s="155" t="s">
        <v>417</v>
      </c>
      <c r="K49" s="158">
        <v>2195</v>
      </c>
      <c r="L49" s="153"/>
    </row>
    <row r="50" spans="1:12" s="159" customFormat="1" ht="12.75" customHeight="1">
      <c r="A50" s="565"/>
      <c r="B50" s="57"/>
      <c r="C50" s="168"/>
      <c r="D50" s="168"/>
      <c r="E50" s="67"/>
      <c r="F50" s="13"/>
      <c r="G50" s="3"/>
      <c r="H50" s="542"/>
      <c r="I50" s="155"/>
      <c r="J50" s="155"/>
      <c r="K50" s="155"/>
      <c r="L50" s="153"/>
    </row>
    <row r="51" spans="1:12" s="162" customFormat="1" ht="12.75" customHeight="1">
      <c r="A51" s="565" t="s">
        <v>410</v>
      </c>
      <c r="B51" s="163"/>
      <c r="C51" s="163"/>
      <c r="D51" s="81" t="s">
        <v>1042</v>
      </c>
      <c r="E51" s="81"/>
      <c r="F51" s="134"/>
      <c r="G51" s="154"/>
      <c r="H51" s="543"/>
      <c r="I51" s="158"/>
      <c r="J51" s="155"/>
      <c r="K51" s="158"/>
      <c r="L51" s="153"/>
    </row>
    <row r="52" spans="1:12" s="162" customFormat="1" ht="12.75" customHeight="1">
      <c r="A52" s="565"/>
      <c r="B52" s="163"/>
      <c r="C52" s="163"/>
      <c r="D52" s="126"/>
      <c r="E52" s="81" t="s">
        <v>568</v>
      </c>
      <c r="F52" s="134"/>
      <c r="G52" s="154">
        <v>3</v>
      </c>
      <c r="H52" s="543">
        <v>151354</v>
      </c>
      <c r="I52" s="158" t="s">
        <v>1055</v>
      </c>
      <c r="J52" s="155" t="s">
        <v>417</v>
      </c>
      <c r="K52" s="158">
        <v>80719</v>
      </c>
      <c r="L52" s="153"/>
    </row>
    <row r="53" spans="1:12" ht="12.75" customHeight="1">
      <c r="A53" s="560"/>
      <c r="B53" s="61"/>
      <c r="C53" s="61"/>
      <c r="D53" s="168"/>
      <c r="E53" s="67"/>
      <c r="F53" s="13"/>
      <c r="G53" s="151"/>
      <c r="H53" s="544"/>
      <c r="I53" s="225"/>
      <c r="J53" s="155"/>
      <c r="K53" s="225"/>
      <c r="L53" s="153"/>
    </row>
    <row r="54" spans="1:12" ht="12.75" customHeight="1">
      <c r="A54" s="560"/>
      <c r="B54" s="61"/>
      <c r="C54" s="168" t="s">
        <v>1057</v>
      </c>
      <c r="D54" s="67"/>
      <c r="E54" s="67"/>
      <c r="F54" s="13"/>
      <c r="G54" s="151">
        <v>5</v>
      </c>
      <c r="H54" s="544">
        <v>166331</v>
      </c>
      <c r="I54" s="225"/>
      <c r="J54" s="152" t="s">
        <v>417</v>
      </c>
      <c r="K54" s="225">
        <v>107400</v>
      </c>
      <c r="L54" s="153"/>
    </row>
    <row r="55" spans="1:12" ht="12.75" customHeight="1">
      <c r="A55" s="560"/>
      <c r="B55" s="61"/>
      <c r="C55" s="61"/>
      <c r="D55" s="81"/>
      <c r="F55" s="13"/>
      <c r="H55" s="545"/>
      <c r="J55" s="155"/>
      <c r="L55" s="153"/>
    </row>
    <row r="56" spans="1:12" s="159" customFormat="1" ht="12.75" customHeight="1">
      <c r="A56" s="565"/>
      <c r="B56" s="57"/>
      <c r="C56" s="168"/>
      <c r="D56" s="81" t="s">
        <v>429</v>
      </c>
      <c r="E56" s="67"/>
      <c r="F56" s="13"/>
      <c r="G56" s="3"/>
      <c r="H56" s="542"/>
      <c r="I56" s="155"/>
      <c r="J56" s="155"/>
      <c r="K56" s="155"/>
      <c r="L56" s="153"/>
    </row>
    <row r="57" spans="1:12" ht="12.75" customHeight="1">
      <c r="A57" s="560" t="s">
        <v>1121</v>
      </c>
      <c r="B57" s="61"/>
      <c r="C57" s="61"/>
      <c r="D57" s="81" t="s">
        <v>1052</v>
      </c>
      <c r="E57" s="81"/>
      <c r="F57" s="134"/>
      <c r="G57" s="154">
        <v>4</v>
      </c>
      <c r="H57" s="543">
        <v>162029</v>
      </c>
      <c r="I57" s="158"/>
      <c r="J57" s="155" t="s">
        <v>417</v>
      </c>
      <c r="K57" s="158">
        <v>107367</v>
      </c>
      <c r="L57" s="153"/>
    </row>
    <row r="58" ht="12.75" customHeight="1">
      <c r="L58" s="153"/>
    </row>
    <row r="59" spans="1:12" ht="12.75" customHeight="1">
      <c r="A59" s="22" t="s">
        <v>1058</v>
      </c>
      <c r="L59" s="153"/>
    </row>
    <row r="60" ht="12.75" customHeight="1">
      <c r="L60" s="153"/>
    </row>
    <row r="61" ht="12.75" customHeight="1">
      <c r="L61" s="153"/>
    </row>
    <row r="62" ht="12.75" customHeight="1">
      <c r="L62" s="153"/>
    </row>
    <row r="63" ht="12.75" customHeight="1">
      <c r="L63" s="153"/>
    </row>
    <row r="64" ht="12.75" customHeight="1">
      <c r="L64" s="153"/>
    </row>
    <row r="65" ht="12.75" customHeight="1">
      <c r="L65" s="153"/>
    </row>
    <row r="66" ht="12.75" customHeight="1">
      <c r="L66" s="153"/>
    </row>
    <row r="67" ht="12.75" customHeight="1">
      <c r="L67" s="153"/>
    </row>
    <row r="68" ht="12.75" customHeight="1">
      <c r="L68" s="153"/>
    </row>
    <row r="69" ht="12.75" customHeight="1">
      <c r="L69" s="153"/>
    </row>
    <row r="70" ht="12.75" customHeight="1">
      <c r="L70" s="153"/>
    </row>
    <row r="71" ht="12.75" customHeight="1">
      <c r="L71" s="153"/>
    </row>
    <row r="72" ht="12.75" customHeight="1">
      <c r="L72" s="153"/>
    </row>
    <row r="73" ht="12.75" customHeight="1">
      <c r="L73" s="153"/>
    </row>
    <row r="74" ht="12.75" customHeight="1">
      <c r="L74" s="153"/>
    </row>
    <row r="75" ht="12.75" customHeight="1">
      <c r="L75" s="153"/>
    </row>
    <row r="76" ht="12.75" customHeight="1">
      <c r="L76" s="153"/>
    </row>
    <row r="77" ht="12.75" customHeight="1">
      <c r="L77" s="153"/>
    </row>
    <row r="78" ht="12.75" customHeight="1">
      <c r="L78" s="153"/>
    </row>
    <row r="79" ht="12.75" customHeight="1">
      <c r="L79" s="153"/>
    </row>
    <row r="80" ht="12.75" customHeight="1">
      <c r="L80" s="153"/>
    </row>
    <row r="81" ht="12.75" customHeight="1">
      <c r="L81" s="153"/>
    </row>
    <row r="82" ht="12.75" customHeight="1">
      <c r="L82" s="153"/>
    </row>
    <row r="83" ht="12.75" customHeight="1">
      <c r="L83" s="153"/>
    </row>
    <row r="84" ht="12.75" customHeight="1">
      <c r="L84" s="153"/>
    </row>
    <row r="85" ht="12.75" customHeight="1">
      <c r="L85" s="153"/>
    </row>
    <row r="86" ht="12.75" customHeight="1">
      <c r="L86" s="153"/>
    </row>
    <row r="87" ht="12.75" customHeight="1">
      <c r="L87" s="153"/>
    </row>
    <row r="88" ht="12.75" customHeight="1">
      <c r="L88" s="153"/>
    </row>
    <row r="89" ht="12.75" customHeight="1">
      <c r="L89" s="153"/>
    </row>
    <row r="90" ht="12.75" customHeight="1">
      <c r="L90" s="153"/>
    </row>
    <row r="91" ht="12.75" customHeight="1">
      <c r="L91" s="153"/>
    </row>
    <row r="92" ht="12.75" customHeight="1">
      <c r="L92" s="153"/>
    </row>
    <row r="93" ht="12.75" customHeight="1">
      <c r="L93" s="153"/>
    </row>
    <row r="94" ht="12.75" customHeight="1">
      <c r="L94" s="153"/>
    </row>
    <row r="95" ht="12.75" customHeight="1">
      <c r="L95" s="153"/>
    </row>
    <row r="96" ht="12.75" customHeight="1">
      <c r="L96" s="153"/>
    </row>
    <row r="97" ht="12.75" customHeight="1">
      <c r="L97" s="153"/>
    </row>
    <row r="98" ht="12.75" customHeight="1">
      <c r="L98" s="153"/>
    </row>
    <row r="99" ht="12.75" customHeight="1">
      <c r="L99" s="153"/>
    </row>
    <row r="100" ht="12.75" customHeight="1">
      <c r="L100" s="153"/>
    </row>
    <row r="101" ht="12.75" customHeight="1">
      <c r="L101" s="153"/>
    </row>
    <row r="102" ht="12.75" customHeight="1">
      <c r="L102" s="153"/>
    </row>
    <row r="103" ht="12.75" customHeight="1">
      <c r="L103" s="153"/>
    </row>
    <row r="104" ht="12.75" customHeight="1">
      <c r="L104" s="153"/>
    </row>
    <row r="105" ht="12.75" customHeight="1">
      <c r="L105" s="153"/>
    </row>
    <row r="106" ht="12.75" customHeight="1">
      <c r="L106" s="153"/>
    </row>
    <row r="107" ht="12.75" customHeight="1">
      <c r="L107" s="153"/>
    </row>
    <row r="108" ht="12.75" customHeight="1">
      <c r="L108" s="153"/>
    </row>
    <row r="109" ht="12.75" customHeight="1">
      <c r="L109" s="153"/>
    </row>
    <row r="110" ht="12.75" customHeight="1">
      <c r="L110" s="153"/>
    </row>
    <row r="111" ht="12.75" customHeight="1">
      <c r="L111" s="153"/>
    </row>
    <row r="112" ht="12.75" customHeight="1">
      <c r="L112" s="153"/>
    </row>
    <row r="113" ht="12.75" customHeight="1">
      <c r="L113" s="153"/>
    </row>
    <row r="114" ht="12.75" customHeight="1">
      <c r="L114" s="153"/>
    </row>
    <row r="115" ht="12.75" customHeight="1">
      <c r="L115" s="153"/>
    </row>
    <row r="116" ht="12.75" customHeight="1">
      <c r="L116" s="153"/>
    </row>
    <row r="117" ht="12.75" customHeight="1">
      <c r="L117" s="153"/>
    </row>
    <row r="118" ht="12.75" customHeight="1">
      <c r="L118" s="153"/>
    </row>
    <row r="119" ht="12.75" customHeight="1">
      <c r="L119" s="153"/>
    </row>
    <row r="120" ht="12.75" customHeight="1">
      <c r="L120" s="153"/>
    </row>
    <row r="121" ht="12.75" customHeight="1">
      <c r="L121" s="153"/>
    </row>
    <row r="122" ht="12.75" customHeight="1">
      <c r="L122" s="153"/>
    </row>
    <row r="123" ht="12.75">
      <c r="L123" s="153"/>
    </row>
    <row r="124" ht="12.75">
      <c r="L124" s="153"/>
    </row>
    <row r="125" ht="12.75">
      <c r="L125" s="153"/>
    </row>
    <row r="126" ht="12.75">
      <c r="L126" s="153"/>
    </row>
    <row r="127" ht="12.75">
      <c r="L127" s="153"/>
    </row>
    <row r="128" ht="12.75">
      <c r="L128" s="153"/>
    </row>
    <row r="129" ht="12.75">
      <c r="L129" s="153"/>
    </row>
    <row r="130" ht="12.75">
      <c r="L130" s="153"/>
    </row>
    <row r="131" ht="12.75">
      <c r="L131" s="153"/>
    </row>
    <row r="132" ht="12.75">
      <c r="L132" s="153"/>
    </row>
    <row r="133" ht="12.75">
      <c r="L133" s="153"/>
    </row>
    <row r="134" ht="12.75">
      <c r="L134" s="153"/>
    </row>
    <row r="135" ht="12.75">
      <c r="L135" s="153"/>
    </row>
    <row r="136" ht="12.75">
      <c r="L136" s="153"/>
    </row>
    <row r="137" ht="12.75">
      <c r="L137" s="153"/>
    </row>
    <row r="138" ht="12.75">
      <c r="L138" s="153"/>
    </row>
    <row r="139" ht="12.75">
      <c r="L139" s="153"/>
    </row>
    <row r="140" ht="12.75">
      <c r="L140" s="153"/>
    </row>
    <row r="141" ht="12.75">
      <c r="L141" s="153"/>
    </row>
    <row r="142" ht="12.75">
      <c r="L142" s="153"/>
    </row>
    <row r="143" ht="12.75">
      <c r="L143" s="153"/>
    </row>
    <row r="144" ht="12.75">
      <c r="L144" s="153"/>
    </row>
    <row r="145" ht="12.75">
      <c r="L145" s="153"/>
    </row>
    <row r="146" ht="12.75">
      <c r="L146" s="153"/>
    </row>
    <row r="147" ht="12.75">
      <c r="L147" s="153"/>
    </row>
    <row r="148" ht="12.75">
      <c r="L148" s="153"/>
    </row>
    <row r="149" ht="12.75">
      <c r="L149" s="153"/>
    </row>
    <row r="150" ht="12.75">
      <c r="L150" s="153"/>
    </row>
    <row r="151" ht="12.75">
      <c r="L151" s="153"/>
    </row>
    <row r="152" ht="12.75">
      <c r="L152" s="153"/>
    </row>
    <row r="153" ht="12.75">
      <c r="L153" s="153"/>
    </row>
    <row r="154" ht="12.75">
      <c r="L154" s="153"/>
    </row>
    <row r="155" ht="12.75">
      <c r="L155" s="153"/>
    </row>
    <row r="156" ht="12.75">
      <c r="L156" s="153"/>
    </row>
    <row r="157" ht="12.75">
      <c r="L157" s="153"/>
    </row>
    <row r="158" ht="12.75">
      <c r="L158" s="153"/>
    </row>
    <row r="159" ht="12.75">
      <c r="L159" s="153"/>
    </row>
    <row r="160" ht="12.75">
      <c r="L160" s="153"/>
    </row>
    <row r="161" ht="12.75">
      <c r="L161" s="153"/>
    </row>
    <row r="162" ht="12.75">
      <c r="L162" s="153"/>
    </row>
    <row r="163" ht="12.75">
      <c r="L163" s="153"/>
    </row>
    <row r="164" ht="12.75">
      <c r="L164" s="153"/>
    </row>
    <row r="165" ht="12.75">
      <c r="L165" s="153"/>
    </row>
    <row r="166" ht="12.75">
      <c r="L166" s="153"/>
    </row>
    <row r="167" ht="12.75">
      <c r="L167" s="153"/>
    </row>
    <row r="168" ht="12.75">
      <c r="L168" s="153"/>
    </row>
    <row r="169" ht="12.75">
      <c r="L169" s="153"/>
    </row>
    <row r="170" ht="12.75">
      <c r="L170" s="153"/>
    </row>
    <row r="171" ht="12.75">
      <c r="L171" s="153"/>
    </row>
    <row r="172" ht="12.75">
      <c r="L172" s="153"/>
    </row>
    <row r="173" ht="12.75">
      <c r="L173" s="153"/>
    </row>
    <row r="174" ht="12.75">
      <c r="L174" s="153"/>
    </row>
    <row r="175" ht="12.75">
      <c r="L175" s="153"/>
    </row>
    <row r="176" ht="12.75">
      <c r="L176" s="153"/>
    </row>
    <row r="177" ht="12.75">
      <c r="L177" s="153"/>
    </row>
    <row r="178" ht="12.75">
      <c r="L178" s="153"/>
    </row>
    <row r="179" ht="12.75">
      <c r="L179" s="153"/>
    </row>
    <row r="180" ht="12.75">
      <c r="L180" s="153"/>
    </row>
    <row r="181" ht="12.75">
      <c r="L181" s="153"/>
    </row>
    <row r="182" ht="12.75">
      <c r="L182" s="153"/>
    </row>
    <row r="183" ht="12.75">
      <c r="L183" s="153"/>
    </row>
    <row r="184" ht="12.75">
      <c r="L184" s="153"/>
    </row>
    <row r="185" ht="12.75">
      <c r="L185" s="153"/>
    </row>
    <row r="186" ht="12.75">
      <c r="L186" s="153"/>
    </row>
    <row r="187" ht="12.75">
      <c r="L187" s="153"/>
    </row>
    <row r="188" ht="12.75">
      <c r="L188" s="153"/>
    </row>
    <row r="189" ht="12.75">
      <c r="L189" s="153"/>
    </row>
    <row r="190" ht="12.75">
      <c r="L190" s="153"/>
    </row>
    <row r="191" ht="12.75">
      <c r="L191" s="153"/>
    </row>
    <row r="192" ht="12.75">
      <c r="L192" s="153"/>
    </row>
    <row r="193" ht="12.75">
      <c r="L193" s="153"/>
    </row>
    <row r="194" ht="12.75">
      <c r="L194" s="153"/>
    </row>
    <row r="195" ht="12.75">
      <c r="L195" s="153"/>
    </row>
    <row r="196" ht="12.75">
      <c r="L196" s="153"/>
    </row>
    <row r="197" ht="12.75">
      <c r="L197" s="153"/>
    </row>
    <row r="198" ht="12.75">
      <c r="L198" s="153"/>
    </row>
    <row r="199" ht="12.75">
      <c r="L199" s="153"/>
    </row>
    <row r="200" ht="12.75">
      <c r="L200" s="153"/>
    </row>
    <row r="201" ht="12.75">
      <c r="L201" s="153"/>
    </row>
    <row r="202" ht="12.75">
      <c r="L202" s="153"/>
    </row>
    <row r="203" ht="12.75">
      <c r="L203" s="153"/>
    </row>
    <row r="204" ht="12.75">
      <c r="L204" s="153"/>
    </row>
    <row r="205" ht="12.75">
      <c r="L205" s="153"/>
    </row>
    <row r="206" ht="12.75">
      <c r="L206" s="153"/>
    </row>
    <row r="207" ht="12.75">
      <c r="L207" s="153"/>
    </row>
    <row r="208" ht="12.75">
      <c r="L208" s="153"/>
    </row>
    <row r="209" ht="12.75">
      <c r="L209" s="153"/>
    </row>
    <row r="210" ht="12.75">
      <c r="L210" s="153"/>
    </row>
    <row r="211" ht="12.75">
      <c r="L211" s="153"/>
    </row>
    <row r="212" ht="12.75">
      <c r="L212" s="153"/>
    </row>
    <row r="213" ht="12.75">
      <c r="L213" s="153"/>
    </row>
    <row r="214" ht="12.75">
      <c r="L214" s="153"/>
    </row>
    <row r="215" ht="12.75">
      <c r="L215" s="153"/>
    </row>
    <row r="216" ht="12.75">
      <c r="L216" s="153"/>
    </row>
    <row r="217" ht="12.75">
      <c r="L217" s="153"/>
    </row>
    <row r="218" ht="12.75">
      <c r="L218" s="153"/>
    </row>
    <row r="219" ht="12.75">
      <c r="L219" s="153"/>
    </row>
    <row r="220" ht="12.75">
      <c r="L220" s="153"/>
    </row>
    <row r="221" ht="12.75">
      <c r="L221" s="153"/>
    </row>
    <row r="222" ht="12.75">
      <c r="L222" s="153"/>
    </row>
    <row r="223" ht="12.75">
      <c r="L223" s="153"/>
    </row>
    <row r="224" ht="12.75">
      <c r="L224" s="153"/>
    </row>
    <row r="225" ht="12.75">
      <c r="L225" s="153"/>
    </row>
    <row r="226" ht="12.75">
      <c r="L226" s="153"/>
    </row>
    <row r="227" ht="12.75">
      <c r="L227" s="153"/>
    </row>
    <row r="228" ht="12.75">
      <c r="L228" s="153"/>
    </row>
  </sheetData>
  <mergeCells count="9">
    <mergeCell ref="A6:A11"/>
    <mergeCell ref="H11:K11"/>
    <mergeCell ref="G6:G10"/>
    <mergeCell ref="J7:J10"/>
    <mergeCell ref="K7:K10"/>
    <mergeCell ref="B8:F8"/>
    <mergeCell ref="B9:F9"/>
    <mergeCell ref="H6:K6"/>
    <mergeCell ref="H7:I10"/>
  </mergeCells>
  <printOptions/>
  <pageMargins left="0.5905511811023623" right="0.5905511811023623" top="0.3937007874015748" bottom="0.98425196850393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8"/>
  <dimension ref="A1:H65"/>
  <sheetViews>
    <sheetView workbookViewId="0" topLeftCell="A1">
      <selection activeCell="B15" sqref="B15"/>
    </sheetView>
  </sheetViews>
  <sheetFormatPr defaultColWidth="11.421875" defaultRowHeight="12.75"/>
  <cols>
    <col min="1" max="1" width="17.421875" style="0" customWidth="1"/>
    <col min="2" max="7" width="11.7109375" style="0" customWidth="1"/>
  </cols>
  <sheetData>
    <row r="1" spans="1:7" ht="12.75">
      <c r="A1" s="600" t="s">
        <v>1107</v>
      </c>
      <c r="B1" s="600"/>
      <c r="C1" s="600"/>
      <c r="D1" s="600"/>
      <c r="E1" s="600"/>
      <c r="F1" s="600"/>
      <c r="G1" s="600"/>
    </row>
    <row r="2" ht="12.75">
      <c r="A2" s="295"/>
    </row>
    <row r="4" spans="1:8" ht="15">
      <c r="A4" s="2" t="s">
        <v>1113</v>
      </c>
      <c r="B4" s="2"/>
      <c r="C4" s="2"/>
      <c r="D4" s="2"/>
      <c r="E4" s="2"/>
      <c r="F4" s="2"/>
      <c r="G4" s="2"/>
      <c r="H4" s="3"/>
    </row>
    <row r="5" spans="1:8" ht="17.25">
      <c r="A5" s="2" t="s">
        <v>704</v>
      </c>
      <c r="B5" s="2"/>
      <c r="C5" s="2"/>
      <c r="D5" s="2"/>
      <c r="E5" s="2"/>
      <c r="F5" s="2"/>
      <c r="G5" s="2"/>
      <c r="H5" s="3"/>
    </row>
    <row r="6" spans="1:8" ht="12.75" customHeight="1" thickBot="1">
      <c r="A6" s="3" t="s">
        <v>332</v>
      </c>
      <c r="B6" s="3"/>
      <c r="C6" s="3"/>
      <c r="D6" s="3"/>
      <c r="E6" s="3"/>
      <c r="F6" s="3"/>
      <c r="G6" s="3"/>
      <c r="H6" s="3"/>
    </row>
    <row r="7" spans="1:8" ht="12.75">
      <c r="A7" s="4"/>
      <c r="B7" s="680" t="s">
        <v>379</v>
      </c>
      <c r="C7" s="683" t="s">
        <v>380</v>
      </c>
      <c r="D7" s="683" t="s">
        <v>381</v>
      </c>
      <c r="E7" s="683" t="s">
        <v>382</v>
      </c>
      <c r="F7" s="686" t="s">
        <v>383</v>
      </c>
      <c r="G7" s="689" t="s">
        <v>384</v>
      </c>
      <c r="H7" s="3"/>
    </row>
    <row r="8" spans="1:8" ht="12.75">
      <c r="A8" s="54"/>
      <c r="B8" s="681"/>
      <c r="C8" s="684"/>
      <c r="D8" s="684"/>
      <c r="E8" s="684"/>
      <c r="F8" s="687"/>
      <c r="G8" s="690"/>
      <c r="H8" s="3"/>
    </row>
    <row r="9" spans="1:8" ht="12.75">
      <c r="A9" s="3"/>
      <c r="B9" s="681"/>
      <c r="C9" s="684"/>
      <c r="D9" s="684"/>
      <c r="E9" s="684"/>
      <c r="F9" s="687"/>
      <c r="G9" s="690"/>
      <c r="H9" s="3"/>
    </row>
    <row r="10" spans="1:8" ht="12.75">
      <c r="A10" s="54"/>
      <c r="B10" s="681"/>
      <c r="C10" s="684"/>
      <c r="D10" s="684"/>
      <c r="E10" s="684"/>
      <c r="F10" s="687"/>
      <c r="G10" s="690"/>
      <c r="H10" s="3"/>
    </row>
    <row r="11" spans="1:8" ht="12.75">
      <c r="A11" s="3"/>
      <c r="B11" s="681"/>
      <c r="C11" s="684"/>
      <c r="D11" s="684"/>
      <c r="E11" s="684"/>
      <c r="F11" s="687"/>
      <c r="G11" s="690"/>
      <c r="H11" s="3"/>
    </row>
    <row r="12" spans="1:8" ht="12.75">
      <c r="A12" s="55"/>
      <c r="B12" s="682"/>
      <c r="C12" s="685"/>
      <c r="D12" s="685"/>
      <c r="E12" s="685"/>
      <c r="F12" s="688"/>
      <c r="G12" s="691"/>
      <c r="H12" s="3"/>
    </row>
    <row r="13" spans="1:8" ht="13.5" thickBot="1">
      <c r="A13" s="7"/>
      <c r="B13" s="56" t="s">
        <v>337</v>
      </c>
      <c r="C13" s="9"/>
      <c r="D13" s="9"/>
      <c r="E13" s="10"/>
      <c r="F13" s="10"/>
      <c r="G13" s="10"/>
      <c r="H13" s="3"/>
    </row>
    <row r="14" spans="1:8" ht="12.75">
      <c r="A14" s="11"/>
      <c r="B14" s="12"/>
      <c r="C14" s="57"/>
      <c r="D14" s="57"/>
      <c r="E14" s="57"/>
      <c r="F14" s="57"/>
      <c r="G14" s="57"/>
      <c r="H14" s="58"/>
    </row>
    <row r="15" spans="1:8" ht="12.75">
      <c r="A15" s="13" t="s">
        <v>338</v>
      </c>
      <c r="B15" s="59">
        <v>45997</v>
      </c>
      <c r="C15" s="59">
        <v>3981</v>
      </c>
      <c r="D15" s="59">
        <v>14597</v>
      </c>
      <c r="E15" s="59">
        <v>2428</v>
      </c>
      <c r="F15" s="59">
        <v>213</v>
      </c>
      <c r="G15" s="59" t="s">
        <v>339</v>
      </c>
      <c r="H15" s="58"/>
    </row>
    <row r="16" spans="1:8" ht="12.75">
      <c r="A16" s="13" t="s">
        <v>340</v>
      </c>
      <c r="B16" s="59" t="s">
        <v>339</v>
      </c>
      <c r="C16" s="59" t="s">
        <v>339</v>
      </c>
      <c r="D16" s="59" t="s">
        <v>339</v>
      </c>
      <c r="E16" s="59" t="s">
        <v>339</v>
      </c>
      <c r="F16" s="59" t="s">
        <v>339</v>
      </c>
      <c r="G16" s="59" t="s">
        <v>339</v>
      </c>
      <c r="H16" s="58"/>
    </row>
    <row r="17" spans="1:8" ht="12.75">
      <c r="A17" s="13" t="s">
        <v>341</v>
      </c>
      <c r="B17" s="59" t="s">
        <v>339</v>
      </c>
      <c r="C17" s="59" t="s">
        <v>339</v>
      </c>
      <c r="D17" s="59" t="s">
        <v>339</v>
      </c>
      <c r="E17" s="59" t="s">
        <v>339</v>
      </c>
      <c r="F17" s="59" t="s">
        <v>339</v>
      </c>
      <c r="G17" s="59" t="s">
        <v>339</v>
      </c>
      <c r="H17" s="58"/>
    </row>
    <row r="18" spans="1:8" ht="12.75">
      <c r="A18" s="13" t="s">
        <v>342</v>
      </c>
      <c r="B18" s="59">
        <v>8064</v>
      </c>
      <c r="C18" s="59">
        <v>1423</v>
      </c>
      <c r="D18" s="59">
        <v>3167</v>
      </c>
      <c r="E18" s="59">
        <v>790</v>
      </c>
      <c r="F18" s="59" t="s">
        <v>339</v>
      </c>
      <c r="G18" s="59" t="s">
        <v>339</v>
      </c>
      <c r="H18" s="58"/>
    </row>
    <row r="19" spans="1:8" ht="12.75">
      <c r="A19" s="13" t="s">
        <v>343</v>
      </c>
      <c r="B19" s="59" t="s">
        <v>339</v>
      </c>
      <c r="C19" s="59" t="s">
        <v>339</v>
      </c>
      <c r="D19" s="59" t="s">
        <v>339</v>
      </c>
      <c r="E19" s="59" t="s">
        <v>339</v>
      </c>
      <c r="F19" s="59" t="s">
        <v>339</v>
      </c>
      <c r="G19" s="59" t="s">
        <v>339</v>
      </c>
      <c r="H19" s="58"/>
    </row>
    <row r="20" spans="1:8" ht="12.75">
      <c r="A20" s="13" t="s">
        <v>344</v>
      </c>
      <c r="B20" s="59" t="s">
        <v>339</v>
      </c>
      <c r="C20" s="59" t="s">
        <v>339</v>
      </c>
      <c r="D20" s="59" t="s">
        <v>339</v>
      </c>
      <c r="E20" s="59" t="s">
        <v>339</v>
      </c>
      <c r="F20" s="59" t="s">
        <v>339</v>
      </c>
      <c r="G20" s="59" t="s">
        <v>339</v>
      </c>
      <c r="H20" s="58"/>
    </row>
    <row r="21" spans="1:8" ht="12.75">
      <c r="A21" s="13"/>
      <c r="B21" s="60"/>
      <c r="C21" s="61"/>
      <c r="D21" s="61"/>
      <c r="E21" s="61"/>
      <c r="F21" s="61"/>
      <c r="G21" s="61"/>
      <c r="H21" s="58"/>
    </row>
    <row r="22" spans="1:8" ht="12.75">
      <c r="A22" s="13" t="s">
        <v>345</v>
      </c>
      <c r="B22" s="59">
        <v>26064</v>
      </c>
      <c r="C22" s="59">
        <v>6516</v>
      </c>
      <c r="D22" s="59">
        <v>3843</v>
      </c>
      <c r="E22" s="59">
        <v>237</v>
      </c>
      <c r="F22" s="59">
        <v>212</v>
      </c>
      <c r="G22" s="59">
        <v>297</v>
      </c>
      <c r="H22" s="58"/>
    </row>
    <row r="23" spans="1:8" ht="12.75">
      <c r="A23" s="13" t="s">
        <v>346</v>
      </c>
      <c r="B23" s="59">
        <v>47318</v>
      </c>
      <c r="C23" s="59" t="s">
        <v>339</v>
      </c>
      <c r="D23" s="59">
        <v>7166</v>
      </c>
      <c r="E23" s="59">
        <v>87</v>
      </c>
      <c r="F23" s="59">
        <v>552</v>
      </c>
      <c r="G23" s="59">
        <v>33</v>
      </c>
      <c r="H23" s="58"/>
    </row>
    <row r="24" spans="1:8" ht="12.75">
      <c r="A24" s="13" t="s">
        <v>347</v>
      </c>
      <c r="B24" s="59">
        <v>19855</v>
      </c>
      <c r="C24" s="59">
        <v>1161</v>
      </c>
      <c r="D24" s="59">
        <v>7840</v>
      </c>
      <c r="E24" s="59">
        <v>711</v>
      </c>
      <c r="F24" s="59" t="s">
        <v>339</v>
      </c>
      <c r="G24" s="59">
        <v>41</v>
      </c>
      <c r="H24" s="58"/>
    </row>
    <row r="25" spans="1:8" ht="12.75">
      <c r="A25" s="13" t="s">
        <v>348</v>
      </c>
      <c r="B25" s="59" t="s">
        <v>339</v>
      </c>
      <c r="C25" s="59" t="s">
        <v>339</v>
      </c>
      <c r="D25" s="59" t="s">
        <v>339</v>
      </c>
      <c r="E25" s="59" t="s">
        <v>339</v>
      </c>
      <c r="F25" s="59" t="s">
        <v>339</v>
      </c>
      <c r="G25" s="59" t="s">
        <v>339</v>
      </c>
      <c r="H25" s="58"/>
    </row>
    <row r="26" spans="1:8" ht="12.75">
      <c r="A26" s="13" t="s">
        <v>349</v>
      </c>
      <c r="B26" s="59" t="s">
        <v>339</v>
      </c>
      <c r="C26" s="59" t="s">
        <v>339</v>
      </c>
      <c r="D26" s="59" t="s">
        <v>339</v>
      </c>
      <c r="E26" s="59" t="s">
        <v>339</v>
      </c>
      <c r="F26" s="59" t="s">
        <v>339</v>
      </c>
      <c r="G26" s="59" t="s">
        <v>339</v>
      </c>
      <c r="H26" s="58"/>
    </row>
    <row r="27" spans="1:8" ht="12.75">
      <c r="A27" s="13" t="s">
        <v>350</v>
      </c>
      <c r="B27" s="59">
        <v>27435</v>
      </c>
      <c r="C27" s="59">
        <v>3412</v>
      </c>
      <c r="D27" s="59">
        <v>1643</v>
      </c>
      <c r="E27" s="59">
        <v>120</v>
      </c>
      <c r="F27" s="59" t="s">
        <v>339</v>
      </c>
      <c r="G27" s="59">
        <v>396</v>
      </c>
      <c r="H27" s="58"/>
    </row>
    <row r="28" spans="1:8" ht="12.75">
      <c r="A28" s="13"/>
      <c r="B28" s="59"/>
      <c r="C28" s="59">
        <v>0</v>
      </c>
      <c r="D28" s="59"/>
      <c r="E28" s="59"/>
      <c r="F28" s="59"/>
      <c r="G28" s="59"/>
      <c r="H28" s="58"/>
    </row>
    <row r="29" spans="1:8" ht="12.75">
      <c r="A29" s="13" t="s">
        <v>351</v>
      </c>
      <c r="B29" s="59">
        <v>10312</v>
      </c>
      <c r="C29" s="59">
        <v>12392</v>
      </c>
      <c r="D29" s="59">
        <v>4007</v>
      </c>
      <c r="E29" s="59">
        <v>89</v>
      </c>
      <c r="F29" s="59" t="s">
        <v>339</v>
      </c>
      <c r="G29" s="59">
        <v>383</v>
      </c>
      <c r="H29" s="58"/>
    </row>
    <row r="30" spans="1:8" ht="12.75">
      <c r="A30" s="13" t="s">
        <v>352</v>
      </c>
      <c r="B30" s="59" t="s">
        <v>339</v>
      </c>
      <c r="C30" s="59" t="s">
        <v>339</v>
      </c>
      <c r="D30" s="59" t="s">
        <v>339</v>
      </c>
      <c r="E30" s="59" t="s">
        <v>339</v>
      </c>
      <c r="F30" s="59" t="s">
        <v>339</v>
      </c>
      <c r="G30" s="59" t="s">
        <v>339</v>
      </c>
      <c r="H30" s="58"/>
    </row>
    <row r="31" spans="1:8" ht="12.75">
      <c r="A31" s="13" t="s">
        <v>353</v>
      </c>
      <c r="B31" s="59">
        <v>14840</v>
      </c>
      <c r="C31" s="59">
        <v>4088</v>
      </c>
      <c r="D31" s="59">
        <v>3245</v>
      </c>
      <c r="E31" s="59" t="s">
        <v>339</v>
      </c>
      <c r="F31" s="59" t="s">
        <v>339</v>
      </c>
      <c r="G31" s="59" t="s">
        <v>339</v>
      </c>
      <c r="H31" s="58"/>
    </row>
    <row r="32" spans="1:8" ht="12.75">
      <c r="A32" s="13" t="s">
        <v>354</v>
      </c>
      <c r="B32" s="59">
        <v>40848</v>
      </c>
      <c r="C32" s="59">
        <v>9541</v>
      </c>
      <c r="D32" s="59">
        <v>9456</v>
      </c>
      <c r="E32" s="59">
        <v>8</v>
      </c>
      <c r="F32" s="59">
        <v>3</v>
      </c>
      <c r="G32" s="59" t="s">
        <v>339</v>
      </c>
      <c r="H32" s="58"/>
    </row>
    <row r="33" spans="1:8" ht="12.75">
      <c r="A33" s="13" t="s">
        <v>355</v>
      </c>
      <c r="B33" s="59">
        <v>35598</v>
      </c>
      <c r="C33" s="59">
        <v>9621</v>
      </c>
      <c r="D33" s="59">
        <v>7831</v>
      </c>
      <c r="E33" s="59">
        <v>1578</v>
      </c>
      <c r="F33" s="59">
        <v>314</v>
      </c>
      <c r="G33" s="59" t="s">
        <v>339</v>
      </c>
      <c r="H33" s="58"/>
    </row>
    <row r="34" spans="1:8" ht="12.75">
      <c r="A34" s="13" t="s">
        <v>356</v>
      </c>
      <c r="B34" s="59">
        <v>11624</v>
      </c>
      <c r="C34" s="59">
        <v>2551</v>
      </c>
      <c r="D34" s="59">
        <v>4958</v>
      </c>
      <c r="E34" s="59">
        <v>1327</v>
      </c>
      <c r="F34" s="59" t="s">
        <v>339</v>
      </c>
      <c r="G34" s="59" t="s">
        <v>339</v>
      </c>
      <c r="H34" s="58"/>
    </row>
    <row r="35" spans="1:8" ht="12.75">
      <c r="A35" s="13"/>
      <c r="B35" s="59"/>
      <c r="C35" s="59"/>
      <c r="D35" s="59"/>
      <c r="E35" s="59"/>
      <c r="F35" s="59"/>
      <c r="G35" s="59"/>
      <c r="H35" s="58"/>
    </row>
    <row r="36" spans="1:8" ht="12.75">
      <c r="A36" s="13" t="s">
        <v>357</v>
      </c>
      <c r="B36" s="59" t="s">
        <v>339</v>
      </c>
      <c r="C36" s="59" t="s">
        <v>339</v>
      </c>
      <c r="D36" s="59" t="s">
        <v>339</v>
      </c>
      <c r="E36" s="59" t="s">
        <v>339</v>
      </c>
      <c r="F36" s="59" t="s">
        <v>339</v>
      </c>
      <c r="G36" s="59" t="s">
        <v>339</v>
      </c>
      <c r="H36" s="58"/>
    </row>
    <row r="37" spans="1:8" ht="12.75">
      <c r="A37" s="13" t="s">
        <v>358</v>
      </c>
      <c r="B37" s="59">
        <v>27935</v>
      </c>
      <c r="C37" s="59">
        <v>3166</v>
      </c>
      <c r="D37" s="59">
        <v>6077</v>
      </c>
      <c r="E37" s="59">
        <v>1941</v>
      </c>
      <c r="F37" s="59" t="s">
        <v>339</v>
      </c>
      <c r="G37" s="59" t="s">
        <v>339</v>
      </c>
      <c r="H37" s="58"/>
    </row>
    <row r="38" spans="1:8" ht="12.75">
      <c r="A38" s="13" t="s">
        <v>359</v>
      </c>
      <c r="B38" s="59">
        <v>455</v>
      </c>
      <c r="C38" s="59">
        <v>4889</v>
      </c>
      <c r="D38" s="59">
        <v>3616</v>
      </c>
      <c r="E38" s="59" t="s">
        <v>339</v>
      </c>
      <c r="F38" s="59">
        <v>199</v>
      </c>
      <c r="G38" s="59">
        <v>291</v>
      </c>
      <c r="H38" s="58"/>
    </row>
    <row r="39" spans="1:8" ht="12.75">
      <c r="A39" s="13" t="s">
        <v>360</v>
      </c>
      <c r="B39" s="59">
        <v>36754</v>
      </c>
      <c r="C39" s="59">
        <v>4840</v>
      </c>
      <c r="D39" s="59">
        <v>8681</v>
      </c>
      <c r="E39" s="59">
        <v>1374</v>
      </c>
      <c r="F39" s="59">
        <v>1620</v>
      </c>
      <c r="G39" s="59">
        <v>19</v>
      </c>
      <c r="H39" s="58"/>
    </row>
    <row r="40" spans="1:8" ht="12.75">
      <c r="A40" s="13" t="s">
        <v>361</v>
      </c>
      <c r="B40" s="59">
        <v>14447</v>
      </c>
      <c r="C40" s="59">
        <v>2336</v>
      </c>
      <c r="D40" s="59">
        <v>3727</v>
      </c>
      <c r="E40" s="59">
        <v>62</v>
      </c>
      <c r="F40" s="59" t="s">
        <v>339</v>
      </c>
      <c r="G40" s="59" t="s">
        <v>339</v>
      </c>
      <c r="H40" s="58"/>
    </row>
    <row r="41" spans="1:8" ht="12.75">
      <c r="A41" s="13"/>
      <c r="B41" s="59"/>
      <c r="C41" s="59"/>
      <c r="D41" s="59"/>
      <c r="E41" s="59"/>
      <c r="F41" s="59"/>
      <c r="G41" s="59"/>
      <c r="H41" s="58"/>
    </row>
    <row r="42" spans="1:8" ht="12.75">
      <c r="A42" s="16" t="s">
        <v>362</v>
      </c>
      <c r="B42" s="62">
        <v>367546</v>
      </c>
      <c r="C42" s="62">
        <v>69917</v>
      </c>
      <c r="D42" s="62">
        <v>89854</v>
      </c>
      <c r="E42" s="62">
        <v>10752</v>
      </c>
      <c r="F42" s="62">
        <v>3113</v>
      </c>
      <c r="G42" s="62">
        <v>1460</v>
      </c>
      <c r="H42" s="58"/>
    </row>
    <row r="43" spans="1:8" ht="12.75">
      <c r="A43" s="13" t="s">
        <v>363</v>
      </c>
      <c r="B43" s="59"/>
      <c r="C43" s="59"/>
      <c r="D43" s="59"/>
      <c r="E43" s="59"/>
      <c r="F43" s="59"/>
      <c r="G43" s="59"/>
      <c r="H43" s="58"/>
    </row>
    <row r="44" spans="1:8" ht="12.75">
      <c r="A44" s="13" t="s">
        <v>364</v>
      </c>
      <c r="B44" s="59">
        <v>54061</v>
      </c>
      <c r="C44" s="59">
        <v>5404</v>
      </c>
      <c r="D44" s="59">
        <v>17764</v>
      </c>
      <c r="E44" s="59">
        <v>3218</v>
      </c>
      <c r="F44" s="59">
        <v>213</v>
      </c>
      <c r="G44" s="59" t="s">
        <v>339</v>
      </c>
      <c r="H44" s="58"/>
    </row>
    <row r="45" spans="1:8" ht="12.75">
      <c r="A45" s="13" t="s">
        <v>890</v>
      </c>
      <c r="B45" s="59">
        <v>313485</v>
      </c>
      <c r="C45" s="59">
        <v>64513</v>
      </c>
      <c r="D45" s="59">
        <v>72090</v>
      </c>
      <c r="E45" s="59">
        <v>7534</v>
      </c>
      <c r="F45" s="59">
        <v>2900</v>
      </c>
      <c r="G45" s="59">
        <v>1460</v>
      </c>
      <c r="H45" s="58"/>
    </row>
    <row r="46" spans="1:8" ht="12.75">
      <c r="A46" s="18"/>
      <c r="B46" s="59"/>
      <c r="C46" s="59"/>
      <c r="D46" s="59"/>
      <c r="E46" s="59"/>
      <c r="F46" s="59"/>
      <c r="G46" s="59"/>
      <c r="H46" s="3"/>
    </row>
    <row r="47" spans="1:8" ht="12.75">
      <c r="A47" s="679" t="s">
        <v>695</v>
      </c>
      <c r="B47" s="679"/>
      <c r="C47" s="679"/>
      <c r="D47" s="679"/>
      <c r="E47" s="679"/>
      <c r="F47" s="679"/>
      <c r="G47" s="679"/>
      <c r="H47" s="3"/>
    </row>
    <row r="48" spans="1:8" ht="12.75">
      <c r="A48" s="18"/>
      <c r="B48" s="59"/>
      <c r="C48" s="59"/>
      <c r="D48" s="59"/>
      <c r="E48" s="59"/>
      <c r="F48" s="59"/>
      <c r="G48" s="59"/>
      <c r="H48" s="3"/>
    </row>
    <row r="49" spans="1:8" ht="12.75">
      <c r="A49" s="302" t="s">
        <v>693</v>
      </c>
      <c r="B49" s="59">
        <v>73382</v>
      </c>
      <c r="C49" s="59">
        <v>6516</v>
      </c>
      <c r="D49" s="59">
        <v>11009</v>
      </c>
      <c r="E49" s="59">
        <v>324</v>
      </c>
      <c r="F49" s="59">
        <v>764</v>
      </c>
      <c r="G49" s="59">
        <v>330</v>
      </c>
      <c r="H49" s="3"/>
    </row>
    <row r="50" spans="1:8" ht="12.75">
      <c r="A50" s="302" t="s">
        <v>692</v>
      </c>
      <c r="B50" s="59">
        <v>132755</v>
      </c>
      <c r="C50" s="59">
        <v>35535</v>
      </c>
      <c r="D50" s="59">
        <v>35891</v>
      </c>
      <c r="E50" s="59">
        <v>4103</v>
      </c>
      <c r="F50" s="59">
        <v>530</v>
      </c>
      <c r="G50" s="59">
        <v>383</v>
      </c>
      <c r="H50" s="3"/>
    </row>
    <row r="51" spans="1:8" ht="12.75">
      <c r="A51" s="302" t="s">
        <v>694</v>
      </c>
      <c r="B51" s="59">
        <v>79591</v>
      </c>
      <c r="C51" s="59">
        <v>15231</v>
      </c>
      <c r="D51" s="59">
        <v>22101</v>
      </c>
      <c r="E51" s="59">
        <v>3377</v>
      </c>
      <c r="F51" s="59">
        <v>1819</v>
      </c>
      <c r="G51" s="59">
        <v>310</v>
      </c>
      <c r="H51" s="3"/>
    </row>
    <row r="52" spans="1:8" ht="12.75">
      <c r="A52" s="302" t="s">
        <v>858</v>
      </c>
      <c r="B52" s="59">
        <v>81818</v>
      </c>
      <c r="C52" s="59">
        <v>12635</v>
      </c>
      <c r="D52" s="59">
        <v>20853</v>
      </c>
      <c r="E52" s="59">
        <v>2948</v>
      </c>
      <c r="F52" s="59" t="s">
        <v>339</v>
      </c>
      <c r="G52" s="59">
        <v>437</v>
      </c>
      <c r="H52" s="3"/>
    </row>
    <row r="53" spans="1:8" ht="12.75">
      <c r="A53" s="18"/>
      <c r="B53" s="59"/>
      <c r="C53" s="59"/>
      <c r="D53" s="59"/>
      <c r="E53" s="59"/>
      <c r="F53" s="59"/>
      <c r="G53" s="59"/>
      <c r="H53" s="3"/>
    </row>
    <row r="54" spans="1:8" ht="12.75">
      <c r="A54" s="22" t="s">
        <v>385</v>
      </c>
      <c r="B54" s="23"/>
      <c r="C54" s="20"/>
      <c r="D54" s="20"/>
      <c r="E54" s="20"/>
      <c r="F54" s="24"/>
      <c r="G54" s="24"/>
      <c r="H54" s="3"/>
    </row>
    <row r="55" spans="1:8" ht="12.75">
      <c r="A55" s="18"/>
      <c r="B55" s="23"/>
      <c r="C55" s="20"/>
      <c r="D55" s="20"/>
      <c r="E55" s="20"/>
      <c r="F55" s="24"/>
      <c r="G55" s="24"/>
      <c r="H55" s="3"/>
    </row>
    <row r="56" spans="1:8" ht="12.75">
      <c r="A56" s="18"/>
      <c r="B56" s="23"/>
      <c r="C56" s="20"/>
      <c r="D56" s="20"/>
      <c r="E56" s="20"/>
      <c r="F56" s="24"/>
      <c r="G56" s="24"/>
      <c r="H56" s="3"/>
    </row>
    <row r="57" spans="1:8" ht="12.75">
      <c r="A57" s="18"/>
      <c r="B57" s="23"/>
      <c r="C57" s="20"/>
      <c r="D57" s="20"/>
      <c r="E57" s="20"/>
      <c r="F57" s="24"/>
      <c r="G57" s="24"/>
      <c r="H57" s="3"/>
    </row>
    <row r="58" spans="1:8" ht="12.75">
      <c r="A58" s="18"/>
      <c r="B58" s="23"/>
      <c r="C58" s="20"/>
      <c r="D58" s="20"/>
      <c r="E58" s="20"/>
      <c r="F58" s="24"/>
      <c r="G58" s="24"/>
      <c r="H58" s="3"/>
    </row>
    <row r="59" spans="1:8" ht="12.75">
      <c r="A59" s="3"/>
      <c r="B59" s="3"/>
      <c r="C59" s="3"/>
      <c r="D59" s="3"/>
      <c r="E59" s="3"/>
      <c r="F59" s="3"/>
      <c r="G59" s="3"/>
      <c r="H59" s="3"/>
    </row>
    <row r="62" spans="1:7" ht="12.75">
      <c r="A62" s="29"/>
      <c r="B62" s="29"/>
      <c r="C62" s="29"/>
      <c r="D62" s="29"/>
      <c r="E62" s="29"/>
      <c r="F62" s="29"/>
      <c r="G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sheetData>
  <mergeCells count="8">
    <mergeCell ref="A47:G47"/>
    <mergeCell ref="A1:G1"/>
    <mergeCell ref="B7:B12"/>
    <mergeCell ref="C7:C12"/>
    <mergeCell ref="D7:D12"/>
    <mergeCell ref="E7:E12"/>
    <mergeCell ref="F7:F12"/>
    <mergeCell ref="G7:G12"/>
  </mergeCells>
  <printOptions/>
  <pageMargins left="0.7874015748031497" right="0.5905511811023623" top="0.3937007874015748" bottom="0.98425196850393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9"/>
  <dimension ref="A1:O65"/>
  <sheetViews>
    <sheetView workbookViewId="0" topLeftCell="A1">
      <selection activeCell="H65" sqref="H65"/>
    </sheetView>
  </sheetViews>
  <sheetFormatPr defaultColWidth="11.421875" defaultRowHeight="12.75"/>
  <cols>
    <col min="1" max="1" width="5.140625" style="0" customWidth="1"/>
    <col min="2" max="6" width="1.421875" style="0" customWidth="1"/>
    <col min="7" max="7" width="26.7109375" style="0" customWidth="1"/>
    <col min="8" max="10" width="9.7109375" style="0" customWidth="1"/>
    <col min="11" max="11" width="8.7109375" style="0" customWidth="1"/>
    <col min="12" max="12" width="8.421875" style="0" customWidth="1"/>
    <col min="13" max="13" width="9.00390625" style="0" customWidth="1"/>
  </cols>
  <sheetData>
    <row r="1" spans="1:13" ht="12.75">
      <c r="A1" s="280" t="s">
        <v>689</v>
      </c>
      <c r="B1" s="471"/>
      <c r="C1" s="280"/>
      <c r="D1" s="280"/>
      <c r="E1" s="280"/>
      <c r="F1" s="280"/>
      <c r="G1" s="280"/>
      <c r="H1" s="280"/>
      <c r="I1" s="280"/>
      <c r="J1" s="280"/>
      <c r="K1" s="280"/>
      <c r="L1" s="280"/>
      <c r="M1" s="280"/>
    </row>
    <row r="2" spans="2:13" ht="12.75">
      <c r="B2" s="1"/>
      <c r="C2" s="1"/>
      <c r="D2" s="1"/>
      <c r="E2" s="1"/>
      <c r="F2" s="1"/>
      <c r="G2" s="293"/>
      <c r="H2" s="1"/>
      <c r="I2" s="1"/>
      <c r="J2" s="1"/>
      <c r="K2" s="1"/>
      <c r="L2" s="1"/>
      <c r="M2" s="1"/>
    </row>
    <row r="4" spans="1:15" ht="15">
      <c r="A4" s="2" t="s">
        <v>1112</v>
      </c>
      <c r="B4" s="471"/>
      <c r="C4" s="2"/>
      <c r="D4" s="2"/>
      <c r="E4" s="2"/>
      <c r="F4" s="2"/>
      <c r="G4" s="2"/>
      <c r="H4" s="112"/>
      <c r="I4" s="2"/>
      <c r="J4" s="2"/>
      <c r="K4" s="2"/>
      <c r="L4" s="2"/>
      <c r="M4" s="2"/>
      <c r="N4" s="3"/>
      <c r="O4" s="3"/>
    </row>
    <row r="5" spans="2:15" ht="12.75" customHeight="1" thickBot="1">
      <c r="B5" s="3"/>
      <c r="C5" s="3"/>
      <c r="D5" s="11"/>
      <c r="E5" s="11"/>
      <c r="F5" s="11"/>
      <c r="G5" s="11"/>
      <c r="H5" s="57"/>
      <c r="I5" s="11"/>
      <c r="J5" s="11"/>
      <c r="K5" s="11"/>
      <c r="L5" s="11"/>
      <c r="M5" s="11"/>
      <c r="N5" s="3"/>
      <c r="O5" s="3"/>
    </row>
    <row r="6" spans="1:15" ht="12.75">
      <c r="A6" s="658" t="s">
        <v>867</v>
      </c>
      <c r="B6" s="4"/>
      <c r="C6" s="4"/>
      <c r="D6" s="4"/>
      <c r="E6" s="4"/>
      <c r="F6" s="4"/>
      <c r="G6" s="4"/>
      <c r="H6" s="596" t="s">
        <v>709</v>
      </c>
      <c r="I6" s="113" t="s">
        <v>418</v>
      </c>
      <c r="J6" s="6"/>
      <c r="K6" s="113" t="s">
        <v>334</v>
      </c>
      <c r="L6" s="6"/>
      <c r="M6" s="6"/>
      <c r="N6" s="3"/>
      <c r="O6" s="3"/>
    </row>
    <row r="7" spans="1:15" ht="12.75">
      <c r="A7" s="659"/>
      <c r="B7" s="3"/>
      <c r="C7" s="3"/>
      <c r="D7" s="3"/>
      <c r="E7" s="3"/>
      <c r="F7" s="3"/>
      <c r="G7" s="3"/>
      <c r="H7" s="667"/>
      <c r="I7" s="585">
        <v>2001</v>
      </c>
      <c r="J7" s="585">
        <v>2002</v>
      </c>
      <c r="K7" s="639" t="s">
        <v>362</v>
      </c>
      <c r="L7" s="639" t="s">
        <v>427</v>
      </c>
      <c r="M7" s="592" t="s">
        <v>335</v>
      </c>
      <c r="N7" s="3"/>
      <c r="O7" s="3"/>
    </row>
    <row r="8" spans="1:15" ht="13.5" customHeight="1">
      <c r="A8" s="659"/>
      <c r="B8" s="692" t="s">
        <v>393</v>
      </c>
      <c r="C8" s="692"/>
      <c r="D8" s="692"/>
      <c r="E8" s="692"/>
      <c r="F8" s="692"/>
      <c r="G8" s="672"/>
      <c r="H8" s="667"/>
      <c r="I8" s="586"/>
      <c r="J8" s="586"/>
      <c r="K8" s="588"/>
      <c r="L8" s="590"/>
      <c r="M8" s="593"/>
      <c r="N8" s="3"/>
      <c r="O8" s="3"/>
    </row>
    <row r="9" spans="1:15" ht="12.75">
      <c r="A9" s="659"/>
      <c r="B9" s="692" t="s">
        <v>391</v>
      </c>
      <c r="C9" s="692"/>
      <c r="D9" s="692"/>
      <c r="E9" s="692"/>
      <c r="F9" s="692"/>
      <c r="G9" s="672"/>
      <c r="H9" s="667"/>
      <c r="I9" s="586"/>
      <c r="J9" s="586"/>
      <c r="K9" s="588"/>
      <c r="L9" s="590"/>
      <c r="M9" s="593"/>
      <c r="N9" s="3"/>
      <c r="O9" s="3"/>
    </row>
    <row r="10" spans="1:15" ht="13.5" customHeight="1">
      <c r="A10" s="659"/>
      <c r="B10" s="3"/>
      <c r="C10" s="3"/>
      <c r="D10" s="3"/>
      <c r="E10" s="3"/>
      <c r="F10" s="3"/>
      <c r="G10" s="3"/>
      <c r="H10" s="669"/>
      <c r="I10" s="587"/>
      <c r="J10" s="587"/>
      <c r="K10" s="589"/>
      <c r="L10" s="591"/>
      <c r="M10" s="580"/>
      <c r="N10" s="3"/>
      <c r="O10" s="3"/>
    </row>
    <row r="11" spans="1:15" ht="13.5" thickBot="1">
      <c r="A11" s="660"/>
      <c r="B11" s="7"/>
      <c r="C11" s="7"/>
      <c r="D11" s="115"/>
      <c r="E11" s="115"/>
      <c r="F11" s="115"/>
      <c r="G11" s="115"/>
      <c r="H11" s="73" t="s">
        <v>336</v>
      </c>
      <c r="I11" s="116" t="s">
        <v>337</v>
      </c>
      <c r="J11" s="117"/>
      <c r="K11" s="117"/>
      <c r="L11" s="117"/>
      <c r="M11" s="117"/>
      <c r="N11" s="3"/>
      <c r="O11" s="3"/>
    </row>
    <row r="12" spans="1:15" ht="6" customHeight="1">
      <c r="A12" s="566"/>
      <c r="B12" s="3"/>
      <c r="C12" s="3"/>
      <c r="D12" s="31"/>
      <c r="E12" s="31"/>
      <c r="F12" s="31"/>
      <c r="G12" s="31"/>
      <c r="H12" s="118"/>
      <c r="I12" s="119"/>
      <c r="J12" s="119"/>
      <c r="K12" s="119"/>
      <c r="L12" s="120"/>
      <c r="M12" s="119"/>
      <c r="N12" s="3"/>
      <c r="O12" s="3"/>
    </row>
    <row r="13" spans="1:15" ht="12.75">
      <c r="A13" s="561"/>
      <c r="B13" s="51" t="s">
        <v>414</v>
      </c>
      <c r="C13" s="51"/>
      <c r="D13" s="31"/>
      <c r="E13" s="3"/>
      <c r="F13" s="58"/>
      <c r="G13" s="3"/>
      <c r="H13" s="138"/>
      <c r="I13" s="139"/>
      <c r="J13" s="139"/>
      <c r="K13" s="139"/>
      <c r="L13" s="139"/>
      <c r="M13" s="140"/>
      <c r="N13" s="3"/>
      <c r="O13" s="3"/>
    </row>
    <row r="14" spans="1:15" ht="12.75">
      <c r="A14" s="561"/>
      <c r="B14" s="31"/>
      <c r="C14" s="51" t="s">
        <v>419</v>
      </c>
      <c r="D14" s="3"/>
      <c r="E14" s="3"/>
      <c r="F14" s="58"/>
      <c r="G14" s="121"/>
      <c r="H14" s="122">
        <v>156</v>
      </c>
      <c r="I14" s="62">
        <v>1569830</v>
      </c>
      <c r="J14" s="62">
        <v>1596580</v>
      </c>
      <c r="K14" s="62">
        <v>798759</v>
      </c>
      <c r="L14" s="62">
        <v>780663</v>
      </c>
      <c r="M14" s="62">
        <v>17158</v>
      </c>
      <c r="N14" s="136"/>
      <c r="O14" s="137"/>
    </row>
    <row r="15" spans="1:15" ht="7.5" customHeight="1">
      <c r="A15" s="561"/>
      <c r="B15" s="31"/>
      <c r="C15" s="51"/>
      <c r="D15" s="3"/>
      <c r="E15" s="3"/>
      <c r="F15" s="58"/>
      <c r="G15" s="121"/>
      <c r="H15" s="122"/>
      <c r="I15" s="123"/>
      <c r="J15" s="123"/>
      <c r="K15" s="123"/>
      <c r="L15" s="59"/>
      <c r="M15" s="123"/>
      <c r="N15" s="136"/>
      <c r="O15" s="137"/>
    </row>
    <row r="16" spans="1:15" ht="12.75">
      <c r="A16" s="561" t="s">
        <v>1114</v>
      </c>
      <c r="B16" s="31"/>
      <c r="C16" s="81" t="s">
        <v>420</v>
      </c>
      <c r="D16" s="81"/>
      <c r="E16" s="81"/>
      <c r="F16" s="124"/>
      <c r="G16" s="121"/>
      <c r="H16" s="125" t="s">
        <v>417</v>
      </c>
      <c r="I16" s="59">
        <v>290963</v>
      </c>
      <c r="J16" s="59">
        <v>549900</v>
      </c>
      <c r="K16" s="59">
        <v>298362</v>
      </c>
      <c r="L16" s="59">
        <v>243378</v>
      </c>
      <c r="M16" s="59">
        <v>8160</v>
      </c>
      <c r="N16" s="136"/>
      <c r="O16" s="137"/>
    </row>
    <row r="17" spans="1:15" ht="7.5" customHeight="1">
      <c r="A17" s="561"/>
      <c r="B17" s="31"/>
      <c r="C17" s="51"/>
      <c r="D17" s="3"/>
      <c r="E17" s="3"/>
      <c r="F17" s="58"/>
      <c r="G17" s="121"/>
      <c r="H17" s="125"/>
      <c r="I17" s="123"/>
      <c r="J17" s="123"/>
      <c r="K17" s="59"/>
      <c r="L17" s="59"/>
      <c r="M17" s="59"/>
      <c r="N17" s="136"/>
      <c r="O17" s="137"/>
    </row>
    <row r="18" spans="1:15" ht="12.75">
      <c r="A18" s="561" t="s">
        <v>1121</v>
      </c>
      <c r="B18" s="31"/>
      <c r="C18" s="81" t="s">
        <v>421</v>
      </c>
      <c r="D18" s="81"/>
      <c r="E18" s="81"/>
      <c r="F18" s="58"/>
      <c r="G18" s="121"/>
      <c r="H18" s="125"/>
      <c r="I18" s="59"/>
      <c r="J18" s="59"/>
      <c r="K18" s="59"/>
      <c r="L18" s="59"/>
      <c r="M18" s="59"/>
      <c r="N18" s="136"/>
      <c r="O18" s="137"/>
    </row>
    <row r="19" spans="1:15" ht="12.75">
      <c r="A19" s="561"/>
      <c r="B19" s="31"/>
      <c r="C19" s="126"/>
      <c r="D19" s="81" t="s">
        <v>422</v>
      </c>
      <c r="E19" s="81"/>
      <c r="F19" s="58"/>
      <c r="G19" s="121"/>
      <c r="H19" s="125" t="s">
        <v>417</v>
      </c>
      <c r="I19" s="59">
        <v>195397</v>
      </c>
      <c r="J19" s="59">
        <v>326197</v>
      </c>
      <c r="K19" s="59">
        <v>213800</v>
      </c>
      <c r="L19" s="59">
        <v>110302</v>
      </c>
      <c r="M19" s="59">
        <v>2095</v>
      </c>
      <c r="N19" s="136"/>
      <c r="O19" s="137"/>
    </row>
    <row r="20" spans="1:15" ht="7.5" customHeight="1">
      <c r="A20" s="561"/>
      <c r="B20" s="31"/>
      <c r="C20" s="51"/>
      <c r="D20" s="3"/>
      <c r="E20" s="3"/>
      <c r="F20" s="58"/>
      <c r="G20" s="121"/>
      <c r="H20" s="125"/>
      <c r="I20" s="123"/>
      <c r="J20" s="123"/>
      <c r="K20" s="59"/>
      <c r="L20" s="59"/>
      <c r="M20" s="59"/>
      <c r="N20" s="136"/>
      <c r="O20" s="137"/>
    </row>
    <row r="21" spans="1:15" ht="12.75">
      <c r="A21" s="561" t="s">
        <v>408</v>
      </c>
      <c r="B21" s="31"/>
      <c r="C21" s="70" t="s">
        <v>1037</v>
      </c>
      <c r="D21" s="70"/>
      <c r="E21" s="537"/>
      <c r="F21" s="294"/>
      <c r="G21" s="538"/>
      <c r="H21" s="125"/>
      <c r="I21" s="59"/>
      <c r="J21" s="59"/>
      <c r="K21" s="59"/>
      <c r="L21" s="59"/>
      <c r="M21" s="59"/>
      <c r="N21" s="136"/>
      <c r="O21" s="137"/>
    </row>
    <row r="22" spans="1:15" ht="12.75">
      <c r="A22" s="561"/>
      <c r="B22" s="31"/>
      <c r="C22" s="70"/>
      <c r="D22" s="70" t="s">
        <v>1038</v>
      </c>
      <c r="E22" s="537"/>
      <c r="F22" s="294"/>
      <c r="G22" s="538"/>
      <c r="H22" s="125"/>
      <c r="I22" s="59"/>
      <c r="J22" s="59"/>
      <c r="K22" s="59"/>
      <c r="L22" s="59"/>
      <c r="M22" s="59"/>
      <c r="N22" s="136"/>
      <c r="O22" s="137"/>
    </row>
    <row r="23" spans="1:15" ht="12.75">
      <c r="A23" s="561"/>
      <c r="B23" s="31"/>
      <c r="C23" s="70"/>
      <c r="D23" s="70" t="s">
        <v>1039</v>
      </c>
      <c r="E23" s="537"/>
      <c r="F23" s="513"/>
      <c r="G23" s="538"/>
      <c r="N23" s="136"/>
      <c r="O23" s="137"/>
    </row>
    <row r="24" spans="1:15" ht="12.75">
      <c r="A24" s="561"/>
      <c r="B24" s="31"/>
      <c r="C24" s="70"/>
      <c r="D24" s="70" t="s">
        <v>1040</v>
      </c>
      <c r="E24" s="537"/>
      <c r="F24" s="513"/>
      <c r="G24" s="538"/>
      <c r="H24" s="125"/>
      <c r="I24" s="59"/>
      <c r="J24" s="59"/>
      <c r="K24" s="59"/>
      <c r="L24" s="59"/>
      <c r="M24" s="59"/>
      <c r="N24" s="136"/>
      <c r="O24" s="137"/>
    </row>
    <row r="25" spans="1:15" ht="12.75">
      <c r="A25" s="561"/>
      <c r="B25" s="31"/>
      <c r="C25" s="70"/>
      <c r="D25" s="70" t="s">
        <v>1041</v>
      </c>
      <c r="E25" s="537"/>
      <c r="F25" s="513"/>
      <c r="G25" s="538"/>
      <c r="H25" s="125" t="s">
        <v>417</v>
      </c>
      <c r="I25" s="59">
        <v>338593</v>
      </c>
      <c r="J25" s="59">
        <v>285199</v>
      </c>
      <c r="K25" s="59">
        <v>72080</v>
      </c>
      <c r="L25" s="59">
        <v>207291</v>
      </c>
      <c r="M25" s="59">
        <v>5828</v>
      </c>
      <c r="N25" s="136"/>
      <c r="O25" s="137"/>
    </row>
    <row r="26" spans="1:15" ht="7.5" customHeight="1">
      <c r="A26" s="561"/>
      <c r="B26" s="31"/>
      <c r="C26" s="51"/>
      <c r="D26" s="3"/>
      <c r="E26" s="3"/>
      <c r="F26" s="58"/>
      <c r="G26" s="121"/>
      <c r="H26" s="125"/>
      <c r="I26" s="123"/>
      <c r="J26" s="123"/>
      <c r="K26" s="59"/>
      <c r="L26" s="59"/>
      <c r="M26" s="59"/>
      <c r="N26" s="136"/>
      <c r="O26" s="137"/>
    </row>
    <row r="27" spans="1:15" ht="12.75">
      <c r="A27" s="561" t="s">
        <v>410</v>
      </c>
      <c r="B27" s="31"/>
      <c r="C27" s="81" t="s">
        <v>1042</v>
      </c>
      <c r="D27" s="81"/>
      <c r="E27" s="81"/>
      <c r="F27" s="58"/>
      <c r="G27" s="121"/>
      <c r="H27" s="125"/>
      <c r="I27" s="59"/>
      <c r="J27" s="59"/>
      <c r="K27" s="59"/>
      <c r="L27" s="59"/>
      <c r="M27" s="59"/>
      <c r="N27" s="136"/>
      <c r="O27" s="137"/>
    </row>
    <row r="28" spans="1:15" ht="12.75">
      <c r="A28" s="561"/>
      <c r="B28" s="31"/>
      <c r="C28" s="126"/>
      <c r="D28" s="81" t="s">
        <v>568</v>
      </c>
      <c r="E28" s="81"/>
      <c r="F28" s="58"/>
      <c r="G28" s="121"/>
      <c r="H28" s="125" t="s">
        <v>417</v>
      </c>
      <c r="I28" s="59">
        <v>744877</v>
      </c>
      <c r="J28" s="59">
        <v>435284</v>
      </c>
      <c r="K28" s="59">
        <v>214517</v>
      </c>
      <c r="L28" s="59">
        <v>219692</v>
      </c>
      <c r="M28" s="59">
        <v>1075</v>
      </c>
      <c r="N28" s="136"/>
      <c r="O28" s="137"/>
    </row>
    <row r="29" spans="1:15" ht="7.5" customHeight="1">
      <c r="A29" s="561"/>
      <c r="B29" s="31"/>
      <c r="C29" s="51"/>
      <c r="D29" s="3"/>
      <c r="E29" s="3"/>
      <c r="F29" s="58"/>
      <c r="G29" s="121"/>
      <c r="H29" s="122"/>
      <c r="I29" s="128"/>
      <c r="J29" s="128"/>
      <c r="K29" s="128"/>
      <c r="L29" s="128"/>
      <c r="M29" s="128"/>
      <c r="N29" s="136"/>
      <c r="O29" s="137"/>
    </row>
    <row r="30" spans="1:15" ht="12.75">
      <c r="A30" s="561"/>
      <c r="B30" s="31"/>
      <c r="C30" s="31" t="s">
        <v>375</v>
      </c>
      <c r="D30" s="81"/>
      <c r="E30" s="81"/>
      <c r="F30" s="67"/>
      <c r="G30" s="121"/>
      <c r="H30" s="122"/>
      <c r="I30" s="129"/>
      <c r="J30" s="129"/>
      <c r="K30" s="129"/>
      <c r="L30" s="129"/>
      <c r="M30" s="129"/>
      <c r="N30" s="136"/>
      <c r="O30" s="137"/>
    </row>
    <row r="31" spans="1:15" ht="12.75">
      <c r="A31" s="561"/>
      <c r="B31" s="31"/>
      <c r="C31" s="51" t="s">
        <v>423</v>
      </c>
      <c r="D31" s="81"/>
      <c r="E31" s="81"/>
      <c r="F31" s="67"/>
      <c r="G31" s="121"/>
      <c r="H31" s="122">
        <v>46</v>
      </c>
      <c r="I31" s="131">
        <v>736840</v>
      </c>
      <c r="J31" s="131">
        <v>803397</v>
      </c>
      <c r="K31" s="131">
        <v>339846</v>
      </c>
      <c r="L31" s="131">
        <v>457512</v>
      </c>
      <c r="M31" s="131">
        <v>6039</v>
      </c>
      <c r="N31" s="136"/>
      <c r="O31" s="137"/>
    </row>
    <row r="32" spans="1:15" ht="7.5" customHeight="1">
      <c r="A32" s="561"/>
      <c r="B32" s="31"/>
      <c r="C32" s="51"/>
      <c r="D32" s="3"/>
      <c r="E32" s="3"/>
      <c r="F32" s="58"/>
      <c r="G32" s="121"/>
      <c r="H32" s="122"/>
      <c r="I32" s="127"/>
      <c r="J32" s="127"/>
      <c r="K32" s="130"/>
      <c r="L32" s="130"/>
      <c r="M32" s="130"/>
      <c r="N32" s="136"/>
      <c r="O32" s="137"/>
    </row>
    <row r="33" spans="1:15" ht="12.75">
      <c r="A33" s="561" t="s">
        <v>1114</v>
      </c>
      <c r="B33" s="31"/>
      <c r="C33" s="126"/>
      <c r="D33" s="81" t="s">
        <v>420</v>
      </c>
      <c r="E33" s="81"/>
      <c r="F33" s="81"/>
      <c r="G33" s="132"/>
      <c r="H33" s="125" t="s">
        <v>417</v>
      </c>
      <c r="I33" s="130">
        <v>144229</v>
      </c>
      <c r="J33" s="130">
        <v>109572</v>
      </c>
      <c r="K33" s="130">
        <v>23711</v>
      </c>
      <c r="L33" s="130">
        <v>85861</v>
      </c>
      <c r="M33" s="130" t="s">
        <v>339</v>
      </c>
      <c r="N33" s="136"/>
      <c r="O33" s="137"/>
    </row>
    <row r="34" spans="1:15" ht="7.5" customHeight="1">
      <c r="A34" s="561"/>
      <c r="B34" s="31"/>
      <c r="C34" s="126"/>
      <c r="D34" s="51"/>
      <c r="E34" s="3"/>
      <c r="F34" s="3"/>
      <c r="G34" s="121"/>
      <c r="H34" s="125"/>
      <c r="I34" s="130"/>
      <c r="J34" s="130"/>
      <c r="K34" s="130"/>
      <c r="L34" s="130"/>
      <c r="M34" s="130"/>
      <c r="N34" s="136"/>
      <c r="O34" s="137"/>
    </row>
    <row r="35" spans="1:15" ht="12.75">
      <c r="A35" s="561" t="s">
        <v>1121</v>
      </c>
      <c r="B35" s="31"/>
      <c r="C35" s="126"/>
      <c r="D35" s="81" t="s">
        <v>421</v>
      </c>
      <c r="E35" s="81"/>
      <c r="F35" s="81"/>
      <c r="G35" s="121"/>
      <c r="H35" s="125"/>
      <c r="I35" s="127"/>
      <c r="J35" s="127"/>
      <c r="K35" s="130"/>
      <c r="L35" s="130"/>
      <c r="M35" s="130"/>
      <c r="N35" s="136"/>
      <c r="O35" s="137"/>
    </row>
    <row r="36" spans="1:15" ht="12.75">
      <c r="A36" s="561"/>
      <c r="B36" s="31"/>
      <c r="C36" s="51"/>
      <c r="D36" s="126"/>
      <c r="E36" s="81" t="s">
        <v>422</v>
      </c>
      <c r="F36" s="81"/>
      <c r="G36" s="121"/>
      <c r="H36" s="125" t="s">
        <v>417</v>
      </c>
      <c r="I36" s="59">
        <v>18567</v>
      </c>
      <c r="J36" s="59">
        <v>108469</v>
      </c>
      <c r="K36" s="59">
        <v>97386</v>
      </c>
      <c r="L36" s="59">
        <v>9597</v>
      </c>
      <c r="M36" s="59">
        <v>1486</v>
      </c>
      <c r="N36" s="136"/>
      <c r="O36" s="137"/>
    </row>
    <row r="37" spans="1:15" ht="7.5" customHeight="1">
      <c r="A37" s="561"/>
      <c r="B37" s="31"/>
      <c r="C37" s="126"/>
      <c r="D37" s="51"/>
      <c r="E37" s="3"/>
      <c r="F37" s="3"/>
      <c r="G37" s="121"/>
      <c r="H37" s="125"/>
      <c r="I37" s="59"/>
      <c r="J37" s="59"/>
      <c r="K37" s="59"/>
      <c r="L37" s="59"/>
      <c r="M37" s="59"/>
      <c r="N37" s="136"/>
      <c r="O37" s="137"/>
    </row>
    <row r="38" spans="1:15" ht="12.75">
      <c r="A38" s="561" t="s">
        <v>408</v>
      </c>
      <c r="B38" s="31"/>
      <c r="C38" s="126"/>
      <c r="D38" s="70" t="s">
        <v>1037</v>
      </c>
      <c r="E38" s="70"/>
      <c r="F38" s="81"/>
      <c r="G38" s="13"/>
      <c r="H38" s="125"/>
      <c r="I38" s="59"/>
      <c r="J38" s="59"/>
      <c r="K38" s="59"/>
      <c r="L38" s="59"/>
      <c r="M38" s="59"/>
      <c r="N38" s="136"/>
      <c r="O38" s="137"/>
    </row>
    <row r="39" spans="1:15" ht="12.75">
      <c r="A39" s="561"/>
      <c r="B39" s="31"/>
      <c r="C39" s="126"/>
      <c r="D39" s="70"/>
      <c r="E39" s="70" t="s">
        <v>1038</v>
      </c>
      <c r="F39" s="81"/>
      <c r="G39" s="13"/>
      <c r="H39" s="125"/>
      <c r="I39" s="59"/>
      <c r="J39" s="59"/>
      <c r="K39" s="59"/>
      <c r="L39" s="59"/>
      <c r="M39" s="59"/>
      <c r="N39" s="136"/>
      <c r="O39" s="137"/>
    </row>
    <row r="40" spans="1:15" ht="12.75">
      <c r="A40" s="561"/>
      <c r="B40" s="31"/>
      <c r="C40" s="51"/>
      <c r="D40" s="70"/>
      <c r="E40" s="70" t="s">
        <v>1039</v>
      </c>
      <c r="F40" s="81"/>
      <c r="G40" s="121"/>
      <c r="N40" s="136"/>
      <c r="O40" s="137"/>
    </row>
    <row r="41" spans="1:15" ht="12.75">
      <c r="A41" s="561"/>
      <c r="B41" s="31"/>
      <c r="C41" s="51"/>
      <c r="D41" s="70"/>
      <c r="E41" s="70" t="s">
        <v>1040</v>
      </c>
      <c r="F41" s="81"/>
      <c r="G41" s="121"/>
      <c r="H41" s="125"/>
      <c r="I41" s="59"/>
      <c r="J41" s="59"/>
      <c r="K41" s="59"/>
      <c r="L41" s="59"/>
      <c r="M41" s="59"/>
      <c r="N41" s="136"/>
      <c r="O41" s="137"/>
    </row>
    <row r="42" spans="1:15" ht="12.75">
      <c r="A42" s="561"/>
      <c r="B42" s="31"/>
      <c r="C42" s="51"/>
      <c r="D42" s="70"/>
      <c r="E42" s="70" t="s">
        <v>1041</v>
      </c>
      <c r="F42" s="81"/>
      <c r="G42" s="121"/>
      <c r="H42" s="125" t="s">
        <v>417</v>
      </c>
      <c r="I42" s="59">
        <v>205189</v>
      </c>
      <c r="J42" s="59">
        <v>223007</v>
      </c>
      <c r="K42" s="59">
        <v>65451</v>
      </c>
      <c r="L42" s="59">
        <v>154078</v>
      </c>
      <c r="M42" s="59">
        <v>3478</v>
      </c>
      <c r="N42" s="136"/>
      <c r="O42" s="137"/>
    </row>
    <row r="43" spans="1:15" ht="7.5" customHeight="1">
      <c r="A43" s="561"/>
      <c r="B43" s="31"/>
      <c r="C43" s="67"/>
      <c r="D43" s="51"/>
      <c r="E43" s="3"/>
      <c r="F43" s="3"/>
      <c r="G43" s="121"/>
      <c r="H43" s="125"/>
      <c r="I43" s="59"/>
      <c r="J43" s="59"/>
      <c r="K43" s="59"/>
      <c r="L43" s="59"/>
      <c r="M43" s="59"/>
      <c r="N43" s="136"/>
      <c r="O43" s="137"/>
    </row>
    <row r="44" spans="1:15" ht="12.75">
      <c r="A44" s="561" t="s">
        <v>410</v>
      </c>
      <c r="B44" s="31"/>
      <c r="C44" s="67"/>
      <c r="D44" s="81" t="s">
        <v>1042</v>
      </c>
      <c r="E44" s="81"/>
      <c r="F44" s="81"/>
      <c r="G44" s="121"/>
      <c r="H44" s="125"/>
      <c r="I44" s="123"/>
      <c r="J44" s="123"/>
      <c r="K44" s="59"/>
      <c r="L44" s="59"/>
      <c r="M44" s="59"/>
      <c r="N44" s="136"/>
      <c r="O44" s="137"/>
    </row>
    <row r="45" spans="1:15" ht="12.75">
      <c r="A45" s="561"/>
      <c r="B45" s="31"/>
      <c r="C45" s="51"/>
      <c r="D45" s="126"/>
      <c r="E45" s="81" t="s">
        <v>568</v>
      </c>
      <c r="F45" s="81"/>
      <c r="G45" s="121"/>
      <c r="H45" s="125" t="s">
        <v>417</v>
      </c>
      <c r="I45" s="59">
        <v>368855</v>
      </c>
      <c r="J45" s="59">
        <v>362349</v>
      </c>
      <c r="K45" s="59">
        <v>153298</v>
      </c>
      <c r="L45" s="59">
        <v>207976</v>
      </c>
      <c r="M45" s="59">
        <v>1075</v>
      </c>
      <c r="N45" s="136"/>
      <c r="O45" s="137"/>
    </row>
    <row r="46" spans="1:15" ht="7.5" customHeight="1">
      <c r="A46" s="561"/>
      <c r="B46" s="31"/>
      <c r="C46" s="51"/>
      <c r="D46" s="126"/>
      <c r="E46" s="81"/>
      <c r="F46" s="81"/>
      <c r="G46" s="121"/>
      <c r="H46" s="122"/>
      <c r="I46" s="59"/>
      <c r="J46" s="59"/>
      <c r="K46" s="59"/>
      <c r="L46" s="59"/>
      <c r="M46" s="59"/>
      <c r="N46" s="136"/>
      <c r="O46" s="137"/>
    </row>
    <row r="47" spans="1:15" ht="12.75">
      <c r="A47" s="561"/>
      <c r="B47" s="31"/>
      <c r="C47" s="3"/>
      <c r="D47" s="51" t="s">
        <v>424</v>
      </c>
      <c r="E47" s="133"/>
      <c r="F47" s="3"/>
      <c r="G47" s="121"/>
      <c r="H47" s="122"/>
      <c r="I47" s="59"/>
      <c r="J47" s="59"/>
      <c r="K47" s="59"/>
      <c r="L47" s="59"/>
      <c r="M47" s="59"/>
      <c r="N47" s="136"/>
      <c r="O47" s="137"/>
    </row>
    <row r="48" spans="1:15" ht="12.75">
      <c r="A48" s="561"/>
      <c r="B48" s="31"/>
      <c r="C48" s="3"/>
      <c r="D48" s="51"/>
      <c r="E48" s="133" t="s">
        <v>425</v>
      </c>
      <c r="F48" s="3"/>
      <c r="G48" s="121"/>
      <c r="H48" s="122">
        <v>110</v>
      </c>
      <c r="I48" s="62">
        <v>832990</v>
      </c>
      <c r="J48" s="62">
        <v>793183</v>
      </c>
      <c r="K48" s="62">
        <v>458913</v>
      </c>
      <c r="L48" s="62">
        <v>323151</v>
      </c>
      <c r="M48" s="62">
        <v>11119</v>
      </c>
      <c r="N48" s="136"/>
      <c r="O48" s="137"/>
    </row>
    <row r="49" spans="1:15" ht="7.5" customHeight="1">
      <c r="A49" s="561"/>
      <c r="B49" s="31"/>
      <c r="C49" s="51"/>
      <c r="D49" s="126"/>
      <c r="E49" s="81"/>
      <c r="F49" s="81"/>
      <c r="G49" s="121"/>
      <c r="H49" s="122"/>
      <c r="I49" s="59"/>
      <c r="J49" s="59"/>
      <c r="K49" s="59"/>
      <c r="L49" s="59"/>
      <c r="M49" s="59"/>
      <c r="N49" s="136"/>
      <c r="O49" s="137"/>
    </row>
    <row r="50" spans="1:15" ht="12.75">
      <c r="A50" s="561" t="s">
        <v>1114</v>
      </c>
      <c r="B50" s="31"/>
      <c r="C50" s="126"/>
      <c r="D50" s="81" t="s">
        <v>420</v>
      </c>
      <c r="E50" s="81"/>
      <c r="F50" s="81"/>
      <c r="G50" s="132"/>
      <c r="H50" s="125" t="s">
        <v>417</v>
      </c>
      <c r="I50" s="59">
        <v>146734</v>
      </c>
      <c r="J50" s="59">
        <v>440328</v>
      </c>
      <c r="K50" s="59">
        <v>274651</v>
      </c>
      <c r="L50" s="59">
        <v>157517</v>
      </c>
      <c r="M50" s="59">
        <v>8160</v>
      </c>
      <c r="N50" s="136"/>
      <c r="O50" s="137"/>
    </row>
    <row r="51" spans="1:15" ht="7.5" customHeight="1">
      <c r="A51" s="561"/>
      <c r="B51" s="31"/>
      <c r="C51" s="126"/>
      <c r="D51" s="51"/>
      <c r="E51" s="3"/>
      <c r="F51" s="3"/>
      <c r="G51" s="121"/>
      <c r="H51" s="125"/>
      <c r="I51" s="123"/>
      <c r="J51" s="123"/>
      <c r="K51" s="59"/>
      <c r="L51" s="59"/>
      <c r="M51" s="59"/>
      <c r="N51" s="136"/>
      <c r="O51" s="137"/>
    </row>
    <row r="52" spans="1:15" ht="12.75">
      <c r="A52" s="561" t="s">
        <v>1121</v>
      </c>
      <c r="B52" s="31"/>
      <c r="C52" s="126"/>
      <c r="D52" s="81" t="s">
        <v>421</v>
      </c>
      <c r="E52" s="81"/>
      <c r="F52" s="81"/>
      <c r="G52" s="121"/>
      <c r="H52" s="125"/>
      <c r="I52" s="123"/>
      <c r="J52" s="123"/>
      <c r="K52" s="59"/>
      <c r="L52" s="59"/>
      <c r="M52" s="59"/>
      <c r="N52" s="136"/>
      <c r="O52" s="137"/>
    </row>
    <row r="53" spans="1:15" ht="12.75">
      <c r="A53" s="561"/>
      <c r="B53" s="31"/>
      <c r="C53" s="51"/>
      <c r="D53" s="126"/>
      <c r="E53" s="81" t="s">
        <v>422</v>
      </c>
      <c r="F53" s="81"/>
      <c r="G53" s="121"/>
      <c r="H53" s="125" t="s">
        <v>417</v>
      </c>
      <c r="I53" s="59">
        <v>176830</v>
      </c>
      <c r="J53" s="59">
        <v>217728</v>
      </c>
      <c r="K53" s="59">
        <v>116414</v>
      </c>
      <c r="L53" s="59">
        <v>100705</v>
      </c>
      <c r="M53" s="59">
        <v>609</v>
      </c>
      <c r="N53" s="136"/>
      <c r="O53" s="137"/>
    </row>
    <row r="54" spans="1:15" ht="7.5" customHeight="1">
      <c r="A54" s="561"/>
      <c r="B54" s="31"/>
      <c r="C54" s="126"/>
      <c r="D54" s="51"/>
      <c r="E54" s="3"/>
      <c r="F54" s="3"/>
      <c r="G54" s="121"/>
      <c r="H54" s="125"/>
      <c r="I54" s="123"/>
      <c r="J54" s="123"/>
      <c r="K54" s="59"/>
      <c r="L54" s="59"/>
      <c r="M54" s="59"/>
      <c r="N54" s="136"/>
      <c r="O54" s="137"/>
    </row>
    <row r="55" spans="1:15" ht="12.75">
      <c r="A55" s="561" t="s">
        <v>408</v>
      </c>
      <c r="B55" s="31"/>
      <c r="C55" s="126"/>
      <c r="D55" s="70" t="s">
        <v>1037</v>
      </c>
      <c r="E55" s="70"/>
      <c r="F55" s="81"/>
      <c r="G55" s="13"/>
      <c r="H55" s="125"/>
      <c r="I55" s="123"/>
      <c r="J55" s="123"/>
      <c r="K55" s="59"/>
      <c r="L55" s="59"/>
      <c r="M55" s="59"/>
      <c r="N55" s="136"/>
      <c r="O55" s="137"/>
    </row>
    <row r="56" spans="1:15" ht="12.75">
      <c r="A56" s="561"/>
      <c r="B56" s="31"/>
      <c r="C56" s="126"/>
      <c r="D56" s="70"/>
      <c r="E56" s="70" t="s">
        <v>1038</v>
      </c>
      <c r="F56" s="81"/>
      <c r="G56" s="13"/>
      <c r="H56" s="125"/>
      <c r="I56" s="123"/>
      <c r="J56" s="123"/>
      <c r="K56" s="59"/>
      <c r="L56" s="59"/>
      <c r="M56" s="59"/>
      <c r="N56" s="136"/>
      <c r="O56" s="137"/>
    </row>
    <row r="57" spans="1:15" ht="12.75">
      <c r="A57" s="561"/>
      <c r="B57" s="31"/>
      <c r="C57" s="51"/>
      <c r="D57" s="70"/>
      <c r="E57" s="70" t="s">
        <v>1039</v>
      </c>
      <c r="F57" s="81"/>
      <c r="G57" s="121"/>
      <c r="N57" s="136"/>
      <c r="O57" s="137"/>
    </row>
    <row r="58" spans="1:15" ht="12.75">
      <c r="A58" s="561"/>
      <c r="B58" s="31"/>
      <c r="C58" s="51"/>
      <c r="D58" s="70"/>
      <c r="E58" s="70" t="s">
        <v>1040</v>
      </c>
      <c r="F58" s="81"/>
      <c r="G58" s="121"/>
      <c r="H58" s="125"/>
      <c r="I58" s="59"/>
      <c r="J58" s="59"/>
      <c r="K58" s="59"/>
      <c r="L58" s="59"/>
      <c r="M58" s="59"/>
      <c r="N58" s="136"/>
      <c r="O58" s="137"/>
    </row>
    <row r="59" spans="1:15" ht="12.75">
      <c r="A59" s="561"/>
      <c r="B59" s="31"/>
      <c r="C59" s="51"/>
      <c r="D59" s="70"/>
      <c r="E59" s="70" t="s">
        <v>1041</v>
      </c>
      <c r="F59" s="81"/>
      <c r="G59" s="121"/>
      <c r="H59" s="125" t="s">
        <v>417</v>
      </c>
      <c r="I59" s="59">
        <v>133404</v>
      </c>
      <c r="J59" s="59">
        <v>62192</v>
      </c>
      <c r="K59" s="59">
        <v>6629</v>
      </c>
      <c r="L59" s="59">
        <v>53213</v>
      </c>
      <c r="M59" s="59">
        <v>2350</v>
      </c>
      <c r="N59" s="136"/>
      <c r="O59" s="137"/>
    </row>
    <row r="60" spans="1:15" ht="7.5" customHeight="1">
      <c r="A60" s="561"/>
      <c r="B60" s="31"/>
      <c r="C60" s="67"/>
      <c r="D60" s="51"/>
      <c r="E60" s="3"/>
      <c r="F60" s="3"/>
      <c r="G60" s="121"/>
      <c r="H60" s="125"/>
      <c r="I60" s="123"/>
      <c r="J60" s="123"/>
      <c r="K60" s="59"/>
      <c r="L60" s="59"/>
      <c r="M60" s="59"/>
      <c r="N60" s="136"/>
      <c r="O60" s="137"/>
    </row>
    <row r="61" spans="1:15" ht="12.75">
      <c r="A61" s="561" t="s">
        <v>410</v>
      </c>
      <c r="B61" s="31"/>
      <c r="C61" s="67"/>
      <c r="D61" s="81" t="s">
        <v>1042</v>
      </c>
      <c r="E61" s="81"/>
      <c r="F61" s="81"/>
      <c r="G61" s="121"/>
      <c r="H61" s="125"/>
      <c r="I61" s="123"/>
      <c r="J61" s="123"/>
      <c r="K61" s="59"/>
      <c r="L61" s="59"/>
      <c r="M61" s="59"/>
      <c r="N61" s="136"/>
      <c r="O61" s="137"/>
    </row>
    <row r="62" spans="1:15" ht="12.75">
      <c r="A62" s="561"/>
      <c r="B62" s="31"/>
      <c r="C62" s="51"/>
      <c r="D62" s="126"/>
      <c r="E62" s="81" t="s">
        <v>568</v>
      </c>
      <c r="F62" s="134"/>
      <c r="G62" s="121"/>
      <c r="H62" s="125" t="s">
        <v>417</v>
      </c>
      <c r="I62" s="59">
        <v>376022</v>
      </c>
      <c r="J62" s="59">
        <v>72935</v>
      </c>
      <c r="K62" s="59">
        <v>61219</v>
      </c>
      <c r="L62" s="59">
        <v>11716</v>
      </c>
      <c r="M62" s="59" t="s">
        <v>339</v>
      </c>
      <c r="N62" s="136"/>
      <c r="O62" s="137"/>
    </row>
    <row r="63" spans="9:13" ht="12.75" customHeight="1">
      <c r="I63" s="120"/>
      <c r="K63" s="120"/>
      <c r="M63" s="120"/>
    </row>
    <row r="64" spans="1:15" s="135" customFormat="1" ht="13.5" customHeight="1">
      <c r="A64" s="67" t="s">
        <v>426</v>
      </c>
      <c r="C64" s="67"/>
      <c r="D64" s="67"/>
      <c r="E64" s="67"/>
      <c r="F64" s="67"/>
      <c r="G64" s="67"/>
      <c r="H64" s="67"/>
      <c r="I64" s="67"/>
      <c r="J64" s="67"/>
      <c r="K64" s="120"/>
      <c r="L64" s="67"/>
      <c r="M64" s="67"/>
      <c r="N64" s="67"/>
      <c r="O64" s="67"/>
    </row>
    <row r="65" spans="8:13" ht="12.75">
      <c r="H65" s="265"/>
      <c r="I65" s="59"/>
      <c r="J65" s="59"/>
      <c r="K65" s="59"/>
      <c r="L65" s="59"/>
      <c r="M65" s="59"/>
    </row>
  </sheetData>
  <mergeCells count="9">
    <mergeCell ref="A6:A11"/>
    <mergeCell ref="H6:H10"/>
    <mergeCell ref="I7:I10"/>
    <mergeCell ref="J7:J10"/>
    <mergeCell ref="K7:K10"/>
    <mergeCell ref="L7:L10"/>
    <mergeCell ref="M7:M10"/>
    <mergeCell ref="B8:G8"/>
    <mergeCell ref="B9:G9"/>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4"/>
  <dimension ref="A1:F55"/>
  <sheetViews>
    <sheetView workbookViewId="0" topLeftCell="A1">
      <selection activeCell="B56" sqref="B56"/>
    </sheetView>
  </sheetViews>
  <sheetFormatPr defaultColWidth="11.421875" defaultRowHeight="12.75"/>
  <cols>
    <col min="1" max="1" width="1.57421875" style="0" customWidth="1"/>
    <col min="2" max="2" width="24.00390625" style="0" customWidth="1"/>
    <col min="3" max="5" width="14.28125" style="0" customWidth="1"/>
    <col min="6" max="6" width="13.7109375" style="0" customWidth="1"/>
  </cols>
  <sheetData>
    <row r="1" spans="1:6" ht="12.75">
      <c r="A1" s="600" t="s">
        <v>378</v>
      </c>
      <c r="B1" s="600"/>
      <c r="C1" s="600"/>
      <c r="D1" s="600"/>
      <c r="E1" s="600"/>
      <c r="F1" s="600"/>
    </row>
    <row r="2" spans="1:6" ht="12.75">
      <c r="A2" s="1"/>
      <c r="B2" s="293"/>
      <c r="C2" s="1"/>
      <c r="D2" s="1"/>
      <c r="E2" s="1"/>
      <c r="F2" s="1"/>
    </row>
    <row r="4" spans="1:6" ht="17.25">
      <c r="A4" s="2" t="s">
        <v>1097</v>
      </c>
      <c r="B4" s="2"/>
      <c r="C4" s="30"/>
      <c r="D4" s="30"/>
      <c r="E4" s="30"/>
      <c r="F4" s="30"/>
    </row>
    <row r="5" spans="1:6" ht="15">
      <c r="A5" s="2" t="s">
        <v>1061</v>
      </c>
      <c r="B5" s="2"/>
      <c r="C5" s="30"/>
      <c r="D5" s="30"/>
      <c r="E5" s="30"/>
      <c r="F5" s="30"/>
    </row>
    <row r="6" spans="1:6" ht="12.75" customHeight="1" thickBot="1">
      <c r="A6" s="31"/>
      <c r="B6" s="31"/>
      <c r="C6" s="31"/>
      <c r="D6" s="31"/>
      <c r="E6" s="31"/>
      <c r="F6" s="31"/>
    </row>
    <row r="7" spans="1:6" ht="12.75">
      <c r="A7" s="32"/>
      <c r="B7" s="32"/>
      <c r="C7" s="33" t="s">
        <v>1071</v>
      </c>
      <c r="D7" s="34"/>
      <c r="E7" s="5" t="s">
        <v>1122</v>
      </c>
      <c r="F7" s="5"/>
    </row>
    <row r="8" spans="1:6" ht="12.75">
      <c r="A8" s="31"/>
      <c r="B8" s="31"/>
      <c r="C8" s="35"/>
      <c r="D8" s="36"/>
      <c r="E8" s="639" t="s">
        <v>665</v>
      </c>
      <c r="F8" s="592" t="s">
        <v>664</v>
      </c>
    </row>
    <row r="9" spans="1:6" ht="12.75">
      <c r="A9" s="31"/>
      <c r="B9" s="13"/>
      <c r="C9" s="37">
        <v>2001</v>
      </c>
      <c r="D9" s="38">
        <v>2002</v>
      </c>
      <c r="E9" s="588"/>
      <c r="F9" s="655"/>
    </row>
    <row r="10" spans="1:6" ht="12.75">
      <c r="A10" s="31"/>
      <c r="B10" s="31"/>
      <c r="C10" s="35"/>
      <c r="D10" s="38"/>
      <c r="E10" s="589"/>
      <c r="F10" s="656"/>
    </row>
    <row r="11" spans="1:6" ht="13.5" thickBot="1">
      <c r="A11" s="39"/>
      <c r="B11" s="39"/>
      <c r="C11" s="40" t="s">
        <v>337</v>
      </c>
      <c r="D11" s="9"/>
      <c r="E11" s="9"/>
      <c r="F11" s="9"/>
    </row>
    <row r="12" spans="1:6" ht="12.75">
      <c r="A12" s="41"/>
      <c r="B12" s="41"/>
      <c r="C12" s="42"/>
      <c r="D12" s="43"/>
      <c r="E12" s="44"/>
      <c r="F12" s="44"/>
    </row>
    <row r="13" spans="1:6" ht="12.75">
      <c r="A13" s="45" t="s">
        <v>338</v>
      </c>
      <c r="B13" s="13"/>
      <c r="C13" s="14">
        <v>12052</v>
      </c>
      <c r="D13" s="14">
        <v>13275</v>
      </c>
      <c r="E13" s="14" t="s">
        <v>339</v>
      </c>
      <c r="F13" s="14">
        <v>7707</v>
      </c>
    </row>
    <row r="14" spans="1:6" ht="12.75">
      <c r="A14" s="45" t="s">
        <v>340</v>
      </c>
      <c r="B14" s="13"/>
      <c r="C14" s="14">
        <v>628</v>
      </c>
      <c r="D14" s="14">
        <v>823</v>
      </c>
      <c r="E14" s="14" t="s">
        <v>339</v>
      </c>
      <c r="F14" s="14">
        <v>823</v>
      </c>
    </row>
    <row r="15" spans="1:6" ht="12.75">
      <c r="A15" s="45" t="s">
        <v>341</v>
      </c>
      <c r="B15" s="13"/>
      <c r="C15" s="14">
        <v>53</v>
      </c>
      <c r="D15" s="14">
        <v>121</v>
      </c>
      <c r="E15" s="14" t="s">
        <v>339</v>
      </c>
      <c r="F15" s="14">
        <v>121</v>
      </c>
    </row>
    <row r="16" spans="1:6" ht="12.75">
      <c r="A16" s="45" t="s">
        <v>342</v>
      </c>
      <c r="B16" s="13"/>
      <c r="C16" s="14">
        <v>128</v>
      </c>
      <c r="D16" s="14">
        <v>26</v>
      </c>
      <c r="E16" s="14" t="s">
        <v>339</v>
      </c>
      <c r="F16" s="14">
        <v>26</v>
      </c>
    </row>
    <row r="17" spans="1:6" ht="12.75">
      <c r="A17" s="45" t="s">
        <v>343</v>
      </c>
      <c r="B17" s="13"/>
      <c r="C17" s="14" t="s">
        <v>339</v>
      </c>
      <c r="D17" s="14" t="s">
        <v>339</v>
      </c>
      <c r="E17" s="14" t="s">
        <v>339</v>
      </c>
      <c r="F17" s="14" t="s">
        <v>339</v>
      </c>
    </row>
    <row r="18" spans="1:6" ht="12.75">
      <c r="A18" s="45" t="s">
        <v>344</v>
      </c>
      <c r="B18" s="13"/>
      <c r="C18" s="14">
        <v>65</v>
      </c>
      <c r="D18" s="14">
        <v>87</v>
      </c>
      <c r="E18" s="14">
        <v>72</v>
      </c>
      <c r="F18" s="14">
        <v>15</v>
      </c>
    </row>
    <row r="19" spans="1:2" ht="12.75">
      <c r="A19" s="45"/>
      <c r="B19" s="13"/>
    </row>
    <row r="20" spans="1:6" ht="12.75">
      <c r="A20" s="45" t="s">
        <v>345</v>
      </c>
      <c r="B20" s="13"/>
      <c r="C20" s="14">
        <v>19514</v>
      </c>
      <c r="D20" s="14">
        <v>15650</v>
      </c>
      <c r="E20" s="14">
        <v>1398</v>
      </c>
      <c r="F20" s="14">
        <v>14252</v>
      </c>
    </row>
    <row r="21" spans="1:6" ht="12.75">
      <c r="A21" s="45" t="s">
        <v>346</v>
      </c>
      <c r="B21" s="13"/>
      <c r="C21" s="14">
        <v>147613</v>
      </c>
      <c r="D21" s="14">
        <v>31928</v>
      </c>
      <c r="E21" s="14">
        <v>2429</v>
      </c>
      <c r="F21" s="14">
        <v>25924</v>
      </c>
    </row>
    <row r="22" spans="1:6" ht="12.75">
      <c r="A22" s="45" t="s">
        <v>347</v>
      </c>
      <c r="B22" s="13"/>
      <c r="C22" s="14">
        <v>111703</v>
      </c>
      <c r="D22" s="14">
        <v>115505</v>
      </c>
      <c r="E22" s="14">
        <v>20694</v>
      </c>
      <c r="F22" s="14">
        <v>93621</v>
      </c>
    </row>
    <row r="23" spans="1:6" ht="12.75">
      <c r="A23" s="45" t="s">
        <v>348</v>
      </c>
      <c r="B23" s="13"/>
      <c r="C23" s="14">
        <v>98874</v>
      </c>
      <c r="D23" s="14">
        <v>175423</v>
      </c>
      <c r="E23" s="14">
        <v>1205</v>
      </c>
      <c r="F23" s="14">
        <v>174218</v>
      </c>
    </row>
    <row r="24" spans="1:6" ht="12.75">
      <c r="A24" s="45" t="s">
        <v>349</v>
      </c>
      <c r="B24" s="13"/>
      <c r="C24" s="14">
        <v>45921</v>
      </c>
      <c r="D24" s="14">
        <v>47576</v>
      </c>
      <c r="E24" s="14">
        <v>907</v>
      </c>
      <c r="F24" s="14">
        <v>46669</v>
      </c>
    </row>
    <row r="25" spans="1:6" ht="12.75">
      <c r="A25" s="45" t="s">
        <v>350</v>
      </c>
      <c r="B25" s="13"/>
      <c r="C25" s="14">
        <v>31071</v>
      </c>
      <c r="D25" s="14">
        <v>27870</v>
      </c>
      <c r="E25" s="14">
        <v>1069</v>
      </c>
      <c r="F25" s="14">
        <v>26801</v>
      </c>
    </row>
    <row r="26" spans="1:2" ht="12.75">
      <c r="A26" s="45"/>
      <c r="B26" s="13"/>
    </row>
    <row r="27" spans="1:6" ht="12.75">
      <c r="A27" s="45" t="s">
        <v>351</v>
      </c>
      <c r="B27" s="13"/>
      <c r="C27" s="14">
        <v>21735</v>
      </c>
      <c r="D27" s="14">
        <v>19865</v>
      </c>
      <c r="E27" s="14">
        <v>5786</v>
      </c>
      <c r="F27" s="14">
        <v>14079</v>
      </c>
    </row>
    <row r="28" spans="1:6" ht="12.75">
      <c r="A28" s="45" t="s">
        <v>352</v>
      </c>
      <c r="B28" s="13"/>
      <c r="C28" s="14">
        <v>8568</v>
      </c>
      <c r="D28" s="14">
        <v>7087</v>
      </c>
      <c r="E28" s="14">
        <v>410</v>
      </c>
      <c r="F28" s="14">
        <v>6677</v>
      </c>
    </row>
    <row r="29" spans="1:6" ht="12.75">
      <c r="A29" s="45" t="s">
        <v>353</v>
      </c>
      <c r="B29" s="13"/>
      <c r="C29" s="14">
        <v>38557</v>
      </c>
      <c r="D29" s="14">
        <v>37869</v>
      </c>
      <c r="E29" s="14">
        <v>754</v>
      </c>
      <c r="F29" s="14">
        <v>24988</v>
      </c>
    </row>
    <row r="30" spans="1:6" ht="12.75">
      <c r="A30" s="45" t="s">
        <v>354</v>
      </c>
      <c r="B30" s="13"/>
      <c r="C30" s="14">
        <v>24807</v>
      </c>
      <c r="D30" s="14">
        <v>33913</v>
      </c>
      <c r="E30" s="14">
        <v>125</v>
      </c>
      <c r="F30" s="14">
        <v>33788</v>
      </c>
    </row>
    <row r="31" spans="1:6" ht="12.75">
      <c r="A31" s="45" t="s">
        <v>355</v>
      </c>
      <c r="B31" s="13"/>
      <c r="C31" s="14">
        <v>30691</v>
      </c>
      <c r="D31" s="14">
        <v>28053</v>
      </c>
      <c r="E31" s="14">
        <v>77</v>
      </c>
      <c r="F31" s="14">
        <v>27976</v>
      </c>
    </row>
    <row r="32" spans="1:6" ht="12.75">
      <c r="A32" s="45" t="s">
        <v>356</v>
      </c>
      <c r="B32" s="13"/>
      <c r="C32" s="14">
        <v>2416</v>
      </c>
      <c r="D32" s="14">
        <v>1400</v>
      </c>
      <c r="E32" s="14" t="s">
        <v>339</v>
      </c>
      <c r="F32" s="14">
        <v>1400</v>
      </c>
    </row>
    <row r="33" spans="1:4" ht="12.75">
      <c r="A33" s="45"/>
      <c r="B33" s="13"/>
      <c r="C33" s="14"/>
      <c r="D33" s="14"/>
    </row>
    <row r="34" spans="1:6" ht="12.75">
      <c r="A34" s="45" t="s">
        <v>357</v>
      </c>
      <c r="B34" s="13"/>
      <c r="C34" s="14">
        <v>222532</v>
      </c>
      <c r="D34" s="14">
        <v>231479</v>
      </c>
      <c r="E34" s="14">
        <v>16582</v>
      </c>
      <c r="F34" s="14">
        <v>214897</v>
      </c>
    </row>
    <row r="35" spans="1:6" ht="12.75">
      <c r="A35" s="45" t="s">
        <v>358</v>
      </c>
      <c r="B35" s="13"/>
      <c r="C35" s="14">
        <v>68319</v>
      </c>
      <c r="D35" s="14">
        <v>51234</v>
      </c>
      <c r="E35" s="14" t="s">
        <v>339</v>
      </c>
      <c r="F35" s="14">
        <v>49748</v>
      </c>
    </row>
    <row r="36" spans="1:6" ht="12.75">
      <c r="A36" s="45" t="s">
        <v>359</v>
      </c>
      <c r="B36" s="13"/>
      <c r="C36" s="14">
        <v>36423</v>
      </c>
      <c r="D36" s="14">
        <v>44096</v>
      </c>
      <c r="E36" s="14">
        <v>1549</v>
      </c>
      <c r="F36" s="14">
        <v>19658</v>
      </c>
    </row>
    <row r="37" spans="1:6" ht="12.75">
      <c r="A37" s="45" t="s">
        <v>360</v>
      </c>
      <c r="B37" s="13"/>
      <c r="C37" s="14">
        <v>349750</v>
      </c>
      <c r="D37" s="14">
        <v>320895</v>
      </c>
      <c r="E37" s="14">
        <v>1124</v>
      </c>
      <c r="F37" s="14">
        <v>305132</v>
      </c>
    </row>
    <row r="38" spans="1:6" ht="12.75">
      <c r="A38" s="45" t="s">
        <v>361</v>
      </c>
      <c r="B38" s="13"/>
      <c r="C38" s="14">
        <v>76689</v>
      </c>
      <c r="D38" s="14">
        <v>89296</v>
      </c>
      <c r="E38" s="14">
        <v>2763</v>
      </c>
      <c r="F38" s="14">
        <v>86533</v>
      </c>
    </row>
    <row r="39" spans="1:4" ht="12.75">
      <c r="A39" s="45"/>
      <c r="B39" s="13"/>
      <c r="C39" s="15"/>
      <c r="D39" s="15"/>
    </row>
    <row r="40" spans="1:6" s="49" customFormat="1" ht="12.75">
      <c r="A40" s="48" t="s">
        <v>362</v>
      </c>
      <c r="B40" s="16"/>
      <c r="C40" s="17">
        <v>1348109</v>
      </c>
      <c r="D40" s="17">
        <v>1293471</v>
      </c>
      <c r="E40" s="17">
        <v>56944</v>
      </c>
      <c r="F40" s="17">
        <v>1175053</v>
      </c>
    </row>
    <row r="41" spans="2:6" ht="12.75">
      <c r="B41" s="13" t="s">
        <v>375</v>
      </c>
      <c r="C41" s="15"/>
      <c r="D41" s="15"/>
      <c r="E41" s="15"/>
      <c r="F41" s="15"/>
    </row>
    <row r="42" spans="1:6" s="50" customFormat="1" ht="12.75">
      <c r="A42"/>
      <c r="B42" s="13" t="s">
        <v>376</v>
      </c>
      <c r="C42" s="14">
        <f>SUM(C13:C18)</f>
        <v>12926</v>
      </c>
      <c r="D42" s="14">
        <f>SUM(D13:D18)</f>
        <v>14332</v>
      </c>
      <c r="E42" s="14">
        <f>SUM(E13:E18)</f>
        <v>72</v>
      </c>
      <c r="F42" s="14">
        <f>SUM(F13:F18)</f>
        <v>8692</v>
      </c>
    </row>
    <row r="43" spans="1:6" s="50" customFormat="1" ht="12.75">
      <c r="A43"/>
      <c r="B43" s="13" t="s">
        <v>377</v>
      </c>
      <c r="C43" s="14">
        <f>SUM(C20:C38)</f>
        <v>1335183</v>
      </c>
      <c r="D43" s="14">
        <f>SUM(D20:D38)</f>
        <v>1279139</v>
      </c>
      <c r="E43" s="14">
        <f>SUM(E20:E38)</f>
        <v>56872</v>
      </c>
      <c r="F43" s="14">
        <f>SUM(F20:F38)</f>
        <v>1166361</v>
      </c>
    </row>
    <row r="44" spans="1:6" ht="12.75">
      <c r="A44" s="48"/>
      <c r="B44" s="51"/>
      <c r="C44" s="46"/>
      <c r="D44" s="46"/>
      <c r="E44" s="46"/>
      <c r="F44" s="46"/>
    </row>
    <row r="45" spans="1:6" ht="12.75">
      <c r="A45" s="599" t="s">
        <v>695</v>
      </c>
      <c r="B45" s="599"/>
      <c r="C45" s="599"/>
      <c r="D45" s="599"/>
      <c r="E45" s="599"/>
      <c r="F45" s="599"/>
    </row>
    <row r="46" spans="1:6" ht="12.75">
      <c r="A46" s="48"/>
      <c r="B46" s="48"/>
      <c r="C46" s="45"/>
      <c r="D46" s="45"/>
      <c r="E46" s="15"/>
      <c r="F46" s="15"/>
    </row>
    <row r="47" spans="1:6" ht="12.75">
      <c r="A47" s="397" t="s">
        <v>693</v>
      </c>
      <c r="B47" s="523"/>
      <c r="C47" s="305">
        <f>C20+C21+C23+C24</f>
        <v>311922</v>
      </c>
      <c r="D47" s="305">
        <f>D20+D21+D23+D24</f>
        <v>270577</v>
      </c>
      <c r="E47" s="305">
        <f>E20+E21+E23+E24</f>
        <v>5939</v>
      </c>
      <c r="F47" s="305">
        <f>F20+F21+F23+F24</f>
        <v>261063</v>
      </c>
    </row>
    <row r="48" spans="1:6" ht="12.75">
      <c r="A48" s="397" t="s">
        <v>692</v>
      </c>
      <c r="B48" s="255"/>
      <c r="C48" s="305">
        <f>C13+C27+C28+C30+C31</f>
        <v>97853</v>
      </c>
      <c r="D48" s="305">
        <f>D13+D27+D28+D30+D31</f>
        <v>102193</v>
      </c>
      <c r="E48" s="305">
        <f>E27+E28+E30+E31</f>
        <v>6398</v>
      </c>
      <c r="F48" s="305">
        <f>F13+F27+F28+F30+F31</f>
        <v>90227</v>
      </c>
    </row>
    <row r="49" spans="1:6" ht="12.75">
      <c r="A49" s="397" t="s">
        <v>694</v>
      </c>
      <c r="B49" s="255"/>
      <c r="C49" s="305">
        <f>C14+C15+C34+C35+C36+C37+C38</f>
        <v>754394</v>
      </c>
      <c r="D49" s="305">
        <f>D14+D15+D34+D35+D36+D37+D38</f>
        <v>737944</v>
      </c>
      <c r="E49" s="305">
        <f>E34+E36+E37+E38</f>
        <v>22018</v>
      </c>
      <c r="F49" s="305">
        <f>F14+F15+F34+F35+F36+F37+F38</f>
        <v>676912</v>
      </c>
    </row>
    <row r="50" spans="1:6" ht="12.75">
      <c r="A50" s="397" t="s">
        <v>858</v>
      </c>
      <c r="B50" s="523"/>
      <c r="C50" s="305">
        <f>C16+C18+C22+C25+C29+C32</f>
        <v>183940</v>
      </c>
      <c r="D50" s="305">
        <f>D16+D18+D22+D25+D29+D32</f>
        <v>182757</v>
      </c>
      <c r="E50" s="305">
        <f>E18+E22+E25+E29</f>
        <v>22589</v>
      </c>
      <c r="F50" s="305">
        <f>F16+F18+F22+F25+F29+F32</f>
        <v>146851</v>
      </c>
    </row>
    <row r="51" spans="1:6" ht="12.75">
      <c r="A51" s="48"/>
      <c r="B51" s="48"/>
      <c r="C51" s="306"/>
      <c r="D51" s="306"/>
      <c r="E51" s="306"/>
      <c r="F51" s="306"/>
    </row>
    <row r="52" spans="1:3" ht="12.75">
      <c r="A52" s="519" t="s">
        <v>1072</v>
      </c>
      <c r="C52" s="52"/>
    </row>
    <row r="53" spans="1:5" ht="12.75">
      <c r="A53" s="519" t="s">
        <v>1073</v>
      </c>
      <c r="B53" s="519"/>
      <c r="C53" s="519"/>
      <c r="D53" s="519"/>
      <c r="E53" s="519"/>
    </row>
    <row r="54" spans="1:5" ht="12.75">
      <c r="A54" s="519"/>
      <c r="B54" s="519"/>
      <c r="C54" s="519"/>
      <c r="D54" s="519"/>
      <c r="E54" s="519"/>
    </row>
    <row r="55" spans="1:5" ht="12.75">
      <c r="A55" s="519"/>
      <c r="B55" s="519"/>
      <c r="C55" s="519"/>
      <c r="D55" s="519"/>
      <c r="E55" s="519"/>
    </row>
  </sheetData>
  <mergeCells count="4">
    <mergeCell ref="A1:F1"/>
    <mergeCell ref="E8:E10"/>
    <mergeCell ref="F8:F10"/>
    <mergeCell ref="A45:F45"/>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47"/>
  <sheetViews>
    <sheetView workbookViewId="0" topLeftCell="A1">
      <selection activeCell="L11" sqref="L11"/>
    </sheetView>
  </sheetViews>
  <sheetFormatPr defaultColWidth="11.421875" defaultRowHeight="12.75"/>
  <cols>
    <col min="1" max="1" width="1.7109375" style="31" customWidth="1"/>
    <col min="2" max="2" width="2.7109375" style="31" customWidth="1"/>
    <col min="3" max="5" width="1.7109375" style="31" customWidth="1"/>
    <col min="6" max="6" width="36.00390625" style="31" customWidth="1"/>
    <col min="7" max="7" width="4.28125" style="31" customWidth="1"/>
    <col min="8" max="11" width="10.57421875" style="31" customWidth="1"/>
    <col min="12" max="16384" width="11.421875" style="31" customWidth="1"/>
  </cols>
  <sheetData>
    <row r="1" spans="1:11" ht="12.75" customHeight="1">
      <c r="A1" s="63" t="s">
        <v>885</v>
      </c>
      <c r="B1" s="64"/>
      <c r="C1" s="64"/>
      <c r="D1" s="64"/>
      <c r="E1" s="64"/>
      <c r="F1" s="64"/>
      <c r="G1" s="64"/>
      <c r="H1" s="30"/>
      <c r="I1" s="30"/>
      <c r="J1" s="30"/>
      <c r="K1" s="30"/>
    </row>
    <row r="2" ht="12.75" customHeight="1">
      <c r="F2" s="294"/>
    </row>
    <row r="3" ht="12.75" customHeight="1"/>
    <row r="4" spans="1:11" s="3" customFormat="1" ht="15" customHeight="1">
      <c r="A4" s="2" t="s">
        <v>1070</v>
      </c>
      <c r="B4" s="65"/>
      <c r="C4" s="65"/>
      <c r="D4" s="65"/>
      <c r="E4" s="65"/>
      <c r="F4" s="65"/>
      <c r="G4" s="65"/>
      <c r="H4" s="64"/>
      <c r="I4" s="64"/>
      <c r="J4" s="64"/>
      <c r="K4" s="64"/>
    </row>
    <row r="5" spans="1:11" s="3" customFormat="1" ht="15" customHeight="1">
      <c r="A5" s="2" t="s">
        <v>433</v>
      </c>
      <c r="B5" s="65"/>
      <c r="C5" s="65"/>
      <c r="D5" s="65"/>
      <c r="E5" s="65"/>
      <c r="F5" s="65"/>
      <c r="G5" s="65"/>
      <c r="H5" s="64"/>
      <c r="I5" s="64"/>
      <c r="J5" s="64"/>
      <c r="K5" s="64"/>
    </row>
    <row r="6" ht="12.75" customHeight="1" thickBot="1"/>
    <row r="7" spans="1:11" s="69" customFormat="1" ht="13.5" customHeight="1">
      <c r="A7" s="572" t="s">
        <v>867</v>
      </c>
      <c r="B7" s="573"/>
      <c r="C7" s="68"/>
      <c r="D7" s="68"/>
      <c r="E7" s="68"/>
      <c r="F7" s="68"/>
      <c r="G7" s="68"/>
      <c r="H7" s="33" t="s">
        <v>1071</v>
      </c>
      <c r="I7" s="34"/>
      <c r="J7" s="5" t="s">
        <v>1122</v>
      </c>
      <c r="K7" s="5"/>
    </row>
    <row r="8" spans="1:11" s="69" customFormat="1" ht="12.75" customHeight="1">
      <c r="A8" s="668"/>
      <c r="B8" s="575"/>
      <c r="C8" s="76" t="s">
        <v>391</v>
      </c>
      <c r="D8" s="76"/>
      <c r="E8" s="76"/>
      <c r="F8" s="76"/>
      <c r="G8" s="76"/>
      <c r="H8" s="35"/>
      <c r="I8" s="36"/>
      <c r="J8" s="639" t="s">
        <v>665</v>
      </c>
      <c r="K8" s="592" t="s">
        <v>664</v>
      </c>
    </row>
    <row r="9" spans="1:11" s="69" customFormat="1" ht="12.75" customHeight="1">
      <c r="A9" s="668"/>
      <c r="B9" s="575"/>
      <c r="C9" s="653"/>
      <c r="D9" s="646"/>
      <c r="E9" s="646"/>
      <c r="F9" s="654"/>
      <c r="G9" s="647"/>
      <c r="H9" s="37">
        <v>2001</v>
      </c>
      <c r="I9" s="38">
        <v>2002</v>
      </c>
      <c r="J9" s="588"/>
      <c r="K9" s="655"/>
    </row>
    <row r="10" spans="1:11" s="69" customFormat="1" ht="12.75" customHeight="1">
      <c r="A10" s="668"/>
      <c r="B10" s="575"/>
      <c r="C10" s="404" t="s">
        <v>393</v>
      </c>
      <c r="D10" s="404"/>
      <c r="E10" s="404"/>
      <c r="F10" s="404"/>
      <c r="G10" s="404"/>
      <c r="H10" s="35"/>
      <c r="I10" s="38"/>
      <c r="J10" s="589"/>
      <c r="K10" s="656"/>
    </row>
    <row r="11" spans="1:11" s="69" customFormat="1" ht="12.75" customHeight="1" thickBot="1">
      <c r="A11" s="576"/>
      <c r="B11" s="577"/>
      <c r="C11" s="695"/>
      <c r="D11" s="648"/>
      <c r="E11" s="648"/>
      <c r="F11" s="648"/>
      <c r="G11" s="616"/>
      <c r="H11" s="40" t="s">
        <v>337</v>
      </c>
      <c r="I11" s="9"/>
      <c r="J11" s="9"/>
      <c r="K11" s="9"/>
    </row>
    <row r="12" spans="1:7" s="69" customFormat="1" ht="6" customHeight="1">
      <c r="A12" s="70"/>
      <c r="B12" s="74"/>
      <c r="C12" s="70"/>
      <c r="D12" s="70"/>
      <c r="E12" s="70"/>
      <c r="F12" s="70"/>
      <c r="G12" s="550"/>
    </row>
    <row r="13" spans="1:11" s="69" customFormat="1" ht="12.75" customHeight="1">
      <c r="A13" s="693" t="s">
        <v>405</v>
      </c>
      <c r="B13" s="694"/>
      <c r="C13" s="81" t="s">
        <v>1022</v>
      </c>
      <c r="D13" s="81"/>
      <c r="E13" s="81"/>
      <c r="F13" s="81"/>
      <c r="G13" s="134"/>
      <c r="H13" s="305">
        <v>64369</v>
      </c>
      <c r="I13" s="305">
        <v>18732</v>
      </c>
      <c r="J13" s="305">
        <v>856</v>
      </c>
      <c r="K13" s="305">
        <v>17876</v>
      </c>
    </row>
    <row r="14" spans="1:11" s="69" customFormat="1" ht="18" customHeight="1">
      <c r="A14" s="77"/>
      <c r="B14" s="78"/>
      <c r="C14" s="81"/>
      <c r="D14" s="81" t="s">
        <v>429</v>
      </c>
      <c r="E14" s="81"/>
      <c r="F14" s="81"/>
      <c r="G14" s="134"/>
      <c r="H14" s="305"/>
      <c r="I14" s="305"/>
      <c r="J14" s="305"/>
      <c r="K14" s="305"/>
    </row>
    <row r="15" spans="1:11" s="69" customFormat="1" ht="12.75" customHeight="1">
      <c r="A15" s="553" t="s">
        <v>1076</v>
      </c>
      <c r="B15" s="78"/>
      <c r="C15" s="81"/>
      <c r="D15" s="81" t="s">
        <v>1074</v>
      </c>
      <c r="E15" s="81"/>
      <c r="F15" s="81"/>
      <c r="G15" s="134"/>
      <c r="H15" s="305"/>
      <c r="I15" s="305"/>
      <c r="J15" s="305"/>
      <c r="K15" s="305"/>
    </row>
    <row r="16" spans="1:11" s="69" customFormat="1" ht="12.75" customHeight="1">
      <c r="A16" s="77"/>
      <c r="B16" s="78"/>
      <c r="C16" s="81"/>
      <c r="D16" s="81"/>
      <c r="E16" s="81" t="s">
        <v>1075</v>
      </c>
      <c r="F16" s="81"/>
      <c r="G16" s="134"/>
      <c r="H16" s="305">
        <v>18499</v>
      </c>
      <c r="I16" s="305">
        <v>17888</v>
      </c>
      <c r="J16" s="305">
        <v>18</v>
      </c>
      <c r="K16" s="305">
        <v>17870</v>
      </c>
    </row>
    <row r="17" spans="1:11" s="69" customFormat="1" ht="10.5" customHeight="1">
      <c r="A17" s="81"/>
      <c r="B17" s="85"/>
      <c r="C17" s="81"/>
      <c r="D17" s="81"/>
      <c r="E17" s="81"/>
      <c r="F17" s="81"/>
      <c r="G17" s="134"/>
      <c r="H17" s="305"/>
      <c r="I17" s="305"/>
      <c r="J17" s="305"/>
      <c r="K17" s="305"/>
    </row>
    <row r="18" spans="1:11" s="69" customFormat="1" ht="12.75" customHeight="1">
      <c r="A18" s="693" t="s">
        <v>406</v>
      </c>
      <c r="B18" s="694"/>
      <c r="C18" s="81" t="s">
        <v>1023</v>
      </c>
      <c r="D18" s="81"/>
      <c r="E18" s="81"/>
      <c r="F18" s="81"/>
      <c r="G18" s="134"/>
      <c r="H18" s="305"/>
      <c r="I18" s="305"/>
      <c r="J18" s="305"/>
      <c r="K18" s="305"/>
    </row>
    <row r="19" spans="1:11" s="69" customFormat="1" ht="12.75" customHeight="1">
      <c r="A19" s="651"/>
      <c r="B19" s="652"/>
      <c r="C19" s="81"/>
      <c r="D19" s="81" t="s">
        <v>1024</v>
      </c>
      <c r="E19" s="81"/>
      <c r="F19" s="84"/>
      <c r="G19" s="134"/>
      <c r="H19" s="305">
        <v>245964</v>
      </c>
      <c r="I19" s="305">
        <v>203019</v>
      </c>
      <c r="J19" s="305">
        <v>299</v>
      </c>
      <c r="K19" s="305">
        <v>200776</v>
      </c>
    </row>
    <row r="20" spans="1:11" s="69" customFormat="1" ht="18" customHeight="1">
      <c r="A20" s="77"/>
      <c r="B20" s="78"/>
      <c r="C20" s="81"/>
      <c r="D20" s="81" t="s">
        <v>429</v>
      </c>
      <c r="E20" s="81"/>
      <c r="F20" s="81"/>
      <c r="G20" s="134"/>
      <c r="H20" s="305"/>
      <c r="I20" s="305"/>
      <c r="J20" s="305"/>
      <c r="K20" s="305"/>
    </row>
    <row r="21" spans="1:11" s="69" customFormat="1" ht="12.75" customHeight="1">
      <c r="A21" s="553" t="s">
        <v>1077</v>
      </c>
      <c r="B21" s="78"/>
      <c r="C21" s="81"/>
      <c r="D21" s="81" t="s">
        <v>1078</v>
      </c>
      <c r="E21" s="81"/>
      <c r="F21" s="81"/>
      <c r="G21" s="134"/>
      <c r="H21" s="305">
        <v>10630</v>
      </c>
      <c r="I21" s="305">
        <v>8652</v>
      </c>
      <c r="J21" s="305" t="s">
        <v>339</v>
      </c>
      <c r="K21" s="305">
        <v>8652</v>
      </c>
    </row>
    <row r="22" spans="1:11" s="69" customFormat="1" ht="12.75" customHeight="1">
      <c r="A22" s="553" t="s">
        <v>1079</v>
      </c>
      <c r="B22" s="78"/>
      <c r="C22" s="81"/>
      <c r="D22" s="81" t="s">
        <v>897</v>
      </c>
      <c r="E22" s="81"/>
      <c r="F22" s="81"/>
      <c r="G22" s="134"/>
      <c r="H22" s="305">
        <v>211870</v>
      </c>
      <c r="I22" s="305">
        <v>182532</v>
      </c>
      <c r="J22" s="305" t="s">
        <v>339</v>
      </c>
      <c r="K22" s="305">
        <v>182074</v>
      </c>
    </row>
    <row r="23" spans="1:11" s="69" customFormat="1" ht="10.5" customHeight="1">
      <c r="A23" s="81"/>
      <c r="B23" s="85"/>
      <c r="C23" s="81"/>
      <c r="D23" s="81"/>
      <c r="E23" s="81"/>
      <c r="F23" s="81"/>
      <c r="G23" s="134"/>
      <c r="H23" s="305"/>
      <c r="I23" s="305"/>
      <c r="J23" s="305"/>
      <c r="K23" s="305"/>
    </row>
    <row r="24" spans="1:11" s="69" customFormat="1" ht="12.75" customHeight="1">
      <c r="A24" s="693" t="s">
        <v>408</v>
      </c>
      <c r="B24" s="694"/>
      <c r="C24" s="81" t="s">
        <v>409</v>
      </c>
      <c r="D24" s="81"/>
      <c r="E24" s="81"/>
      <c r="F24" s="81"/>
      <c r="G24" s="134"/>
      <c r="H24" s="305"/>
      <c r="I24" s="305"/>
      <c r="J24" s="305"/>
      <c r="K24" s="305"/>
    </row>
    <row r="25" spans="1:11" s="69" customFormat="1" ht="12.75" customHeight="1">
      <c r="A25" s="81"/>
      <c r="B25" s="85"/>
      <c r="C25" s="81"/>
      <c r="D25" s="81" t="s">
        <v>1031</v>
      </c>
      <c r="E25" s="81"/>
      <c r="G25" s="134"/>
      <c r="H25" s="305"/>
      <c r="I25" s="305"/>
      <c r="J25" s="305"/>
      <c r="K25" s="305"/>
    </row>
    <row r="26" spans="1:11" s="69" customFormat="1" ht="12.75" customHeight="1">
      <c r="A26" s="81"/>
      <c r="B26" s="85"/>
      <c r="C26" s="81"/>
      <c r="D26" s="81" t="s">
        <v>1032</v>
      </c>
      <c r="E26" s="81"/>
      <c r="G26" s="134"/>
      <c r="H26" s="305"/>
      <c r="I26" s="305"/>
      <c r="J26" s="305"/>
      <c r="K26" s="305"/>
    </row>
    <row r="27" spans="1:11" s="69" customFormat="1" ht="12.75" customHeight="1">
      <c r="A27" s="81"/>
      <c r="B27" s="85"/>
      <c r="C27" s="81"/>
      <c r="D27" s="81" t="s">
        <v>1033</v>
      </c>
      <c r="E27" s="81"/>
      <c r="G27" s="134"/>
      <c r="H27" s="305">
        <v>660266</v>
      </c>
      <c r="I27" s="305">
        <v>1037774</v>
      </c>
      <c r="J27" s="305">
        <v>53942</v>
      </c>
      <c r="K27" s="305">
        <v>936412</v>
      </c>
    </row>
    <row r="28" spans="1:11" s="69" customFormat="1" ht="18" customHeight="1">
      <c r="A28" s="81"/>
      <c r="B28" s="85"/>
      <c r="C28" s="81"/>
      <c r="D28" s="81" t="s">
        <v>429</v>
      </c>
      <c r="E28" s="81"/>
      <c r="G28" s="134"/>
      <c r="H28" s="305"/>
      <c r="I28" s="305"/>
      <c r="J28" s="305"/>
      <c r="K28" s="305"/>
    </row>
    <row r="29" spans="1:11" s="69" customFormat="1" ht="12.75" customHeight="1">
      <c r="A29" s="81" t="s">
        <v>1080</v>
      </c>
      <c r="B29" s="85"/>
      <c r="C29" s="81"/>
      <c r="D29" s="81" t="s">
        <v>1081</v>
      </c>
      <c r="E29" s="81"/>
      <c r="G29" s="134"/>
      <c r="H29" s="305">
        <v>405421</v>
      </c>
      <c r="I29" s="305">
        <v>392606</v>
      </c>
      <c r="J29" s="305">
        <v>15456</v>
      </c>
      <c r="K29" s="305">
        <v>369343</v>
      </c>
    </row>
    <row r="30" spans="1:11" s="69" customFormat="1" ht="12.75" customHeight="1">
      <c r="A30" s="81" t="s">
        <v>1082</v>
      </c>
      <c r="B30" s="85"/>
      <c r="C30" s="81"/>
      <c r="D30" s="81" t="s">
        <v>1083</v>
      </c>
      <c r="E30" s="81"/>
      <c r="G30" s="134"/>
      <c r="H30" s="305" t="s">
        <v>417</v>
      </c>
      <c r="I30" s="305">
        <v>326805</v>
      </c>
      <c r="J30" s="305">
        <v>26084</v>
      </c>
      <c r="K30" s="305">
        <v>300721</v>
      </c>
    </row>
    <row r="31" spans="1:11" s="69" customFormat="1" ht="12.75" customHeight="1">
      <c r="A31" s="81" t="s">
        <v>1084</v>
      </c>
      <c r="B31" s="85"/>
      <c r="C31" s="81"/>
      <c r="D31" s="81" t="s">
        <v>1085</v>
      </c>
      <c r="E31" s="81"/>
      <c r="G31" s="134"/>
      <c r="H31" s="555" t="s">
        <v>417</v>
      </c>
      <c r="I31" s="305">
        <v>86175</v>
      </c>
      <c r="J31" s="305">
        <v>3277</v>
      </c>
      <c r="K31" s="305">
        <v>58936</v>
      </c>
    </row>
    <row r="32" spans="1:11" s="69" customFormat="1" ht="10.5" customHeight="1">
      <c r="A32" s="81"/>
      <c r="B32" s="85"/>
      <c r="C32" s="81"/>
      <c r="D32" s="81"/>
      <c r="E32" s="81"/>
      <c r="F32" s="81"/>
      <c r="G32" s="134"/>
      <c r="H32" s="305"/>
      <c r="I32" s="305"/>
      <c r="J32" s="305"/>
      <c r="K32" s="305"/>
    </row>
    <row r="33" spans="1:11" s="69" customFormat="1" ht="12.75" customHeight="1">
      <c r="A33" s="693" t="s">
        <v>410</v>
      </c>
      <c r="B33" s="694"/>
      <c r="C33" s="81" t="s">
        <v>1034</v>
      </c>
      <c r="D33" s="81"/>
      <c r="E33" s="81"/>
      <c r="F33" s="81"/>
      <c r="G33" s="134"/>
      <c r="H33" s="305"/>
      <c r="I33" s="305"/>
      <c r="J33" s="305"/>
      <c r="K33" s="305"/>
    </row>
    <row r="34" spans="1:11" s="69" customFormat="1" ht="12.75" customHeight="1">
      <c r="A34" s="81"/>
      <c r="B34" s="78"/>
      <c r="C34" s="81"/>
      <c r="D34" s="81" t="s">
        <v>1035</v>
      </c>
      <c r="E34" s="81"/>
      <c r="G34" s="134"/>
      <c r="H34" s="305"/>
      <c r="I34" s="305"/>
      <c r="J34" s="305"/>
      <c r="K34" s="305"/>
    </row>
    <row r="35" spans="1:11" s="69" customFormat="1" ht="12.75" customHeight="1">
      <c r="A35" s="70"/>
      <c r="B35" s="91"/>
      <c r="C35" s="81"/>
      <c r="D35" s="81" t="s">
        <v>1036</v>
      </c>
      <c r="E35" s="81"/>
      <c r="G35" s="134"/>
      <c r="H35" s="305">
        <v>53008</v>
      </c>
      <c r="I35" s="305">
        <v>18437</v>
      </c>
      <c r="J35" s="305">
        <v>1844</v>
      </c>
      <c r="K35" s="305">
        <v>12703</v>
      </c>
    </row>
    <row r="36" spans="1:11" s="69" customFormat="1" ht="18" customHeight="1">
      <c r="A36" s="70"/>
      <c r="B36" s="91"/>
      <c r="C36" s="81"/>
      <c r="D36" s="81" t="s">
        <v>429</v>
      </c>
      <c r="E36" s="81"/>
      <c r="F36" s="81"/>
      <c r="G36" s="134"/>
      <c r="H36" s="305"/>
      <c r="I36" s="305"/>
      <c r="J36" s="305"/>
      <c r="K36" s="305"/>
    </row>
    <row r="37" spans="1:11" s="69" customFormat="1" ht="12.75" customHeight="1">
      <c r="A37" s="70" t="s">
        <v>1086</v>
      </c>
      <c r="B37" s="91"/>
      <c r="C37" s="81"/>
      <c r="D37" s="81" t="s">
        <v>1087</v>
      </c>
      <c r="E37" s="81"/>
      <c r="F37" s="81"/>
      <c r="G37" s="134"/>
      <c r="H37" s="305">
        <v>13499</v>
      </c>
      <c r="I37" s="305">
        <v>12188</v>
      </c>
      <c r="J37" s="305">
        <v>1810</v>
      </c>
      <c r="K37" s="305">
        <v>10378</v>
      </c>
    </row>
    <row r="38" spans="1:11" s="69" customFormat="1" ht="10.5" customHeight="1">
      <c r="A38" s="70"/>
      <c r="B38" s="91"/>
      <c r="C38" s="81"/>
      <c r="D38" s="81"/>
      <c r="E38" s="81"/>
      <c r="F38" s="81"/>
      <c r="G38" s="134"/>
      <c r="H38" s="305"/>
      <c r="I38" s="305"/>
      <c r="J38" s="305"/>
      <c r="K38" s="305"/>
    </row>
    <row r="39" spans="1:11" s="69" customFormat="1" ht="12.75" customHeight="1">
      <c r="A39" s="70"/>
      <c r="B39" s="91"/>
      <c r="C39" s="537" t="s">
        <v>411</v>
      </c>
      <c r="D39" s="537"/>
      <c r="E39" s="537"/>
      <c r="F39" s="537"/>
      <c r="G39" s="551"/>
      <c r="H39" s="305">
        <f>H40-H13-H19-H27-H35</f>
        <v>324502</v>
      </c>
      <c r="I39" s="305">
        <f>I40-I13-I19-I27-I35</f>
        <v>15509</v>
      </c>
      <c r="J39" s="305">
        <f>J40-J13-J19-J27-J35</f>
        <v>3</v>
      </c>
      <c r="K39" s="305">
        <f>K40-K13-K19-K27-K35</f>
        <v>7286</v>
      </c>
    </row>
    <row r="40" spans="2:11" s="51" customFormat="1" ht="25.5" customHeight="1">
      <c r="B40" s="97"/>
      <c r="C40" s="150" t="s">
        <v>412</v>
      </c>
      <c r="D40" s="150"/>
      <c r="E40" s="150"/>
      <c r="F40" s="150"/>
      <c r="G40" s="552"/>
      <c r="H40" s="554">
        <v>1348109</v>
      </c>
      <c r="I40" s="554">
        <v>1293471</v>
      </c>
      <c r="J40" s="554">
        <v>56944</v>
      </c>
      <c r="K40" s="554">
        <v>1175053</v>
      </c>
    </row>
    <row r="41" spans="2:11" s="69" customFormat="1" ht="12.75" customHeight="1">
      <c r="B41" s="100"/>
      <c r="C41" s="84"/>
      <c r="D41" s="84" t="s">
        <v>375</v>
      </c>
      <c r="E41" s="84"/>
      <c r="G41" s="134"/>
      <c r="H41" s="305"/>
      <c r="I41" s="305"/>
      <c r="J41" s="305"/>
      <c r="K41" s="305"/>
    </row>
    <row r="42" spans="2:11" s="69" customFormat="1" ht="12.75" customHeight="1">
      <c r="B42" s="100"/>
      <c r="C42" s="84"/>
      <c r="D42" s="186" t="s">
        <v>413</v>
      </c>
      <c r="E42" s="84"/>
      <c r="G42" s="134"/>
      <c r="H42" s="305">
        <v>11885</v>
      </c>
      <c r="I42" s="305">
        <v>5041</v>
      </c>
      <c r="J42" s="305">
        <v>299</v>
      </c>
      <c r="K42" s="305">
        <v>4742</v>
      </c>
    </row>
    <row r="43" spans="2:11" s="69" customFormat="1" ht="12.75" customHeight="1">
      <c r="B43" s="100"/>
      <c r="C43" s="84"/>
      <c r="D43" s="186" t="s">
        <v>414</v>
      </c>
      <c r="E43" s="84"/>
      <c r="G43" s="134"/>
      <c r="H43" s="305">
        <v>1336224</v>
      </c>
      <c r="I43" s="305">
        <v>1288430</v>
      </c>
      <c r="J43" s="305">
        <v>56645</v>
      </c>
      <c r="K43" s="305">
        <v>1170311</v>
      </c>
    </row>
    <row r="44" spans="2:8" s="69" customFormat="1" ht="12.75" customHeight="1">
      <c r="B44" s="246"/>
      <c r="F44" s="103"/>
      <c r="G44" s="70"/>
      <c r="H44" s="394"/>
    </row>
    <row r="45" ht="10.5" customHeight="1">
      <c r="H45" s="394"/>
    </row>
    <row r="46" spans="1:8" ht="12.75">
      <c r="A46" s="519" t="s">
        <v>1072</v>
      </c>
      <c r="B46"/>
      <c r="C46" s="52"/>
      <c r="D46" s="52"/>
      <c r="E46" s="52"/>
      <c r="F46"/>
      <c r="G46"/>
      <c r="H46"/>
    </row>
    <row r="47" spans="1:8" ht="12.75">
      <c r="A47" s="519" t="s">
        <v>1073</v>
      </c>
      <c r="B47" s="519"/>
      <c r="C47" s="519"/>
      <c r="D47" s="519"/>
      <c r="E47" s="519"/>
      <c r="F47" s="519"/>
      <c r="G47" s="519"/>
      <c r="H47"/>
    </row>
  </sheetData>
  <mergeCells count="10">
    <mergeCell ref="K8:K10"/>
    <mergeCell ref="A7:B11"/>
    <mergeCell ref="A33:B33"/>
    <mergeCell ref="A19:B19"/>
    <mergeCell ref="A24:B24"/>
    <mergeCell ref="A18:B18"/>
    <mergeCell ref="A13:B13"/>
    <mergeCell ref="C9:G9"/>
    <mergeCell ref="C11:G11"/>
    <mergeCell ref="J8:J10"/>
  </mergeCells>
  <printOptions/>
  <pageMargins left="0.5905511811023623" right="0.5905511811023623" top="0.3937007874015748" bottom="0.5905511811023623" header="0.5118110236220472" footer="0.5118110236220472"/>
  <pageSetup fitToHeight="0" fitToWidth="0"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42"/>
  <sheetViews>
    <sheetView workbookViewId="0" topLeftCell="A1">
      <selection activeCell="C11" sqref="C11"/>
    </sheetView>
  </sheetViews>
  <sheetFormatPr defaultColWidth="11.421875" defaultRowHeight="12.75"/>
  <cols>
    <col min="1" max="1" width="19.28125" style="0" customWidth="1"/>
    <col min="2" max="5" width="13.7109375" style="0" customWidth="1"/>
    <col min="6" max="6" width="12.00390625" style="0" bestFit="1" customWidth="1"/>
  </cols>
  <sheetData>
    <row r="1" spans="1:5" ht="12.75">
      <c r="A1" s="280" t="s">
        <v>690</v>
      </c>
      <c r="B1" s="280"/>
      <c r="C1" s="280"/>
      <c r="D1" s="280"/>
      <c r="E1" s="280"/>
    </row>
    <row r="2" spans="1:5" ht="12.75">
      <c r="A2" s="280"/>
      <c r="B2" s="280"/>
      <c r="C2" s="280"/>
      <c r="D2" s="280"/>
      <c r="E2" s="280"/>
    </row>
    <row r="4" spans="1:5" ht="15">
      <c r="A4" s="2" t="s">
        <v>971</v>
      </c>
      <c r="B4" s="2"/>
      <c r="C4" s="2"/>
      <c r="D4" s="2"/>
      <c r="E4" s="2"/>
    </row>
    <row r="5" spans="1:5" ht="15">
      <c r="A5" s="2" t="s">
        <v>938</v>
      </c>
      <c r="B5" s="2"/>
      <c r="C5" s="2"/>
      <c r="D5" s="2"/>
      <c r="E5" s="2"/>
    </row>
    <row r="6" spans="1:5" ht="13.5" customHeight="1" thickBot="1">
      <c r="A6" s="3" t="s">
        <v>332</v>
      </c>
      <c r="B6" s="3"/>
      <c r="C6" s="3"/>
      <c r="D6" s="3"/>
      <c r="E6" s="3"/>
    </row>
    <row r="7" spans="1:5" ht="12.75" customHeight="1">
      <c r="A7" s="645" t="s">
        <v>979</v>
      </c>
      <c r="B7" s="596" t="s">
        <v>981</v>
      </c>
      <c r="C7" s="698" t="s">
        <v>1110</v>
      </c>
      <c r="D7" s="601" t="s">
        <v>980</v>
      </c>
      <c r="E7" s="602"/>
    </row>
    <row r="8" spans="1:5" ht="12.75" customHeight="1">
      <c r="A8" s="696"/>
      <c r="B8" s="594"/>
      <c r="C8" s="699"/>
      <c r="D8" s="639" t="s">
        <v>362</v>
      </c>
      <c r="E8" s="592" t="s">
        <v>1069</v>
      </c>
    </row>
    <row r="9" spans="1:5" ht="12.75">
      <c r="A9" s="696"/>
      <c r="B9" s="594"/>
      <c r="C9" s="699"/>
      <c r="D9" s="588"/>
      <c r="E9" s="593"/>
    </row>
    <row r="10" spans="1:5" ht="12.75">
      <c r="A10" s="696"/>
      <c r="B10" s="595"/>
      <c r="C10" s="700"/>
      <c r="D10" s="589"/>
      <c r="E10" s="580"/>
    </row>
    <row r="11" spans="1:5" ht="13.5" thickBot="1">
      <c r="A11" s="697"/>
      <c r="B11" s="8" t="s">
        <v>336</v>
      </c>
      <c r="C11" s="9" t="s">
        <v>337</v>
      </c>
      <c r="D11" s="10"/>
      <c r="E11" s="10"/>
    </row>
    <row r="12" spans="1:5" ht="12.75">
      <c r="A12" s="11"/>
      <c r="B12" s="517"/>
      <c r="C12" s="518"/>
      <c r="D12" s="518"/>
      <c r="E12" s="518"/>
    </row>
    <row r="13" spans="1:5" ht="12.75">
      <c r="A13" s="397" t="s">
        <v>693</v>
      </c>
      <c r="B13" s="529">
        <v>9</v>
      </c>
      <c r="C13" s="525">
        <v>61341</v>
      </c>
      <c r="D13" s="525">
        <v>45671</v>
      </c>
      <c r="E13" s="525">
        <v>15670</v>
      </c>
    </row>
    <row r="14" spans="1:5" ht="12.75">
      <c r="A14" s="397" t="s">
        <v>692</v>
      </c>
      <c r="B14" s="530">
        <v>19</v>
      </c>
      <c r="C14" s="526">
        <v>171007</v>
      </c>
      <c r="D14" s="526">
        <v>170920</v>
      </c>
      <c r="E14" s="526">
        <v>87</v>
      </c>
    </row>
    <row r="15" spans="1:5" ht="12.75">
      <c r="A15" s="397" t="s">
        <v>694</v>
      </c>
      <c r="B15" s="530">
        <v>17</v>
      </c>
      <c r="C15" s="526">
        <v>161025</v>
      </c>
      <c r="D15" s="526">
        <v>138517</v>
      </c>
      <c r="E15" s="526">
        <v>22508</v>
      </c>
    </row>
    <row r="16" spans="1:5" ht="12.75">
      <c r="A16" s="397" t="s">
        <v>858</v>
      </c>
      <c r="B16" s="529">
        <v>8</v>
      </c>
      <c r="C16" s="525">
        <v>69547</v>
      </c>
      <c r="D16" s="525">
        <v>67882</v>
      </c>
      <c r="E16" s="525">
        <v>319</v>
      </c>
    </row>
    <row r="17" spans="1:5" ht="12.75">
      <c r="A17" s="397"/>
      <c r="B17" s="529"/>
      <c r="C17" s="525"/>
      <c r="D17" s="525"/>
      <c r="E17" s="525"/>
    </row>
    <row r="18" spans="1:5" ht="12.75">
      <c r="A18" s="16" t="s">
        <v>559</v>
      </c>
      <c r="B18" s="531">
        <v>53</v>
      </c>
      <c r="C18" s="528">
        <v>462920</v>
      </c>
      <c r="D18" s="528">
        <v>422990</v>
      </c>
      <c r="E18" s="527">
        <v>38584</v>
      </c>
    </row>
    <row r="19" spans="1:5" ht="12.75">
      <c r="A19" s="25"/>
      <c r="B19" s="524"/>
      <c r="C19" s="524"/>
      <c r="D19" s="524"/>
      <c r="E19" s="524"/>
    </row>
    <row r="20" spans="1:5" ht="12.75">
      <c r="A20" s="519"/>
      <c r="B20" s="391"/>
      <c r="C20" s="391"/>
      <c r="D20" s="391"/>
      <c r="E20" s="391"/>
    </row>
    <row r="28" spans="1:5" ht="15">
      <c r="A28" s="2" t="s">
        <v>982</v>
      </c>
      <c r="B28" s="2"/>
      <c r="C28" s="2"/>
      <c r="D28" s="2"/>
      <c r="E28" s="2"/>
    </row>
    <row r="29" spans="1:5" ht="15">
      <c r="A29" s="2" t="s">
        <v>983</v>
      </c>
      <c r="B29" s="2"/>
      <c r="C29" s="2"/>
      <c r="D29" s="2"/>
      <c r="E29" s="2"/>
    </row>
    <row r="30" spans="1:5" ht="13.5" thickBot="1">
      <c r="A30" s="29"/>
      <c r="B30" s="29"/>
      <c r="C30" s="29"/>
      <c r="D30" s="29"/>
      <c r="E30" s="29"/>
    </row>
    <row r="31" spans="1:5" ht="12.75">
      <c r="A31" s="645" t="s">
        <v>979</v>
      </c>
      <c r="B31" s="596" t="s">
        <v>981</v>
      </c>
      <c r="C31" s="698" t="s">
        <v>1109</v>
      </c>
      <c r="D31" s="601" t="s">
        <v>984</v>
      </c>
      <c r="E31" s="602"/>
    </row>
    <row r="32" spans="1:5" ht="12.75">
      <c r="A32" s="696"/>
      <c r="B32" s="594"/>
      <c r="C32" s="699"/>
      <c r="D32" s="639" t="s">
        <v>664</v>
      </c>
      <c r="E32" s="592" t="s">
        <v>665</v>
      </c>
    </row>
    <row r="33" spans="1:5" ht="12.75">
      <c r="A33" s="696"/>
      <c r="B33" s="594"/>
      <c r="C33" s="699"/>
      <c r="D33" s="588"/>
      <c r="E33" s="593"/>
    </row>
    <row r="34" spans="1:5" ht="12.75">
      <c r="A34" s="696"/>
      <c r="B34" s="595"/>
      <c r="C34" s="700"/>
      <c r="D34" s="589"/>
      <c r="E34" s="580"/>
    </row>
    <row r="35" spans="1:5" ht="13.5" thickBot="1">
      <c r="A35" s="697"/>
      <c r="B35" s="8" t="s">
        <v>336</v>
      </c>
      <c r="C35" s="9" t="s">
        <v>337</v>
      </c>
      <c r="D35" s="10"/>
      <c r="E35" s="10"/>
    </row>
    <row r="36" ht="12.75">
      <c r="A36" s="532"/>
    </row>
    <row r="37" spans="1:5" ht="12.75">
      <c r="A37" s="302" t="s">
        <v>693</v>
      </c>
      <c r="B37" s="529">
        <v>9</v>
      </c>
      <c r="C37" s="525">
        <v>61580</v>
      </c>
      <c r="D37" s="525">
        <v>48968</v>
      </c>
      <c r="E37" s="525">
        <v>12612</v>
      </c>
    </row>
    <row r="38" spans="1:5" ht="12.75">
      <c r="A38" s="302" t="s">
        <v>692</v>
      </c>
      <c r="B38" s="530">
        <v>19</v>
      </c>
      <c r="C38" s="525">
        <v>172662</v>
      </c>
      <c r="D38" s="525">
        <v>150269</v>
      </c>
      <c r="E38" s="525">
        <v>6771</v>
      </c>
    </row>
    <row r="39" spans="1:5" ht="12.75">
      <c r="A39" s="302" t="s">
        <v>694</v>
      </c>
      <c r="B39" s="530">
        <v>17</v>
      </c>
      <c r="C39" s="525">
        <v>154386</v>
      </c>
      <c r="D39" s="525">
        <v>135576</v>
      </c>
      <c r="E39" s="525">
        <v>17423</v>
      </c>
    </row>
    <row r="40" spans="1:5" ht="12.75">
      <c r="A40" s="302" t="s">
        <v>858</v>
      </c>
      <c r="B40" s="529">
        <v>8</v>
      </c>
      <c r="C40" s="525">
        <v>73039</v>
      </c>
      <c r="D40" s="525">
        <v>52638</v>
      </c>
      <c r="E40" s="525">
        <v>19470</v>
      </c>
    </row>
    <row r="41" spans="1:5" ht="12.75">
      <c r="A41" s="302"/>
      <c r="B41" s="529"/>
      <c r="C41" s="525"/>
      <c r="D41" s="525"/>
      <c r="E41" s="525"/>
    </row>
    <row r="42" spans="1:6" ht="12.75">
      <c r="A42" s="16" t="s">
        <v>559</v>
      </c>
      <c r="B42" s="531">
        <v>53</v>
      </c>
      <c r="C42" s="533">
        <v>461667</v>
      </c>
      <c r="D42" s="533">
        <v>387451</v>
      </c>
      <c r="E42" s="533">
        <v>56276</v>
      </c>
      <c r="F42" s="549"/>
    </row>
  </sheetData>
  <mergeCells count="12">
    <mergeCell ref="E8:E10"/>
    <mergeCell ref="C7:C10"/>
    <mergeCell ref="D31:E31"/>
    <mergeCell ref="D32:D34"/>
    <mergeCell ref="E32:E34"/>
    <mergeCell ref="D7:E7"/>
    <mergeCell ref="D8:D10"/>
    <mergeCell ref="A7:A11"/>
    <mergeCell ref="A31:A35"/>
    <mergeCell ref="B31:B34"/>
    <mergeCell ref="C31:C34"/>
    <mergeCell ref="B7:B10"/>
  </mergeCells>
  <printOptions/>
  <pageMargins left="0.984251968503937" right="0.984251968503937"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70"/>
  <sheetViews>
    <sheetView workbookViewId="0" topLeftCell="A1">
      <selection activeCell="A2" sqref="A2"/>
    </sheetView>
  </sheetViews>
  <sheetFormatPr defaultColWidth="11.421875" defaultRowHeight="12.75"/>
  <cols>
    <col min="1" max="1" width="9.8515625" style="31" customWidth="1"/>
    <col min="2" max="4" width="1.7109375" style="31" customWidth="1"/>
    <col min="5" max="5" width="33.8515625" style="31" customWidth="1"/>
    <col min="6" max="9" width="10.7109375" style="31" customWidth="1"/>
    <col min="10" max="16384" width="11.421875" style="31" customWidth="1"/>
  </cols>
  <sheetData>
    <row r="1" spans="1:9" ht="12.75" customHeight="1">
      <c r="A1" s="424" t="s">
        <v>436</v>
      </c>
      <c r="B1" s="424"/>
      <c r="C1" s="424"/>
      <c r="D1" s="424"/>
      <c r="E1" s="424"/>
      <c r="F1" s="424"/>
      <c r="G1" s="424"/>
      <c r="H1" s="424"/>
      <c r="I1" s="424"/>
    </row>
    <row r="2" ht="12.75" customHeight="1"/>
    <row r="3" ht="12.75" customHeight="1"/>
    <row r="4" spans="1:9" ht="15" customHeight="1">
      <c r="A4" s="2" t="s">
        <v>978</v>
      </c>
      <c r="B4" s="30"/>
      <c r="C4" s="399"/>
      <c r="D4" s="399"/>
      <c r="E4" s="400"/>
      <c r="F4" s="30"/>
      <c r="G4" s="30"/>
      <c r="H4" s="401"/>
      <c r="I4" s="30"/>
    </row>
    <row r="5" spans="1:9" ht="15" customHeight="1">
      <c r="A5" s="2" t="s">
        <v>900</v>
      </c>
      <c r="B5" s="30"/>
      <c r="C5" s="399"/>
      <c r="D5" s="399"/>
      <c r="E5" s="400"/>
      <c r="F5" s="30"/>
      <c r="G5" s="30"/>
      <c r="H5" s="401"/>
      <c r="I5" s="30"/>
    </row>
    <row r="6" spans="2:9" ht="12.75" customHeight="1" thickBot="1">
      <c r="B6" s="400"/>
      <c r="C6" s="400"/>
      <c r="D6" s="400"/>
      <c r="E6" s="400"/>
      <c r="F6" s="30"/>
      <c r="G6" s="30"/>
      <c r="H6" s="401"/>
      <c r="I6" s="30"/>
    </row>
    <row r="7" spans="1:9" s="69" customFormat="1" ht="12.75" customHeight="1">
      <c r="A7" s="704" t="s">
        <v>867</v>
      </c>
      <c r="B7" s="68"/>
      <c r="C7" s="68"/>
      <c r="D7" s="68"/>
      <c r="E7" s="68"/>
      <c r="F7" s="701" t="s">
        <v>868</v>
      </c>
      <c r="G7" s="702"/>
      <c r="H7" s="402" t="s">
        <v>444</v>
      </c>
      <c r="I7" s="403"/>
    </row>
    <row r="8" spans="1:9" s="69" customFormat="1" ht="12.75" customHeight="1">
      <c r="A8" s="705"/>
      <c r="B8" s="404" t="s">
        <v>901</v>
      </c>
      <c r="C8" s="404"/>
      <c r="D8" s="404"/>
      <c r="E8" s="404"/>
      <c r="F8" s="703"/>
      <c r="G8" s="678"/>
      <c r="H8" s="405" t="s">
        <v>869</v>
      </c>
      <c r="I8" s="406"/>
    </row>
    <row r="9" spans="1:9" s="69" customFormat="1" ht="12.75" customHeight="1">
      <c r="A9" s="705"/>
      <c r="E9" s="71"/>
      <c r="F9" s="661">
        <v>2001</v>
      </c>
      <c r="G9" s="585">
        <v>2002</v>
      </c>
      <c r="H9" s="407" t="s">
        <v>870</v>
      </c>
      <c r="I9" s="398" t="s">
        <v>870</v>
      </c>
    </row>
    <row r="10" spans="1:9" s="69" customFormat="1" ht="12.75" customHeight="1">
      <c r="A10" s="705"/>
      <c r="B10" s="404" t="s">
        <v>871</v>
      </c>
      <c r="C10" s="404"/>
      <c r="D10" s="404"/>
      <c r="E10" s="404"/>
      <c r="F10" s="663"/>
      <c r="G10" s="587"/>
      <c r="H10" s="407" t="s">
        <v>566</v>
      </c>
      <c r="I10" s="398" t="s">
        <v>872</v>
      </c>
    </row>
    <row r="11" spans="1:9" s="69" customFormat="1" ht="12.75" customHeight="1" thickBot="1">
      <c r="A11" s="706"/>
      <c r="B11" s="72"/>
      <c r="C11" s="72"/>
      <c r="D11" s="72"/>
      <c r="E11" s="72"/>
      <c r="F11" s="408" t="s">
        <v>337</v>
      </c>
      <c r="G11" s="181"/>
      <c r="H11" s="409"/>
      <c r="I11" s="181"/>
    </row>
    <row r="12" spans="1:9" s="69" customFormat="1" ht="25.5" customHeight="1">
      <c r="A12" s="410"/>
      <c r="B12" s="168" t="s">
        <v>873</v>
      </c>
      <c r="C12" s="411"/>
      <c r="D12" s="411"/>
      <c r="E12" s="70"/>
      <c r="F12" s="503">
        <v>408112</v>
      </c>
      <c r="G12" s="191">
        <v>458541</v>
      </c>
      <c r="H12" s="191" t="s">
        <v>417</v>
      </c>
      <c r="I12" s="191" t="s">
        <v>417</v>
      </c>
    </row>
    <row r="13" spans="1:9" s="69" customFormat="1" ht="12.75" customHeight="1">
      <c r="A13" s="74"/>
      <c r="B13" s="70"/>
      <c r="C13" s="70" t="s">
        <v>429</v>
      </c>
      <c r="D13" s="70"/>
      <c r="F13" s="425"/>
      <c r="G13" s="120"/>
      <c r="H13" s="412"/>
      <c r="I13" s="76"/>
    </row>
    <row r="14" spans="1:9" s="69" customFormat="1" ht="20.25" customHeight="1">
      <c r="A14" s="413">
        <v>1501</v>
      </c>
      <c r="B14" s="70"/>
      <c r="C14" s="81" t="s">
        <v>886</v>
      </c>
      <c r="D14" s="70"/>
      <c r="F14" s="425"/>
      <c r="G14" s="120"/>
      <c r="H14" s="412"/>
      <c r="I14" s="76"/>
    </row>
    <row r="15" spans="1:9" s="69" customFormat="1" ht="12.75" customHeight="1">
      <c r="A15" s="413"/>
      <c r="B15" s="70"/>
      <c r="C15" s="70"/>
      <c r="D15" s="70" t="s">
        <v>887</v>
      </c>
      <c r="F15" s="504">
        <v>274150</v>
      </c>
      <c r="G15" s="120">
        <v>283201</v>
      </c>
      <c r="H15" s="120" t="s">
        <v>417</v>
      </c>
      <c r="I15" s="120" t="s">
        <v>417</v>
      </c>
    </row>
    <row r="16" spans="1:9" s="69" customFormat="1" ht="20.25" customHeight="1">
      <c r="A16" s="414">
        <v>20</v>
      </c>
      <c r="B16" s="70"/>
      <c r="C16" s="81" t="s">
        <v>874</v>
      </c>
      <c r="D16" s="70"/>
      <c r="F16" s="504">
        <v>44674</v>
      </c>
      <c r="G16" s="120">
        <v>66601</v>
      </c>
      <c r="H16" s="120" t="s">
        <v>417</v>
      </c>
      <c r="I16" s="120" t="s">
        <v>417</v>
      </c>
    </row>
    <row r="17" spans="1:9" s="69" customFormat="1" ht="12.75" customHeight="1">
      <c r="A17" s="415"/>
      <c r="B17" s="70"/>
      <c r="C17" s="70"/>
      <c r="D17" s="69" t="s">
        <v>429</v>
      </c>
      <c r="F17" s="504"/>
      <c r="G17" s="120"/>
      <c r="H17" s="120"/>
      <c r="I17" s="120"/>
    </row>
    <row r="18" spans="1:9" s="69" customFormat="1" ht="12.75" customHeight="1">
      <c r="A18" s="416">
        <v>200101</v>
      </c>
      <c r="B18" s="70"/>
      <c r="C18" s="70"/>
      <c r="D18" s="69" t="s">
        <v>875</v>
      </c>
      <c r="F18" s="504">
        <v>21942</v>
      </c>
      <c r="G18" s="120">
        <v>22669</v>
      </c>
      <c r="H18" s="120" t="s">
        <v>417</v>
      </c>
      <c r="I18" s="120" t="s">
        <v>417</v>
      </c>
    </row>
    <row r="19" spans="1:9" s="69" customFormat="1" ht="12.75" customHeight="1">
      <c r="A19" s="416">
        <v>200102</v>
      </c>
      <c r="B19" s="70"/>
      <c r="C19" s="70"/>
      <c r="D19" s="69" t="s">
        <v>445</v>
      </c>
      <c r="F19" s="504" t="s">
        <v>339</v>
      </c>
      <c r="G19" s="120">
        <v>24292</v>
      </c>
      <c r="H19" s="120" t="s">
        <v>417</v>
      </c>
      <c r="I19" s="120" t="s">
        <v>417</v>
      </c>
    </row>
    <row r="20" spans="1:9" s="69" customFormat="1" ht="25.5" customHeight="1">
      <c r="A20" s="415"/>
      <c r="B20" s="168" t="s">
        <v>876</v>
      </c>
      <c r="C20" s="168"/>
      <c r="D20" s="168"/>
      <c r="E20" s="70"/>
      <c r="F20" s="502">
        <v>408112</v>
      </c>
      <c r="G20" s="191">
        <v>449840</v>
      </c>
      <c r="H20" s="191">
        <v>55061</v>
      </c>
      <c r="I20" s="191">
        <v>376849</v>
      </c>
    </row>
    <row r="21" spans="1:9" s="69" customFormat="1" ht="12.75" customHeight="1">
      <c r="A21" s="415"/>
      <c r="B21" s="70"/>
      <c r="C21" s="70" t="s">
        <v>429</v>
      </c>
      <c r="D21" s="70"/>
      <c r="F21" s="425"/>
      <c r="G21" s="76"/>
      <c r="H21" s="412"/>
      <c r="I21" s="76"/>
    </row>
    <row r="22" spans="1:9" s="69" customFormat="1" ht="20.25" customHeight="1">
      <c r="A22" s="416">
        <v>191201</v>
      </c>
      <c r="B22" s="70"/>
      <c r="C22" s="31" t="s">
        <v>902</v>
      </c>
      <c r="D22" s="31"/>
      <c r="F22" s="504">
        <v>185698</v>
      </c>
      <c r="G22" s="120">
        <v>214673</v>
      </c>
      <c r="H22" s="120">
        <v>11152</v>
      </c>
      <c r="I22" s="120">
        <v>203521</v>
      </c>
    </row>
    <row r="23" spans="1:9" ht="12.75" customHeight="1">
      <c r="A23" s="416"/>
      <c r="D23" s="166" t="s">
        <v>375</v>
      </c>
      <c r="F23" s="504"/>
      <c r="G23" s="120"/>
      <c r="H23" s="120"/>
      <c r="I23" s="120"/>
    </row>
    <row r="24" spans="1:9" ht="12.75" customHeight="1">
      <c r="A24" s="417">
        <v>19120100</v>
      </c>
      <c r="D24" s="166" t="s">
        <v>877</v>
      </c>
      <c r="F24" s="504">
        <v>3719</v>
      </c>
      <c r="G24" s="120">
        <v>15399</v>
      </c>
      <c r="H24" s="120">
        <v>11152</v>
      </c>
      <c r="I24" s="120">
        <v>4247</v>
      </c>
    </row>
    <row r="25" spans="1:9" ht="12.75" customHeight="1">
      <c r="A25" s="417">
        <v>19120101</v>
      </c>
      <c r="D25" s="166" t="s">
        <v>448</v>
      </c>
      <c r="F25" s="504">
        <v>114801</v>
      </c>
      <c r="G25" s="120">
        <v>153828</v>
      </c>
      <c r="H25" s="120" t="s">
        <v>339</v>
      </c>
      <c r="I25" s="120">
        <v>153828</v>
      </c>
    </row>
    <row r="26" spans="1:9" ht="12.75" customHeight="1">
      <c r="A26" s="417">
        <v>19120102</v>
      </c>
      <c r="D26" s="166" t="s">
        <v>449</v>
      </c>
      <c r="F26" s="504">
        <v>30279</v>
      </c>
      <c r="G26" s="120">
        <v>20326</v>
      </c>
      <c r="H26" s="120" t="s">
        <v>339</v>
      </c>
      <c r="I26" s="120">
        <v>20326</v>
      </c>
    </row>
    <row r="27" spans="1:9" ht="12.75" customHeight="1">
      <c r="A27" s="417">
        <v>19120103</v>
      </c>
      <c r="D27" s="166" t="s">
        <v>450</v>
      </c>
      <c r="F27" s="504">
        <v>20734</v>
      </c>
      <c r="G27" s="120">
        <v>14721</v>
      </c>
      <c r="H27" s="120" t="s">
        <v>339</v>
      </c>
      <c r="I27" s="120">
        <v>14721</v>
      </c>
    </row>
    <row r="28" spans="1:9" ht="12.75" customHeight="1">
      <c r="A28" s="417">
        <v>19120104</v>
      </c>
      <c r="D28" s="166" t="s">
        <v>451</v>
      </c>
      <c r="F28" s="504">
        <v>7740</v>
      </c>
      <c r="G28" s="120">
        <v>4559</v>
      </c>
      <c r="H28" s="120" t="s">
        <v>339</v>
      </c>
      <c r="I28" s="120">
        <v>4559</v>
      </c>
    </row>
    <row r="29" spans="1:9" ht="12.75" customHeight="1">
      <c r="A29" s="417">
        <v>19120105</v>
      </c>
      <c r="D29" s="166" t="s">
        <v>452</v>
      </c>
      <c r="F29" s="504">
        <v>8425</v>
      </c>
      <c r="G29" s="120">
        <v>5840</v>
      </c>
      <c r="H29" s="120" t="s">
        <v>339</v>
      </c>
      <c r="I29" s="120">
        <v>5840</v>
      </c>
    </row>
    <row r="30" spans="1:9" ht="21" customHeight="1">
      <c r="A30" s="416">
        <v>191202</v>
      </c>
      <c r="C30" s="166" t="s">
        <v>882</v>
      </c>
      <c r="F30" s="505">
        <v>10666</v>
      </c>
      <c r="G30" s="120">
        <v>20801</v>
      </c>
      <c r="H30" s="120" t="s">
        <v>339</v>
      </c>
      <c r="I30" s="120">
        <v>20801</v>
      </c>
    </row>
    <row r="31" spans="1:9" ht="21" customHeight="1">
      <c r="A31" s="416">
        <v>191203</v>
      </c>
      <c r="C31" s="166" t="s">
        <v>454</v>
      </c>
      <c r="F31" s="505">
        <v>1787</v>
      </c>
      <c r="G31" s="120">
        <v>1733</v>
      </c>
      <c r="H31" s="120" t="s">
        <v>339</v>
      </c>
      <c r="I31" s="120">
        <v>1733</v>
      </c>
    </row>
    <row r="32" spans="1:9" ht="21" customHeight="1">
      <c r="A32" s="416">
        <v>191204</v>
      </c>
      <c r="C32" s="166" t="s">
        <v>903</v>
      </c>
      <c r="F32" s="505">
        <v>18596</v>
      </c>
      <c r="G32" s="120">
        <v>24514</v>
      </c>
      <c r="H32" s="120" t="s">
        <v>339</v>
      </c>
      <c r="I32" s="120">
        <v>24514</v>
      </c>
    </row>
    <row r="33" spans="1:9" ht="21" customHeight="1">
      <c r="A33" s="416">
        <v>191205</v>
      </c>
      <c r="C33" s="84" t="s">
        <v>878</v>
      </c>
      <c r="D33" s="84"/>
      <c r="E33" s="166"/>
      <c r="F33" s="504">
        <v>21380</v>
      </c>
      <c r="G33" s="120">
        <v>33261</v>
      </c>
      <c r="H33" s="120">
        <v>95</v>
      </c>
      <c r="I33" s="120">
        <v>33166</v>
      </c>
    </row>
    <row r="34" spans="1:9" ht="12.75" customHeight="1">
      <c r="A34" s="418"/>
      <c r="D34" s="166" t="s">
        <v>375</v>
      </c>
      <c r="F34" s="504"/>
      <c r="G34" s="120"/>
      <c r="H34" s="120"/>
      <c r="I34" s="120"/>
    </row>
    <row r="35" spans="1:9" ht="12.75" customHeight="1">
      <c r="A35" s="417">
        <v>19120500</v>
      </c>
      <c r="D35" s="166" t="s">
        <v>881</v>
      </c>
      <c r="F35" s="504">
        <v>47</v>
      </c>
      <c r="G35" s="120">
        <v>327</v>
      </c>
      <c r="H35" s="120">
        <v>95</v>
      </c>
      <c r="I35" s="120">
        <v>232</v>
      </c>
    </row>
    <row r="36" spans="1:9" ht="12.75" customHeight="1">
      <c r="A36" s="417">
        <v>19120501</v>
      </c>
      <c r="D36" s="166" t="s">
        <v>457</v>
      </c>
      <c r="F36" s="504">
        <v>12226</v>
      </c>
      <c r="G36" s="120">
        <v>17736</v>
      </c>
      <c r="H36" s="120" t="s">
        <v>339</v>
      </c>
      <c r="I36" s="120">
        <v>17736</v>
      </c>
    </row>
    <row r="37" spans="1:9" ht="12.75" customHeight="1">
      <c r="A37" s="417">
        <v>19120502</v>
      </c>
      <c r="D37" s="166" t="s">
        <v>458</v>
      </c>
      <c r="F37" s="504">
        <v>2659</v>
      </c>
      <c r="G37" s="120">
        <v>4948</v>
      </c>
      <c r="H37" s="120" t="s">
        <v>339</v>
      </c>
      <c r="I37" s="120">
        <v>4948</v>
      </c>
    </row>
    <row r="38" spans="1:9" ht="12.75" customHeight="1">
      <c r="A38" s="417">
        <v>19120503</v>
      </c>
      <c r="D38" s="166" t="s">
        <v>459</v>
      </c>
      <c r="F38" s="504">
        <v>6448</v>
      </c>
      <c r="G38" s="120">
        <v>9438</v>
      </c>
      <c r="H38" s="120" t="s">
        <v>339</v>
      </c>
      <c r="I38" s="120">
        <v>9438</v>
      </c>
    </row>
    <row r="39" spans="1:9" ht="12.75" customHeight="1">
      <c r="A39" s="417">
        <v>19120504</v>
      </c>
      <c r="D39" s="166" t="s">
        <v>879</v>
      </c>
      <c r="F39" s="504" t="s">
        <v>339</v>
      </c>
      <c r="G39" s="120">
        <v>41</v>
      </c>
      <c r="H39" s="120" t="s">
        <v>339</v>
      </c>
      <c r="I39" s="120">
        <v>41</v>
      </c>
    </row>
    <row r="40" spans="1:9" ht="12.75" customHeight="1">
      <c r="A40" s="417">
        <v>19120505</v>
      </c>
      <c r="D40" s="166" t="s">
        <v>880</v>
      </c>
      <c r="F40" s="504" t="s">
        <v>339</v>
      </c>
      <c r="G40" s="120">
        <v>771</v>
      </c>
      <c r="H40" s="120" t="s">
        <v>339</v>
      </c>
      <c r="I40" s="120">
        <v>771</v>
      </c>
    </row>
    <row r="46" spans="5:9" ht="12.75" customHeight="1">
      <c r="E46" s="166"/>
      <c r="F46" s="419"/>
      <c r="G46" s="43"/>
      <c r="H46" s="88"/>
      <c r="I46" s="88"/>
    </row>
    <row r="47" spans="5:9" ht="12.75" customHeight="1">
      <c r="E47" s="166"/>
      <c r="F47" s="43"/>
      <c r="G47" s="43"/>
      <c r="H47" s="88"/>
      <c r="I47" s="88"/>
    </row>
    <row r="48" spans="5:8" ht="12.75" customHeight="1">
      <c r="E48" s="67"/>
      <c r="F48" s="420"/>
      <c r="G48" s="67"/>
      <c r="H48" s="187"/>
    </row>
    <row r="49" spans="6:8" ht="12.75" customHeight="1">
      <c r="F49" s="421"/>
      <c r="H49" s="187"/>
    </row>
    <row r="50" spans="6:8" ht="12.75" customHeight="1">
      <c r="F50" s="421"/>
      <c r="H50" s="187"/>
    </row>
    <row r="51" spans="6:8" ht="12.75" customHeight="1">
      <c r="F51" s="421"/>
      <c r="H51" s="187"/>
    </row>
    <row r="52" spans="6:8" ht="12.75" customHeight="1">
      <c r="F52" s="226"/>
      <c r="H52" s="187"/>
    </row>
    <row r="53" spans="6:8" ht="12.75" customHeight="1">
      <c r="F53" s="88"/>
      <c r="H53" s="187"/>
    </row>
    <row r="54" spans="6:8" ht="12.75" customHeight="1">
      <c r="F54" s="421"/>
      <c r="H54" s="187"/>
    </row>
    <row r="55" spans="6:8" ht="12.75" customHeight="1">
      <c r="F55" s="88"/>
      <c r="H55" s="187"/>
    </row>
    <row r="56" spans="6:8" ht="12.75" customHeight="1">
      <c r="F56" s="421"/>
      <c r="H56" s="187"/>
    </row>
    <row r="57" ht="12.75" customHeight="1">
      <c r="F57" s="421"/>
    </row>
    <row r="58" ht="12.75" customHeight="1">
      <c r="F58" s="88"/>
    </row>
    <row r="59" ht="12.75" customHeight="1">
      <c r="F59" s="421"/>
    </row>
    <row r="60" ht="12.75" customHeight="1">
      <c r="F60" s="88"/>
    </row>
    <row r="61" ht="12.75" customHeight="1">
      <c r="F61" s="422"/>
    </row>
    <row r="62" ht="12.75" customHeight="1">
      <c r="F62" s="88"/>
    </row>
    <row r="63" ht="12.75" customHeight="1">
      <c r="F63" s="88"/>
    </row>
    <row r="64" ht="12.75" customHeight="1">
      <c r="F64" s="88"/>
    </row>
    <row r="65" ht="12.75" customHeight="1">
      <c r="F65" s="88"/>
    </row>
    <row r="66" ht="12.75" customHeight="1">
      <c r="F66" s="88"/>
    </row>
    <row r="67" ht="12.75" customHeight="1">
      <c r="F67" s="88"/>
    </row>
    <row r="68" ht="12.75" customHeight="1"/>
    <row r="69" ht="12.75" customHeight="1"/>
    <row r="70" ht="12.75" customHeight="1">
      <c r="F70" s="423"/>
    </row>
    <row r="71" ht="12.75" customHeight="1"/>
    <row r="72" ht="12.75" customHeight="1"/>
    <row r="73" ht="12.75" customHeight="1"/>
    <row r="74" ht="12.75" customHeight="1"/>
    <row r="75" ht="12.75" customHeight="1"/>
    <row r="76" ht="12.75" customHeight="1"/>
    <row r="77" ht="12.75" customHeight="1"/>
    <row r="78" ht="12.75" customHeight="1"/>
  </sheetData>
  <mergeCells count="4">
    <mergeCell ref="F7:G8"/>
    <mergeCell ref="F9:F10"/>
    <mergeCell ref="G9:G10"/>
    <mergeCell ref="A7:A11"/>
  </mergeCells>
  <printOptions/>
  <pageMargins left="0.5905511811023623" right="0.5905511811023623" top="0.3937007874015748" bottom="0.984251968503937" header="0.5118110236220472" footer="0.5118110236220472"/>
  <pageSetup fitToHeight="0" fitToWidth="0"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H50"/>
  <sheetViews>
    <sheetView workbookViewId="0" topLeftCell="A1">
      <selection activeCell="A2" sqref="A2"/>
    </sheetView>
  </sheetViews>
  <sheetFormatPr defaultColWidth="11.421875" defaultRowHeight="12.75"/>
  <cols>
    <col min="1" max="2" width="1.7109375" style="0" customWidth="1"/>
    <col min="3" max="3" width="19.8515625" style="0" customWidth="1"/>
    <col min="4" max="4" width="8.421875" style="0" customWidth="1"/>
    <col min="5" max="5" width="5.7109375" style="0" customWidth="1"/>
    <col min="6" max="6" width="15.8515625" style="0" customWidth="1"/>
    <col min="7" max="8" width="16.8515625" style="0" customWidth="1"/>
    <col min="9" max="9" width="11.421875" style="318" customWidth="1"/>
  </cols>
  <sheetData>
    <row r="1" spans="1:8" ht="12.75">
      <c r="A1" s="600" t="s">
        <v>446</v>
      </c>
      <c r="B1" s="600"/>
      <c r="C1" s="600"/>
      <c r="D1" s="600"/>
      <c r="E1" s="600"/>
      <c r="F1" s="600"/>
      <c r="G1" s="600"/>
      <c r="H1" s="600"/>
    </row>
    <row r="4" spans="1:8" ht="15">
      <c r="A4" s="707" t="s">
        <v>972</v>
      </c>
      <c r="B4" s="707"/>
      <c r="C4" s="707"/>
      <c r="D4" s="707"/>
      <c r="E4" s="707"/>
      <c r="F4" s="707"/>
      <c r="G4" s="707"/>
      <c r="H4" s="707"/>
    </row>
    <row r="5" spans="1:8" ht="13.5" thickBot="1">
      <c r="A5" s="45"/>
      <c r="B5" s="45"/>
      <c r="C5" s="45"/>
      <c r="D5" s="45"/>
      <c r="E5" s="45"/>
      <c r="F5" s="45"/>
      <c r="G5" s="45"/>
      <c r="H5" s="45"/>
    </row>
    <row r="6" spans="1:8" ht="12.75">
      <c r="A6" s="711"/>
      <c r="B6" s="711"/>
      <c r="C6" s="319"/>
      <c r="D6" s="320"/>
      <c r="E6" s="319"/>
      <c r="F6" s="321"/>
      <c r="G6" s="322"/>
      <c r="H6" s="319"/>
    </row>
    <row r="7" spans="1:8" ht="12.75">
      <c r="A7" s="712"/>
      <c r="B7" s="712"/>
      <c r="C7" s="292"/>
      <c r="D7" s="714" t="s">
        <v>716</v>
      </c>
      <c r="E7" s="715"/>
      <c r="F7" s="290" t="s">
        <v>717</v>
      </c>
      <c r="G7" s="291" t="s">
        <v>718</v>
      </c>
      <c r="H7" s="292" t="s">
        <v>719</v>
      </c>
    </row>
    <row r="8" spans="1:8" ht="12.75">
      <c r="A8" s="292"/>
      <c r="B8" s="292"/>
      <c r="C8" s="292"/>
      <c r="D8" s="714" t="s">
        <v>496</v>
      </c>
      <c r="E8" s="715"/>
      <c r="F8" s="290" t="s">
        <v>720</v>
      </c>
      <c r="G8" s="291" t="s">
        <v>721</v>
      </c>
      <c r="H8" s="292" t="s">
        <v>722</v>
      </c>
    </row>
    <row r="9" spans="1:8" ht="12.75">
      <c r="A9" s="712"/>
      <c r="B9" s="712"/>
      <c r="C9" s="292"/>
      <c r="D9" s="323"/>
      <c r="E9" s="324"/>
      <c r="F9" s="325"/>
      <c r="G9" s="326"/>
      <c r="H9" s="327"/>
    </row>
    <row r="10" spans="1:8" ht="12.75" customHeight="1" thickBot="1">
      <c r="A10" s="713"/>
      <c r="B10" s="713"/>
      <c r="C10" s="506"/>
      <c r="D10" s="657" t="s">
        <v>336</v>
      </c>
      <c r="E10" s="708"/>
      <c r="F10" s="709" t="s">
        <v>337</v>
      </c>
      <c r="G10" s="710"/>
      <c r="H10" s="710"/>
    </row>
    <row r="11" spans="1:8" ht="12.75">
      <c r="A11" s="67"/>
      <c r="B11" s="67"/>
      <c r="C11" s="67"/>
      <c r="D11" s="35"/>
      <c r="E11" s="67"/>
      <c r="F11" s="67"/>
      <c r="G11" s="67"/>
      <c r="H11" s="328"/>
    </row>
    <row r="12" spans="1:8" ht="12.75">
      <c r="A12" s="133" t="s">
        <v>559</v>
      </c>
      <c r="B12" s="133"/>
      <c r="C12" s="133"/>
      <c r="D12" s="507">
        <v>46</v>
      </c>
      <c r="E12" s="333"/>
      <c r="F12" s="151">
        <v>917467</v>
      </c>
      <c r="G12" s="151">
        <v>803397</v>
      </c>
      <c r="H12" s="151">
        <v>346385</v>
      </c>
    </row>
    <row r="13" spans="1:8" ht="12.75">
      <c r="A13" s="67" t="s">
        <v>724</v>
      </c>
      <c r="B13" s="67"/>
      <c r="C13" s="67"/>
      <c r="D13" s="508">
        <v>14</v>
      </c>
      <c r="E13" s="331"/>
      <c r="F13" s="154">
        <v>28382</v>
      </c>
      <c r="G13" s="154">
        <v>25054</v>
      </c>
      <c r="H13" s="154">
        <v>11969</v>
      </c>
    </row>
    <row r="14" spans="1:8" ht="12.75">
      <c r="A14" s="67" t="s">
        <v>725</v>
      </c>
      <c r="B14" s="67"/>
      <c r="C14" s="67"/>
      <c r="D14" s="508">
        <v>12</v>
      </c>
      <c r="E14" s="331"/>
      <c r="F14" s="154">
        <v>78674</v>
      </c>
      <c r="G14" s="154">
        <v>75699</v>
      </c>
      <c r="H14" s="154">
        <v>37864</v>
      </c>
    </row>
    <row r="15" spans="1:8" ht="12.75">
      <c r="A15" s="67" t="s">
        <v>726</v>
      </c>
      <c r="B15" s="67"/>
      <c r="C15" s="67"/>
      <c r="D15" s="508">
        <v>6</v>
      </c>
      <c r="E15" s="331"/>
      <c r="F15" s="154">
        <v>82975</v>
      </c>
      <c r="G15" s="154">
        <v>57941</v>
      </c>
      <c r="H15" s="154">
        <v>21005</v>
      </c>
    </row>
    <row r="16" spans="1:8" ht="12.75">
      <c r="A16" s="67" t="s">
        <v>727</v>
      </c>
      <c r="B16" s="67"/>
      <c r="C16" s="67"/>
      <c r="D16" s="508">
        <v>14</v>
      </c>
      <c r="E16" s="331"/>
      <c r="F16" s="154">
        <v>727436</v>
      </c>
      <c r="G16" s="154">
        <v>644703</v>
      </c>
      <c r="H16" s="154">
        <v>275547</v>
      </c>
    </row>
    <row r="17" spans="1:8" ht="12.75">
      <c r="A17" s="67"/>
      <c r="B17" s="67"/>
      <c r="C17" s="67"/>
      <c r="D17" s="508"/>
      <c r="E17" s="331"/>
      <c r="F17" s="154"/>
      <c r="G17" s="154"/>
      <c r="H17" s="154"/>
    </row>
    <row r="18" spans="1:8" ht="12.75">
      <c r="A18" s="67"/>
      <c r="B18" s="67" t="s">
        <v>429</v>
      </c>
      <c r="C18" s="67"/>
      <c r="D18" s="35"/>
      <c r="E18" s="67"/>
      <c r="F18" s="67"/>
      <c r="G18" s="67"/>
      <c r="H18" s="328"/>
    </row>
    <row r="19" spans="2:8" ht="13.5" customHeight="1">
      <c r="B19" s="133" t="s">
        <v>423</v>
      </c>
      <c r="C19" s="133"/>
      <c r="D19" s="509"/>
      <c r="E19" s="133"/>
      <c r="F19" s="133"/>
      <c r="G19" s="67"/>
      <c r="H19" s="328"/>
    </row>
    <row r="20" spans="1:8" ht="13.5" customHeight="1">
      <c r="A20" s="133"/>
      <c r="C20" s="133" t="s">
        <v>723</v>
      </c>
      <c r="D20" s="510">
        <v>33</v>
      </c>
      <c r="E20" s="329"/>
      <c r="F20" s="151">
        <v>833160</v>
      </c>
      <c r="G20" s="151">
        <v>727131</v>
      </c>
      <c r="H20" s="151">
        <v>305006</v>
      </c>
    </row>
    <row r="21" spans="1:8" ht="13.5" customHeight="1">
      <c r="A21" s="67" t="s">
        <v>724</v>
      </c>
      <c r="B21" s="67"/>
      <c r="C21" s="67"/>
      <c r="D21" s="511">
        <v>6</v>
      </c>
      <c r="E21" s="330"/>
      <c r="F21" s="154">
        <v>16500</v>
      </c>
      <c r="G21" s="154">
        <v>13703</v>
      </c>
      <c r="H21" s="154">
        <v>7362</v>
      </c>
    </row>
    <row r="22" spans="1:8" ht="13.5" customHeight="1">
      <c r="A22" s="67" t="s">
        <v>725</v>
      </c>
      <c r="B22" s="67"/>
      <c r="C22" s="67"/>
      <c r="D22" s="511">
        <v>10</v>
      </c>
      <c r="E22" s="330"/>
      <c r="F22" s="154">
        <v>67225</v>
      </c>
      <c r="G22" s="154">
        <v>64004</v>
      </c>
      <c r="H22" s="154">
        <v>34374</v>
      </c>
    </row>
    <row r="23" spans="1:8" ht="13.5" customHeight="1">
      <c r="A23" s="67" t="s">
        <v>726</v>
      </c>
      <c r="B23" s="67"/>
      <c r="C23" s="67"/>
      <c r="D23" s="511">
        <v>5</v>
      </c>
      <c r="E23" s="330"/>
      <c r="F23" s="154">
        <v>66775</v>
      </c>
      <c r="G23" s="154">
        <v>47585</v>
      </c>
      <c r="H23" s="154">
        <v>18705</v>
      </c>
    </row>
    <row r="24" spans="1:8" ht="13.5" customHeight="1">
      <c r="A24" s="67" t="s">
        <v>727</v>
      </c>
      <c r="B24" s="67"/>
      <c r="C24" s="67"/>
      <c r="D24" s="511">
        <v>12</v>
      </c>
      <c r="E24" s="330"/>
      <c r="F24" s="154">
        <v>682660</v>
      </c>
      <c r="G24" s="154">
        <v>601839</v>
      </c>
      <c r="H24" s="154">
        <v>244565</v>
      </c>
    </row>
    <row r="25" spans="1:8" ht="13.5" customHeight="1">
      <c r="A25" s="67"/>
      <c r="B25" s="67"/>
      <c r="C25" s="67"/>
      <c r="D25" s="512"/>
      <c r="E25" s="331"/>
      <c r="F25" s="331"/>
      <c r="G25" s="331"/>
      <c r="H25" s="331"/>
    </row>
    <row r="26" spans="1:8" ht="13.5" customHeight="1">
      <c r="A26" s="67"/>
      <c r="B26" s="67"/>
      <c r="C26" s="67"/>
      <c r="D26" s="512"/>
      <c r="E26" s="331"/>
      <c r="F26" s="154"/>
      <c r="G26" s="154"/>
      <c r="H26" s="154"/>
    </row>
    <row r="27" spans="2:8" ht="13.5" customHeight="1">
      <c r="B27" s="133" t="s">
        <v>728</v>
      </c>
      <c r="C27" s="133"/>
      <c r="D27" s="512"/>
      <c r="E27" s="331"/>
      <c r="F27" s="331"/>
      <c r="G27" s="331"/>
      <c r="H27" s="331"/>
    </row>
    <row r="28" spans="1:8" ht="13.5" customHeight="1">
      <c r="A28" s="256"/>
      <c r="C28" s="133" t="s">
        <v>729</v>
      </c>
      <c r="D28" s="507">
        <v>11</v>
      </c>
      <c r="E28" s="331"/>
      <c r="F28" s="151">
        <v>45331</v>
      </c>
      <c r="G28" s="151">
        <v>44451</v>
      </c>
      <c r="H28" s="151">
        <v>19247</v>
      </c>
    </row>
    <row r="29" spans="1:8" ht="13.5" customHeight="1">
      <c r="A29" s="67" t="s">
        <v>724</v>
      </c>
      <c r="B29" s="58"/>
      <c r="C29" s="58"/>
      <c r="D29" s="508">
        <v>8</v>
      </c>
      <c r="E29" s="331"/>
      <c r="F29" s="154">
        <v>11882</v>
      </c>
      <c r="G29" s="154">
        <v>11351</v>
      </c>
      <c r="H29" s="154">
        <v>4607</v>
      </c>
    </row>
    <row r="30" spans="1:8" ht="13.5" customHeight="1">
      <c r="A30" s="67" t="s">
        <v>725</v>
      </c>
      <c r="B30" s="58"/>
      <c r="C30" s="58"/>
      <c r="D30" s="508">
        <v>2</v>
      </c>
      <c r="E30" s="331"/>
      <c r="F30" s="154" t="s">
        <v>417</v>
      </c>
      <c r="G30" s="154" t="s">
        <v>417</v>
      </c>
      <c r="H30" s="154" t="s">
        <v>417</v>
      </c>
    </row>
    <row r="31" spans="1:8" ht="13.5" customHeight="1">
      <c r="A31" s="67" t="s">
        <v>726</v>
      </c>
      <c r="B31" s="58"/>
      <c r="C31" s="58"/>
      <c r="D31" s="508" t="s">
        <v>339</v>
      </c>
      <c r="E31" s="331"/>
      <c r="F31" s="154" t="s">
        <v>339</v>
      </c>
      <c r="G31" s="154" t="s">
        <v>339</v>
      </c>
      <c r="H31" s="154" t="s">
        <v>339</v>
      </c>
    </row>
    <row r="32" spans="1:8" ht="13.5" customHeight="1">
      <c r="A32" s="67" t="s">
        <v>727</v>
      </c>
      <c r="B32" s="58"/>
      <c r="C32" s="58"/>
      <c r="D32" s="508">
        <v>1</v>
      </c>
      <c r="E32" s="331"/>
      <c r="F32" s="154" t="s">
        <v>417</v>
      </c>
      <c r="G32" s="154" t="s">
        <v>417</v>
      </c>
      <c r="H32" s="154" t="s">
        <v>417</v>
      </c>
    </row>
    <row r="33" spans="1:8" ht="13.5" customHeight="1">
      <c r="A33" s="67"/>
      <c r="B33" s="67"/>
      <c r="C33" s="67"/>
      <c r="D33" s="332"/>
      <c r="E33" s="331"/>
      <c r="F33" s="154"/>
      <c r="G33" s="154"/>
      <c r="H33" s="154"/>
    </row>
    <row r="34" ht="13.5" customHeight="1"/>
    <row r="35" ht="13.5" customHeight="1"/>
    <row r="36" ht="13.5" customHeight="1"/>
    <row r="37" ht="13.5" customHeight="1"/>
    <row r="38" ht="13.5" customHeight="1"/>
    <row r="39" spans="1:8" ht="13.5" customHeight="1">
      <c r="A39" s="67"/>
      <c r="B39" s="67"/>
      <c r="C39" s="67"/>
      <c r="D39" s="332"/>
      <c r="E39" s="332"/>
      <c r="F39" s="332"/>
      <c r="G39" s="332"/>
      <c r="H39" s="67"/>
    </row>
    <row r="40" spans="1:8" ht="12.75">
      <c r="A40" s="31"/>
      <c r="B40" s="51"/>
      <c r="C40" s="51"/>
      <c r="D40" s="31"/>
      <c r="E40" s="31"/>
      <c r="F40" s="31"/>
      <c r="G40" s="31"/>
      <c r="H40" s="31"/>
    </row>
    <row r="41" spans="1:8" ht="12.75">
      <c r="A41" s="31"/>
      <c r="B41" s="31"/>
      <c r="C41" s="31"/>
      <c r="D41" s="31"/>
      <c r="E41" s="31"/>
      <c r="F41" s="31"/>
      <c r="G41" s="31"/>
      <c r="H41" s="31"/>
    </row>
    <row r="42" spans="1:8" ht="12.75">
      <c r="A42" s="31"/>
      <c r="B42" s="31"/>
      <c r="C42" s="31"/>
      <c r="D42" s="31"/>
      <c r="E42" s="31"/>
      <c r="F42" s="31"/>
      <c r="G42" s="31"/>
      <c r="H42" s="31"/>
    </row>
    <row r="43" spans="1:8" ht="12.75">
      <c r="A43" s="31"/>
      <c r="B43" s="31"/>
      <c r="C43" s="31"/>
      <c r="D43" s="31"/>
      <c r="E43" s="31"/>
      <c r="F43" s="31"/>
      <c r="G43" s="31"/>
      <c r="H43" s="31"/>
    </row>
    <row r="44" spans="1:8" ht="12.75">
      <c r="A44" s="45"/>
      <c r="B44" s="45"/>
      <c r="C44" s="45"/>
      <c r="D44" s="45"/>
      <c r="E44" s="45"/>
      <c r="F44" s="45"/>
      <c r="G44" s="45"/>
      <c r="H44" s="45"/>
    </row>
    <row r="45" spans="1:8" ht="12.75">
      <c r="A45" s="45"/>
      <c r="B45" s="45"/>
      <c r="C45" s="45"/>
      <c r="D45" s="45"/>
      <c r="E45" s="45"/>
      <c r="F45" s="45"/>
      <c r="G45" s="45"/>
      <c r="H45" s="45"/>
    </row>
    <row r="46" spans="1:8" ht="12.75">
      <c r="A46" s="45"/>
      <c r="B46" s="45"/>
      <c r="C46" s="45"/>
      <c r="D46" s="45"/>
      <c r="E46" s="45"/>
      <c r="F46" s="45"/>
      <c r="G46" s="45"/>
      <c r="H46" s="45"/>
    </row>
    <row r="47" spans="1:8" ht="12.75">
      <c r="A47" s="45"/>
      <c r="B47" s="45"/>
      <c r="C47" s="45"/>
      <c r="D47" s="45"/>
      <c r="E47" s="45"/>
      <c r="F47" s="45"/>
      <c r="G47" s="45"/>
      <c r="H47" s="45"/>
    </row>
    <row r="48" spans="1:8" ht="12.75">
      <c r="A48" s="45"/>
      <c r="B48" s="45"/>
      <c r="C48" s="45"/>
      <c r="D48" s="45"/>
      <c r="E48" s="45"/>
      <c r="F48" s="45"/>
      <c r="G48" s="45"/>
      <c r="H48" s="45"/>
    </row>
    <row r="49" spans="1:8" ht="12.75">
      <c r="A49" s="45"/>
      <c r="B49" s="45"/>
      <c r="C49" s="45"/>
      <c r="D49" s="45"/>
      <c r="E49" s="45"/>
      <c r="F49" s="45"/>
      <c r="G49" s="45"/>
      <c r="H49" s="45"/>
    </row>
    <row r="50" spans="1:8" ht="12.75">
      <c r="A50" s="45"/>
      <c r="B50" s="45"/>
      <c r="C50" s="45"/>
      <c r="D50" s="45"/>
      <c r="E50" s="45"/>
      <c r="F50" s="45"/>
      <c r="G50" s="45"/>
      <c r="H50" s="45"/>
    </row>
  </sheetData>
  <mergeCells count="10">
    <mergeCell ref="A1:H1"/>
    <mergeCell ref="A4:H4"/>
    <mergeCell ref="D10:E10"/>
    <mergeCell ref="F10:H10"/>
    <mergeCell ref="A6:B6"/>
    <mergeCell ref="A7:B7"/>
    <mergeCell ref="A9:B9"/>
    <mergeCell ref="A10:B10"/>
    <mergeCell ref="D7:E7"/>
    <mergeCell ref="D8:E8"/>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45"/>
  <sheetViews>
    <sheetView workbookViewId="0" topLeftCell="A1">
      <selection activeCell="A2" sqref="A2"/>
    </sheetView>
  </sheetViews>
  <sheetFormatPr defaultColWidth="11.421875" defaultRowHeight="12.75"/>
  <cols>
    <col min="1" max="1" width="10.421875" style="0" customWidth="1"/>
    <col min="2" max="2" width="9.57421875" style="0" customWidth="1"/>
    <col min="3" max="7" width="12.8515625" style="0" customWidth="1"/>
  </cols>
  <sheetData>
    <row r="1" spans="1:7" ht="12.75">
      <c r="A1" s="280" t="s">
        <v>490</v>
      </c>
      <c r="B1" s="280"/>
      <c r="C1" s="280"/>
      <c r="D1" s="280"/>
      <c r="E1" s="280"/>
      <c r="F1" s="280"/>
      <c r="G1" s="280"/>
    </row>
    <row r="3" spans="1:7" ht="12.75">
      <c r="A3" s="3"/>
      <c r="B3" s="3"/>
      <c r="C3" s="3"/>
      <c r="D3" s="3"/>
      <c r="E3" s="3"/>
      <c r="F3" s="3"/>
      <c r="G3" s="3"/>
    </row>
    <row r="4" spans="1:7" ht="15">
      <c r="A4" s="2" t="s">
        <v>973</v>
      </c>
      <c r="B4" s="30"/>
      <c r="C4" s="30"/>
      <c r="D4" s="30"/>
      <c r="E4" s="30"/>
      <c r="F4" s="177"/>
      <c r="G4" s="30"/>
    </row>
    <row r="5" spans="1:7" ht="15">
      <c r="A5" s="2" t="s">
        <v>437</v>
      </c>
      <c r="B5" s="30"/>
      <c r="C5" s="30"/>
      <c r="D5" s="30"/>
      <c r="E5" s="30"/>
      <c r="F5" s="177"/>
      <c r="G5" s="30"/>
    </row>
    <row r="6" spans="1:7" ht="13.5" thickBot="1">
      <c r="A6" s="31"/>
      <c r="B6" s="31"/>
      <c r="C6" s="31"/>
      <c r="D6" s="31"/>
      <c r="E6" s="31"/>
      <c r="F6" s="178"/>
      <c r="G6" s="31"/>
    </row>
    <row r="7" spans="1:7" ht="12.75">
      <c r="A7" s="645" t="s">
        <v>438</v>
      </c>
      <c r="B7" s="596" t="s">
        <v>439</v>
      </c>
      <c r="C7" s="698" t="s">
        <v>440</v>
      </c>
      <c r="D7" s="113" t="s">
        <v>441</v>
      </c>
      <c r="E7" s="5"/>
      <c r="F7" s="179"/>
      <c r="G7" s="180"/>
    </row>
    <row r="8" spans="1:7" ht="12.75">
      <c r="A8" s="718"/>
      <c r="B8" s="594"/>
      <c r="C8" s="699"/>
      <c r="D8" s="639" t="s">
        <v>895</v>
      </c>
      <c r="E8" s="639" t="s">
        <v>442</v>
      </c>
      <c r="F8" s="716" t="s">
        <v>889</v>
      </c>
      <c r="G8" s="717" t="s">
        <v>443</v>
      </c>
    </row>
    <row r="9" spans="1:7" ht="12.75">
      <c r="A9" s="718"/>
      <c r="B9" s="594"/>
      <c r="C9" s="699"/>
      <c r="D9" s="588"/>
      <c r="E9" s="588"/>
      <c r="F9" s="699"/>
      <c r="G9" s="593"/>
    </row>
    <row r="10" spans="1:7" ht="12.75">
      <c r="A10" s="718"/>
      <c r="B10" s="594"/>
      <c r="C10" s="699"/>
      <c r="D10" s="588"/>
      <c r="E10" s="588"/>
      <c r="F10" s="699"/>
      <c r="G10" s="593"/>
    </row>
    <row r="11" spans="1:7" ht="12.75">
      <c r="A11" s="718"/>
      <c r="B11" s="595"/>
      <c r="C11" s="700"/>
      <c r="D11" s="589"/>
      <c r="E11" s="589"/>
      <c r="F11" s="700"/>
      <c r="G11" s="580"/>
    </row>
    <row r="12" spans="1:7" ht="13.5" thickBot="1">
      <c r="A12" s="719"/>
      <c r="B12" s="73" t="s">
        <v>336</v>
      </c>
      <c r="C12" s="116" t="s">
        <v>337</v>
      </c>
      <c r="D12" s="181"/>
      <c r="E12" s="9"/>
      <c r="F12" s="182"/>
      <c r="G12" s="182"/>
    </row>
    <row r="13" spans="1:7" ht="6.75" customHeight="1">
      <c r="A13" s="144"/>
      <c r="B13" s="75"/>
      <c r="C13" s="176"/>
      <c r="D13" s="76"/>
      <c r="E13" s="176"/>
      <c r="F13" s="183"/>
      <c r="G13" s="183"/>
    </row>
    <row r="14" spans="1:7" ht="12.75">
      <c r="A14" s="144">
        <v>1997</v>
      </c>
      <c r="B14" s="184">
        <v>46</v>
      </c>
      <c r="C14" s="386">
        <v>573414</v>
      </c>
      <c r="D14" s="386">
        <v>147417</v>
      </c>
      <c r="E14" s="386">
        <v>79874</v>
      </c>
      <c r="F14" s="499">
        <v>217000</v>
      </c>
      <c r="G14" s="386">
        <v>129123</v>
      </c>
    </row>
    <row r="15" spans="1:7" ht="12.75">
      <c r="A15" s="144">
        <v>1998</v>
      </c>
      <c r="B15" s="184">
        <v>39</v>
      </c>
      <c r="C15" s="386">
        <v>557499</v>
      </c>
      <c r="D15" s="386">
        <v>174084</v>
      </c>
      <c r="E15" s="386">
        <v>78515</v>
      </c>
      <c r="F15" s="499">
        <v>201105</v>
      </c>
      <c r="G15" s="386">
        <v>103795</v>
      </c>
    </row>
    <row r="16" spans="1:7" ht="12.75">
      <c r="A16" s="144">
        <v>1999</v>
      </c>
      <c r="B16" s="184">
        <v>45</v>
      </c>
      <c r="C16" s="386">
        <v>667199</v>
      </c>
      <c r="D16" s="386">
        <v>129156</v>
      </c>
      <c r="E16" s="386">
        <v>158221</v>
      </c>
      <c r="F16" s="499">
        <v>160550</v>
      </c>
      <c r="G16" s="386">
        <v>219272</v>
      </c>
    </row>
    <row r="17" spans="1:8" ht="12.75">
      <c r="A17" s="144">
        <v>2000</v>
      </c>
      <c r="B17" s="184">
        <v>46</v>
      </c>
      <c r="C17" s="386">
        <v>698008</v>
      </c>
      <c r="D17" s="386">
        <v>244169</v>
      </c>
      <c r="E17" s="386">
        <v>118931</v>
      </c>
      <c r="F17" s="499">
        <v>125019</v>
      </c>
      <c r="G17" s="386">
        <v>209889</v>
      </c>
      <c r="H17" s="185"/>
    </row>
    <row r="18" spans="1:7" ht="12.75">
      <c r="A18" s="144">
        <v>2001</v>
      </c>
      <c r="B18" s="184">
        <v>46</v>
      </c>
      <c r="C18" s="386">
        <v>736840</v>
      </c>
      <c r="D18" s="386">
        <v>215943</v>
      </c>
      <c r="E18" s="386">
        <v>132619</v>
      </c>
      <c r="F18" s="499">
        <v>143880</v>
      </c>
      <c r="G18" s="386">
        <v>244398</v>
      </c>
    </row>
    <row r="19" spans="1:8" ht="12.75">
      <c r="A19" s="144">
        <v>2002</v>
      </c>
      <c r="B19" s="184">
        <v>46</v>
      </c>
      <c r="C19" s="386">
        <v>803397</v>
      </c>
      <c r="D19" s="386">
        <v>155083</v>
      </c>
      <c r="E19" s="386">
        <v>114342</v>
      </c>
      <c r="F19" s="499">
        <v>162257</v>
      </c>
      <c r="G19" s="386">
        <v>371715</v>
      </c>
      <c r="H19" s="185"/>
    </row>
    <row r="20" spans="1:7" ht="12.75">
      <c r="A20" s="3"/>
      <c r="B20" s="3"/>
      <c r="C20" s="3"/>
      <c r="D20" s="3"/>
      <c r="E20" s="3"/>
      <c r="F20" s="3"/>
      <c r="G20" s="3"/>
    </row>
    <row r="28" spans="1:7" ht="15">
      <c r="A28" s="2" t="s">
        <v>974</v>
      </c>
      <c r="B28" s="30"/>
      <c r="C28" s="30"/>
      <c r="D28" s="30"/>
      <c r="E28" s="30"/>
      <c r="F28" s="177"/>
      <c r="G28" s="30"/>
    </row>
    <row r="29" spans="1:7" ht="17.25">
      <c r="A29" s="2" t="s">
        <v>737</v>
      </c>
      <c r="B29" s="30"/>
      <c r="C29" s="30"/>
      <c r="D29" s="30"/>
      <c r="E29" s="30"/>
      <c r="F29" s="177"/>
      <c r="G29" s="30"/>
    </row>
    <row r="30" spans="1:7" ht="13.5" thickBot="1">
      <c r="A30" s="31"/>
      <c r="B30" s="31"/>
      <c r="C30" s="31"/>
      <c r="D30" s="31"/>
      <c r="E30" s="31"/>
      <c r="F30" s="178"/>
      <c r="G30" s="31"/>
    </row>
    <row r="31" spans="1:7" ht="12.75">
      <c r="A31" s="645" t="s">
        <v>438</v>
      </c>
      <c r="B31" s="596" t="s">
        <v>730</v>
      </c>
      <c r="C31" s="601" t="s">
        <v>441</v>
      </c>
      <c r="D31" s="720"/>
      <c r="E31" s="720"/>
      <c r="F31" s="720"/>
      <c r="G31" s="720"/>
    </row>
    <row r="32" spans="1:7" ht="12.75">
      <c r="A32" s="696"/>
      <c r="B32" s="594"/>
      <c r="C32" s="721" t="s">
        <v>498</v>
      </c>
      <c r="D32" s="722"/>
      <c r="E32" s="722"/>
      <c r="F32" s="723"/>
      <c r="G32" s="717" t="s">
        <v>731</v>
      </c>
    </row>
    <row r="33" spans="1:7" ht="12.75">
      <c r="A33" s="696"/>
      <c r="B33" s="594"/>
      <c r="C33" s="639" t="s">
        <v>732</v>
      </c>
      <c r="D33" s="639" t="s">
        <v>733</v>
      </c>
      <c r="E33" s="639" t="s">
        <v>734</v>
      </c>
      <c r="F33" s="639" t="s">
        <v>735</v>
      </c>
      <c r="G33" s="593"/>
    </row>
    <row r="34" spans="1:7" ht="12.75">
      <c r="A34" s="696"/>
      <c r="B34" s="594"/>
      <c r="C34" s="588"/>
      <c r="D34" s="590"/>
      <c r="E34" s="699"/>
      <c r="F34" s="699"/>
      <c r="G34" s="593"/>
    </row>
    <row r="35" spans="1:7" ht="12.75">
      <c r="A35" s="696"/>
      <c r="B35" s="595"/>
      <c r="C35" s="589"/>
      <c r="D35" s="591"/>
      <c r="E35" s="700"/>
      <c r="F35" s="700"/>
      <c r="G35" s="580"/>
    </row>
    <row r="36" spans="1:7" ht="13.5" thickBot="1">
      <c r="A36" s="697"/>
      <c r="B36" s="73" t="s">
        <v>336</v>
      </c>
      <c r="C36" s="116" t="s">
        <v>337</v>
      </c>
      <c r="D36" s="181"/>
      <c r="E36" s="9"/>
      <c r="F36" s="182"/>
      <c r="G36" s="182"/>
    </row>
    <row r="37" spans="1:7" ht="6" customHeight="1">
      <c r="A37" s="144"/>
      <c r="B37" s="334"/>
      <c r="C37" s="176"/>
      <c r="D37" s="76"/>
      <c r="E37" s="176"/>
      <c r="F37" s="183"/>
      <c r="G37" s="183"/>
    </row>
    <row r="38" spans="1:7" ht="12.75">
      <c r="A38" s="316">
        <v>1996</v>
      </c>
      <c r="B38" s="158">
        <v>384107</v>
      </c>
      <c r="C38" s="157">
        <v>56457</v>
      </c>
      <c r="D38" s="157">
        <v>249195</v>
      </c>
      <c r="E38" s="157">
        <v>15415</v>
      </c>
      <c r="F38" s="157">
        <v>62230</v>
      </c>
      <c r="G38" s="157">
        <v>810</v>
      </c>
    </row>
    <row r="39" spans="1:7" ht="12.75">
      <c r="A39" s="316">
        <v>1998</v>
      </c>
      <c r="B39" s="158">
        <v>371880</v>
      </c>
      <c r="C39" s="154">
        <v>77054</v>
      </c>
      <c r="D39" s="154">
        <v>188954</v>
      </c>
      <c r="E39" s="154">
        <v>21000</v>
      </c>
      <c r="F39" s="154">
        <v>70218</v>
      </c>
      <c r="G39" s="154">
        <v>14654</v>
      </c>
    </row>
    <row r="40" spans="1:7" ht="12.75">
      <c r="A40" s="316">
        <v>2000</v>
      </c>
      <c r="B40" s="158">
        <v>370579</v>
      </c>
      <c r="C40" s="154">
        <v>80778</v>
      </c>
      <c r="D40" s="154">
        <v>109359</v>
      </c>
      <c r="E40" s="154">
        <v>19669</v>
      </c>
      <c r="F40" s="154">
        <v>160773</v>
      </c>
      <c r="G40" s="154" t="s">
        <v>339</v>
      </c>
    </row>
    <row r="41" spans="1:7" ht="12.75">
      <c r="A41" s="316">
        <v>2002</v>
      </c>
      <c r="B41" s="158">
        <v>346385</v>
      </c>
      <c r="C41" s="154">
        <v>82568</v>
      </c>
      <c r="D41" s="154">
        <v>181143</v>
      </c>
      <c r="E41" s="154">
        <v>15327</v>
      </c>
      <c r="F41" s="154">
        <v>67347</v>
      </c>
      <c r="G41" s="154" t="s">
        <v>339</v>
      </c>
    </row>
    <row r="42" spans="1:7" ht="12.75">
      <c r="A42" s="3"/>
      <c r="B42" s="3"/>
      <c r="C42" s="3"/>
      <c r="D42" s="3"/>
      <c r="E42" s="3"/>
      <c r="F42" s="328"/>
      <c r="G42" s="3"/>
    </row>
    <row r="43" spans="1:7" ht="12.75">
      <c r="A43" s="67" t="s">
        <v>736</v>
      </c>
      <c r="B43" s="67"/>
      <c r="C43" s="67"/>
      <c r="D43" s="3"/>
      <c r="E43" s="110"/>
      <c r="F43" s="328"/>
      <c r="G43" s="3"/>
    </row>
    <row r="44" spans="1:7" ht="12.75">
      <c r="A44" s="3"/>
      <c r="B44" s="3"/>
      <c r="C44" s="3"/>
      <c r="D44" s="3"/>
      <c r="E44" s="110"/>
      <c r="F44" s="328"/>
      <c r="G44" s="3"/>
    </row>
    <row r="45" spans="1:7" ht="12.75">
      <c r="A45" s="3"/>
      <c r="B45" s="3"/>
      <c r="C45" s="3"/>
      <c r="D45" s="3"/>
      <c r="E45" s="3"/>
      <c r="F45" s="3"/>
      <c r="G45" s="3"/>
    </row>
  </sheetData>
  <mergeCells count="16">
    <mergeCell ref="C31:G31"/>
    <mergeCell ref="C32:F32"/>
    <mergeCell ref="A31:A36"/>
    <mergeCell ref="B31:B35"/>
    <mergeCell ref="C33:C35"/>
    <mergeCell ref="E33:E35"/>
    <mergeCell ref="F33:F35"/>
    <mergeCell ref="G32:G35"/>
    <mergeCell ref="D33:D35"/>
    <mergeCell ref="E8:E11"/>
    <mergeCell ref="F8:F11"/>
    <mergeCell ref="G8:G11"/>
    <mergeCell ref="A7:A12"/>
    <mergeCell ref="B7:B11"/>
    <mergeCell ref="C7:C11"/>
    <mergeCell ref="D8:D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03"/>
  <sheetViews>
    <sheetView workbookViewId="0" topLeftCell="A1">
      <selection activeCell="A20" sqref="A20:IV20"/>
    </sheetView>
  </sheetViews>
  <sheetFormatPr defaultColWidth="11.421875" defaultRowHeight="12.75"/>
  <cols>
    <col min="1" max="1" width="68.421875" style="0" customWidth="1"/>
    <col min="2" max="2" width="11.421875" style="615" customWidth="1"/>
  </cols>
  <sheetData>
    <row r="1" ht="12.75">
      <c r="A1" s="256" t="s">
        <v>2511</v>
      </c>
    </row>
    <row r="2" ht="12.75">
      <c r="B2" s="516" t="s">
        <v>2512</v>
      </c>
    </row>
    <row r="3" ht="12.75">
      <c r="A3" s="3"/>
    </row>
    <row r="4" spans="1:2" ht="12.75">
      <c r="A4" s="3" t="s">
        <v>2513</v>
      </c>
      <c r="B4" s="516">
        <v>3</v>
      </c>
    </row>
    <row r="5" ht="12.75">
      <c r="A5" s="3"/>
    </row>
    <row r="6" spans="1:2" ht="12.75">
      <c r="A6" s="3" t="s">
        <v>2514</v>
      </c>
      <c r="B6" s="516">
        <v>6</v>
      </c>
    </row>
    <row r="7" ht="12.75">
      <c r="A7" s="3"/>
    </row>
    <row r="8" ht="12.75">
      <c r="A8" s="3"/>
    </row>
    <row r="9" ht="12.75">
      <c r="A9" s="256" t="s">
        <v>2515</v>
      </c>
    </row>
    <row r="10" ht="12.75">
      <c r="A10" s="3"/>
    </row>
    <row r="11" ht="12.75">
      <c r="A11" s="3"/>
    </row>
    <row r="12" spans="1:2" ht="12.75">
      <c r="A12" s="3" t="s">
        <v>1140</v>
      </c>
      <c r="B12" s="516">
        <v>8</v>
      </c>
    </row>
    <row r="13" ht="12.75">
      <c r="A13" s="3"/>
    </row>
    <row r="14" spans="1:2" ht="12.75">
      <c r="A14" s="3" t="s">
        <v>1167</v>
      </c>
      <c r="B14" s="516"/>
    </row>
    <row r="15" spans="1:2" ht="12.75">
      <c r="A15" s="3" t="s">
        <v>2516</v>
      </c>
      <c r="B15" s="516">
        <v>8</v>
      </c>
    </row>
    <row r="16" ht="12.75">
      <c r="A16" s="3"/>
    </row>
    <row r="17" ht="12.75">
      <c r="A17" s="3"/>
    </row>
    <row r="18" ht="12.75">
      <c r="A18" s="628" t="s">
        <v>2517</v>
      </c>
    </row>
    <row r="19" ht="12.75">
      <c r="A19" s="3"/>
    </row>
    <row r="20" spans="1:2" ht="12.75">
      <c r="A20" s="3" t="s">
        <v>696</v>
      </c>
      <c r="B20" s="516">
        <v>9</v>
      </c>
    </row>
    <row r="21" ht="12.75">
      <c r="A21" s="3"/>
    </row>
    <row r="22" spans="1:2" ht="12.75">
      <c r="A22" s="3" t="s">
        <v>1168</v>
      </c>
      <c r="B22" s="516"/>
    </row>
    <row r="23" spans="1:2" ht="12.75">
      <c r="A23" s="629" t="s">
        <v>1169</v>
      </c>
      <c r="B23" s="516">
        <v>10</v>
      </c>
    </row>
    <row r="24" spans="1:2" ht="12.75">
      <c r="A24" s="629"/>
      <c r="B24" s="516"/>
    </row>
    <row r="25" ht="12.75">
      <c r="A25" s="3" t="s">
        <v>1170</v>
      </c>
    </row>
    <row r="26" spans="1:2" ht="12.75">
      <c r="A26" s="3" t="s">
        <v>1171</v>
      </c>
      <c r="B26" s="516">
        <v>11</v>
      </c>
    </row>
    <row r="27" spans="1:3" ht="12.75">
      <c r="A27" s="629"/>
      <c r="C27" s="629"/>
    </row>
    <row r="28" spans="1:2" ht="12.75">
      <c r="A28" s="3" t="s">
        <v>1176</v>
      </c>
      <c r="B28" s="516" t="s">
        <v>332</v>
      </c>
    </row>
    <row r="29" spans="1:2" ht="12.75">
      <c r="A29" s="3" t="s">
        <v>1172</v>
      </c>
      <c r="B29" s="516">
        <v>12</v>
      </c>
    </row>
    <row r="30" ht="12.75">
      <c r="A30" s="3"/>
    </row>
    <row r="31" spans="1:2" ht="12.75">
      <c r="A31" s="3" t="s">
        <v>1173</v>
      </c>
      <c r="B31" s="516">
        <v>13</v>
      </c>
    </row>
    <row r="32" spans="1:3" ht="12.75">
      <c r="A32" s="3"/>
      <c r="C32" s="629"/>
    </row>
    <row r="33" spans="1:2" ht="12.75">
      <c r="A33" s="3" t="s">
        <v>1051</v>
      </c>
      <c r="B33" s="516">
        <v>14</v>
      </c>
    </row>
    <row r="34" spans="1:3" ht="12.75">
      <c r="A34" s="3"/>
      <c r="C34" s="629"/>
    </row>
    <row r="35" spans="1:2" ht="12.75">
      <c r="A35" s="3" t="s">
        <v>1174</v>
      </c>
      <c r="B35" s="516">
        <v>15</v>
      </c>
    </row>
    <row r="36" spans="1:3" ht="12.75">
      <c r="A36" s="3"/>
      <c r="C36" s="3"/>
    </row>
    <row r="37" spans="1:2" ht="12.75">
      <c r="A37" s="3" t="s">
        <v>1112</v>
      </c>
      <c r="B37" s="516">
        <v>16</v>
      </c>
    </row>
    <row r="38" spans="1:3" ht="12.75">
      <c r="A38" s="3"/>
      <c r="C38" s="3"/>
    </row>
    <row r="39" spans="1:2" ht="12.75">
      <c r="A39" s="3" t="s">
        <v>1175</v>
      </c>
      <c r="B39" s="516">
        <v>17</v>
      </c>
    </row>
    <row r="40" spans="1:3" ht="12.75">
      <c r="A40" s="3"/>
      <c r="C40" s="3"/>
    </row>
    <row r="41" spans="1:2" ht="12.75">
      <c r="A41" s="3" t="s">
        <v>2519</v>
      </c>
      <c r="B41" s="516">
        <v>18</v>
      </c>
    </row>
    <row r="42" ht="12.75">
      <c r="A42" s="3"/>
    </row>
    <row r="43" ht="12.75">
      <c r="A43" s="3" t="s">
        <v>1178</v>
      </c>
    </row>
    <row r="44" spans="1:2" ht="12.75">
      <c r="A44" s="3" t="s">
        <v>1179</v>
      </c>
      <c r="B44" s="516">
        <v>19</v>
      </c>
    </row>
    <row r="45" ht="12.75">
      <c r="A45" s="3"/>
    </row>
    <row r="46" ht="12.75">
      <c r="A46" s="3" t="s">
        <v>1180</v>
      </c>
    </row>
    <row r="47" spans="1:2" ht="12.75">
      <c r="A47" s="3" t="s">
        <v>1181</v>
      </c>
      <c r="B47" s="516">
        <v>19</v>
      </c>
    </row>
    <row r="48" ht="12.75">
      <c r="A48" s="3"/>
    </row>
    <row r="49" ht="12.75">
      <c r="A49" s="3" t="s">
        <v>2520</v>
      </c>
    </row>
    <row r="50" spans="1:2" ht="12.75">
      <c r="A50" s="3" t="s">
        <v>2521</v>
      </c>
      <c r="B50" s="516">
        <v>20</v>
      </c>
    </row>
    <row r="51" ht="12.75">
      <c r="A51" s="3" t="s">
        <v>1177</v>
      </c>
    </row>
    <row r="52" spans="1:2" ht="12.75">
      <c r="A52" s="3" t="s">
        <v>972</v>
      </c>
      <c r="B52" s="516">
        <v>21</v>
      </c>
    </row>
    <row r="53" ht="12.75">
      <c r="A53" s="3"/>
    </row>
    <row r="54" spans="1:2" ht="12.75">
      <c r="A54" s="3" t="s">
        <v>2522</v>
      </c>
      <c r="B54" s="516">
        <v>22</v>
      </c>
    </row>
    <row r="55" ht="12.75">
      <c r="A55" s="3"/>
    </row>
    <row r="56" spans="1:2" ht="12.75">
      <c r="A56" s="3" t="s">
        <v>2523</v>
      </c>
      <c r="B56" s="516">
        <v>22</v>
      </c>
    </row>
    <row r="60" ht="12.75">
      <c r="A60" s="516" t="s">
        <v>2524</v>
      </c>
    </row>
    <row r="61" ht="12.75">
      <c r="A61" s="3"/>
    </row>
    <row r="62" ht="12.75">
      <c r="A62" s="3"/>
    </row>
    <row r="63" ht="12.75">
      <c r="A63" s="3"/>
    </row>
    <row r="64" ht="12.75">
      <c r="A64" s="3"/>
    </row>
    <row r="65" spans="1:2" ht="12.75">
      <c r="A65" s="3" t="s">
        <v>975</v>
      </c>
      <c r="B65" s="516">
        <v>23</v>
      </c>
    </row>
    <row r="66" ht="12.75">
      <c r="A66" s="3"/>
    </row>
    <row r="67" spans="1:2" ht="12.75">
      <c r="A67" s="3" t="s">
        <v>2525</v>
      </c>
      <c r="B67" s="516">
        <v>24</v>
      </c>
    </row>
    <row r="68" ht="12.75">
      <c r="A68" s="3"/>
    </row>
    <row r="69" spans="1:2" ht="12.75">
      <c r="A69" s="3" t="s">
        <v>977</v>
      </c>
      <c r="B69" s="516">
        <v>25</v>
      </c>
    </row>
    <row r="71" ht="12.75">
      <c r="A71" s="3" t="s">
        <v>2526</v>
      </c>
    </row>
    <row r="72" spans="1:2" ht="12.75">
      <c r="A72" s="3" t="s">
        <v>2527</v>
      </c>
      <c r="B72" s="516">
        <v>26</v>
      </c>
    </row>
    <row r="73" ht="12.75">
      <c r="A73" s="3"/>
    </row>
    <row r="74" ht="12.75">
      <c r="A74" s="3" t="s">
        <v>2528</v>
      </c>
    </row>
    <row r="75" spans="1:2" ht="12.75">
      <c r="A75" s="3" t="s">
        <v>2529</v>
      </c>
      <c r="B75" s="516">
        <v>27</v>
      </c>
    </row>
    <row r="76" ht="12.75">
      <c r="A76" s="3"/>
    </row>
    <row r="77" ht="12.75">
      <c r="A77" s="3" t="s">
        <v>2530</v>
      </c>
    </row>
    <row r="78" spans="1:2" ht="12.75">
      <c r="A78" s="3" t="s">
        <v>2529</v>
      </c>
      <c r="B78" s="516">
        <v>28</v>
      </c>
    </row>
    <row r="79" ht="12.75">
      <c r="A79" s="3"/>
    </row>
    <row r="80" spans="1:2" ht="12.75">
      <c r="A80" s="627" t="s">
        <v>1098</v>
      </c>
      <c r="B80" s="630">
        <v>29</v>
      </c>
    </row>
    <row r="81" ht="12.75">
      <c r="A81" s="627"/>
    </row>
    <row r="82" spans="1:2" ht="12.75">
      <c r="A82" s="627" t="s">
        <v>2531</v>
      </c>
      <c r="B82" s="630">
        <v>30</v>
      </c>
    </row>
    <row r="83" ht="12.75">
      <c r="A83" s="627"/>
    </row>
    <row r="84" spans="1:2" ht="12.75">
      <c r="A84" s="627" t="s">
        <v>1100</v>
      </c>
      <c r="B84" s="630">
        <v>31</v>
      </c>
    </row>
    <row r="85" ht="12.75">
      <c r="A85" s="3"/>
    </row>
    <row r="86" spans="1:2" ht="12.75">
      <c r="A86" s="3" t="s">
        <v>2532</v>
      </c>
      <c r="B86" s="516">
        <v>32</v>
      </c>
    </row>
    <row r="87" ht="12.75">
      <c r="A87" s="3"/>
    </row>
    <row r="88" spans="1:2" ht="12.75">
      <c r="A88" s="3" t="s">
        <v>2533</v>
      </c>
      <c r="B88" s="516">
        <v>33</v>
      </c>
    </row>
    <row r="89" ht="12.75">
      <c r="A89" s="3"/>
    </row>
    <row r="90" spans="1:2" ht="12.75">
      <c r="A90" s="3" t="s">
        <v>1103</v>
      </c>
      <c r="B90" s="516">
        <v>34</v>
      </c>
    </row>
    <row r="91" ht="12.75">
      <c r="A91" s="3"/>
    </row>
    <row r="92" spans="1:2" ht="12.75">
      <c r="A92" s="3" t="s">
        <v>2534</v>
      </c>
      <c r="B92" s="516">
        <v>34</v>
      </c>
    </row>
    <row r="93" ht="12.75">
      <c r="A93" s="3"/>
    </row>
    <row r="94" spans="1:3" ht="12.75">
      <c r="A94" s="3" t="s">
        <v>2535</v>
      </c>
      <c r="B94" s="516" t="s">
        <v>2536</v>
      </c>
      <c r="C94" s="3">
        <v>35</v>
      </c>
    </row>
    <row r="95" ht="12.75">
      <c r="A95" s="3"/>
    </row>
    <row r="96" spans="1:2" ht="12.75">
      <c r="A96" s="3" t="s">
        <v>1106</v>
      </c>
      <c r="B96" s="516">
        <v>35</v>
      </c>
    </row>
    <row r="97" ht="12.75">
      <c r="A97" s="3"/>
    </row>
    <row r="98" ht="12.75">
      <c r="A98" s="3"/>
    </row>
    <row r="99" ht="12.75">
      <c r="A99" s="3"/>
    </row>
    <row r="100" ht="12.75">
      <c r="A100" s="256" t="s">
        <v>2537</v>
      </c>
    </row>
    <row r="101" ht="12.75">
      <c r="A101" s="3"/>
    </row>
    <row r="102" spans="1:2" ht="12.75">
      <c r="A102" s="3" t="s">
        <v>2538</v>
      </c>
      <c r="B102" s="516">
        <v>36</v>
      </c>
    </row>
    <row r="103" ht="12.75">
      <c r="A103" s="3"/>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3"/>
  <dimension ref="A1:I112"/>
  <sheetViews>
    <sheetView workbookViewId="0" topLeftCell="A1">
      <selection activeCell="A2" sqref="A2"/>
    </sheetView>
  </sheetViews>
  <sheetFormatPr defaultColWidth="11.421875" defaultRowHeight="12.75"/>
  <cols>
    <col min="1" max="2" width="1.421875" style="0" customWidth="1"/>
    <col min="3" max="3" width="27.00390625" style="0" customWidth="1"/>
    <col min="4" max="4" width="11.28125" style="0" customWidth="1"/>
    <col min="5" max="6" width="9.7109375" style="0" customWidth="1"/>
    <col min="7" max="7" width="11.7109375" style="0" customWidth="1"/>
    <col min="8" max="8" width="12.7109375" style="0" customWidth="1"/>
  </cols>
  <sheetData>
    <row r="1" spans="1:8" ht="12.75">
      <c r="A1" s="600" t="s">
        <v>502</v>
      </c>
      <c r="B1" s="600"/>
      <c r="C1" s="600"/>
      <c r="D1" s="600"/>
      <c r="E1" s="600"/>
      <c r="F1" s="600"/>
      <c r="G1" s="600"/>
      <c r="H1" s="600"/>
    </row>
    <row r="2" ht="12.75">
      <c r="C2" s="296"/>
    </row>
    <row r="4" spans="1:8" ht="15">
      <c r="A4" s="2" t="s">
        <v>975</v>
      </c>
      <c r="B4" s="64"/>
      <c r="C4" s="64"/>
      <c r="D4" s="64"/>
      <c r="E4" s="64"/>
      <c r="F4" s="64"/>
      <c r="G4" s="64"/>
      <c r="H4" s="64"/>
    </row>
    <row r="5" spans="1:8" ht="15">
      <c r="A5" s="2"/>
      <c r="B5" s="2"/>
      <c r="C5" s="2"/>
      <c r="D5" s="2"/>
      <c r="E5" s="2"/>
      <c r="F5" s="2"/>
      <c r="G5" s="2"/>
      <c r="H5" s="2"/>
    </row>
    <row r="6" spans="1:8" ht="13.5" thickBot="1">
      <c r="A6" s="211"/>
      <c r="B6" s="211"/>
      <c r="C6" s="211"/>
      <c r="D6" s="211"/>
      <c r="E6" s="211"/>
      <c r="F6" s="211"/>
      <c r="G6" s="211"/>
      <c r="H6" s="211"/>
    </row>
    <row r="7" spans="1:8" ht="16.5" customHeight="1">
      <c r="A7" s="644" t="s">
        <v>393</v>
      </c>
      <c r="B7" s="644"/>
      <c r="C7" s="645"/>
      <c r="D7" s="596" t="s">
        <v>710</v>
      </c>
      <c r="E7" s="726" t="s">
        <v>491</v>
      </c>
      <c r="F7" s="727"/>
      <c r="G7" s="583" t="s">
        <v>441</v>
      </c>
      <c r="H7" s="644"/>
    </row>
    <row r="8" spans="1:8" ht="12.75">
      <c r="A8" s="646"/>
      <c r="B8" s="646"/>
      <c r="C8" s="647"/>
      <c r="D8" s="724"/>
      <c r="E8" s="728"/>
      <c r="F8" s="729"/>
      <c r="G8" s="578"/>
      <c r="H8" s="730"/>
    </row>
    <row r="9" spans="1:8" ht="33.75" customHeight="1">
      <c r="A9" s="646"/>
      <c r="B9" s="646"/>
      <c r="C9" s="647"/>
      <c r="D9" s="725"/>
      <c r="E9" s="106">
        <v>2001</v>
      </c>
      <c r="F9" s="106">
        <v>2002</v>
      </c>
      <c r="G9" s="108" t="s">
        <v>492</v>
      </c>
      <c r="H9" s="109" t="s">
        <v>493</v>
      </c>
    </row>
    <row r="10" spans="1:8" ht="15" customHeight="1" thickBot="1">
      <c r="A10" s="648"/>
      <c r="B10" s="648"/>
      <c r="C10" s="616"/>
      <c r="D10" s="190" t="s">
        <v>494</v>
      </c>
      <c r="E10" s="116" t="s">
        <v>337</v>
      </c>
      <c r="F10" s="9"/>
      <c r="G10" s="212"/>
      <c r="H10" s="212"/>
    </row>
    <row r="11" spans="1:8" ht="12.75">
      <c r="A11" s="31"/>
      <c r="B11" s="31"/>
      <c r="C11" s="31"/>
      <c r="D11" s="35"/>
      <c r="E11" s="67"/>
      <c r="F11" s="31"/>
      <c r="G11" s="31"/>
      <c r="H11" s="31"/>
    </row>
    <row r="12" spans="1:9" ht="12.75">
      <c r="A12" s="31" t="s">
        <v>495</v>
      </c>
      <c r="B12" s="31"/>
      <c r="C12" s="31"/>
      <c r="D12" s="60"/>
      <c r="I12" s="213"/>
    </row>
    <row r="13" spans="1:8" ht="12.75">
      <c r="A13" s="31"/>
      <c r="B13" s="31" t="s">
        <v>496</v>
      </c>
      <c r="C13" s="31"/>
      <c r="D13" s="214">
        <v>29</v>
      </c>
      <c r="E13" s="120">
        <v>1268040</v>
      </c>
      <c r="F13" s="120">
        <v>1288805</v>
      </c>
      <c r="G13" s="215" t="s">
        <v>417</v>
      </c>
      <c r="H13" s="14" t="s">
        <v>417</v>
      </c>
    </row>
    <row r="14" spans="1:8" ht="12.75">
      <c r="A14" s="31"/>
      <c r="B14" s="31"/>
      <c r="C14" s="31"/>
      <c r="D14" s="214"/>
      <c r="E14" s="165"/>
      <c r="F14" s="165"/>
      <c r="G14" s="120"/>
      <c r="H14" s="14"/>
    </row>
    <row r="15" spans="1:8" ht="12.75">
      <c r="A15" s="31"/>
      <c r="B15" s="31" t="s">
        <v>375</v>
      </c>
      <c r="C15" s="31"/>
      <c r="D15" s="214"/>
      <c r="E15" s="165"/>
      <c r="F15" s="165"/>
      <c r="G15" s="120"/>
      <c r="H15" s="14"/>
    </row>
    <row r="16" spans="1:8" ht="12.75">
      <c r="A16" s="31"/>
      <c r="B16" s="31" t="s">
        <v>497</v>
      </c>
      <c r="C16" s="31"/>
      <c r="D16" s="214"/>
      <c r="E16" s="165"/>
      <c r="F16" s="165"/>
      <c r="G16" s="120"/>
      <c r="H16" s="14"/>
    </row>
    <row r="17" spans="1:9" ht="12.75">
      <c r="A17" s="31"/>
      <c r="B17" s="31"/>
      <c r="C17" s="31" t="s">
        <v>498</v>
      </c>
      <c r="D17" s="214">
        <v>9</v>
      </c>
      <c r="E17" s="120">
        <v>23433</v>
      </c>
      <c r="F17" s="120">
        <v>92705</v>
      </c>
      <c r="G17" s="120">
        <v>4403</v>
      </c>
      <c r="H17" s="14">
        <v>88302</v>
      </c>
      <c r="I17" s="213"/>
    </row>
    <row r="18" spans="1:8" ht="12.75">
      <c r="A18" s="31"/>
      <c r="B18" s="31"/>
      <c r="C18" s="31"/>
      <c r="D18" s="214"/>
      <c r="E18" s="165"/>
      <c r="F18" s="165"/>
      <c r="G18" s="120"/>
      <c r="H18" s="14"/>
    </row>
    <row r="19" spans="1:8" ht="12.75">
      <c r="A19" s="31"/>
      <c r="B19" s="31" t="s">
        <v>497</v>
      </c>
      <c r="C19" s="31"/>
      <c r="D19" s="214"/>
      <c r="E19" s="165"/>
      <c r="F19" s="165"/>
      <c r="G19" s="120"/>
      <c r="H19" s="14"/>
    </row>
    <row r="20" spans="1:9" ht="12.75">
      <c r="A20" s="31"/>
      <c r="B20" s="31"/>
      <c r="C20" s="31" t="s">
        <v>499</v>
      </c>
      <c r="D20" s="214">
        <v>17</v>
      </c>
      <c r="E20" s="120">
        <v>321291</v>
      </c>
      <c r="F20" s="120">
        <v>421165</v>
      </c>
      <c r="G20" s="120">
        <v>421135</v>
      </c>
      <c r="H20" s="14">
        <v>30</v>
      </c>
      <c r="I20" s="213"/>
    </row>
    <row r="21" spans="4:8" ht="12.75">
      <c r="D21" s="214"/>
      <c r="E21" s="165"/>
      <c r="F21" s="165"/>
      <c r="G21" s="165"/>
      <c r="H21" s="14"/>
    </row>
    <row r="22" spans="2:8" ht="12.75">
      <c r="B22" s="31" t="s">
        <v>500</v>
      </c>
      <c r="D22" s="214">
        <v>6</v>
      </c>
      <c r="E22" s="120">
        <v>923316</v>
      </c>
      <c r="F22" s="120">
        <v>774935</v>
      </c>
      <c r="G22" s="215" t="s">
        <v>417</v>
      </c>
      <c r="H22" s="14" t="s">
        <v>417</v>
      </c>
    </row>
    <row r="23" spans="1:8" ht="12.75">
      <c r="A23" s="22"/>
      <c r="B23" s="31"/>
      <c r="C23" s="31"/>
      <c r="D23" s="31"/>
      <c r="E23" s="216"/>
      <c r="F23" s="216"/>
      <c r="G23" s="31"/>
      <c r="H23" s="31"/>
    </row>
    <row r="24" spans="1:5" ht="12.75">
      <c r="A24" s="31"/>
      <c r="B24" s="31"/>
      <c r="C24" s="31"/>
      <c r="D24" s="67"/>
      <c r="E24" s="216"/>
    </row>
    <row r="25" spans="1:8" ht="12.75">
      <c r="A25" s="22" t="s">
        <v>501</v>
      </c>
      <c r="B25" s="31"/>
      <c r="C25" s="31"/>
      <c r="D25" s="31"/>
      <c r="E25" s="216"/>
      <c r="F25" s="216"/>
      <c r="G25" s="31"/>
      <c r="H25" s="31"/>
    </row>
    <row r="26" spans="1:8" ht="12.75">
      <c r="A26" s="31"/>
      <c r="B26" s="31"/>
      <c r="C26" s="31"/>
      <c r="D26" s="31"/>
      <c r="E26" s="31"/>
      <c r="F26" s="31"/>
      <c r="G26" s="31"/>
      <c r="H26" s="31"/>
    </row>
    <row r="31" spans="1:8" ht="15">
      <c r="A31" s="2"/>
      <c r="B31" s="30"/>
      <c r="C31" s="30"/>
      <c r="D31" s="30"/>
      <c r="E31" s="30"/>
      <c r="F31" s="30"/>
      <c r="G31" s="30"/>
      <c r="H31" s="30"/>
    </row>
    <row r="32" spans="1:8" ht="15">
      <c r="A32" s="2"/>
      <c r="B32" s="30"/>
      <c r="C32" s="30"/>
      <c r="D32" s="30"/>
      <c r="E32" s="30"/>
      <c r="F32" s="30"/>
      <c r="G32" s="30"/>
      <c r="H32" s="30"/>
    </row>
    <row r="33" spans="1:8" ht="12.75">
      <c r="A33" s="31"/>
      <c r="B33" s="31"/>
      <c r="C33" s="30"/>
      <c r="D33" s="30"/>
      <c r="E33" s="158"/>
      <c r="G33" s="158"/>
      <c r="H33" s="158"/>
    </row>
    <row r="34" spans="1:8" ht="12.75">
      <c r="A34" s="31"/>
      <c r="B34" s="3"/>
      <c r="C34" s="30"/>
      <c r="D34" s="217"/>
      <c r="E34" s="158"/>
      <c r="G34" s="158"/>
      <c r="H34" s="158"/>
    </row>
    <row r="35" spans="1:8" ht="12.75">
      <c r="A35" s="31"/>
      <c r="B35" s="3"/>
      <c r="C35" s="30"/>
      <c r="D35" s="217"/>
      <c r="E35" s="158"/>
      <c r="G35" s="158"/>
      <c r="H35" s="158"/>
    </row>
    <row r="36" spans="1:8" ht="12.75">
      <c r="A36" s="3"/>
      <c r="B36" s="31"/>
      <c r="C36" s="30"/>
      <c r="D36" s="30"/>
      <c r="E36" s="158"/>
      <c r="G36" s="158"/>
      <c r="H36" s="158"/>
    </row>
    <row r="37" spans="1:8" ht="12.75">
      <c r="A37" s="31"/>
      <c r="B37" s="3"/>
      <c r="C37" s="30"/>
      <c r="D37" s="30"/>
      <c r="E37" s="158"/>
      <c r="G37" s="158"/>
      <c r="H37" s="158"/>
    </row>
    <row r="38" spans="1:8" ht="12.75">
      <c r="A38" s="31"/>
      <c r="B38" s="3"/>
      <c r="C38" s="31"/>
      <c r="D38" s="31"/>
      <c r="E38" s="31"/>
      <c r="F38" s="31"/>
      <c r="G38" s="31"/>
      <c r="H38" s="31"/>
    </row>
    <row r="39" spans="1:8" ht="12.75">
      <c r="A39" s="31"/>
      <c r="B39" s="31"/>
      <c r="C39" s="31"/>
      <c r="D39" s="31"/>
      <c r="E39" s="31"/>
      <c r="F39" s="31"/>
      <c r="G39" s="31"/>
      <c r="H39" s="31"/>
    </row>
    <row r="40" spans="1:8" ht="12.75">
      <c r="A40" s="22"/>
      <c r="B40" s="31"/>
      <c r="C40" s="31"/>
      <c r="D40" s="31"/>
      <c r="E40" s="31"/>
      <c r="F40" s="31"/>
      <c r="G40" s="31"/>
      <c r="H40" s="31"/>
    </row>
    <row r="41" spans="1:8" ht="12.75">
      <c r="A41" s="45"/>
      <c r="B41" s="45"/>
      <c r="C41" s="45"/>
      <c r="D41" s="45"/>
      <c r="E41" s="45"/>
      <c r="F41" s="45"/>
      <c r="G41" s="45"/>
      <c r="H41" s="45"/>
    </row>
    <row r="42" spans="1:8" ht="12.75">
      <c r="A42" s="45"/>
      <c r="B42" s="45"/>
      <c r="C42" s="45"/>
      <c r="D42" s="45"/>
      <c r="E42" s="45"/>
      <c r="F42" s="45"/>
      <c r="G42" s="45"/>
      <c r="H42" s="45"/>
    </row>
    <row r="43" spans="1:8" ht="12.75">
      <c r="A43" s="45"/>
      <c r="B43" s="45"/>
      <c r="C43" s="45"/>
      <c r="D43" s="45"/>
      <c r="E43" s="45"/>
      <c r="F43" s="45"/>
      <c r="G43" s="45"/>
      <c r="H43" s="45"/>
    </row>
    <row r="44" spans="1:8" ht="12.75">
      <c r="A44" s="45"/>
      <c r="B44" s="45"/>
      <c r="C44" s="45"/>
      <c r="D44" s="45"/>
      <c r="E44" s="45"/>
      <c r="F44" s="45"/>
      <c r="G44" s="45"/>
      <c r="H44" s="45"/>
    </row>
    <row r="45" spans="1:8" ht="12.75">
      <c r="A45" s="162"/>
      <c r="B45" s="162"/>
      <c r="C45" s="162"/>
      <c r="D45" s="162"/>
      <c r="E45" s="162"/>
      <c r="F45" s="162"/>
      <c r="G45" s="162"/>
      <c r="H45" s="162"/>
    </row>
    <row r="46" spans="1:8" ht="12.75">
      <c r="A46" s="162"/>
      <c r="B46" s="162"/>
      <c r="C46" s="162"/>
      <c r="D46" s="162"/>
      <c r="E46" s="162"/>
      <c r="F46" s="162"/>
      <c r="G46" s="162"/>
      <c r="H46" s="162"/>
    </row>
    <row r="47" spans="1:8" ht="12.75">
      <c r="A47" s="162"/>
      <c r="B47" s="162"/>
      <c r="C47" s="162"/>
      <c r="D47" s="162"/>
      <c r="E47" s="162"/>
      <c r="F47" s="162"/>
      <c r="G47" s="162"/>
      <c r="H47" s="162"/>
    </row>
    <row r="48" spans="1:8" ht="12.75">
      <c r="A48" s="162"/>
      <c r="B48" s="162"/>
      <c r="C48" s="162"/>
      <c r="D48" s="162"/>
      <c r="E48" s="162"/>
      <c r="F48" s="162"/>
      <c r="G48" s="162"/>
      <c r="H48" s="162"/>
    </row>
    <row r="49" spans="1:8" ht="12.75">
      <c r="A49" s="162"/>
      <c r="B49" s="162"/>
      <c r="C49" s="162"/>
      <c r="D49" s="162"/>
      <c r="E49" s="162"/>
      <c r="F49" s="162"/>
      <c r="G49" s="162"/>
      <c r="H49" s="162"/>
    </row>
    <row r="50" spans="1:8" ht="12.75">
      <c r="A50" s="162"/>
      <c r="B50" s="162"/>
      <c r="C50" s="162"/>
      <c r="D50" s="162"/>
      <c r="E50" s="162"/>
      <c r="F50" s="162"/>
      <c r="G50" s="162"/>
      <c r="H50" s="162"/>
    </row>
    <row r="51" spans="1:8" ht="12.75">
      <c r="A51" s="162"/>
      <c r="B51" s="162"/>
      <c r="C51" s="162"/>
      <c r="D51" s="162"/>
      <c r="E51" s="162"/>
      <c r="F51" s="162"/>
      <c r="G51" s="162"/>
      <c r="H51" s="162"/>
    </row>
    <row r="52" spans="1:8" ht="12.75">
      <c r="A52" s="162"/>
      <c r="B52" s="162"/>
      <c r="C52" s="162"/>
      <c r="D52" s="162"/>
      <c r="E52" s="162"/>
      <c r="F52" s="162"/>
      <c r="G52" s="162"/>
      <c r="H52" s="162"/>
    </row>
    <row r="53" spans="1:8" ht="12.75">
      <c r="A53" s="162"/>
      <c r="B53" s="162"/>
      <c r="C53" s="162"/>
      <c r="D53" s="162"/>
      <c r="E53" s="162"/>
      <c r="F53" s="162"/>
      <c r="G53" s="162"/>
      <c r="H53" s="162"/>
    </row>
    <row r="54" spans="1:8" ht="12.75">
      <c r="A54" s="162"/>
      <c r="B54" s="162"/>
      <c r="C54" s="162"/>
      <c r="D54" s="162"/>
      <c r="E54" s="162"/>
      <c r="F54" s="162"/>
      <c r="G54" s="162"/>
      <c r="H54" s="162"/>
    </row>
    <row r="55" spans="1:8" ht="12.75">
      <c r="A55" s="162"/>
      <c r="B55" s="162"/>
      <c r="C55" s="162"/>
      <c r="D55" s="162"/>
      <c r="E55" s="162"/>
      <c r="F55" s="162"/>
      <c r="G55" s="162"/>
      <c r="H55" s="162"/>
    </row>
    <row r="56" spans="1:8" ht="12.75">
      <c r="A56" s="162"/>
      <c r="B56" s="162"/>
      <c r="C56" s="162"/>
      <c r="D56" s="162"/>
      <c r="E56" s="162"/>
      <c r="F56" s="162"/>
      <c r="G56" s="162"/>
      <c r="H56" s="162"/>
    </row>
    <row r="57" spans="1:8" ht="12.75">
      <c r="A57" s="162"/>
      <c r="B57" s="162"/>
      <c r="C57" s="162"/>
      <c r="D57" s="162"/>
      <c r="E57" s="162"/>
      <c r="F57" s="162"/>
      <c r="G57" s="162"/>
      <c r="H57" s="162"/>
    </row>
    <row r="58" spans="1:8" ht="12.75">
      <c r="A58" s="162"/>
      <c r="B58" s="162"/>
      <c r="C58" s="162"/>
      <c r="D58" s="162"/>
      <c r="E58" s="162"/>
      <c r="F58" s="162"/>
      <c r="G58" s="162"/>
      <c r="H58" s="162"/>
    </row>
    <row r="59" spans="1:8" ht="12.75">
      <c r="A59" s="162"/>
      <c r="B59" s="162"/>
      <c r="C59" s="162"/>
      <c r="D59" s="162"/>
      <c r="E59" s="162"/>
      <c r="F59" s="162"/>
      <c r="G59" s="162"/>
      <c r="H59" s="162"/>
    </row>
    <row r="60" spans="1:8" ht="12.75">
      <c r="A60" s="162"/>
      <c r="B60" s="162"/>
      <c r="C60" s="162"/>
      <c r="D60" s="162"/>
      <c r="E60" s="162"/>
      <c r="F60" s="162"/>
      <c r="G60" s="162"/>
      <c r="H60" s="162"/>
    </row>
    <row r="61" spans="1:8" ht="12.75">
      <c r="A61" s="162"/>
      <c r="B61" s="162"/>
      <c r="C61" s="162"/>
      <c r="D61" s="162"/>
      <c r="E61" s="162"/>
      <c r="F61" s="162"/>
      <c r="G61" s="162"/>
      <c r="H61" s="162"/>
    </row>
    <row r="62" spans="1:8" ht="12.75">
      <c r="A62" s="162"/>
      <c r="B62" s="162"/>
      <c r="C62" s="162"/>
      <c r="D62" s="162"/>
      <c r="E62" s="162"/>
      <c r="F62" s="162"/>
      <c r="G62" s="162"/>
      <c r="H62" s="162"/>
    </row>
    <row r="63" spans="1:8" ht="12.75">
      <c r="A63" s="162"/>
      <c r="B63" s="162"/>
      <c r="C63" s="162"/>
      <c r="D63" s="162"/>
      <c r="E63" s="162"/>
      <c r="F63" s="162"/>
      <c r="G63" s="162"/>
      <c r="H63" s="162"/>
    </row>
    <row r="64" spans="1:8" ht="12.75">
      <c r="A64" s="162"/>
      <c r="B64" s="162"/>
      <c r="C64" s="162"/>
      <c r="D64" s="162"/>
      <c r="E64" s="162"/>
      <c r="F64" s="162"/>
      <c r="G64" s="162"/>
      <c r="H64" s="162"/>
    </row>
    <row r="65" spans="1:8" ht="12.75">
      <c r="A65" s="162"/>
      <c r="B65" s="162"/>
      <c r="C65" s="162"/>
      <c r="D65" s="162"/>
      <c r="E65" s="162"/>
      <c r="F65" s="162"/>
      <c r="G65" s="162"/>
      <c r="H65" s="162"/>
    </row>
    <row r="66" spans="1:8" ht="12.75">
      <c r="A66" s="162"/>
      <c r="B66" s="162"/>
      <c r="C66" s="162"/>
      <c r="D66" s="162"/>
      <c r="E66" s="162"/>
      <c r="F66" s="162"/>
      <c r="G66" s="162"/>
      <c r="H66" s="162"/>
    </row>
    <row r="67" spans="1:8" ht="12.75">
      <c r="A67" s="162"/>
      <c r="B67" s="162"/>
      <c r="C67" s="162"/>
      <c r="D67" s="162"/>
      <c r="E67" s="162"/>
      <c r="F67" s="162"/>
      <c r="G67" s="162"/>
      <c r="H67" s="162"/>
    </row>
    <row r="68" spans="1:8" ht="12.75">
      <c r="A68" s="162"/>
      <c r="B68" s="162"/>
      <c r="C68" s="162"/>
      <c r="D68" s="162"/>
      <c r="E68" s="162"/>
      <c r="F68" s="162"/>
      <c r="G68" s="162"/>
      <c r="H68" s="162"/>
    </row>
    <row r="69" spans="1:8" ht="12.75">
      <c r="A69" s="162"/>
      <c r="B69" s="162"/>
      <c r="C69" s="162"/>
      <c r="D69" s="162"/>
      <c r="E69" s="162"/>
      <c r="F69" s="162"/>
      <c r="G69" s="162"/>
      <c r="H69" s="162"/>
    </row>
    <row r="70" spans="1:8" ht="12.75">
      <c r="A70" s="162"/>
      <c r="B70" s="162"/>
      <c r="C70" s="162"/>
      <c r="D70" s="162"/>
      <c r="E70" s="162"/>
      <c r="F70" s="162"/>
      <c r="G70" s="162"/>
      <c r="H70" s="162"/>
    </row>
    <row r="71" spans="1:8" ht="12.75">
      <c r="A71" s="162"/>
      <c r="B71" s="162"/>
      <c r="C71" s="162"/>
      <c r="D71" s="162"/>
      <c r="E71" s="162"/>
      <c r="F71" s="162"/>
      <c r="G71" s="162"/>
      <c r="H71" s="162"/>
    </row>
    <row r="72" spans="1:8" ht="12.75">
      <c r="A72" s="162"/>
      <c r="B72" s="162"/>
      <c r="C72" s="162"/>
      <c r="D72" s="162"/>
      <c r="E72" s="162"/>
      <c r="F72" s="162"/>
      <c r="G72" s="162"/>
      <c r="H72" s="162"/>
    </row>
    <row r="73" spans="1:8" ht="12.75">
      <c r="A73" s="162"/>
      <c r="B73" s="162"/>
      <c r="C73" s="162"/>
      <c r="D73" s="162"/>
      <c r="E73" s="162"/>
      <c r="F73" s="162"/>
      <c r="G73" s="162"/>
      <c r="H73" s="162"/>
    </row>
    <row r="74" spans="1:8" ht="12.75">
      <c r="A74" s="162"/>
      <c r="B74" s="162"/>
      <c r="C74" s="162"/>
      <c r="D74" s="162"/>
      <c r="E74" s="162"/>
      <c r="F74" s="162"/>
      <c r="G74" s="162"/>
      <c r="H74" s="162"/>
    </row>
    <row r="75" spans="1:8" ht="12.75">
      <c r="A75" s="162"/>
      <c r="B75" s="162"/>
      <c r="C75" s="162"/>
      <c r="D75" s="162"/>
      <c r="E75" s="162"/>
      <c r="F75" s="162"/>
      <c r="G75" s="162"/>
      <c r="H75" s="162"/>
    </row>
    <row r="76" spans="1:8" ht="12.75">
      <c r="A76" s="162"/>
      <c r="B76" s="162"/>
      <c r="C76" s="162"/>
      <c r="D76" s="162"/>
      <c r="E76" s="162"/>
      <c r="F76" s="162"/>
      <c r="G76" s="162"/>
      <c r="H76" s="162"/>
    </row>
    <row r="77" spans="1:8" ht="12.75">
      <c r="A77" s="162"/>
      <c r="B77" s="162"/>
      <c r="C77" s="162"/>
      <c r="D77" s="162"/>
      <c r="E77" s="162"/>
      <c r="F77" s="162"/>
      <c r="G77" s="162"/>
      <c r="H77" s="162"/>
    </row>
    <row r="78" spans="1:8" ht="12.75">
      <c r="A78" s="162"/>
      <c r="B78" s="162"/>
      <c r="C78" s="162"/>
      <c r="D78" s="162"/>
      <c r="E78" s="162"/>
      <c r="F78" s="162"/>
      <c r="G78" s="162"/>
      <c r="H78" s="162"/>
    </row>
    <row r="79" spans="1:8" ht="12.75">
      <c r="A79" s="162"/>
      <c r="B79" s="162"/>
      <c r="C79" s="162"/>
      <c r="D79" s="162"/>
      <c r="E79" s="162"/>
      <c r="F79" s="162"/>
      <c r="G79" s="162"/>
      <c r="H79" s="162"/>
    </row>
    <row r="80" spans="1:8" ht="12.75">
      <c r="A80" s="162"/>
      <c r="B80" s="162"/>
      <c r="C80" s="162"/>
      <c r="D80" s="162"/>
      <c r="E80" s="162"/>
      <c r="F80" s="162"/>
      <c r="G80" s="162"/>
      <c r="H80" s="162"/>
    </row>
    <row r="81" spans="1:8" ht="12.75">
      <c r="A81" s="162"/>
      <c r="B81" s="162"/>
      <c r="C81" s="162"/>
      <c r="D81" s="162"/>
      <c r="E81" s="162"/>
      <c r="F81" s="162"/>
      <c r="G81" s="162"/>
      <c r="H81" s="162"/>
    </row>
    <row r="82" spans="1:8" ht="12.75">
      <c r="A82" s="162"/>
      <c r="B82" s="162"/>
      <c r="C82" s="162"/>
      <c r="D82" s="162"/>
      <c r="E82" s="162"/>
      <c r="F82" s="162"/>
      <c r="G82" s="162"/>
      <c r="H82" s="162"/>
    </row>
    <row r="83" spans="1:8" ht="12.75">
      <c r="A83" s="162"/>
      <c r="B83" s="162"/>
      <c r="C83" s="162"/>
      <c r="D83" s="162"/>
      <c r="E83" s="162"/>
      <c r="F83" s="162"/>
      <c r="G83" s="162"/>
      <c r="H83" s="162"/>
    </row>
    <row r="84" spans="1:8" ht="12.75">
      <c r="A84" s="162"/>
      <c r="B84" s="162"/>
      <c r="C84" s="162"/>
      <c r="D84" s="162"/>
      <c r="E84" s="162"/>
      <c r="F84" s="162"/>
      <c r="G84" s="162"/>
      <c r="H84" s="162"/>
    </row>
    <row r="85" spans="1:8" ht="12.75">
      <c r="A85" s="162"/>
      <c r="B85" s="162"/>
      <c r="C85" s="162"/>
      <c r="D85" s="162"/>
      <c r="E85" s="162"/>
      <c r="F85" s="162"/>
      <c r="G85" s="162"/>
      <c r="H85" s="162"/>
    </row>
    <row r="86" spans="1:8" ht="12.75">
      <c r="A86" s="162"/>
      <c r="B86" s="162"/>
      <c r="C86" s="162"/>
      <c r="D86" s="162"/>
      <c r="E86" s="162"/>
      <c r="F86" s="162"/>
      <c r="G86" s="162"/>
      <c r="H86" s="162"/>
    </row>
    <row r="87" spans="1:8" ht="12.75">
      <c r="A87" s="162"/>
      <c r="B87" s="162"/>
      <c r="C87" s="162"/>
      <c r="D87" s="162"/>
      <c r="E87" s="162"/>
      <c r="F87" s="162"/>
      <c r="G87" s="162"/>
      <c r="H87" s="162"/>
    </row>
    <row r="88" spans="1:8" ht="12.75">
      <c r="A88" s="162"/>
      <c r="B88" s="162"/>
      <c r="C88" s="162"/>
      <c r="D88" s="162"/>
      <c r="E88" s="162"/>
      <c r="F88" s="162"/>
      <c r="G88" s="162"/>
      <c r="H88" s="162"/>
    </row>
    <row r="89" spans="1:8" ht="12.75">
      <c r="A89" s="162"/>
      <c r="B89" s="162"/>
      <c r="C89" s="162"/>
      <c r="D89" s="162"/>
      <c r="E89" s="162"/>
      <c r="F89" s="162"/>
      <c r="G89" s="162"/>
      <c r="H89" s="162"/>
    </row>
    <row r="90" spans="1:8" ht="12.75">
      <c r="A90" s="162"/>
      <c r="B90" s="162"/>
      <c r="C90" s="162"/>
      <c r="D90" s="162"/>
      <c r="E90" s="162"/>
      <c r="F90" s="162"/>
      <c r="G90" s="162"/>
      <c r="H90" s="162"/>
    </row>
    <row r="91" spans="1:8" ht="12.75">
      <c r="A91" s="162"/>
      <c r="B91" s="162"/>
      <c r="C91" s="162"/>
      <c r="D91" s="162"/>
      <c r="E91" s="162"/>
      <c r="F91" s="162"/>
      <c r="G91" s="162"/>
      <c r="H91" s="162"/>
    </row>
    <row r="92" spans="1:8" ht="12.75">
      <c r="A92" s="162"/>
      <c r="B92" s="162"/>
      <c r="C92" s="162"/>
      <c r="D92" s="162"/>
      <c r="E92" s="162"/>
      <c r="F92" s="162"/>
      <c r="G92" s="162"/>
      <c r="H92" s="162"/>
    </row>
    <row r="93" spans="1:8" ht="12.75">
      <c r="A93" s="162"/>
      <c r="B93" s="162"/>
      <c r="C93" s="162"/>
      <c r="D93" s="162"/>
      <c r="E93" s="162"/>
      <c r="F93" s="162"/>
      <c r="G93" s="162"/>
      <c r="H93" s="162"/>
    </row>
    <row r="94" spans="1:8" ht="12.75">
      <c r="A94" s="162"/>
      <c r="B94" s="162"/>
      <c r="C94" s="162"/>
      <c r="D94" s="162"/>
      <c r="E94" s="162"/>
      <c r="F94" s="162"/>
      <c r="G94" s="162"/>
      <c r="H94" s="162"/>
    </row>
    <row r="95" spans="1:8" ht="12.75">
      <c r="A95" s="162"/>
      <c r="B95" s="162"/>
      <c r="C95" s="162"/>
      <c r="D95" s="162"/>
      <c r="E95" s="162"/>
      <c r="F95" s="162"/>
      <c r="G95" s="162"/>
      <c r="H95" s="162"/>
    </row>
    <row r="96" spans="1:8" ht="12.75">
      <c r="A96" s="162"/>
      <c r="B96" s="162"/>
      <c r="C96" s="162"/>
      <c r="D96" s="162"/>
      <c r="E96" s="162"/>
      <c r="F96" s="162"/>
      <c r="G96" s="162"/>
      <c r="H96" s="162"/>
    </row>
    <row r="97" spans="1:8" ht="12.75">
      <c r="A97" s="162"/>
      <c r="B97" s="162"/>
      <c r="C97" s="162"/>
      <c r="D97" s="162"/>
      <c r="E97" s="162"/>
      <c r="F97" s="162"/>
      <c r="G97" s="162"/>
      <c r="H97" s="162"/>
    </row>
    <row r="98" spans="1:8" ht="12.75">
      <c r="A98" s="162"/>
      <c r="B98" s="162"/>
      <c r="C98" s="162"/>
      <c r="D98" s="162"/>
      <c r="E98" s="162"/>
      <c r="F98" s="162"/>
      <c r="G98" s="162"/>
      <c r="H98" s="162"/>
    </row>
    <row r="99" spans="1:8" ht="12.75">
      <c r="A99" s="162"/>
      <c r="B99" s="162"/>
      <c r="C99" s="162"/>
      <c r="D99" s="162"/>
      <c r="E99" s="162"/>
      <c r="F99" s="162"/>
      <c r="G99" s="162"/>
      <c r="H99" s="162"/>
    </row>
    <row r="100" spans="1:8" ht="12.75">
      <c r="A100" s="162"/>
      <c r="B100" s="162"/>
      <c r="C100" s="162"/>
      <c r="D100" s="162"/>
      <c r="E100" s="162"/>
      <c r="F100" s="162"/>
      <c r="G100" s="162"/>
      <c r="H100" s="162"/>
    </row>
    <row r="101" spans="1:8" ht="12.75">
      <c r="A101" s="162"/>
      <c r="B101" s="162"/>
      <c r="C101" s="162"/>
      <c r="D101" s="162"/>
      <c r="E101" s="162"/>
      <c r="F101" s="162"/>
      <c r="G101" s="162"/>
      <c r="H101" s="162"/>
    </row>
    <row r="102" spans="1:8" ht="12.75">
      <c r="A102" s="162"/>
      <c r="B102" s="162"/>
      <c r="C102" s="162"/>
      <c r="D102" s="162"/>
      <c r="E102" s="162"/>
      <c r="F102" s="162"/>
      <c r="G102" s="162"/>
      <c r="H102" s="162"/>
    </row>
    <row r="103" spans="1:8" ht="12.75">
      <c r="A103" s="162"/>
      <c r="B103" s="162"/>
      <c r="C103" s="162"/>
      <c r="D103" s="162"/>
      <c r="E103" s="162"/>
      <c r="F103" s="162"/>
      <c r="G103" s="162"/>
      <c r="H103" s="162"/>
    </row>
    <row r="104" spans="1:8" ht="12.75">
      <c r="A104" s="162"/>
      <c r="B104" s="162"/>
      <c r="C104" s="162"/>
      <c r="D104" s="162"/>
      <c r="E104" s="162"/>
      <c r="F104" s="162"/>
      <c r="G104" s="162"/>
      <c r="H104" s="162"/>
    </row>
    <row r="105" spans="1:8" ht="12.75">
      <c r="A105" s="162"/>
      <c r="B105" s="162"/>
      <c r="C105" s="162"/>
      <c r="D105" s="162"/>
      <c r="E105" s="162"/>
      <c r="F105" s="162"/>
      <c r="G105" s="162"/>
      <c r="H105" s="162"/>
    </row>
    <row r="106" spans="1:8" ht="12.75">
      <c r="A106" s="162"/>
      <c r="B106" s="162"/>
      <c r="C106" s="162"/>
      <c r="D106" s="162"/>
      <c r="E106" s="162"/>
      <c r="F106" s="162"/>
      <c r="G106" s="162"/>
      <c r="H106" s="162"/>
    </row>
    <row r="107" spans="1:8" ht="12.75">
      <c r="A107" s="162"/>
      <c r="B107" s="162"/>
      <c r="C107" s="162"/>
      <c r="D107" s="162"/>
      <c r="E107" s="162"/>
      <c r="F107" s="162"/>
      <c r="G107" s="162"/>
      <c r="H107" s="162"/>
    </row>
    <row r="108" spans="1:8" ht="12.75">
      <c r="A108" s="162"/>
      <c r="B108" s="162"/>
      <c r="C108" s="162"/>
      <c r="D108" s="162"/>
      <c r="E108" s="162"/>
      <c r="F108" s="162"/>
      <c r="G108" s="162"/>
      <c r="H108" s="162"/>
    </row>
    <row r="109" spans="1:8" ht="12.75">
      <c r="A109" s="162"/>
      <c r="B109" s="162"/>
      <c r="C109" s="162"/>
      <c r="D109" s="162"/>
      <c r="E109" s="162"/>
      <c r="F109" s="162"/>
      <c r="G109" s="162"/>
      <c r="H109" s="162"/>
    </row>
    <row r="110" spans="1:8" ht="12.75">
      <c r="A110" s="162"/>
      <c r="B110" s="162"/>
      <c r="C110" s="162"/>
      <c r="D110" s="162"/>
      <c r="E110" s="162"/>
      <c r="F110" s="162"/>
      <c r="G110" s="162"/>
      <c r="H110" s="162"/>
    </row>
    <row r="111" spans="1:8" ht="12.75">
      <c r="A111" s="162"/>
      <c r="B111" s="162"/>
      <c r="C111" s="162"/>
      <c r="D111" s="162"/>
      <c r="E111" s="162"/>
      <c r="F111" s="162"/>
      <c r="G111" s="162"/>
      <c r="H111" s="162"/>
    </row>
    <row r="112" spans="1:8" ht="12.75">
      <c r="A112" s="162"/>
      <c r="B112" s="162"/>
      <c r="C112" s="162"/>
      <c r="D112" s="162"/>
      <c r="E112" s="162"/>
      <c r="F112" s="162"/>
      <c r="G112" s="162"/>
      <c r="H112" s="162"/>
    </row>
  </sheetData>
  <mergeCells count="5">
    <mergeCell ref="D7:D9"/>
    <mergeCell ref="A7:C10"/>
    <mergeCell ref="E7:F8"/>
    <mergeCell ref="A1:H1"/>
    <mergeCell ref="G7:H8"/>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41"/>
  <dimension ref="A1:N47"/>
  <sheetViews>
    <sheetView workbookViewId="0" topLeftCell="A1">
      <selection activeCell="A2" sqref="A2"/>
    </sheetView>
  </sheetViews>
  <sheetFormatPr defaultColWidth="11.421875" defaultRowHeight="12.75"/>
  <cols>
    <col min="1" max="1" width="5.140625" style="0" customWidth="1"/>
    <col min="2" max="4" width="1.421875" style="0" customWidth="1"/>
    <col min="5" max="5" width="24.140625" style="0" customWidth="1"/>
    <col min="6" max="6" width="7.7109375" style="0" customWidth="1"/>
    <col min="7" max="8" width="9.140625" style="0" customWidth="1"/>
    <col min="9" max="9" width="9.28125" style="0" customWidth="1"/>
    <col min="10" max="12" width="7.7109375" style="0" customWidth="1"/>
  </cols>
  <sheetData>
    <row r="1" spans="1:12" ht="12.75">
      <c r="A1" s="600" t="s">
        <v>691</v>
      </c>
      <c r="B1" s="600"/>
      <c r="C1" s="600"/>
      <c r="D1" s="600"/>
      <c r="E1" s="600"/>
      <c r="F1" s="600"/>
      <c r="G1" s="600"/>
      <c r="H1" s="600"/>
      <c r="I1" s="600"/>
      <c r="J1" s="600"/>
      <c r="K1" s="600"/>
      <c r="L1" s="600"/>
    </row>
    <row r="2" ht="12.75">
      <c r="E2" s="296"/>
    </row>
    <row r="4" spans="1:13" ht="15">
      <c r="A4" s="2" t="s">
        <v>976</v>
      </c>
      <c r="B4" s="30"/>
      <c r="C4" s="30"/>
      <c r="D4" s="30"/>
      <c r="E4" s="30"/>
      <c r="F4" s="30"/>
      <c r="G4" s="30"/>
      <c r="H4" s="30"/>
      <c r="I4" s="30"/>
      <c r="J4" s="30"/>
      <c r="K4" s="30"/>
      <c r="L4" s="30"/>
      <c r="M4" s="3"/>
    </row>
    <row r="5" spans="1:13" ht="15">
      <c r="A5" s="2" t="s">
        <v>503</v>
      </c>
      <c r="B5" s="30"/>
      <c r="C5" s="30"/>
      <c r="D5" s="30"/>
      <c r="E5" s="30"/>
      <c r="F5" s="30"/>
      <c r="G5" s="30"/>
      <c r="H5" s="30"/>
      <c r="I5" s="30"/>
      <c r="J5" s="30"/>
      <c r="K5" s="30"/>
      <c r="L5" s="30"/>
      <c r="M5" s="3"/>
    </row>
    <row r="6" spans="1:13" ht="12.75" customHeight="1" thickBot="1">
      <c r="A6" s="31"/>
      <c r="B6" s="31"/>
      <c r="C6" s="31"/>
      <c r="D6" s="31"/>
      <c r="E6" s="31"/>
      <c r="F6" s="31"/>
      <c r="G6" s="31"/>
      <c r="H6" s="31"/>
      <c r="I6" s="31"/>
      <c r="J6" s="31"/>
      <c r="K6" s="31"/>
      <c r="L6" s="31"/>
      <c r="M6" s="11"/>
    </row>
    <row r="7" spans="1:13" ht="12.75">
      <c r="A7" s="704" t="s">
        <v>504</v>
      </c>
      <c r="B7" s="583" t="s">
        <v>505</v>
      </c>
      <c r="C7" s="569"/>
      <c r="D7" s="569"/>
      <c r="E7" s="731"/>
      <c r="F7" s="596" t="s">
        <v>711</v>
      </c>
      <c r="G7" s="726" t="s">
        <v>506</v>
      </c>
      <c r="H7" s="573"/>
      <c r="I7" s="726" t="s">
        <v>441</v>
      </c>
      <c r="J7" s="738"/>
      <c r="K7" s="738"/>
      <c r="L7" s="738"/>
      <c r="M7" s="11"/>
    </row>
    <row r="8" spans="1:13" ht="12.75">
      <c r="A8" s="575"/>
      <c r="B8" s="732"/>
      <c r="C8" s="733"/>
      <c r="D8" s="733"/>
      <c r="E8" s="696"/>
      <c r="F8" s="594"/>
      <c r="G8" s="736"/>
      <c r="H8" s="737"/>
      <c r="I8" s="736"/>
      <c r="J8" s="739"/>
      <c r="K8" s="739"/>
      <c r="L8" s="739"/>
      <c r="M8" s="11"/>
    </row>
    <row r="9" spans="1:13" ht="12.75">
      <c r="A9" s="575"/>
      <c r="B9" s="732"/>
      <c r="C9" s="733"/>
      <c r="D9" s="733"/>
      <c r="E9" s="696"/>
      <c r="F9" s="594"/>
      <c r="G9" s="585">
        <v>2001</v>
      </c>
      <c r="H9" s="585">
        <v>2002</v>
      </c>
      <c r="I9" s="114" t="s">
        <v>507</v>
      </c>
      <c r="J9" s="36"/>
      <c r="K9" s="31"/>
      <c r="L9" s="219"/>
      <c r="M9" s="11"/>
    </row>
    <row r="10" spans="1:13" ht="12.75">
      <c r="A10" s="575"/>
      <c r="B10" s="732"/>
      <c r="C10" s="733"/>
      <c r="D10" s="733"/>
      <c r="E10" s="696"/>
      <c r="F10" s="594"/>
      <c r="G10" s="586"/>
      <c r="H10" s="649"/>
      <c r="I10" s="114" t="s">
        <v>508</v>
      </c>
      <c r="J10" s="38" t="s">
        <v>509</v>
      </c>
      <c r="K10" s="114" t="s">
        <v>510</v>
      </c>
      <c r="L10" s="220" t="s">
        <v>511</v>
      </c>
      <c r="M10" s="11"/>
    </row>
    <row r="11" spans="1:13" ht="12.75">
      <c r="A11" s="575"/>
      <c r="B11" s="732"/>
      <c r="C11" s="733"/>
      <c r="D11" s="733"/>
      <c r="E11" s="696"/>
      <c r="F11" s="594"/>
      <c r="G11" s="586"/>
      <c r="H11" s="649"/>
      <c r="I11" s="114" t="s">
        <v>512</v>
      </c>
      <c r="J11" s="38" t="s">
        <v>513</v>
      </c>
      <c r="K11" s="114" t="s">
        <v>514</v>
      </c>
      <c r="L11" s="220" t="s">
        <v>515</v>
      </c>
      <c r="M11" s="11"/>
    </row>
    <row r="12" spans="1:13" ht="12.75">
      <c r="A12" s="575"/>
      <c r="B12" s="732"/>
      <c r="C12" s="733"/>
      <c r="D12" s="733"/>
      <c r="E12" s="696"/>
      <c r="F12" s="594"/>
      <c r="G12" s="586"/>
      <c r="H12" s="649"/>
      <c r="I12" s="114" t="s">
        <v>516</v>
      </c>
      <c r="J12" s="38" t="s">
        <v>517</v>
      </c>
      <c r="K12" s="114" t="s">
        <v>518</v>
      </c>
      <c r="L12" s="220" t="s">
        <v>519</v>
      </c>
      <c r="M12" s="11"/>
    </row>
    <row r="13" spans="1:13" ht="12.75">
      <c r="A13" s="575"/>
      <c r="B13" s="732"/>
      <c r="C13" s="733"/>
      <c r="D13" s="733"/>
      <c r="E13" s="696"/>
      <c r="F13" s="594"/>
      <c r="G13" s="586"/>
      <c r="H13" s="649"/>
      <c r="I13" s="114" t="s">
        <v>520</v>
      </c>
      <c r="J13" s="38" t="s">
        <v>521</v>
      </c>
      <c r="K13" s="114" t="s">
        <v>522</v>
      </c>
      <c r="L13" s="220" t="s">
        <v>523</v>
      </c>
      <c r="M13" s="11"/>
    </row>
    <row r="14" spans="1:13" ht="12.75">
      <c r="A14" s="575"/>
      <c r="B14" s="732"/>
      <c r="C14" s="733"/>
      <c r="D14" s="733"/>
      <c r="E14" s="696"/>
      <c r="F14" s="594"/>
      <c r="G14" s="586"/>
      <c r="H14" s="649"/>
      <c r="I14" s="114" t="s">
        <v>524</v>
      </c>
      <c r="J14" s="38" t="s">
        <v>525</v>
      </c>
      <c r="K14" s="114" t="s">
        <v>526</v>
      </c>
      <c r="L14" s="220" t="s">
        <v>527</v>
      </c>
      <c r="M14" s="11"/>
    </row>
    <row r="15" spans="1:13" ht="12.75">
      <c r="A15" s="575"/>
      <c r="B15" s="732"/>
      <c r="C15" s="733"/>
      <c r="D15" s="733"/>
      <c r="E15" s="696"/>
      <c r="F15" s="595"/>
      <c r="G15" s="587"/>
      <c r="H15" s="650"/>
      <c r="I15" s="144" t="s">
        <v>562</v>
      </c>
      <c r="J15" s="36"/>
      <c r="K15" s="67"/>
      <c r="L15" s="219"/>
      <c r="M15" s="11"/>
    </row>
    <row r="16" spans="1:13" ht="13.5" thickBot="1">
      <c r="A16" s="577"/>
      <c r="B16" s="734"/>
      <c r="C16" s="735"/>
      <c r="D16" s="735"/>
      <c r="E16" s="697"/>
      <c r="F16" s="221" t="s">
        <v>336</v>
      </c>
      <c r="G16" s="9" t="s">
        <v>337</v>
      </c>
      <c r="H16" s="9"/>
      <c r="I16" s="9"/>
      <c r="J16" s="9"/>
      <c r="K16" s="9"/>
      <c r="L16" s="9"/>
      <c r="M16" s="11"/>
    </row>
    <row r="17" spans="1:13" ht="12.75">
      <c r="A17" s="203"/>
      <c r="B17" s="166"/>
      <c r="C17" s="31"/>
      <c r="D17" s="31"/>
      <c r="E17" s="13"/>
      <c r="F17" s="222"/>
      <c r="G17" s="31"/>
      <c r="H17" s="223"/>
      <c r="I17" s="223"/>
      <c r="J17" s="223"/>
      <c r="K17" s="223"/>
      <c r="L17" s="223"/>
      <c r="M17" s="11"/>
    </row>
    <row r="18" spans="1:13" ht="12.75">
      <c r="A18" s="224" t="s">
        <v>528</v>
      </c>
      <c r="B18" s="133" t="s">
        <v>529</v>
      </c>
      <c r="C18" s="31"/>
      <c r="D18" s="31"/>
      <c r="E18" s="13"/>
      <c r="F18" s="225">
        <v>25</v>
      </c>
      <c r="G18" s="226">
        <v>1073778</v>
      </c>
      <c r="H18" s="226">
        <v>997687</v>
      </c>
      <c r="I18" s="226">
        <v>112314</v>
      </c>
      <c r="J18" s="226">
        <v>774935</v>
      </c>
      <c r="K18" s="226">
        <v>11605</v>
      </c>
      <c r="L18" s="226">
        <v>98833</v>
      </c>
      <c r="M18" s="11"/>
    </row>
    <row r="19" spans="1:13" ht="12.75">
      <c r="A19" s="203"/>
      <c r="B19" s="31"/>
      <c r="C19" s="67" t="s">
        <v>429</v>
      </c>
      <c r="D19" s="31"/>
      <c r="E19" s="13"/>
      <c r="F19" s="158"/>
      <c r="I19" s="227"/>
      <c r="J19" s="88"/>
      <c r="K19" s="88"/>
      <c r="L19" s="88"/>
      <c r="M19" s="11"/>
    </row>
    <row r="20" spans="1:13" ht="12.75">
      <c r="A20" s="203" t="s">
        <v>530</v>
      </c>
      <c r="B20" s="31"/>
      <c r="C20" s="67" t="s">
        <v>531</v>
      </c>
      <c r="D20" s="31"/>
      <c r="E20" s="13"/>
      <c r="F20" s="158">
        <v>24</v>
      </c>
      <c r="G20" s="88">
        <v>1073453</v>
      </c>
      <c r="H20" s="88">
        <v>997422</v>
      </c>
      <c r="I20" s="227">
        <v>112314</v>
      </c>
      <c r="J20" s="88">
        <v>774670</v>
      </c>
      <c r="K20" s="88">
        <v>11605</v>
      </c>
      <c r="L20" s="88">
        <v>98833</v>
      </c>
      <c r="M20" s="11"/>
    </row>
    <row r="21" spans="1:13" ht="12.75">
      <c r="A21" s="203"/>
      <c r="B21" s="31"/>
      <c r="C21" s="31"/>
      <c r="D21" s="67" t="s">
        <v>429</v>
      </c>
      <c r="E21" s="13"/>
      <c r="F21" s="158"/>
      <c r="G21" s="88"/>
      <c r="H21" s="88"/>
      <c r="I21" s="227"/>
      <c r="J21" s="88"/>
      <c r="K21" s="228"/>
      <c r="L21" s="88"/>
      <c r="M21" s="11"/>
    </row>
    <row r="22" spans="1:13" ht="12.75">
      <c r="A22" s="203" t="s">
        <v>532</v>
      </c>
      <c r="B22" s="31"/>
      <c r="C22" s="31"/>
      <c r="D22" s="67" t="s">
        <v>533</v>
      </c>
      <c r="E22" s="13"/>
      <c r="F22" s="158"/>
      <c r="G22" s="88"/>
      <c r="H22" s="88"/>
      <c r="I22" s="229"/>
      <c r="J22" s="3"/>
      <c r="K22" s="3"/>
      <c r="L22" s="3"/>
      <c r="M22" s="11"/>
    </row>
    <row r="23" spans="1:13" ht="12.75">
      <c r="A23" s="203"/>
      <c r="B23" s="31"/>
      <c r="C23" s="31"/>
      <c r="D23" s="67"/>
      <c r="E23" s="13" t="s">
        <v>534</v>
      </c>
      <c r="F23" s="158">
        <v>3</v>
      </c>
      <c r="G23" s="88">
        <v>33315</v>
      </c>
      <c r="H23" s="88">
        <v>58969</v>
      </c>
      <c r="I23" s="227">
        <v>306</v>
      </c>
      <c r="J23" s="88">
        <v>57929</v>
      </c>
      <c r="K23" s="88">
        <v>734</v>
      </c>
      <c r="L23" s="88" t="s">
        <v>339</v>
      </c>
      <c r="M23" s="230"/>
    </row>
    <row r="24" spans="1:13" ht="12.75">
      <c r="A24" s="203" t="s">
        <v>535</v>
      </c>
      <c r="B24" s="31"/>
      <c r="C24" s="31"/>
      <c r="D24" s="67" t="s">
        <v>536</v>
      </c>
      <c r="E24" s="13"/>
      <c r="F24" s="158"/>
      <c r="G24" s="88"/>
      <c r="H24" s="88"/>
      <c r="I24" s="229"/>
      <c r="J24" s="3"/>
      <c r="K24" s="3"/>
      <c r="L24" s="3"/>
      <c r="M24" s="11"/>
    </row>
    <row r="25" spans="1:13" ht="12.75">
      <c r="A25" s="203"/>
      <c r="B25" s="31"/>
      <c r="C25" s="31"/>
      <c r="D25" s="67"/>
      <c r="E25" s="13" t="s">
        <v>537</v>
      </c>
      <c r="F25" s="158">
        <v>7</v>
      </c>
      <c r="G25" s="88">
        <v>161492</v>
      </c>
      <c r="H25" s="88">
        <v>174073</v>
      </c>
      <c r="I25" s="227">
        <v>8263</v>
      </c>
      <c r="J25" s="88">
        <v>66863</v>
      </c>
      <c r="K25" s="88">
        <v>114</v>
      </c>
      <c r="L25" s="88">
        <v>98833</v>
      </c>
      <c r="M25" s="230"/>
    </row>
    <row r="26" spans="1:13" ht="12.75">
      <c r="A26" s="203" t="s">
        <v>538</v>
      </c>
      <c r="B26" s="31"/>
      <c r="C26" s="31"/>
      <c r="D26" s="67" t="s">
        <v>539</v>
      </c>
      <c r="E26" s="13"/>
      <c r="F26" s="158">
        <v>1</v>
      </c>
      <c r="G26" s="88" t="s">
        <v>417</v>
      </c>
      <c r="H26" s="88" t="s">
        <v>417</v>
      </c>
      <c r="I26" s="227" t="s">
        <v>339</v>
      </c>
      <c r="J26" s="88" t="s">
        <v>339</v>
      </c>
      <c r="K26" s="88" t="s">
        <v>417</v>
      </c>
      <c r="L26" s="88" t="s">
        <v>339</v>
      </c>
      <c r="M26" s="11"/>
    </row>
    <row r="27" spans="1:13" ht="12.75">
      <c r="A27" s="203" t="s">
        <v>540</v>
      </c>
      <c r="B27" s="31"/>
      <c r="C27" s="31"/>
      <c r="D27" s="67" t="s">
        <v>541</v>
      </c>
      <c r="E27" s="13"/>
      <c r="F27" s="158"/>
      <c r="G27" s="88"/>
      <c r="H27" s="88"/>
      <c r="I27" s="229"/>
      <c r="J27" s="3"/>
      <c r="K27" s="3"/>
      <c r="L27" s="3"/>
      <c r="M27" s="11"/>
    </row>
    <row r="28" spans="1:13" ht="12.75">
      <c r="A28" s="203"/>
      <c r="B28" s="31"/>
      <c r="C28" s="31"/>
      <c r="D28" s="67"/>
      <c r="E28" s="13" t="s">
        <v>542</v>
      </c>
      <c r="F28" s="158"/>
      <c r="G28" s="88"/>
      <c r="H28" s="88"/>
      <c r="I28" s="229"/>
      <c r="J28" s="3"/>
      <c r="K28" s="3"/>
      <c r="L28" s="3"/>
      <c r="M28" s="11"/>
    </row>
    <row r="29" spans="1:13" ht="12.75">
      <c r="A29" s="203"/>
      <c r="B29" s="31"/>
      <c r="C29" s="31"/>
      <c r="D29" s="67"/>
      <c r="E29" s="13" t="s">
        <v>543</v>
      </c>
      <c r="F29" s="158"/>
      <c r="G29" s="88"/>
      <c r="H29" s="88"/>
      <c r="I29" s="229"/>
      <c r="J29" s="3"/>
      <c r="K29" s="3"/>
      <c r="L29" s="3"/>
      <c r="M29" s="11"/>
    </row>
    <row r="30" spans="1:13" ht="12.75">
      <c r="A30" s="203"/>
      <c r="B30" s="31"/>
      <c r="C30" s="31"/>
      <c r="D30" s="67"/>
      <c r="E30" s="13" t="s">
        <v>544</v>
      </c>
      <c r="F30" s="158">
        <v>3</v>
      </c>
      <c r="G30" s="88">
        <v>2256</v>
      </c>
      <c r="H30" s="88">
        <v>1596</v>
      </c>
      <c r="I30" s="227">
        <v>1151</v>
      </c>
      <c r="J30" s="88" t="s">
        <v>339</v>
      </c>
      <c r="K30" s="88">
        <v>445</v>
      </c>
      <c r="L30" s="88" t="s">
        <v>339</v>
      </c>
      <c r="M30" s="11"/>
    </row>
    <row r="31" spans="1:13" ht="12.75">
      <c r="A31" s="203" t="s">
        <v>545</v>
      </c>
      <c r="B31" s="31"/>
      <c r="C31" s="31"/>
      <c r="D31" s="67" t="s">
        <v>546</v>
      </c>
      <c r="E31" s="13"/>
      <c r="F31" s="158">
        <v>3</v>
      </c>
      <c r="G31" s="88">
        <v>7732</v>
      </c>
      <c r="H31" s="88">
        <v>6363</v>
      </c>
      <c r="I31" s="227">
        <v>6239</v>
      </c>
      <c r="J31" s="88" t="s">
        <v>339</v>
      </c>
      <c r="K31" s="88">
        <v>124</v>
      </c>
      <c r="L31" s="88" t="s">
        <v>339</v>
      </c>
      <c r="M31" s="11"/>
    </row>
    <row r="32" spans="1:13" ht="12.75">
      <c r="A32" s="203" t="s">
        <v>547</v>
      </c>
      <c r="B32" s="31"/>
      <c r="C32" s="31"/>
      <c r="D32" s="67" t="s">
        <v>548</v>
      </c>
      <c r="E32" s="13"/>
      <c r="F32" s="158"/>
      <c r="G32" s="88"/>
      <c r="H32" s="88"/>
      <c r="I32" s="229"/>
      <c r="J32" s="3"/>
      <c r="K32" s="3"/>
      <c r="L32" s="3"/>
      <c r="M32" s="11"/>
    </row>
    <row r="33" spans="1:13" ht="12.75">
      <c r="A33" s="203"/>
      <c r="B33" s="31"/>
      <c r="C33" s="31"/>
      <c r="D33" s="67"/>
      <c r="E33" s="13" t="s">
        <v>549</v>
      </c>
      <c r="F33" s="158"/>
      <c r="G33" s="88"/>
      <c r="H33" s="88"/>
      <c r="I33" s="229"/>
      <c r="J33" s="3"/>
      <c r="K33" s="3"/>
      <c r="L33" s="3"/>
      <c r="M33" s="11"/>
    </row>
    <row r="34" spans="1:13" ht="12.75">
      <c r="A34" s="203"/>
      <c r="B34" s="31"/>
      <c r="C34" s="31"/>
      <c r="D34" s="67"/>
      <c r="E34" s="13" t="s">
        <v>550</v>
      </c>
      <c r="F34" s="158"/>
      <c r="G34" s="88"/>
      <c r="H34" s="88"/>
      <c r="I34" s="229"/>
      <c r="J34" s="3"/>
      <c r="K34" s="3"/>
      <c r="L34" s="3"/>
      <c r="M34" s="11"/>
    </row>
    <row r="35" spans="1:14" ht="12.75">
      <c r="A35" s="203"/>
      <c r="B35" s="31"/>
      <c r="C35" s="67"/>
      <c r="D35" s="67"/>
      <c r="E35" s="13" t="s">
        <v>551</v>
      </c>
      <c r="F35" s="158">
        <v>2</v>
      </c>
      <c r="G35" s="88" t="s">
        <v>417</v>
      </c>
      <c r="H35" s="88" t="s">
        <v>417</v>
      </c>
      <c r="I35" s="227" t="s">
        <v>417</v>
      </c>
      <c r="J35" s="88" t="s">
        <v>417</v>
      </c>
      <c r="K35" s="88" t="s">
        <v>417</v>
      </c>
      <c r="L35" s="226" t="s">
        <v>339</v>
      </c>
      <c r="M35" s="226"/>
      <c r="N35" s="226"/>
    </row>
    <row r="36" spans="1:13" ht="12.75">
      <c r="A36" s="224" t="s">
        <v>552</v>
      </c>
      <c r="B36" s="133" t="s">
        <v>553</v>
      </c>
      <c r="C36" s="67"/>
      <c r="D36" s="31"/>
      <c r="E36" s="13"/>
      <c r="F36" s="158"/>
      <c r="G36" s="88"/>
      <c r="H36" s="88"/>
      <c r="I36" s="229"/>
      <c r="J36" s="3"/>
      <c r="K36" s="3"/>
      <c r="L36" s="3"/>
      <c r="M36" s="11"/>
    </row>
    <row r="37" spans="1:13" ht="12.75">
      <c r="A37" s="224" t="s">
        <v>554</v>
      </c>
      <c r="B37" s="31"/>
      <c r="C37" s="133" t="s">
        <v>555</v>
      </c>
      <c r="D37" s="31"/>
      <c r="E37" s="13"/>
      <c r="F37" s="158"/>
      <c r="G37" s="88"/>
      <c r="H37" s="88"/>
      <c r="I37" s="227"/>
      <c r="J37" s="231"/>
      <c r="K37" s="232"/>
      <c r="L37" s="233"/>
      <c r="M37" s="11"/>
    </row>
    <row r="38" spans="1:13" ht="12.75">
      <c r="A38" s="224" t="s">
        <v>556</v>
      </c>
      <c r="B38" s="31"/>
      <c r="C38" s="133" t="s">
        <v>557</v>
      </c>
      <c r="D38" s="31"/>
      <c r="E38" s="13"/>
      <c r="F38" s="158"/>
      <c r="G38" s="88"/>
      <c r="H38" s="88"/>
      <c r="I38" s="227"/>
      <c r="J38" s="231"/>
      <c r="K38" s="232"/>
      <c r="L38" s="233"/>
      <c r="M38" s="11"/>
    </row>
    <row r="39" spans="1:13" ht="12.75">
      <c r="A39" s="203"/>
      <c r="B39" s="31"/>
      <c r="C39" s="133" t="s">
        <v>558</v>
      </c>
      <c r="D39" s="31"/>
      <c r="E39" s="67"/>
      <c r="F39" s="234">
        <v>4</v>
      </c>
      <c r="G39" s="226">
        <v>3277</v>
      </c>
      <c r="H39" s="226">
        <v>1953</v>
      </c>
      <c r="I39" s="235">
        <v>1397</v>
      </c>
      <c r="J39" s="226" t="s">
        <v>339</v>
      </c>
      <c r="K39" s="226">
        <v>516</v>
      </c>
      <c r="L39" s="226">
        <v>40</v>
      </c>
      <c r="M39" s="11"/>
    </row>
    <row r="40" spans="1:13" ht="12.75">
      <c r="A40" s="67"/>
      <c r="B40" s="219"/>
      <c r="C40" s="133"/>
      <c r="D40" s="31"/>
      <c r="E40" s="67"/>
      <c r="F40" s="236"/>
      <c r="G40" s="88"/>
      <c r="H40" s="88"/>
      <c r="I40" s="235"/>
      <c r="J40" s="231"/>
      <c r="K40" s="237"/>
      <c r="L40" s="233"/>
      <c r="M40" s="11"/>
    </row>
    <row r="41" spans="1:12" ht="12.75">
      <c r="A41" s="67"/>
      <c r="B41" s="238" t="s">
        <v>559</v>
      </c>
      <c r="C41" s="133"/>
      <c r="D41" s="31"/>
      <c r="E41" s="67"/>
      <c r="F41" s="234">
        <v>29</v>
      </c>
      <c r="G41" s="226">
        <v>1077055</v>
      </c>
      <c r="H41" s="226">
        <v>999640</v>
      </c>
      <c r="I41" s="235">
        <v>113711</v>
      </c>
      <c r="J41" s="226">
        <v>774935</v>
      </c>
      <c r="K41" s="226">
        <v>12121</v>
      </c>
      <c r="L41" s="226">
        <v>98873</v>
      </c>
    </row>
    <row r="42" spans="1:13" ht="12.75">
      <c r="A42" s="31"/>
      <c r="B42" s="31"/>
      <c r="C42" s="67"/>
      <c r="D42" s="31"/>
      <c r="E42" s="31"/>
      <c r="F42" s="31"/>
      <c r="G42" s="31"/>
      <c r="H42" s="31"/>
      <c r="I42" s="31"/>
      <c r="J42" s="31"/>
      <c r="K42" s="31"/>
      <c r="L42" s="31"/>
      <c r="M42" s="3"/>
    </row>
    <row r="43" spans="1:13" ht="29.25" customHeight="1">
      <c r="A43" s="11" t="s">
        <v>560</v>
      </c>
      <c r="B43" s="31"/>
      <c r="C43" s="31"/>
      <c r="D43" s="31"/>
      <c r="E43" s="31"/>
      <c r="F43" s="31"/>
      <c r="G43" s="31"/>
      <c r="H43" s="31"/>
      <c r="I43" s="31"/>
      <c r="J43" s="31"/>
      <c r="K43" s="31"/>
      <c r="L43" s="31"/>
      <c r="M43" s="3"/>
    </row>
    <row r="44" spans="1:13" ht="12.75">
      <c r="A44" s="11" t="s">
        <v>561</v>
      </c>
      <c r="B44" s="3"/>
      <c r="C44" s="3"/>
      <c r="D44" s="3"/>
      <c r="E44" s="3"/>
      <c r="F44" s="3"/>
      <c r="G44" s="3"/>
      <c r="H44" s="3"/>
      <c r="I44" s="3"/>
      <c r="J44" s="3"/>
      <c r="K44" s="3"/>
      <c r="L44" s="3"/>
      <c r="M44" s="3"/>
    </row>
    <row r="45" spans="1:13" ht="12.75">
      <c r="A45" s="3"/>
      <c r="B45" s="3"/>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sheetData>
  <mergeCells count="8">
    <mergeCell ref="A1:L1"/>
    <mergeCell ref="A7:A16"/>
    <mergeCell ref="B7:E16"/>
    <mergeCell ref="F7:F15"/>
    <mergeCell ref="G9:G15"/>
    <mergeCell ref="H9:H15"/>
    <mergeCell ref="G7:H8"/>
    <mergeCell ref="I7:L8"/>
  </mergeCells>
  <printOptions/>
  <pageMargins left="0.5905511811023623" right="0.5905511811023623" top="0.3937007874015748" bottom="0.984251968503937"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D52"/>
  <sheetViews>
    <sheetView workbookViewId="0" topLeftCell="A1">
      <selection activeCell="A2" sqref="A2"/>
    </sheetView>
  </sheetViews>
  <sheetFormatPr defaultColWidth="11.421875" defaultRowHeight="12.75"/>
  <cols>
    <col min="1" max="1" width="1.7109375" style="31" customWidth="1"/>
    <col min="2" max="2" width="2.421875" style="31" customWidth="1"/>
    <col min="3" max="3" width="2.00390625" style="31" customWidth="1"/>
    <col min="4" max="4" width="33.421875" style="31" customWidth="1"/>
    <col min="5" max="5" width="6.28125" style="31" customWidth="1"/>
    <col min="6" max="6" width="5.57421875" style="31" customWidth="1"/>
    <col min="7" max="8" width="8.00390625" style="31" customWidth="1"/>
    <col min="9" max="9" width="8.28125" style="31" customWidth="1"/>
    <col min="10" max="10" width="6.7109375" style="31" customWidth="1"/>
    <col min="11" max="11" width="8.00390625" style="31" customWidth="1"/>
    <col min="12" max="12" width="6.7109375" style="31" customWidth="1"/>
    <col min="13" max="16384" width="11.421875" style="31" customWidth="1"/>
  </cols>
  <sheetData>
    <row r="1" spans="1:12" ht="12.75" customHeight="1">
      <c r="A1" s="63" t="s">
        <v>573</v>
      </c>
      <c r="B1" s="63"/>
      <c r="C1" s="63"/>
      <c r="D1" s="63"/>
      <c r="E1" s="63"/>
      <c r="F1" s="63"/>
      <c r="G1" s="63"/>
      <c r="H1" s="63"/>
      <c r="I1" s="63"/>
      <c r="J1" s="63"/>
      <c r="K1" s="63"/>
      <c r="L1" s="63"/>
    </row>
    <row r="2" ht="12.75" customHeight="1">
      <c r="D2" s="294"/>
    </row>
    <row r="3" ht="12.75" customHeight="1"/>
    <row r="4" spans="1:12" ht="15" customHeight="1">
      <c r="A4" s="239" t="s">
        <v>977</v>
      </c>
      <c r="B4" s="239"/>
      <c r="C4" s="239"/>
      <c r="D4" s="239"/>
      <c r="E4" s="239"/>
      <c r="F4" s="239"/>
      <c r="G4" s="239"/>
      <c r="H4" s="239"/>
      <c r="I4" s="239"/>
      <c r="J4" s="239"/>
      <c r="K4" s="239"/>
      <c r="L4" s="239"/>
    </row>
    <row r="5" spans="1:12" s="242" customFormat="1" ht="12.75" customHeight="1" thickBot="1">
      <c r="A5" s="240"/>
      <c r="B5" s="241"/>
      <c r="C5" s="241"/>
      <c r="D5" s="241"/>
      <c r="E5" s="241"/>
      <c r="F5" s="241"/>
      <c r="G5" s="241"/>
      <c r="H5" s="241"/>
      <c r="I5" s="241"/>
      <c r="J5" s="241"/>
      <c r="K5" s="241"/>
      <c r="L5" s="241"/>
    </row>
    <row r="6" spans="1:12" s="69" customFormat="1" ht="12.75" customHeight="1">
      <c r="A6" s="572" t="s">
        <v>867</v>
      </c>
      <c r="B6" s="573"/>
      <c r="C6" s="583" t="s">
        <v>391</v>
      </c>
      <c r="D6" s="569"/>
      <c r="E6" s="731"/>
      <c r="F6" s="596" t="s">
        <v>712</v>
      </c>
      <c r="G6" s="726" t="s">
        <v>506</v>
      </c>
      <c r="H6" s="573"/>
      <c r="I6" s="583" t="s">
        <v>441</v>
      </c>
      <c r="J6" s="569"/>
      <c r="K6" s="569"/>
      <c r="L6" s="569"/>
    </row>
    <row r="7" spans="1:12" s="69" customFormat="1" ht="12.75" customHeight="1">
      <c r="A7" s="574"/>
      <c r="B7" s="575"/>
      <c r="C7" s="732"/>
      <c r="D7" s="733"/>
      <c r="E7" s="696"/>
      <c r="F7" s="594"/>
      <c r="G7" s="740"/>
      <c r="H7" s="575"/>
      <c r="I7" s="570"/>
      <c r="J7" s="571"/>
      <c r="K7" s="571"/>
      <c r="L7" s="571"/>
    </row>
    <row r="8" spans="1:12" s="69" customFormat="1" ht="12.75" customHeight="1">
      <c r="A8" s="574"/>
      <c r="B8" s="575"/>
      <c r="C8" s="732"/>
      <c r="D8" s="733"/>
      <c r="E8" s="696"/>
      <c r="F8" s="594"/>
      <c r="G8" s="639">
        <v>2001</v>
      </c>
      <c r="H8" s="585">
        <v>2002</v>
      </c>
      <c r="I8" s="243" t="s">
        <v>507</v>
      </c>
      <c r="J8" s="71"/>
      <c r="K8" s="243"/>
      <c r="L8" s="592" t="s">
        <v>563</v>
      </c>
    </row>
    <row r="9" spans="1:12" s="69" customFormat="1" ht="12.75" customHeight="1">
      <c r="A9" s="574"/>
      <c r="B9" s="575"/>
      <c r="C9" s="732"/>
      <c r="D9" s="733"/>
      <c r="E9" s="696"/>
      <c r="F9" s="594"/>
      <c r="G9" s="699"/>
      <c r="H9" s="649"/>
      <c r="I9" s="243" t="s">
        <v>508</v>
      </c>
      <c r="J9" s="71" t="s">
        <v>509</v>
      </c>
      <c r="K9" s="243" t="s">
        <v>510</v>
      </c>
      <c r="L9" s="740"/>
    </row>
    <row r="10" spans="1:12" s="69" customFormat="1" ht="12.75" customHeight="1">
      <c r="A10" s="574"/>
      <c r="B10" s="575"/>
      <c r="C10" s="732"/>
      <c r="D10" s="733"/>
      <c r="E10" s="696"/>
      <c r="F10" s="594"/>
      <c r="G10" s="699"/>
      <c r="H10" s="649"/>
      <c r="I10" s="243" t="s">
        <v>512</v>
      </c>
      <c r="J10" s="71" t="s">
        <v>513</v>
      </c>
      <c r="K10" s="243" t="s">
        <v>564</v>
      </c>
      <c r="L10" s="740"/>
    </row>
    <row r="11" spans="1:12" s="69" customFormat="1" ht="12.75" customHeight="1">
      <c r="A11" s="574"/>
      <c r="B11" s="575"/>
      <c r="C11" s="732"/>
      <c r="D11" s="733"/>
      <c r="E11" s="696"/>
      <c r="F11" s="594"/>
      <c r="G11" s="699"/>
      <c r="H11" s="649"/>
      <c r="I11" s="243" t="s">
        <v>516</v>
      </c>
      <c r="J11" s="71" t="s">
        <v>517</v>
      </c>
      <c r="K11" s="243" t="s">
        <v>565</v>
      </c>
      <c r="L11" s="740"/>
    </row>
    <row r="12" spans="1:12" s="69" customFormat="1" ht="12.75" customHeight="1">
      <c r="A12" s="574"/>
      <c r="B12" s="575"/>
      <c r="C12" s="732"/>
      <c r="D12" s="733"/>
      <c r="E12" s="696"/>
      <c r="F12" s="594"/>
      <c r="G12" s="699"/>
      <c r="H12" s="649"/>
      <c r="I12" s="243" t="s">
        <v>520</v>
      </c>
      <c r="J12" s="71" t="s">
        <v>521</v>
      </c>
      <c r="K12" s="243" t="s">
        <v>566</v>
      </c>
      <c r="L12" s="740"/>
    </row>
    <row r="13" spans="1:12" s="69" customFormat="1" ht="12.75" customHeight="1">
      <c r="A13" s="574"/>
      <c r="B13" s="575"/>
      <c r="C13" s="732"/>
      <c r="D13" s="733"/>
      <c r="E13" s="696"/>
      <c r="F13" s="594"/>
      <c r="G13" s="699"/>
      <c r="H13" s="649"/>
      <c r="I13" s="243" t="s">
        <v>567</v>
      </c>
      <c r="J13" s="71" t="s">
        <v>525</v>
      </c>
      <c r="K13" s="243" t="s">
        <v>526</v>
      </c>
      <c r="L13" s="740"/>
    </row>
    <row r="14" spans="1:12" s="69" customFormat="1" ht="12.75" customHeight="1">
      <c r="A14" s="574"/>
      <c r="B14" s="575"/>
      <c r="C14" s="732"/>
      <c r="D14" s="733"/>
      <c r="E14" s="696"/>
      <c r="F14" s="595"/>
      <c r="G14" s="700"/>
      <c r="H14" s="650"/>
      <c r="I14" s="107" t="s">
        <v>570</v>
      </c>
      <c r="J14" s="71"/>
      <c r="K14" s="244"/>
      <c r="L14" s="736"/>
    </row>
    <row r="15" spans="1:30" s="69" customFormat="1" ht="13.5" customHeight="1" thickBot="1">
      <c r="A15" s="576"/>
      <c r="B15" s="577"/>
      <c r="C15" s="734"/>
      <c r="D15" s="735"/>
      <c r="E15" s="697"/>
      <c r="F15" s="245" t="s">
        <v>336</v>
      </c>
      <c r="G15" s="567" t="s">
        <v>337</v>
      </c>
      <c r="H15" s="568"/>
      <c r="I15" s="568"/>
      <c r="J15" s="568"/>
      <c r="K15" s="568"/>
      <c r="L15" s="568"/>
      <c r="M15" s="246"/>
      <c r="N15" s="246"/>
      <c r="O15" s="246"/>
      <c r="P15" s="246"/>
      <c r="Q15" s="70"/>
      <c r="R15" s="70"/>
      <c r="S15" s="70"/>
      <c r="T15" s="70"/>
      <c r="U15" s="70"/>
      <c r="V15" s="70"/>
      <c r="W15" s="70"/>
      <c r="X15" s="70"/>
      <c r="Y15" s="70"/>
      <c r="Z15" s="70"/>
      <c r="AA15" s="70"/>
      <c r="AB15" s="70"/>
      <c r="AC15" s="70"/>
      <c r="AD15" s="70"/>
    </row>
    <row r="16" spans="1:30" s="69" customFormat="1" ht="12.75" customHeight="1">
      <c r="A16" s="111"/>
      <c r="B16" s="218"/>
      <c r="C16" s="70"/>
      <c r="D16" s="70"/>
      <c r="E16" s="95"/>
      <c r="F16" s="110"/>
      <c r="G16" s="76"/>
      <c r="H16" s="76"/>
      <c r="I16" s="76"/>
      <c r="J16" s="76"/>
      <c r="K16" s="76"/>
      <c r="L16" s="76"/>
      <c r="M16" s="246"/>
      <c r="N16" s="246"/>
      <c r="O16" s="246"/>
      <c r="P16" s="246"/>
      <c r="Q16" s="70"/>
      <c r="R16" s="70"/>
      <c r="S16" s="70"/>
      <c r="T16" s="70"/>
      <c r="U16" s="70"/>
      <c r="V16" s="70"/>
      <c r="W16" s="70"/>
      <c r="X16" s="70"/>
      <c r="Y16" s="70"/>
      <c r="Z16" s="70"/>
      <c r="AA16" s="70"/>
      <c r="AB16" s="70"/>
      <c r="AC16" s="70"/>
      <c r="AD16" s="70"/>
    </row>
    <row r="17" spans="1:14" ht="12.75" customHeight="1">
      <c r="A17" s="651" t="s">
        <v>398</v>
      </c>
      <c r="B17" s="652"/>
      <c r="C17" s="67" t="s">
        <v>1047</v>
      </c>
      <c r="D17" s="67"/>
      <c r="E17" s="13"/>
      <c r="F17" s="247">
        <v>3</v>
      </c>
      <c r="G17" s="88">
        <v>4874</v>
      </c>
      <c r="H17" s="88">
        <v>5794</v>
      </c>
      <c r="I17" s="248">
        <v>1287</v>
      </c>
      <c r="J17" s="88" t="s">
        <v>339</v>
      </c>
      <c r="K17" s="248" t="s">
        <v>417</v>
      </c>
      <c r="L17" s="80" t="s">
        <v>417</v>
      </c>
      <c r="M17" s="44"/>
      <c r="N17" s="44"/>
    </row>
    <row r="18" spans="1:14" ht="12.75" customHeight="1">
      <c r="A18" s="77"/>
      <c r="B18" s="78"/>
      <c r="C18" s="67"/>
      <c r="D18" s="67"/>
      <c r="E18" s="13"/>
      <c r="F18" s="14"/>
      <c r="G18" s="88"/>
      <c r="H18" s="88"/>
      <c r="I18" s="248"/>
      <c r="J18" s="88"/>
      <c r="K18" s="248"/>
      <c r="L18" s="80"/>
      <c r="M18" s="44"/>
      <c r="N18" s="44"/>
    </row>
    <row r="19" spans="1:14" ht="12.75" customHeight="1">
      <c r="A19" s="651" t="s">
        <v>401</v>
      </c>
      <c r="B19" s="652"/>
      <c r="C19" s="67" t="s">
        <v>898</v>
      </c>
      <c r="D19" s="67"/>
      <c r="E19" s="13"/>
      <c r="F19" s="247">
        <v>7</v>
      </c>
      <c r="G19" s="88">
        <v>148082</v>
      </c>
      <c r="H19" s="88">
        <v>199165</v>
      </c>
      <c r="I19" s="248">
        <v>77464</v>
      </c>
      <c r="J19" s="88">
        <v>27514</v>
      </c>
      <c r="K19" s="248" t="s">
        <v>417</v>
      </c>
      <c r="L19" s="80" t="s">
        <v>417</v>
      </c>
      <c r="M19" s="44"/>
      <c r="N19" s="44"/>
    </row>
    <row r="20" spans="1:14" ht="12.75" customHeight="1">
      <c r="A20" s="77"/>
      <c r="B20" s="78"/>
      <c r="C20" s="67"/>
      <c r="D20" s="67"/>
      <c r="E20" s="13"/>
      <c r="F20" s="247"/>
      <c r="G20" s="88"/>
      <c r="H20" s="88"/>
      <c r="I20" s="248"/>
      <c r="J20" s="88"/>
      <c r="K20" s="248"/>
      <c r="L20" s="80"/>
      <c r="M20" s="44"/>
      <c r="N20" s="44"/>
    </row>
    <row r="21" spans="1:14" ht="12.75" customHeight="1">
      <c r="A21" s="651" t="s">
        <v>402</v>
      </c>
      <c r="B21" s="652"/>
      <c r="C21" s="67" t="s">
        <v>1048</v>
      </c>
      <c r="D21" s="67"/>
      <c r="E21" s="13"/>
      <c r="F21" s="247"/>
      <c r="G21" s="88"/>
      <c r="H21" s="88"/>
      <c r="I21" s="248"/>
      <c r="K21" s="248"/>
      <c r="L21" s="80"/>
      <c r="M21" s="44"/>
      <c r="N21" s="44"/>
    </row>
    <row r="22" spans="1:14" ht="12.75" customHeight="1">
      <c r="A22" s="77"/>
      <c r="B22" s="78"/>
      <c r="C22" s="67"/>
      <c r="D22" s="67" t="s">
        <v>1049</v>
      </c>
      <c r="E22" s="13"/>
      <c r="F22" s="247"/>
      <c r="G22" s="88"/>
      <c r="H22" s="88"/>
      <c r="I22" s="248"/>
      <c r="J22" s="88"/>
      <c r="K22" s="248"/>
      <c r="L22" s="80"/>
      <c r="M22" s="44"/>
      <c r="N22" s="44"/>
    </row>
    <row r="23" spans="1:14" ht="12.75" customHeight="1">
      <c r="A23" s="77"/>
      <c r="B23" s="78"/>
      <c r="C23" s="67"/>
      <c r="D23" s="67" t="s">
        <v>1050</v>
      </c>
      <c r="E23" s="13"/>
      <c r="F23" s="247">
        <v>6</v>
      </c>
      <c r="G23" s="88">
        <v>6328</v>
      </c>
      <c r="H23" s="88">
        <v>39330</v>
      </c>
      <c r="I23" s="248">
        <v>821</v>
      </c>
      <c r="J23" s="88">
        <v>35018</v>
      </c>
      <c r="K23" s="248">
        <v>61</v>
      </c>
      <c r="L23" s="80">
        <v>3430</v>
      </c>
      <c r="M23" s="44"/>
      <c r="N23" s="44"/>
    </row>
    <row r="24" spans="1:14" ht="12.75" customHeight="1">
      <c r="A24" s="77"/>
      <c r="B24" s="78"/>
      <c r="C24" s="67"/>
      <c r="D24" s="249"/>
      <c r="E24" s="13"/>
      <c r="F24" s="247"/>
      <c r="G24" s="88"/>
      <c r="H24" s="88"/>
      <c r="I24" s="248"/>
      <c r="J24" s="88"/>
      <c r="K24" s="248"/>
      <c r="L24" s="80"/>
      <c r="M24" s="44"/>
      <c r="N24" s="44"/>
    </row>
    <row r="25" spans="1:14" ht="12.75" customHeight="1">
      <c r="A25" s="651" t="s">
        <v>403</v>
      </c>
      <c r="B25" s="652"/>
      <c r="C25" s="70" t="s">
        <v>1019</v>
      </c>
      <c r="D25" s="70"/>
      <c r="E25" s="13"/>
      <c r="F25" s="247"/>
      <c r="G25" s="88"/>
      <c r="H25" s="88"/>
      <c r="I25" s="248"/>
      <c r="K25" s="248"/>
      <c r="L25" s="80"/>
      <c r="M25" s="44"/>
      <c r="N25" s="44"/>
    </row>
    <row r="26" spans="1:14" ht="12.75" customHeight="1">
      <c r="A26" s="77"/>
      <c r="B26" s="78"/>
      <c r="C26" s="70"/>
      <c r="D26" s="70" t="s">
        <v>1020</v>
      </c>
      <c r="E26" s="13"/>
      <c r="F26" s="247"/>
      <c r="G26" s="88"/>
      <c r="H26" s="88"/>
      <c r="I26" s="248"/>
      <c r="J26" s="88"/>
      <c r="K26" s="248"/>
      <c r="L26" s="80"/>
      <c r="M26" s="44"/>
      <c r="N26" s="44"/>
    </row>
    <row r="27" spans="1:14" ht="12.75" customHeight="1">
      <c r="A27" s="77"/>
      <c r="B27" s="78"/>
      <c r="C27" s="70"/>
      <c r="D27" s="70" t="s">
        <v>1021</v>
      </c>
      <c r="E27" s="13"/>
      <c r="F27" s="247">
        <v>11</v>
      </c>
      <c r="G27" s="88">
        <v>14578</v>
      </c>
      <c r="H27" s="88">
        <v>14848</v>
      </c>
      <c r="I27" s="248">
        <v>14730</v>
      </c>
      <c r="J27" s="88" t="s">
        <v>339</v>
      </c>
      <c r="K27" s="248">
        <v>118</v>
      </c>
      <c r="L27" s="80" t="s">
        <v>339</v>
      </c>
      <c r="M27" s="44"/>
      <c r="N27" s="44"/>
    </row>
    <row r="28" spans="1:14" ht="12.75" customHeight="1">
      <c r="A28" s="77"/>
      <c r="B28" s="78"/>
      <c r="C28" s="67"/>
      <c r="D28" s="67"/>
      <c r="E28" s="13"/>
      <c r="F28" s="247"/>
      <c r="G28" s="88"/>
      <c r="H28" s="88"/>
      <c r="I28" s="248"/>
      <c r="J28" s="88"/>
      <c r="K28" s="248"/>
      <c r="L28" s="80"/>
      <c r="M28" s="44"/>
      <c r="N28" s="44"/>
    </row>
    <row r="29" spans="1:14" ht="12.75" customHeight="1">
      <c r="A29" s="651" t="s">
        <v>404</v>
      </c>
      <c r="B29" s="652"/>
      <c r="C29" s="70" t="s">
        <v>1025</v>
      </c>
      <c r="D29" s="70"/>
      <c r="E29" s="13"/>
      <c r="F29" s="247"/>
      <c r="G29" s="88"/>
      <c r="H29" s="88"/>
      <c r="I29" s="248"/>
      <c r="K29" s="248"/>
      <c r="L29" s="80"/>
      <c r="M29" s="44"/>
      <c r="N29" s="44"/>
    </row>
    <row r="30" spans="1:14" ht="12.75" customHeight="1">
      <c r="A30" s="77"/>
      <c r="B30" s="78"/>
      <c r="C30" s="70"/>
      <c r="D30" s="70" t="s">
        <v>1026</v>
      </c>
      <c r="E30" s="13"/>
      <c r="F30" s="247">
        <v>12</v>
      </c>
      <c r="G30" s="88">
        <v>5834</v>
      </c>
      <c r="H30" s="88">
        <v>4831</v>
      </c>
      <c r="I30" s="248">
        <v>895</v>
      </c>
      <c r="J30" s="88">
        <v>3897</v>
      </c>
      <c r="K30" s="248">
        <v>39</v>
      </c>
      <c r="L30" s="80" t="s">
        <v>339</v>
      </c>
      <c r="M30" s="44"/>
      <c r="N30" s="44"/>
    </row>
    <row r="31" spans="1:14" ht="12.75" customHeight="1">
      <c r="A31" s="77"/>
      <c r="B31" s="78"/>
      <c r="C31" s="67"/>
      <c r="D31" s="67"/>
      <c r="E31" s="13"/>
      <c r="F31" s="247"/>
      <c r="G31" s="88"/>
      <c r="H31" s="88"/>
      <c r="I31" s="248"/>
      <c r="J31" s="88"/>
      <c r="K31" s="248"/>
      <c r="L31" s="80"/>
      <c r="M31" s="44"/>
      <c r="N31" s="44"/>
    </row>
    <row r="32" spans="1:14" ht="12.75" customHeight="1">
      <c r="A32" s="651" t="s">
        <v>405</v>
      </c>
      <c r="B32" s="652"/>
      <c r="C32" s="67" t="s">
        <v>1022</v>
      </c>
      <c r="D32" s="67"/>
      <c r="E32" s="13"/>
      <c r="F32" s="247">
        <v>10</v>
      </c>
      <c r="G32" s="88">
        <v>2503</v>
      </c>
      <c r="H32" s="88">
        <v>31012</v>
      </c>
      <c r="I32" s="248">
        <v>507</v>
      </c>
      <c r="J32" s="88">
        <v>29258</v>
      </c>
      <c r="K32" s="248">
        <v>22</v>
      </c>
      <c r="L32" s="80">
        <v>1225</v>
      </c>
      <c r="M32" s="44"/>
      <c r="N32" s="44"/>
    </row>
    <row r="33" spans="1:14" ht="12.75" customHeight="1">
      <c r="A33" s="77"/>
      <c r="B33" s="78"/>
      <c r="C33" s="67"/>
      <c r="D33" s="67"/>
      <c r="E33" s="13"/>
      <c r="F33" s="247"/>
      <c r="G33" s="88"/>
      <c r="H33" s="88"/>
      <c r="I33" s="248"/>
      <c r="J33" s="88"/>
      <c r="K33" s="248"/>
      <c r="L33" s="80"/>
      <c r="M33" s="44"/>
      <c r="N33" s="44"/>
    </row>
    <row r="34" spans="1:14" ht="12.75" customHeight="1">
      <c r="A34" s="651" t="s">
        <v>406</v>
      </c>
      <c r="B34" s="652"/>
      <c r="C34" s="70" t="s">
        <v>1023</v>
      </c>
      <c r="D34" s="70"/>
      <c r="E34" s="13"/>
      <c r="M34" s="44"/>
      <c r="N34" s="44"/>
    </row>
    <row r="35" spans="1:14" ht="12.75" customHeight="1">
      <c r="A35" s="77"/>
      <c r="B35" s="78"/>
      <c r="C35" s="70"/>
      <c r="D35" s="70" t="s">
        <v>1024</v>
      </c>
      <c r="E35" s="13"/>
      <c r="F35" s="247">
        <v>12</v>
      </c>
      <c r="G35" s="88">
        <v>7607</v>
      </c>
      <c r="H35" s="88">
        <v>1251</v>
      </c>
      <c r="I35" s="248">
        <v>542</v>
      </c>
      <c r="J35" s="88">
        <v>154</v>
      </c>
      <c r="K35" s="248">
        <v>555</v>
      </c>
      <c r="L35" s="80" t="s">
        <v>339</v>
      </c>
      <c r="M35" s="44"/>
      <c r="N35" s="44"/>
    </row>
    <row r="36" spans="1:14" ht="12.75" customHeight="1">
      <c r="A36" s="77"/>
      <c r="B36" s="78"/>
      <c r="C36" s="67"/>
      <c r="D36" s="67"/>
      <c r="E36" s="13"/>
      <c r="F36" s="247"/>
      <c r="G36" s="88"/>
      <c r="H36" s="88"/>
      <c r="I36" s="248"/>
      <c r="J36" s="88"/>
      <c r="K36" s="248"/>
      <c r="L36" s="80"/>
      <c r="M36" s="44"/>
      <c r="N36" s="44"/>
    </row>
    <row r="37" spans="1:14" ht="12.75" customHeight="1">
      <c r="A37" s="651" t="s">
        <v>408</v>
      </c>
      <c r="B37" s="652"/>
      <c r="C37" s="70" t="s">
        <v>409</v>
      </c>
      <c r="D37" s="70"/>
      <c r="E37" s="13"/>
      <c r="F37" s="247"/>
      <c r="G37" s="88"/>
      <c r="H37" s="88"/>
      <c r="I37" s="248"/>
      <c r="K37" s="248"/>
      <c r="L37" s="80"/>
      <c r="M37" s="44"/>
      <c r="N37" s="44"/>
    </row>
    <row r="38" spans="1:14" ht="12.75" customHeight="1">
      <c r="A38" s="77"/>
      <c r="B38" s="78"/>
      <c r="C38" s="70"/>
      <c r="D38" s="70" t="s">
        <v>1031</v>
      </c>
      <c r="E38" s="13"/>
      <c r="F38" s="247"/>
      <c r="G38" s="88"/>
      <c r="H38" s="88"/>
      <c r="I38" s="248"/>
      <c r="J38" s="88"/>
      <c r="K38" s="248"/>
      <c r="L38" s="80"/>
      <c r="M38" s="44"/>
      <c r="N38" s="44"/>
    </row>
    <row r="39" spans="1:14" ht="12.75" customHeight="1">
      <c r="A39" s="77"/>
      <c r="B39" s="78"/>
      <c r="C39" s="70"/>
      <c r="D39" s="70" t="s">
        <v>1032</v>
      </c>
      <c r="E39" s="13"/>
      <c r="M39" s="44"/>
      <c r="N39" s="44"/>
    </row>
    <row r="40" spans="1:14" ht="12.75" customHeight="1">
      <c r="A40" s="77"/>
      <c r="B40" s="78"/>
      <c r="C40" s="70"/>
      <c r="D40" s="70" t="s">
        <v>1033</v>
      </c>
      <c r="E40" s="13"/>
      <c r="F40" s="247">
        <v>12</v>
      </c>
      <c r="G40" s="88">
        <v>11705</v>
      </c>
      <c r="H40" s="88">
        <v>11740</v>
      </c>
      <c r="I40" s="248">
        <v>1049</v>
      </c>
      <c r="J40" s="88">
        <v>8318</v>
      </c>
      <c r="K40" s="248">
        <v>2373</v>
      </c>
      <c r="L40" s="80" t="s">
        <v>339</v>
      </c>
      <c r="M40" s="44"/>
      <c r="N40" s="44"/>
    </row>
    <row r="41" spans="1:14" ht="12.75" customHeight="1">
      <c r="A41" s="77"/>
      <c r="B41" s="78"/>
      <c r="C41" s="67"/>
      <c r="D41" s="67"/>
      <c r="E41" s="13"/>
      <c r="F41" s="247"/>
      <c r="G41" s="88"/>
      <c r="H41" s="88"/>
      <c r="I41" s="248"/>
      <c r="J41" s="88"/>
      <c r="K41" s="248"/>
      <c r="L41" s="80"/>
      <c r="M41" s="44"/>
      <c r="N41" s="44"/>
    </row>
    <row r="42" spans="1:14" ht="12.75" customHeight="1">
      <c r="A42" s="651" t="s">
        <v>410</v>
      </c>
      <c r="B42" s="652"/>
      <c r="C42" s="70" t="s">
        <v>1034</v>
      </c>
      <c r="D42" s="70"/>
      <c r="E42" s="13"/>
      <c r="F42" s="247"/>
      <c r="G42" s="88"/>
      <c r="H42" s="88"/>
      <c r="I42" s="248"/>
      <c r="K42" s="248"/>
      <c r="L42" s="80"/>
      <c r="M42" s="44"/>
      <c r="N42" s="44"/>
    </row>
    <row r="43" spans="1:14" ht="12.75" customHeight="1">
      <c r="A43" s="77"/>
      <c r="B43" s="78"/>
      <c r="C43" s="70"/>
      <c r="D43" s="70" t="s">
        <v>1035</v>
      </c>
      <c r="E43" s="13"/>
      <c r="F43" s="247"/>
      <c r="G43" s="88"/>
      <c r="H43" s="88"/>
      <c r="I43" s="248"/>
      <c r="J43" s="88"/>
      <c r="K43" s="248"/>
      <c r="L43" s="80"/>
      <c r="M43" s="44"/>
      <c r="N43" s="44"/>
    </row>
    <row r="44" spans="1:14" ht="12.75" customHeight="1">
      <c r="A44" s="77"/>
      <c r="B44" s="78"/>
      <c r="C44" s="70"/>
      <c r="D44" s="70" t="s">
        <v>1036</v>
      </c>
      <c r="E44" s="13"/>
      <c r="F44" s="247">
        <v>19</v>
      </c>
      <c r="G44" s="88">
        <v>8112</v>
      </c>
      <c r="H44" s="88">
        <v>7096</v>
      </c>
      <c r="I44" s="248">
        <v>1064</v>
      </c>
      <c r="J44" s="88">
        <v>1894</v>
      </c>
      <c r="K44" s="248">
        <v>4138</v>
      </c>
      <c r="L44" s="80" t="s">
        <v>339</v>
      </c>
      <c r="M44" s="44"/>
      <c r="N44" s="44"/>
    </row>
    <row r="45" spans="1:14" ht="12.75" customHeight="1">
      <c r="A45" s="77"/>
      <c r="B45" s="78"/>
      <c r="C45" s="67"/>
      <c r="D45" s="67"/>
      <c r="E45" s="13"/>
      <c r="F45" s="247"/>
      <c r="G45" s="88"/>
      <c r="H45" s="88"/>
      <c r="I45" s="248"/>
      <c r="J45" s="88"/>
      <c r="K45" s="248"/>
      <c r="L45" s="80"/>
      <c r="M45" s="44"/>
      <c r="N45" s="44"/>
    </row>
    <row r="46" spans="2:14" ht="12.75" customHeight="1">
      <c r="B46" s="85"/>
      <c r="C46" s="67" t="s">
        <v>411</v>
      </c>
      <c r="D46" s="67"/>
      <c r="E46" s="13"/>
      <c r="F46" s="247" t="s">
        <v>417</v>
      </c>
      <c r="G46" s="88">
        <v>867432</v>
      </c>
      <c r="H46" s="88">
        <v>684573</v>
      </c>
      <c r="I46" s="248">
        <v>15352</v>
      </c>
      <c r="J46" s="88">
        <v>668882</v>
      </c>
      <c r="K46" s="248">
        <v>339</v>
      </c>
      <c r="L46" s="80" t="s">
        <v>339</v>
      </c>
      <c r="M46" s="44"/>
      <c r="N46" s="44"/>
    </row>
    <row r="47" spans="2:14" ht="12.75" customHeight="1">
      <c r="B47" s="85"/>
      <c r="C47" s="67"/>
      <c r="D47" s="67"/>
      <c r="E47" s="13"/>
      <c r="F47" s="247"/>
      <c r="G47" s="88"/>
      <c r="H47" s="88"/>
      <c r="I47" s="88"/>
      <c r="J47" s="88"/>
      <c r="K47" s="88"/>
      <c r="L47" s="88"/>
      <c r="M47" s="44"/>
      <c r="N47" s="44"/>
    </row>
    <row r="48" spans="2:14" ht="12.75" customHeight="1">
      <c r="B48" s="203"/>
      <c r="C48" s="51" t="s">
        <v>559</v>
      </c>
      <c r="D48" s="51"/>
      <c r="E48" s="13"/>
      <c r="F48" s="250">
        <v>29</v>
      </c>
      <c r="G48" s="226">
        <v>1077055</v>
      </c>
      <c r="H48" s="226">
        <v>999640</v>
      </c>
      <c r="I48" s="251">
        <v>113711</v>
      </c>
      <c r="J48" s="226">
        <v>774935</v>
      </c>
      <c r="K48" s="251">
        <v>12122</v>
      </c>
      <c r="L48" s="99">
        <v>98872</v>
      </c>
      <c r="M48" s="44"/>
      <c r="N48" s="44"/>
    </row>
    <row r="49" spans="2:14" ht="12.75" customHeight="1">
      <c r="B49" s="203"/>
      <c r="D49" s="31" t="s">
        <v>571</v>
      </c>
      <c r="E49" s="13"/>
      <c r="F49" s="247">
        <v>16</v>
      </c>
      <c r="G49" s="88">
        <v>8098</v>
      </c>
      <c r="H49" s="88">
        <v>2944</v>
      </c>
      <c r="I49" s="248">
        <v>2391</v>
      </c>
      <c r="J49" s="88">
        <v>270</v>
      </c>
      <c r="K49" s="248">
        <v>283</v>
      </c>
      <c r="L49" s="80" t="s">
        <v>339</v>
      </c>
      <c r="M49" s="44"/>
      <c r="N49" s="44"/>
    </row>
    <row r="50" ht="27.75" customHeight="1">
      <c r="A50" s="31" t="s">
        <v>501</v>
      </c>
    </row>
    <row r="51" ht="11.25">
      <c r="A51" s="31" t="s">
        <v>561</v>
      </c>
    </row>
    <row r="52" ht="11.25">
      <c r="A52" s="31" t="s">
        <v>569</v>
      </c>
    </row>
  </sheetData>
  <mergeCells count="18">
    <mergeCell ref="I6:L7"/>
    <mergeCell ref="L8:L14"/>
    <mergeCell ref="G15:L15"/>
    <mergeCell ref="F6:F14"/>
    <mergeCell ref="C6:E15"/>
    <mergeCell ref="A6:B15"/>
    <mergeCell ref="G6:H7"/>
    <mergeCell ref="G8:G14"/>
    <mergeCell ref="H8:H14"/>
    <mergeCell ref="A17:B17"/>
    <mergeCell ref="A19:B19"/>
    <mergeCell ref="A21:B21"/>
    <mergeCell ref="A25:B25"/>
    <mergeCell ref="A42:B42"/>
    <mergeCell ref="A29:B29"/>
    <mergeCell ref="A32:B32"/>
    <mergeCell ref="A34:B34"/>
    <mergeCell ref="A37:B37"/>
  </mergeCells>
  <printOptions/>
  <pageMargins left="0.3937007874015748" right="0.3937007874015748" top="0.3937007874015748" bottom="0.984251968503937" header="0.5118110236220472" footer="0.5118110236220472"/>
  <pageSetup fitToHeight="0" fitToWidth="0"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61"/>
  <sheetViews>
    <sheetView workbookViewId="0" topLeftCell="A1">
      <selection activeCell="A2" sqref="A2"/>
    </sheetView>
  </sheetViews>
  <sheetFormatPr defaultColWidth="11.421875" defaultRowHeight="12.75"/>
  <cols>
    <col min="1" max="1" width="4.421875" style="0" customWidth="1"/>
    <col min="2" max="6" width="1.421875" style="0" customWidth="1"/>
    <col min="7" max="7" width="31.140625" style="0" customWidth="1"/>
    <col min="8" max="8" width="8.57421875" style="0" customWidth="1"/>
    <col min="9" max="10" width="10.00390625" style="0" customWidth="1"/>
    <col min="11" max="11" width="9.7109375" style="0" customWidth="1"/>
    <col min="12" max="12" width="11.140625" style="0" customWidth="1"/>
  </cols>
  <sheetData>
    <row r="1" spans="1:12" ht="12.75">
      <c r="A1" s="253" t="s">
        <v>622</v>
      </c>
      <c r="B1" s="253"/>
      <c r="C1" s="253"/>
      <c r="D1" s="253"/>
      <c r="E1" s="253"/>
      <c r="F1" s="253"/>
      <c r="G1" s="253"/>
      <c r="H1" s="253"/>
      <c r="I1" s="253"/>
      <c r="J1" s="253"/>
      <c r="K1" s="253"/>
      <c r="L1" s="253"/>
    </row>
    <row r="4" spans="1:12" ht="15">
      <c r="A4" s="2" t="s">
        <v>985</v>
      </c>
      <c r="B4" s="2"/>
      <c r="C4" s="2"/>
      <c r="D4" s="2"/>
      <c r="E4" s="2"/>
      <c r="F4" s="2"/>
      <c r="G4" s="2"/>
      <c r="H4" s="2"/>
      <c r="I4" s="2"/>
      <c r="J4" s="2"/>
      <c r="K4" s="2"/>
      <c r="L4" s="2"/>
    </row>
    <row r="5" spans="1:12" ht="15">
      <c r="A5" s="2" t="s">
        <v>574</v>
      </c>
      <c r="B5" s="2"/>
      <c r="C5" s="2"/>
      <c r="D5" s="2"/>
      <c r="E5" s="2"/>
      <c r="F5" s="2"/>
      <c r="G5" s="2"/>
      <c r="H5" s="2"/>
      <c r="I5" s="2"/>
      <c r="J5" s="2"/>
      <c r="K5" s="2"/>
      <c r="L5" s="2"/>
    </row>
    <row r="6" ht="13.5" thickBot="1"/>
    <row r="7" spans="1:12" ht="12.75">
      <c r="A7" s="704" t="s">
        <v>575</v>
      </c>
      <c r="B7" s="583" t="s">
        <v>505</v>
      </c>
      <c r="C7" s="569"/>
      <c r="D7" s="569"/>
      <c r="E7" s="569"/>
      <c r="F7" s="569"/>
      <c r="G7" s="731"/>
      <c r="H7" s="704" t="s">
        <v>713</v>
      </c>
      <c r="I7" s="742" t="s">
        <v>576</v>
      </c>
      <c r="J7" s="743"/>
      <c r="K7" s="113" t="s">
        <v>577</v>
      </c>
      <c r="L7" s="254"/>
    </row>
    <row r="8" spans="1:12" ht="12.75">
      <c r="A8" s="705"/>
      <c r="B8" s="732"/>
      <c r="C8" s="733"/>
      <c r="D8" s="733"/>
      <c r="E8" s="733"/>
      <c r="F8" s="733"/>
      <c r="G8" s="696"/>
      <c r="H8" s="705"/>
      <c r="I8" s="585">
        <v>2001</v>
      </c>
      <c r="J8" s="585">
        <v>2002</v>
      </c>
      <c r="K8" s="588" t="s">
        <v>660</v>
      </c>
      <c r="L8" s="592" t="s">
        <v>578</v>
      </c>
    </row>
    <row r="9" spans="1:12" ht="12.75">
      <c r="A9" s="705"/>
      <c r="B9" s="732"/>
      <c r="C9" s="733"/>
      <c r="D9" s="733"/>
      <c r="E9" s="733"/>
      <c r="F9" s="733"/>
      <c r="G9" s="696"/>
      <c r="H9" s="741"/>
      <c r="I9" s="650"/>
      <c r="J9" s="650"/>
      <c r="K9" s="589"/>
      <c r="L9" s="656"/>
    </row>
    <row r="10" spans="1:12" ht="13.5" thickBot="1">
      <c r="A10" s="706"/>
      <c r="B10" s="734"/>
      <c r="C10" s="735"/>
      <c r="D10" s="735"/>
      <c r="E10" s="735"/>
      <c r="F10" s="735"/>
      <c r="G10" s="697"/>
      <c r="H10" s="221" t="s">
        <v>336</v>
      </c>
      <c r="I10" s="116" t="s">
        <v>337</v>
      </c>
      <c r="J10" s="9"/>
      <c r="K10" s="9"/>
      <c r="L10" s="9"/>
    </row>
    <row r="11" spans="1:7" ht="8.25" customHeight="1">
      <c r="A11" s="252"/>
      <c r="G11" s="255"/>
    </row>
    <row r="12" spans="1:12" ht="12.75">
      <c r="A12" s="224" t="s">
        <v>580</v>
      </c>
      <c r="B12" s="133" t="s">
        <v>581</v>
      </c>
      <c r="C12" s="31"/>
      <c r="D12" s="31"/>
      <c r="E12" s="67"/>
      <c r="F12" s="67"/>
      <c r="G12" s="255"/>
      <c r="H12" s="191">
        <v>17</v>
      </c>
      <c r="I12" s="191">
        <v>1751</v>
      </c>
      <c r="J12" s="191">
        <v>1387</v>
      </c>
      <c r="K12" s="191">
        <v>940</v>
      </c>
      <c r="L12" s="191">
        <v>447</v>
      </c>
    </row>
    <row r="13" spans="1:12" ht="12.75">
      <c r="A13" s="224" t="s">
        <v>528</v>
      </c>
      <c r="B13" s="133" t="s">
        <v>529</v>
      </c>
      <c r="C13" s="133"/>
      <c r="D13" s="31"/>
      <c r="E13" s="67"/>
      <c r="F13" s="67"/>
      <c r="G13" s="255"/>
      <c r="H13" s="191">
        <v>329</v>
      </c>
      <c r="I13" s="191">
        <v>67664</v>
      </c>
      <c r="J13" s="191">
        <v>159235</v>
      </c>
      <c r="K13" s="191">
        <v>51832</v>
      </c>
      <c r="L13" s="191">
        <v>107403</v>
      </c>
    </row>
    <row r="14" spans="1:12" ht="12.75">
      <c r="A14" s="203"/>
      <c r="B14" s="31"/>
      <c r="C14" s="67" t="s">
        <v>375</v>
      </c>
      <c r="D14" s="31"/>
      <c r="E14" s="67"/>
      <c r="F14" s="67"/>
      <c r="G14" s="255"/>
      <c r="H14" s="120"/>
      <c r="I14" s="120"/>
      <c r="J14" s="120"/>
      <c r="K14" s="120"/>
      <c r="L14" s="191">
        <v>0</v>
      </c>
    </row>
    <row r="15" spans="1:12" ht="12.75">
      <c r="A15" s="203" t="s">
        <v>939</v>
      </c>
      <c r="B15" s="31"/>
      <c r="C15" s="67" t="s">
        <v>940</v>
      </c>
      <c r="D15" s="31"/>
      <c r="E15" s="67"/>
      <c r="F15" s="67"/>
      <c r="G15" s="255"/>
      <c r="H15" s="120"/>
      <c r="I15" s="120"/>
      <c r="J15" s="120"/>
      <c r="K15" s="120"/>
      <c r="L15" s="120"/>
    </row>
    <row r="16" spans="1:12" ht="12.75">
      <c r="A16" s="203"/>
      <c r="B16" s="31"/>
      <c r="D16" s="67" t="s">
        <v>531</v>
      </c>
      <c r="E16" s="67"/>
      <c r="F16" s="67"/>
      <c r="G16" s="255"/>
      <c r="H16" s="120">
        <v>227</v>
      </c>
      <c r="I16" s="120">
        <v>49601</v>
      </c>
      <c r="J16" s="120">
        <v>85971</v>
      </c>
      <c r="K16" s="120">
        <v>36622</v>
      </c>
      <c r="L16" s="120">
        <v>49349</v>
      </c>
    </row>
    <row r="17" spans="1:12" ht="12.75">
      <c r="A17" s="203"/>
      <c r="B17" s="31"/>
      <c r="C17" s="31"/>
      <c r="D17" s="67" t="s">
        <v>429</v>
      </c>
      <c r="E17" s="67"/>
      <c r="F17" s="67"/>
      <c r="G17" s="255"/>
      <c r="H17" s="120"/>
      <c r="I17" s="120"/>
      <c r="J17" s="120"/>
      <c r="K17" s="120"/>
      <c r="L17" s="120"/>
    </row>
    <row r="18" spans="1:12" ht="12.75">
      <c r="A18" s="203" t="s">
        <v>582</v>
      </c>
      <c r="B18" s="31"/>
      <c r="C18" s="31"/>
      <c r="D18" s="67" t="s">
        <v>583</v>
      </c>
      <c r="E18" s="67"/>
      <c r="F18" s="67"/>
      <c r="G18" s="255"/>
      <c r="H18" s="120">
        <v>2</v>
      </c>
      <c r="I18" s="120" t="s">
        <v>417</v>
      </c>
      <c r="J18" s="120" t="s">
        <v>417</v>
      </c>
      <c r="K18" s="120" t="s">
        <v>417</v>
      </c>
      <c r="L18" s="120" t="s">
        <v>417</v>
      </c>
    </row>
    <row r="19" spans="1:12" ht="12.75">
      <c r="A19" s="203" t="s">
        <v>584</v>
      </c>
      <c r="B19" s="31"/>
      <c r="C19" s="31"/>
      <c r="D19" s="67" t="s">
        <v>585</v>
      </c>
      <c r="E19" s="67"/>
      <c r="F19" s="67"/>
      <c r="G19" s="255"/>
      <c r="H19" s="120">
        <v>1</v>
      </c>
      <c r="I19" s="120" t="s">
        <v>339</v>
      </c>
      <c r="J19" s="120" t="s">
        <v>417</v>
      </c>
      <c r="K19" s="120" t="s">
        <v>417</v>
      </c>
      <c r="L19" s="120" t="s">
        <v>339</v>
      </c>
    </row>
    <row r="20" spans="1:12" ht="12.75">
      <c r="A20" s="203" t="s">
        <v>586</v>
      </c>
      <c r="B20" s="31"/>
      <c r="C20" s="31"/>
      <c r="D20" s="67" t="s">
        <v>587</v>
      </c>
      <c r="E20" s="67"/>
      <c r="F20" s="67"/>
      <c r="G20" s="255"/>
      <c r="H20" s="120">
        <v>1</v>
      </c>
      <c r="I20" s="120" t="s">
        <v>339</v>
      </c>
      <c r="J20" s="120" t="s">
        <v>417</v>
      </c>
      <c r="K20" s="120" t="s">
        <v>417</v>
      </c>
      <c r="L20" s="120" t="s">
        <v>417</v>
      </c>
    </row>
    <row r="21" spans="1:12" ht="12.75">
      <c r="A21" s="203" t="s">
        <v>588</v>
      </c>
      <c r="B21" s="31"/>
      <c r="C21" s="31"/>
      <c r="D21" s="67" t="s">
        <v>589</v>
      </c>
      <c r="E21" s="67"/>
      <c r="F21" s="67"/>
      <c r="G21" s="255"/>
      <c r="H21" s="120">
        <v>3</v>
      </c>
      <c r="I21" s="120" t="s">
        <v>417</v>
      </c>
      <c r="J21" s="120" t="s">
        <v>417</v>
      </c>
      <c r="K21" s="120" t="s">
        <v>417</v>
      </c>
      <c r="L21" s="120" t="s">
        <v>339</v>
      </c>
    </row>
    <row r="22" spans="1:12" ht="12.75">
      <c r="A22" s="203" t="s">
        <v>590</v>
      </c>
      <c r="B22" s="31"/>
      <c r="C22" s="31"/>
      <c r="D22" s="67" t="s">
        <v>591</v>
      </c>
      <c r="E22" s="67"/>
      <c r="F22" s="67"/>
      <c r="G22" s="255"/>
      <c r="H22" s="120">
        <v>8</v>
      </c>
      <c r="I22" s="120">
        <v>356</v>
      </c>
      <c r="J22" s="120">
        <v>271</v>
      </c>
      <c r="K22" s="120">
        <v>162</v>
      </c>
      <c r="L22" s="120">
        <v>109</v>
      </c>
    </row>
    <row r="23" spans="1:12" ht="12.75">
      <c r="A23" s="203" t="s">
        <v>592</v>
      </c>
      <c r="B23" s="31"/>
      <c r="C23" s="31"/>
      <c r="D23" s="67" t="s">
        <v>593</v>
      </c>
      <c r="E23" s="67"/>
      <c r="F23" s="67"/>
      <c r="G23" s="255"/>
      <c r="H23" s="120">
        <v>16</v>
      </c>
      <c r="I23" s="120">
        <v>2781</v>
      </c>
      <c r="J23" s="120">
        <v>3031</v>
      </c>
      <c r="K23" s="120">
        <v>380</v>
      </c>
      <c r="L23" s="120">
        <v>2651</v>
      </c>
    </row>
    <row r="24" spans="1:12" ht="12.75">
      <c r="A24" s="203" t="s">
        <v>594</v>
      </c>
      <c r="B24" s="31"/>
      <c r="C24" s="31"/>
      <c r="D24" s="67" t="s">
        <v>595</v>
      </c>
      <c r="E24" s="67"/>
      <c r="F24" s="67"/>
      <c r="G24" s="255"/>
      <c r="H24" s="120">
        <v>9</v>
      </c>
      <c r="I24" s="120">
        <v>8406</v>
      </c>
      <c r="J24" s="120">
        <v>775</v>
      </c>
      <c r="K24" s="120">
        <v>430</v>
      </c>
      <c r="L24" s="120">
        <v>345</v>
      </c>
    </row>
    <row r="25" spans="1:12" ht="12.75">
      <c r="A25" s="203" t="s">
        <v>532</v>
      </c>
      <c r="B25" s="31"/>
      <c r="C25" s="31"/>
      <c r="D25" s="67" t="s">
        <v>596</v>
      </c>
      <c r="E25" s="67"/>
      <c r="F25" s="67"/>
      <c r="G25" s="255"/>
      <c r="L25" s="120">
        <v>0</v>
      </c>
    </row>
    <row r="26" spans="1:12" ht="12.75">
      <c r="A26" s="203"/>
      <c r="B26" s="31"/>
      <c r="C26" s="31"/>
      <c r="D26" s="67"/>
      <c r="E26" s="67" t="s">
        <v>394</v>
      </c>
      <c r="F26" s="67"/>
      <c r="G26" s="255"/>
      <c r="H26" s="120">
        <v>12</v>
      </c>
      <c r="I26" s="120">
        <v>1306</v>
      </c>
      <c r="J26" s="120">
        <v>1596</v>
      </c>
      <c r="K26" s="120">
        <v>1167</v>
      </c>
      <c r="L26" s="120">
        <v>429</v>
      </c>
    </row>
    <row r="27" spans="1:12" ht="12.75">
      <c r="A27" s="203" t="s">
        <v>535</v>
      </c>
      <c r="B27" s="31"/>
      <c r="C27" s="31"/>
      <c r="D27" s="67" t="s">
        <v>597</v>
      </c>
      <c r="E27" s="67"/>
      <c r="F27" s="67"/>
      <c r="G27" s="255"/>
      <c r="I27" s="120"/>
      <c r="J27" s="120"/>
      <c r="K27" s="120"/>
      <c r="L27" s="120">
        <v>0</v>
      </c>
    </row>
    <row r="28" spans="1:12" ht="12.75">
      <c r="A28" s="203"/>
      <c r="B28" s="31"/>
      <c r="C28" s="31"/>
      <c r="D28" s="67"/>
      <c r="E28" s="67" t="s">
        <v>598</v>
      </c>
      <c r="F28" s="67"/>
      <c r="G28" s="255"/>
      <c r="H28" s="120">
        <v>80</v>
      </c>
      <c r="I28" s="120">
        <v>17750</v>
      </c>
      <c r="J28" s="120">
        <v>25564</v>
      </c>
      <c r="K28" s="120">
        <v>19258</v>
      </c>
      <c r="L28" s="120">
        <v>6306</v>
      </c>
    </row>
    <row r="29" spans="1:12" ht="12.75">
      <c r="A29" s="203" t="s">
        <v>538</v>
      </c>
      <c r="B29" s="31"/>
      <c r="C29" s="31"/>
      <c r="D29" s="67" t="s">
        <v>539</v>
      </c>
      <c r="E29" s="67"/>
      <c r="F29" s="67"/>
      <c r="G29" s="255"/>
      <c r="H29" s="120">
        <v>25</v>
      </c>
      <c r="I29" s="120">
        <v>8477</v>
      </c>
      <c r="J29" s="120">
        <v>3615</v>
      </c>
      <c r="K29" s="120">
        <v>1326</v>
      </c>
      <c r="L29" s="120">
        <v>2289</v>
      </c>
    </row>
    <row r="30" spans="1:12" ht="12.75">
      <c r="A30" s="203" t="s">
        <v>540</v>
      </c>
      <c r="B30" s="31"/>
      <c r="C30" s="31"/>
      <c r="D30" s="67" t="s">
        <v>599</v>
      </c>
      <c r="E30" s="67"/>
      <c r="F30" s="67"/>
      <c r="G30" s="255"/>
      <c r="I30" s="120"/>
      <c r="J30" s="120"/>
      <c r="K30" s="120"/>
      <c r="L30" s="120">
        <v>0</v>
      </c>
    </row>
    <row r="31" spans="1:12" ht="12.75">
      <c r="A31" s="203"/>
      <c r="B31" s="31"/>
      <c r="C31" s="31"/>
      <c r="D31" s="67"/>
      <c r="E31" s="67" t="s">
        <v>600</v>
      </c>
      <c r="F31" s="67"/>
      <c r="G31" s="255"/>
      <c r="H31" s="120"/>
      <c r="I31" s="120"/>
      <c r="J31" s="120"/>
      <c r="K31" s="120"/>
      <c r="L31" s="120">
        <v>0</v>
      </c>
    </row>
    <row r="32" spans="1:12" ht="12.75">
      <c r="A32" s="203"/>
      <c r="B32" s="31"/>
      <c r="C32" s="31"/>
      <c r="D32" s="67"/>
      <c r="E32" s="67" t="s">
        <v>544</v>
      </c>
      <c r="F32" s="67"/>
      <c r="G32" s="255"/>
      <c r="H32" s="120">
        <v>26</v>
      </c>
      <c r="I32" s="120">
        <v>2819</v>
      </c>
      <c r="J32" s="120">
        <v>2822</v>
      </c>
      <c r="K32" s="120">
        <v>2189</v>
      </c>
      <c r="L32" s="120">
        <v>633</v>
      </c>
    </row>
    <row r="33" spans="1:12" ht="12.75">
      <c r="A33" s="203" t="s">
        <v>545</v>
      </c>
      <c r="B33" s="31"/>
      <c r="C33" s="31"/>
      <c r="D33" s="67" t="s">
        <v>546</v>
      </c>
      <c r="E33" s="67"/>
      <c r="F33" s="67"/>
      <c r="G33" s="255"/>
      <c r="H33" s="120">
        <v>18</v>
      </c>
      <c r="I33" s="120">
        <v>4697</v>
      </c>
      <c r="J33" s="120">
        <v>7604</v>
      </c>
      <c r="K33" s="120">
        <v>3737</v>
      </c>
      <c r="L33" s="120">
        <v>3867</v>
      </c>
    </row>
    <row r="34" spans="1:12" ht="12.75">
      <c r="A34" s="203" t="s">
        <v>547</v>
      </c>
      <c r="B34" s="31"/>
      <c r="C34" s="31"/>
      <c r="D34" s="67" t="s">
        <v>601</v>
      </c>
      <c r="E34" s="67"/>
      <c r="F34" s="67"/>
      <c r="G34" s="255"/>
      <c r="H34" s="120"/>
      <c r="I34" s="120"/>
      <c r="J34" s="120"/>
      <c r="K34" s="120"/>
      <c r="L34" s="120">
        <v>0</v>
      </c>
    </row>
    <row r="35" spans="1:12" ht="12.75">
      <c r="A35" s="203"/>
      <c r="B35" s="31"/>
      <c r="C35" s="31"/>
      <c r="D35" s="67"/>
      <c r="E35" s="67" t="s">
        <v>602</v>
      </c>
      <c r="F35" s="67"/>
      <c r="G35" s="255"/>
      <c r="H35" s="120"/>
      <c r="I35" s="120"/>
      <c r="J35" s="120"/>
      <c r="K35" s="120"/>
      <c r="L35" s="120">
        <v>0</v>
      </c>
    </row>
    <row r="36" spans="1:12" ht="12.75">
      <c r="A36" s="203"/>
      <c r="B36" s="31"/>
      <c r="C36" s="67"/>
      <c r="D36" s="67"/>
      <c r="E36" s="67" t="s">
        <v>551</v>
      </c>
      <c r="F36" s="67"/>
      <c r="G36" s="255"/>
      <c r="H36" s="120">
        <v>24</v>
      </c>
      <c r="I36" s="120">
        <v>2592</v>
      </c>
      <c r="J36" s="120">
        <v>33327</v>
      </c>
      <c r="K36" s="120">
        <v>913</v>
      </c>
      <c r="L36" s="120">
        <v>32414</v>
      </c>
    </row>
    <row r="37" spans="1:12" ht="12.75">
      <c r="A37" s="203" t="s">
        <v>603</v>
      </c>
      <c r="B37" s="31"/>
      <c r="C37" s="67" t="s">
        <v>604</v>
      </c>
      <c r="D37" s="31"/>
      <c r="E37" s="67"/>
      <c r="F37" s="67"/>
      <c r="G37" s="255"/>
      <c r="H37" s="120">
        <v>20</v>
      </c>
      <c r="I37" s="120">
        <v>12347</v>
      </c>
      <c r="J37" s="120">
        <v>6154</v>
      </c>
      <c r="K37" s="120">
        <v>4310</v>
      </c>
      <c r="L37" s="120">
        <v>1844</v>
      </c>
    </row>
    <row r="38" spans="1:12" ht="12.75">
      <c r="A38" s="203" t="s">
        <v>605</v>
      </c>
      <c r="B38" s="31"/>
      <c r="C38" s="67" t="s">
        <v>606</v>
      </c>
      <c r="D38" s="31"/>
      <c r="E38" s="67"/>
      <c r="F38" s="67"/>
      <c r="G38" s="255"/>
      <c r="H38" s="120">
        <v>82</v>
      </c>
      <c r="I38" s="120">
        <v>5717</v>
      </c>
      <c r="J38" s="120">
        <v>67110</v>
      </c>
      <c r="K38" s="120">
        <v>10900</v>
      </c>
      <c r="L38" s="120">
        <v>56210</v>
      </c>
    </row>
    <row r="39" spans="1:12" ht="12.75">
      <c r="A39" s="224" t="s">
        <v>552</v>
      </c>
      <c r="B39" s="133" t="s">
        <v>607</v>
      </c>
      <c r="C39" s="67"/>
      <c r="D39" s="31"/>
      <c r="E39" s="67"/>
      <c r="F39" s="67"/>
      <c r="G39" s="255"/>
      <c r="I39" s="191"/>
      <c r="J39" s="191"/>
      <c r="K39" s="191"/>
      <c r="L39" s="191">
        <v>0</v>
      </c>
    </row>
    <row r="40" spans="1:12" ht="12.75">
      <c r="A40" s="224"/>
      <c r="B40" s="133"/>
      <c r="C40" s="133" t="s">
        <v>608</v>
      </c>
      <c r="D40" s="31"/>
      <c r="E40" s="67"/>
      <c r="F40" s="67"/>
      <c r="G40" s="255"/>
      <c r="H40" s="191">
        <v>48</v>
      </c>
      <c r="I40" s="191">
        <v>8654</v>
      </c>
      <c r="J40" s="191">
        <v>10425</v>
      </c>
      <c r="K40" s="191">
        <v>6536</v>
      </c>
      <c r="L40" s="191">
        <v>3889</v>
      </c>
    </row>
    <row r="41" spans="1:12" ht="12.75">
      <c r="A41" s="224" t="s">
        <v>685</v>
      </c>
      <c r="B41" s="133" t="s">
        <v>687</v>
      </c>
      <c r="D41" s="31"/>
      <c r="E41" s="67"/>
      <c r="F41" s="67"/>
      <c r="G41" s="255"/>
      <c r="L41" s="191">
        <v>0</v>
      </c>
    </row>
    <row r="42" spans="1:12" ht="12.75">
      <c r="A42" s="224"/>
      <c r="B42" s="133"/>
      <c r="C42" s="51" t="s">
        <v>686</v>
      </c>
      <c r="D42" s="31"/>
      <c r="E42" s="67"/>
      <c r="F42" s="67"/>
      <c r="G42" s="255"/>
      <c r="H42" s="191">
        <v>31</v>
      </c>
      <c r="I42" s="191">
        <v>21216</v>
      </c>
      <c r="J42" s="191">
        <v>88694</v>
      </c>
      <c r="K42" s="191">
        <v>82951</v>
      </c>
      <c r="L42" s="191">
        <v>5743</v>
      </c>
    </row>
    <row r="43" spans="1:12" ht="12.75">
      <c r="A43" s="224" t="s">
        <v>609</v>
      </c>
      <c r="B43" s="133" t="s">
        <v>610</v>
      </c>
      <c r="D43" s="31"/>
      <c r="E43" s="67"/>
      <c r="F43" s="67"/>
      <c r="G43" s="255"/>
      <c r="I43" s="191"/>
      <c r="J43" s="191"/>
      <c r="K43" s="191"/>
      <c r="L43" s="191">
        <v>0</v>
      </c>
    </row>
    <row r="44" spans="1:12" ht="12.75">
      <c r="A44" s="203"/>
      <c r="B44" s="31"/>
      <c r="C44" s="133" t="s">
        <v>611</v>
      </c>
      <c r="D44" s="31"/>
      <c r="E44" s="67"/>
      <c r="F44" s="67"/>
      <c r="G44" s="255"/>
      <c r="H44" s="120"/>
      <c r="I44" s="120"/>
      <c r="J44" s="120"/>
      <c r="K44" s="120"/>
      <c r="L44" s="191">
        <v>0</v>
      </c>
    </row>
    <row r="45" spans="1:12" ht="12.75">
      <c r="A45" s="203"/>
      <c r="C45" s="133" t="s">
        <v>612</v>
      </c>
      <c r="D45" s="256"/>
      <c r="E45" s="256"/>
      <c r="F45" s="256"/>
      <c r="G45" s="255"/>
      <c r="H45" s="191">
        <v>33</v>
      </c>
      <c r="I45" s="191">
        <v>145934</v>
      </c>
      <c r="J45" s="191">
        <v>189318</v>
      </c>
      <c r="K45" s="191">
        <v>16284</v>
      </c>
      <c r="L45" s="191">
        <v>173034</v>
      </c>
    </row>
    <row r="46" spans="1:12" ht="12.75">
      <c r="A46" s="224" t="s">
        <v>613</v>
      </c>
      <c r="B46" s="133" t="s">
        <v>891</v>
      </c>
      <c r="D46" s="31"/>
      <c r="E46" s="67"/>
      <c r="F46" s="67"/>
      <c r="G46" s="255"/>
      <c r="L46" s="191">
        <v>0</v>
      </c>
    </row>
    <row r="47" spans="1:12" ht="12.75">
      <c r="A47" s="224"/>
      <c r="B47" s="133"/>
      <c r="C47" s="51" t="s">
        <v>614</v>
      </c>
      <c r="D47" s="31"/>
      <c r="E47" s="67"/>
      <c r="F47" s="67"/>
      <c r="G47" s="255"/>
      <c r="H47" s="191">
        <v>41</v>
      </c>
      <c r="I47" s="191">
        <v>20671</v>
      </c>
      <c r="J47" s="191">
        <v>14833</v>
      </c>
      <c r="K47" s="191">
        <v>13981</v>
      </c>
      <c r="L47" s="191">
        <v>852</v>
      </c>
    </row>
    <row r="48" spans="1:12" ht="12.75">
      <c r="A48" s="224" t="s">
        <v>615</v>
      </c>
      <c r="B48" s="133" t="s">
        <v>616</v>
      </c>
      <c r="D48" s="31"/>
      <c r="E48" s="67"/>
      <c r="F48" s="67"/>
      <c r="G48" s="255"/>
      <c r="H48" s="191"/>
      <c r="I48" s="191"/>
      <c r="J48" s="191"/>
      <c r="L48" s="191">
        <v>0</v>
      </c>
    </row>
    <row r="49" spans="1:12" ht="12.75">
      <c r="A49" s="224"/>
      <c r="C49" s="133" t="s">
        <v>617</v>
      </c>
      <c r="D49" s="31"/>
      <c r="E49" s="67"/>
      <c r="F49" s="67"/>
      <c r="G49" s="255"/>
      <c r="H49" s="191">
        <v>4</v>
      </c>
      <c r="I49" s="191">
        <v>60</v>
      </c>
      <c r="J49" s="191">
        <v>299</v>
      </c>
      <c r="K49" s="191" t="s">
        <v>339</v>
      </c>
      <c r="L49" s="191">
        <v>299</v>
      </c>
    </row>
    <row r="50" spans="1:12" ht="12.75">
      <c r="A50" s="133" t="s">
        <v>618</v>
      </c>
      <c r="B50" s="238" t="s">
        <v>619</v>
      </c>
      <c r="D50" s="31"/>
      <c r="E50" s="67"/>
      <c r="F50" s="67"/>
      <c r="G50" s="255"/>
      <c r="H50" s="191"/>
      <c r="I50" s="191"/>
      <c r="J50" s="191"/>
      <c r="K50" s="191"/>
      <c r="L50" s="191">
        <v>0</v>
      </c>
    </row>
    <row r="51" spans="1:12" ht="12.75">
      <c r="A51" s="67"/>
      <c r="B51" s="238"/>
      <c r="C51" s="133" t="s">
        <v>620</v>
      </c>
      <c r="D51" s="31"/>
      <c r="E51" s="67"/>
      <c r="F51" s="67"/>
      <c r="G51" s="255"/>
      <c r="L51" s="191">
        <v>0</v>
      </c>
    </row>
    <row r="52" spans="1:12" ht="12.75">
      <c r="A52" s="67"/>
      <c r="B52" s="238"/>
      <c r="C52" s="133" t="s">
        <v>621</v>
      </c>
      <c r="D52" s="31"/>
      <c r="E52" s="67"/>
      <c r="F52" s="67"/>
      <c r="G52" s="255"/>
      <c r="H52" s="191">
        <v>88</v>
      </c>
      <c r="I52" s="191">
        <v>95861</v>
      </c>
      <c r="J52" s="191">
        <v>93872</v>
      </c>
      <c r="K52" s="191">
        <v>27610</v>
      </c>
      <c r="L52" s="191">
        <v>66262</v>
      </c>
    </row>
    <row r="53" spans="1:12" ht="12.75">
      <c r="A53" s="67"/>
      <c r="B53" s="238"/>
      <c r="C53" s="133"/>
      <c r="D53" s="31"/>
      <c r="E53" s="67"/>
      <c r="F53" s="67"/>
      <c r="G53" s="255"/>
      <c r="H53" s="191"/>
      <c r="I53" s="191"/>
      <c r="J53" s="191"/>
      <c r="K53" s="191"/>
      <c r="L53" s="191">
        <v>0</v>
      </c>
    </row>
    <row r="54" spans="1:12" ht="12.75">
      <c r="A54" s="67"/>
      <c r="B54" s="238" t="s">
        <v>559</v>
      </c>
      <c r="C54" s="133"/>
      <c r="D54" s="31"/>
      <c r="E54" s="67"/>
      <c r="F54" s="67"/>
      <c r="G54" s="255"/>
      <c r="H54" s="191">
        <v>591</v>
      </c>
      <c r="I54" s="191">
        <v>361812</v>
      </c>
      <c r="J54" s="191">
        <v>558063</v>
      </c>
      <c r="K54" s="191">
        <v>200134</v>
      </c>
      <c r="L54" s="191">
        <v>357929</v>
      </c>
    </row>
    <row r="55" spans="4:12" ht="12.75">
      <c r="D55" s="186"/>
      <c r="E55" s="61"/>
      <c r="F55" s="61"/>
      <c r="G55" s="61"/>
      <c r="H55" s="175"/>
      <c r="I55" s="120"/>
      <c r="J55" s="120"/>
      <c r="K55" s="120"/>
      <c r="L55" s="120"/>
    </row>
    <row r="56" spans="4:12" ht="12.75">
      <c r="D56" s="186"/>
      <c r="G56" s="61"/>
      <c r="H56" s="175"/>
      <c r="I56" s="120"/>
      <c r="J56" s="120"/>
      <c r="K56" s="120"/>
      <c r="L56" s="120"/>
    </row>
    <row r="57" spans="1:12" ht="12.75">
      <c r="A57" s="192"/>
      <c r="D57" s="186"/>
      <c r="G57" s="61"/>
      <c r="H57" s="175"/>
      <c r="I57" s="175"/>
      <c r="J57" s="120"/>
      <c r="K57" s="120"/>
      <c r="L57" s="120"/>
    </row>
    <row r="58" spans="4:12" ht="12.75">
      <c r="D58" s="186"/>
      <c r="G58" s="61"/>
      <c r="H58" s="175"/>
      <c r="I58" s="175"/>
      <c r="J58" s="120"/>
      <c r="K58" s="120"/>
      <c r="L58" s="120"/>
    </row>
    <row r="59" spans="4:12" ht="12.75">
      <c r="D59" s="186"/>
      <c r="E59" s="122"/>
      <c r="F59" s="122"/>
      <c r="G59" s="191"/>
      <c r="H59" s="191"/>
      <c r="I59" s="191"/>
      <c r="J59" s="191"/>
      <c r="K59" s="120"/>
      <c r="L59" s="120"/>
    </row>
    <row r="60" spans="7:12" ht="12.75">
      <c r="G60" s="61"/>
      <c r="H60" s="175"/>
      <c r="I60" s="175"/>
      <c r="J60" s="120"/>
      <c r="K60" s="120"/>
      <c r="L60" s="120"/>
    </row>
    <row r="61" spans="4:12" ht="12.75">
      <c r="D61" s="51"/>
      <c r="G61" s="61"/>
      <c r="H61" s="257"/>
      <c r="I61" s="257"/>
      <c r="J61" s="191"/>
      <c r="K61" s="191"/>
      <c r="L61" s="191"/>
    </row>
  </sheetData>
  <mergeCells count="8">
    <mergeCell ref="A7:A10"/>
    <mergeCell ref="K8:K9"/>
    <mergeCell ref="B7:G10"/>
    <mergeCell ref="L8:L9"/>
    <mergeCell ref="H7:H9"/>
    <mergeCell ref="I7:J7"/>
    <mergeCell ref="I8:I9"/>
    <mergeCell ref="J8:J9"/>
  </mergeCells>
  <printOptions/>
  <pageMargins left="0.5905511811023623" right="0.5905511811023623" top="0.3937007874015748"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75"/>
  <sheetViews>
    <sheetView workbookViewId="0" topLeftCell="A1">
      <selection activeCell="A2" sqref="A2"/>
    </sheetView>
  </sheetViews>
  <sheetFormatPr defaultColWidth="11.421875" defaultRowHeight="12.75"/>
  <cols>
    <col min="1" max="1" width="7.140625" style="0" customWidth="1"/>
    <col min="2" max="2" width="2.140625" style="0" customWidth="1"/>
    <col min="3" max="3" width="6.421875" style="0" customWidth="1"/>
    <col min="4" max="4" width="31.140625" style="0" customWidth="1"/>
    <col min="5" max="5" width="8.28125" style="0" customWidth="1"/>
    <col min="6" max="7" width="9.57421875" style="0" customWidth="1"/>
    <col min="8" max="8" width="9.00390625" style="0" customWidth="1"/>
  </cols>
  <sheetData>
    <row r="1" spans="1:9" ht="12.75">
      <c r="A1" s="253" t="s">
        <v>892</v>
      </c>
      <c r="B1" s="253"/>
      <c r="C1" s="253"/>
      <c r="D1" s="253"/>
      <c r="E1" s="253"/>
      <c r="F1" s="253"/>
      <c r="G1" s="253"/>
      <c r="H1" s="253"/>
      <c r="I1" s="253"/>
    </row>
    <row r="4" spans="1:9" s="259" customFormat="1" ht="15">
      <c r="A4" s="2" t="s">
        <v>986</v>
      </c>
      <c r="B4" s="258"/>
      <c r="C4" s="258"/>
      <c r="D4" s="258"/>
      <c r="E4" s="258"/>
      <c r="F4" s="258"/>
      <c r="G4" s="258"/>
      <c r="H4" s="258"/>
      <c r="I4" s="258"/>
    </row>
    <row r="5" spans="1:9" ht="15">
      <c r="A5" s="2" t="s">
        <v>623</v>
      </c>
      <c r="B5" s="2"/>
      <c r="C5" s="2"/>
      <c r="D5" s="2"/>
      <c r="E5" s="2"/>
      <c r="F5" s="2"/>
      <c r="G5" s="2"/>
      <c r="H5" s="2"/>
      <c r="I5" s="2"/>
    </row>
    <row r="6" ht="13.5" thickBot="1"/>
    <row r="7" spans="1:9" ht="12.75">
      <c r="A7" s="260"/>
      <c r="B7" s="583" t="s">
        <v>447</v>
      </c>
      <c r="C7" s="569"/>
      <c r="D7" s="731"/>
      <c r="E7" s="704" t="s">
        <v>714</v>
      </c>
      <c r="F7" s="742" t="s">
        <v>576</v>
      </c>
      <c r="G7" s="743"/>
      <c r="H7" s="113" t="s">
        <v>577</v>
      </c>
      <c r="I7" s="254"/>
    </row>
    <row r="8" spans="1:9" ht="12.75">
      <c r="A8" s="261" t="s">
        <v>904</v>
      </c>
      <c r="B8" s="732"/>
      <c r="C8" s="733"/>
      <c r="D8" s="696"/>
      <c r="E8" s="705"/>
      <c r="F8" s="585">
        <v>2001</v>
      </c>
      <c r="G8" s="585">
        <v>2002</v>
      </c>
      <c r="H8" s="588" t="s">
        <v>660</v>
      </c>
      <c r="I8" s="592" t="s">
        <v>578</v>
      </c>
    </row>
    <row r="9" spans="1:9" ht="12.75">
      <c r="A9" s="261" t="s">
        <v>624</v>
      </c>
      <c r="B9" s="732"/>
      <c r="C9" s="733"/>
      <c r="D9" s="696"/>
      <c r="E9" s="741"/>
      <c r="F9" s="650"/>
      <c r="G9" s="650"/>
      <c r="H9" s="589"/>
      <c r="I9" s="656"/>
    </row>
    <row r="10" spans="1:9" ht="13.5" thickBot="1">
      <c r="A10" s="262"/>
      <c r="B10" s="734"/>
      <c r="C10" s="735"/>
      <c r="D10" s="697"/>
      <c r="E10" s="221" t="s">
        <v>336</v>
      </c>
      <c r="F10" s="9" t="s">
        <v>337</v>
      </c>
      <c r="G10" s="9"/>
      <c r="H10" s="9"/>
      <c r="I10" s="9"/>
    </row>
    <row r="11" spans="1:4" ht="4.5" customHeight="1">
      <c r="A11" s="252"/>
      <c r="D11" s="255"/>
    </row>
    <row r="12" spans="1:9" ht="12.75">
      <c r="A12" s="263" t="s">
        <v>625</v>
      </c>
      <c r="B12" s="186" t="s">
        <v>626</v>
      </c>
      <c r="D12" s="255"/>
      <c r="E12" s="276">
        <v>4</v>
      </c>
      <c r="F12" s="300">
        <v>1380</v>
      </c>
      <c r="G12" s="300">
        <v>1412</v>
      </c>
      <c r="H12" s="300">
        <v>1409</v>
      </c>
      <c r="I12" s="276">
        <f aca="true" t="shared" si="0" ref="I12:I18">G12-H12</f>
        <v>3</v>
      </c>
    </row>
    <row r="13" spans="1:9" ht="12.75">
      <c r="A13" s="263" t="s">
        <v>627</v>
      </c>
      <c r="B13" s="186" t="s">
        <v>628</v>
      </c>
      <c r="D13" s="255"/>
      <c r="E13" s="297"/>
      <c r="F13" s="301"/>
      <c r="G13" s="301"/>
      <c r="H13" s="301"/>
      <c r="I13" s="276">
        <f t="shared" si="0"/>
        <v>0</v>
      </c>
    </row>
    <row r="14" spans="1:9" ht="12.75">
      <c r="A14" s="263"/>
      <c r="C14" s="186" t="s">
        <v>629</v>
      </c>
      <c r="D14" s="255"/>
      <c r="E14" s="276">
        <v>4</v>
      </c>
      <c r="F14" s="300">
        <v>392</v>
      </c>
      <c r="G14" s="300">
        <v>163</v>
      </c>
      <c r="H14" s="300">
        <v>6</v>
      </c>
      <c r="I14" s="276">
        <f t="shared" si="0"/>
        <v>157</v>
      </c>
    </row>
    <row r="15" spans="1:9" ht="12.75">
      <c r="A15" s="263" t="s">
        <v>630</v>
      </c>
      <c r="B15" s="186" t="s">
        <v>631</v>
      </c>
      <c r="D15" s="255"/>
      <c r="E15" s="276">
        <v>5</v>
      </c>
      <c r="F15" s="300">
        <v>659</v>
      </c>
      <c r="G15" s="300">
        <v>112</v>
      </c>
      <c r="H15" s="300">
        <v>75</v>
      </c>
      <c r="I15" s="276">
        <f t="shared" si="0"/>
        <v>37</v>
      </c>
    </row>
    <row r="16" spans="1:9" ht="12.75">
      <c r="A16" s="521" t="s">
        <v>944</v>
      </c>
      <c r="B16" s="186" t="s">
        <v>951</v>
      </c>
      <c r="D16" s="255"/>
      <c r="E16" s="276">
        <v>9</v>
      </c>
      <c r="F16" s="300" t="s">
        <v>417</v>
      </c>
      <c r="G16" s="300">
        <v>888</v>
      </c>
      <c r="H16" s="300">
        <v>566</v>
      </c>
      <c r="I16" s="276">
        <f t="shared" si="0"/>
        <v>322</v>
      </c>
    </row>
    <row r="17" spans="1:9" ht="12.75">
      <c r="A17" s="263" t="s">
        <v>680</v>
      </c>
      <c r="B17" s="186" t="s">
        <v>987</v>
      </c>
      <c r="C17" s="186"/>
      <c r="D17" s="255"/>
      <c r="E17" s="276">
        <v>8</v>
      </c>
      <c r="F17" s="300">
        <v>767</v>
      </c>
      <c r="G17" s="300">
        <v>746</v>
      </c>
      <c r="H17" s="300">
        <v>402</v>
      </c>
      <c r="I17" s="276">
        <f t="shared" si="0"/>
        <v>344</v>
      </c>
    </row>
    <row r="18" spans="1:9" ht="12.75">
      <c r="A18" s="263" t="s">
        <v>632</v>
      </c>
      <c r="B18" s="186" t="s">
        <v>633</v>
      </c>
      <c r="D18" s="255"/>
      <c r="E18" s="276">
        <v>13</v>
      </c>
      <c r="F18" s="300">
        <v>1560</v>
      </c>
      <c r="G18" s="300">
        <v>1495</v>
      </c>
      <c r="H18" s="300">
        <v>1205</v>
      </c>
      <c r="I18" s="276">
        <f t="shared" si="0"/>
        <v>290</v>
      </c>
    </row>
    <row r="19" spans="1:4" ht="12.75">
      <c r="A19" s="263" t="s">
        <v>945</v>
      </c>
      <c r="B19" s="186" t="s">
        <v>952</v>
      </c>
      <c r="D19" s="255"/>
    </row>
    <row r="20" spans="1:9" ht="12.75">
      <c r="A20" s="263"/>
      <c r="B20" s="186"/>
      <c r="C20" s="186" t="s">
        <v>640</v>
      </c>
      <c r="D20" s="255"/>
      <c r="E20" s="276">
        <v>25</v>
      </c>
      <c r="F20" s="300" t="s">
        <v>417</v>
      </c>
      <c r="G20" s="300">
        <v>1670</v>
      </c>
      <c r="H20" s="300">
        <v>1445</v>
      </c>
      <c r="I20" s="276">
        <f>G20-H20</f>
        <v>225</v>
      </c>
    </row>
    <row r="21" spans="1:9" ht="12.75">
      <c r="A21" s="263" t="s">
        <v>634</v>
      </c>
      <c r="B21" s="186" t="s">
        <v>988</v>
      </c>
      <c r="D21" s="255"/>
      <c r="E21" s="276">
        <v>66</v>
      </c>
      <c r="F21" s="300">
        <v>9439</v>
      </c>
      <c r="G21" s="300">
        <v>11220</v>
      </c>
      <c r="H21" s="300">
        <v>2478</v>
      </c>
      <c r="I21" s="276">
        <f>G21-H21</f>
        <v>8742</v>
      </c>
    </row>
    <row r="22" spans="1:9" ht="12.75">
      <c r="A22" s="264" t="s">
        <v>635</v>
      </c>
      <c r="B22" s="186" t="s">
        <v>967</v>
      </c>
      <c r="D22" s="255"/>
      <c r="E22" s="276">
        <v>8</v>
      </c>
      <c r="F22" s="300">
        <v>1143</v>
      </c>
      <c r="G22" s="300">
        <v>609</v>
      </c>
      <c r="H22" s="300" t="s">
        <v>339</v>
      </c>
      <c r="I22" s="276" t="s">
        <v>339</v>
      </c>
    </row>
    <row r="23" spans="1:9" ht="12.75">
      <c r="A23" s="264" t="s">
        <v>636</v>
      </c>
      <c r="B23" s="186" t="s">
        <v>968</v>
      </c>
      <c r="D23" s="255"/>
      <c r="E23" s="297">
        <v>37</v>
      </c>
      <c r="F23" s="301">
        <v>13603</v>
      </c>
      <c r="G23" s="301">
        <v>14423</v>
      </c>
      <c r="H23" s="300">
        <v>2749</v>
      </c>
      <c r="I23" s="276">
        <f>G23-H23</f>
        <v>11674</v>
      </c>
    </row>
    <row r="24" spans="1:9" ht="12.75">
      <c r="A24" s="264" t="s">
        <v>637</v>
      </c>
      <c r="B24" s="186" t="s">
        <v>969</v>
      </c>
      <c r="D24" s="255"/>
      <c r="E24" s="276">
        <v>16</v>
      </c>
      <c r="F24" s="300">
        <v>1114</v>
      </c>
      <c r="G24" s="300">
        <v>548</v>
      </c>
      <c r="H24" s="300">
        <v>8</v>
      </c>
      <c r="I24" s="276">
        <f>G24-H24</f>
        <v>540</v>
      </c>
    </row>
    <row r="25" spans="1:9" ht="12.75">
      <c r="A25" s="264" t="s">
        <v>638</v>
      </c>
      <c r="B25" s="186" t="s">
        <v>639</v>
      </c>
      <c r="D25" s="255"/>
      <c r="E25" s="276">
        <v>47</v>
      </c>
      <c r="F25" s="300">
        <v>14868</v>
      </c>
      <c r="G25" s="300">
        <v>11757</v>
      </c>
      <c r="H25" s="300">
        <v>4475</v>
      </c>
      <c r="I25" s="276">
        <f>G25-H25</f>
        <v>7282</v>
      </c>
    </row>
    <row r="26" spans="1:9" ht="12.75">
      <c r="A26" s="264" t="s">
        <v>946</v>
      </c>
      <c r="B26" s="186" t="s">
        <v>953</v>
      </c>
      <c r="D26" s="255"/>
      <c r="E26" s="276">
        <v>6</v>
      </c>
      <c r="F26" s="300" t="s">
        <v>417</v>
      </c>
      <c r="G26" s="300">
        <v>4609</v>
      </c>
      <c r="H26" s="300">
        <v>65</v>
      </c>
      <c r="I26" s="276">
        <f>G26-H26</f>
        <v>4544</v>
      </c>
    </row>
    <row r="27" spans="1:4" ht="12.75">
      <c r="A27" s="264" t="s">
        <v>947</v>
      </c>
      <c r="B27" s="186" t="s">
        <v>954</v>
      </c>
      <c r="D27" s="255"/>
    </row>
    <row r="28" spans="1:9" ht="12.75">
      <c r="A28" s="520"/>
      <c r="B28" s="186"/>
      <c r="C28" s="186" t="s">
        <v>955</v>
      </c>
      <c r="D28" s="255"/>
      <c r="E28" s="276">
        <v>8</v>
      </c>
      <c r="F28" s="300" t="s">
        <v>417</v>
      </c>
      <c r="G28" s="300">
        <v>384</v>
      </c>
      <c r="H28" s="300">
        <v>84</v>
      </c>
      <c r="I28" s="276">
        <f>G28-H28</f>
        <v>300</v>
      </c>
    </row>
    <row r="29" spans="1:4" ht="12.75">
      <c r="A29" s="263" t="s">
        <v>913</v>
      </c>
      <c r="B29" s="186" t="s">
        <v>914</v>
      </c>
      <c r="C29" s="186"/>
      <c r="D29" s="255"/>
    </row>
    <row r="30" spans="1:9" ht="12.75">
      <c r="A30" s="520"/>
      <c r="B30" s="186"/>
      <c r="C30" s="186" t="s">
        <v>640</v>
      </c>
      <c r="D30" s="255"/>
      <c r="E30" s="276">
        <v>15</v>
      </c>
      <c r="F30" s="300">
        <v>374</v>
      </c>
      <c r="G30" s="300">
        <v>389</v>
      </c>
      <c r="H30" s="300">
        <v>78</v>
      </c>
      <c r="I30" s="276">
        <f>G30-H30</f>
        <v>311</v>
      </c>
    </row>
    <row r="31" spans="1:4" ht="12.75">
      <c r="A31" s="263" t="s">
        <v>915</v>
      </c>
      <c r="B31" s="186" t="s">
        <v>956</v>
      </c>
      <c r="D31" s="255"/>
    </row>
    <row r="32" spans="1:9" ht="12.75">
      <c r="A32" s="520"/>
      <c r="B32" s="186"/>
      <c r="C32" s="426" t="s">
        <v>957</v>
      </c>
      <c r="D32" s="255"/>
      <c r="E32" s="297"/>
      <c r="F32" s="301"/>
      <c r="G32" s="301"/>
      <c r="H32" s="300"/>
      <c r="I32" s="276"/>
    </row>
    <row r="33" spans="1:9" ht="12.75">
      <c r="A33" s="520"/>
      <c r="B33" s="186"/>
      <c r="C33" s="426" t="s">
        <v>958</v>
      </c>
      <c r="D33" s="255"/>
      <c r="E33" s="297">
        <v>27</v>
      </c>
      <c r="F33" s="301">
        <v>8484</v>
      </c>
      <c r="G33" s="301">
        <v>9967</v>
      </c>
      <c r="H33" s="300">
        <v>431</v>
      </c>
      <c r="I33" s="276">
        <f>G33-H33</f>
        <v>9536</v>
      </c>
    </row>
    <row r="34" spans="1:9" ht="12.75">
      <c r="A34" s="263" t="s">
        <v>948</v>
      </c>
      <c r="B34" s="426" t="s">
        <v>959</v>
      </c>
      <c r="C34" s="186"/>
      <c r="D34" s="255"/>
      <c r="E34" s="276">
        <v>4</v>
      </c>
      <c r="F34" s="300">
        <v>126</v>
      </c>
      <c r="G34" s="300">
        <v>117</v>
      </c>
      <c r="H34" s="300">
        <v>12</v>
      </c>
      <c r="I34" s="276">
        <f>G34-H34</f>
        <v>105</v>
      </c>
    </row>
    <row r="35" spans="1:9" ht="12.75">
      <c r="A35" s="263" t="s">
        <v>641</v>
      </c>
      <c r="B35" s="186" t="s">
        <v>642</v>
      </c>
      <c r="D35" s="255"/>
      <c r="E35" s="276">
        <v>7</v>
      </c>
      <c r="F35" s="300">
        <v>5191</v>
      </c>
      <c r="G35" s="300">
        <v>4921</v>
      </c>
      <c r="H35" s="300">
        <v>357</v>
      </c>
      <c r="I35" s="276">
        <f>G35-H35</f>
        <v>4564</v>
      </c>
    </row>
    <row r="36" spans="1:9" ht="12.75">
      <c r="A36" s="263" t="s">
        <v>949</v>
      </c>
      <c r="B36" s="186" t="s">
        <v>989</v>
      </c>
      <c r="D36" s="255"/>
      <c r="E36" s="276">
        <v>20</v>
      </c>
      <c r="F36" s="300">
        <v>2017</v>
      </c>
      <c r="G36" s="300">
        <v>2378</v>
      </c>
      <c r="H36" s="300">
        <v>2229</v>
      </c>
      <c r="I36" s="276">
        <f>G36-H36</f>
        <v>149</v>
      </c>
    </row>
    <row r="37" spans="1:4" ht="12.75">
      <c r="A37" s="263" t="s">
        <v>919</v>
      </c>
      <c r="B37" s="186" t="s">
        <v>920</v>
      </c>
      <c r="D37" s="255"/>
    </row>
    <row r="38" spans="1:9" ht="12.75">
      <c r="A38" s="520"/>
      <c r="B38" s="186"/>
      <c r="C38" s="31" t="s">
        <v>960</v>
      </c>
      <c r="D38" s="13"/>
      <c r="E38" s="276"/>
      <c r="F38" s="300"/>
      <c r="G38" s="300"/>
      <c r="H38" s="300"/>
      <c r="I38" s="276"/>
    </row>
    <row r="39" spans="1:9" ht="12.75">
      <c r="A39" s="520"/>
      <c r="B39" s="186"/>
      <c r="C39" s="31" t="s">
        <v>640</v>
      </c>
      <c r="D39" s="13"/>
      <c r="E39" s="276">
        <v>69</v>
      </c>
      <c r="F39" s="300">
        <v>61191</v>
      </c>
      <c r="G39" s="300">
        <v>38300</v>
      </c>
      <c r="H39" s="300">
        <v>17490</v>
      </c>
      <c r="I39" s="276">
        <f>G39-H39</f>
        <v>20810</v>
      </c>
    </row>
    <row r="40" spans="1:9" ht="12.75">
      <c r="A40" s="263" t="s">
        <v>923</v>
      </c>
      <c r="B40" s="426" t="s">
        <v>961</v>
      </c>
      <c r="C40" s="186"/>
      <c r="D40" s="255"/>
      <c r="E40" s="276">
        <v>61</v>
      </c>
      <c r="F40" s="300">
        <v>8018</v>
      </c>
      <c r="G40" s="300">
        <v>6777</v>
      </c>
      <c r="H40" s="300">
        <v>2715</v>
      </c>
      <c r="I40" s="276">
        <f>G40-H40</f>
        <v>4062</v>
      </c>
    </row>
    <row r="41" spans="1:4" ht="12.75">
      <c r="A41" s="521" t="s">
        <v>950</v>
      </c>
      <c r="B41" s="186" t="s">
        <v>962</v>
      </c>
      <c r="D41" s="255"/>
    </row>
    <row r="42" spans="1:9" ht="12.75">
      <c r="A42" s="520"/>
      <c r="B42" s="186"/>
      <c r="C42" s="31" t="s">
        <v>963</v>
      </c>
      <c r="D42" s="13"/>
      <c r="E42" s="276">
        <v>76</v>
      </c>
      <c r="F42" s="300">
        <v>195528</v>
      </c>
      <c r="G42" s="300">
        <v>302787</v>
      </c>
      <c r="H42" s="300">
        <v>115195</v>
      </c>
      <c r="I42" s="276">
        <f>G42-H42</f>
        <v>187592</v>
      </c>
    </row>
    <row r="43" spans="1:9" ht="12.75">
      <c r="A43" s="263" t="s">
        <v>929</v>
      </c>
      <c r="B43" s="186" t="s">
        <v>990</v>
      </c>
      <c r="D43" s="522"/>
      <c r="E43" s="276">
        <v>87</v>
      </c>
      <c r="F43" s="300" t="s">
        <v>417</v>
      </c>
      <c r="G43" s="300">
        <v>9980</v>
      </c>
      <c r="H43" s="300">
        <v>9514</v>
      </c>
      <c r="I43" s="276">
        <f>G43-H43</f>
        <v>466</v>
      </c>
    </row>
    <row r="44" spans="1:4" ht="12.75">
      <c r="A44" s="263" t="s">
        <v>932</v>
      </c>
      <c r="B44" s="426" t="s">
        <v>964</v>
      </c>
      <c r="C44" s="186"/>
      <c r="D44" s="255"/>
    </row>
    <row r="45" spans="1:9" ht="12.75">
      <c r="A45" s="520"/>
      <c r="B45" s="426"/>
      <c r="C45" s="186" t="s">
        <v>965</v>
      </c>
      <c r="D45" s="255"/>
      <c r="E45" s="276">
        <v>22</v>
      </c>
      <c r="F45" s="300">
        <v>3516</v>
      </c>
      <c r="G45" s="300">
        <v>5353</v>
      </c>
      <c r="H45" s="300">
        <v>1290</v>
      </c>
      <c r="I45" s="276">
        <f>G45-H45</f>
        <v>4063</v>
      </c>
    </row>
    <row r="46" spans="1:9" ht="12.75">
      <c r="A46" s="263" t="s">
        <v>941</v>
      </c>
      <c r="B46" s="186" t="s">
        <v>993</v>
      </c>
      <c r="D46" s="255"/>
      <c r="E46" s="276">
        <v>9</v>
      </c>
      <c r="F46" s="300">
        <v>5821</v>
      </c>
      <c r="G46" s="300">
        <v>6325</v>
      </c>
      <c r="H46" s="300">
        <v>230</v>
      </c>
      <c r="I46" s="276">
        <f>G46-H46</f>
        <v>6095</v>
      </c>
    </row>
    <row r="47" spans="1:9" ht="12.75">
      <c r="A47" s="263" t="s">
        <v>942</v>
      </c>
      <c r="B47" s="186" t="s">
        <v>643</v>
      </c>
      <c r="D47" s="255"/>
      <c r="E47" s="276">
        <v>6</v>
      </c>
      <c r="F47" s="300">
        <v>961</v>
      </c>
      <c r="G47" s="300">
        <v>1178</v>
      </c>
      <c r="H47" s="300">
        <v>1063</v>
      </c>
      <c r="I47" s="276">
        <f>G47-H47</f>
        <v>115</v>
      </c>
    </row>
    <row r="48" spans="1:4" ht="12.75">
      <c r="A48" s="263" t="s">
        <v>935</v>
      </c>
      <c r="B48" s="186" t="s">
        <v>992</v>
      </c>
      <c r="D48" s="255"/>
    </row>
    <row r="49" spans="1:9" ht="12.75">
      <c r="A49" s="520"/>
      <c r="B49" s="186"/>
      <c r="C49" s="426" t="s">
        <v>640</v>
      </c>
      <c r="D49" s="255"/>
      <c r="E49" s="276">
        <v>23</v>
      </c>
      <c r="F49" s="300" t="s">
        <v>417</v>
      </c>
      <c r="G49" s="300">
        <v>1393</v>
      </c>
      <c r="H49" s="300">
        <v>1169</v>
      </c>
      <c r="I49" s="276">
        <f>G49-H49</f>
        <v>224</v>
      </c>
    </row>
    <row r="50" spans="1:4" ht="12.75">
      <c r="A50" s="263" t="s">
        <v>943</v>
      </c>
      <c r="B50" s="186" t="s">
        <v>994</v>
      </c>
      <c r="D50" s="255"/>
    </row>
    <row r="51" spans="1:9" ht="12.75">
      <c r="A51" s="263"/>
      <c r="B51" s="186"/>
      <c r="C51" s="426" t="s">
        <v>910</v>
      </c>
      <c r="D51" s="255"/>
      <c r="E51" s="276">
        <v>8</v>
      </c>
      <c r="F51" s="300">
        <v>587</v>
      </c>
      <c r="G51" s="300">
        <v>621</v>
      </c>
      <c r="H51" s="300">
        <v>165</v>
      </c>
      <c r="I51" s="276">
        <f>G51-H51</f>
        <v>456</v>
      </c>
    </row>
    <row r="52" spans="1:4" ht="12.75">
      <c r="A52" s="263" t="s">
        <v>936</v>
      </c>
      <c r="B52" s="186" t="s">
        <v>991</v>
      </c>
      <c r="D52" s="255"/>
    </row>
    <row r="53" spans="1:9" ht="12.75">
      <c r="A53" s="520"/>
      <c r="B53" s="186"/>
      <c r="C53" s="426" t="s">
        <v>966</v>
      </c>
      <c r="D53" s="255"/>
      <c r="E53" s="276">
        <v>17</v>
      </c>
      <c r="F53" s="300" t="s">
        <v>417</v>
      </c>
      <c r="G53" s="300">
        <v>1440</v>
      </c>
      <c r="H53" s="300">
        <v>1324</v>
      </c>
      <c r="I53" s="276">
        <f>G53-H53</f>
        <v>116</v>
      </c>
    </row>
    <row r="54" spans="1:9" ht="6" customHeight="1">
      <c r="A54" s="263"/>
      <c r="D54" s="255"/>
      <c r="E54" s="298"/>
      <c r="F54" s="123"/>
      <c r="G54" s="123"/>
      <c r="H54" s="123"/>
      <c r="I54" s="276">
        <f>G54-H54</f>
        <v>0</v>
      </c>
    </row>
    <row r="55" spans="1:9" ht="12.75">
      <c r="A55" s="263"/>
      <c r="B55" s="51" t="s">
        <v>559</v>
      </c>
      <c r="D55" s="255"/>
      <c r="E55" s="299">
        <v>591</v>
      </c>
      <c r="F55" s="62">
        <v>361812</v>
      </c>
      <c r="G55" s="62">
        <v>558063</v>
      </c>
      <c r="H55" s="62">
        <v>200134</v>
      </c>
      <c r="I55" s="274">
        <f>G55-H55</f>
        <v>357929</v>
      </c>
    </row>
    <row r="56" spans="2:9" ht="12.75">
      <c r="B56" s="51"/>
      <c r="D56" s="61"/>
      <c r="E56" s="122"/>
      <c r="F56" s="122"/>
      <c r="G56" s="191"/>
      <c r="H56" s="191"/>
      <c r="I56" s="191"/>
    </row>
    <row r="57" spans="4:9" ht="15" customHeight="1">
      <c r="D57" s="186"/>
      <c r="G57" s="191"/>
      <c r="H57" s="191"/>
      <c r="I57" s="191"/>
    </row>
    <row r="58" spans="1:4" ht="12.75">
      <c r="A58" s="192" t="s">
        <v>460</v>
      </c>
      <c r="D58" s="186"/>
    </row>
    <row r="74" spans="2:4" ht="12.75">
      <c r="B74" s="61"/>
      <c r="C74" s="51"/>
      <c r="D74" s="61"/>
    </row>
    <row r="75" ht="12.75">
      <c r="D75" s="61"/>
    </row>
  </sheetData>
  <mergeCells count="7">
    <mergeCell ref="I8:I9"/>
    <mergeCell ref="B7:D10"/>
    <mergeCell ref="E7:E9"/>
    <mergeCell ref="H8:H9"/>
    <mergeCell ref="F7:G7"/>
    <mergeCell ref="F8:F9"/>
    <mergeCell ref="G8:G9"/>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109"/>
  <sheetViews>
    <sheetView workbookViewId="0" topLeftCell="A1">
      <selection activeCell="A2" sqref="A2"/>
    </sheetView>
  </sheetViews>
  <sheetFormatPr defaultColWidth="11.421875" defaultRowHeight="12.75"/>
  <cols>
    <col min="1" max="1" width="7.28125" style="0" customWidth="1"/>
    <col min="2" max="2" width="2.00390625" style="0" customWidth="1"/>
    <col min="3" max="3" width="2.57421875" style="0" customWidth="1"/>
    <col min="4" max="4" width="32.57421875" style="0" customWidth="1"/>
    <col min="5" max="5" width="9.140625" style="0" customWidth="1"/>
    <col min="6" max="6" width="9.7109375" style="0" customWidth="1"/>
    <col min="7" max="7" width="9.421875" style="0" customWidth="1"/>
    <col min="8" max="8" width="9.57421875" style="0" customWidth="1"/>
    <col min="9" max="9" width="11.28125" style="0" customWidth="1"/>
  </cols>
  <sheetData>
    <row r="1" spans="1:9" ht="12.75">
      <c r="A1" s="253" t="s">
        <v>893</v>
      </c>
      <c r="B1" s="253"/>
      <c r="C1" s="253"/>
      <c r="D1" s="253"/>
      <c r="E1" s="253"/>
      <c r="F1" s="253"/>
      <c r="G1" s="253"/>
      <c r="H1" s="253"/>
      <c r="I1" s="253"/>
    </row>
    <row r="4" spans="1:9" ht="15">
      <c r="A4" s="2" t="s">
        <v>995</v>
      </c>
      <c r="B4" s="2"/>
      <c r="C4" s="2"/>
      <c r="D4" s="2"/>
      <c r="E4" s="2"/>
      <c r="F4" s="2"/>
      <c r="G4" s="2"/>
      <c r="H4" s="2"/>
      <c r="I4" s="2"/>
    </row>
    <row r="5" spans="1:9" ht="15">
      <c r="A5" s="2" t="s">
        <v>644</v>
      </c>
      <c r="B5" s="2"/>
      <c r="C5" s="2"/>
      <c r="D5" s="2"/>
      <c r="E5" s="2"/>
      <c r="F5" s="2"/>
      <c r="G5" s="2"/>
      <c r="H5" s="2"/>
      <c r="I5" s="2"/>
    </row>
    <row r="6" ht="13.5" thickBot="1"/>
    <row r="7" spans="1:9" ht="12.75" customHeight="1">
      <c r="A7" s="704" t="s">
        <v>905</v>
      </c>
      <c r="B7" s="583" t="s">
        <v>447</v>
      </c>
      <c r="C7" s="569"/>
      <c r="D7" s="731"/>
      <c r="E7" s="596" t="s">
        <v>715</v>
      </c>
      <c r="F7" s="742" t="s">
        <v>645</v>
      </c>
      <c r="G7" s="743"/>
      <c r="H7" s="113" t="s">
        <v>646</v>
      </c>
      <c r="I7" s="254"/>
    </row>
    <row r="8" spans="1:9" ht="12.75">
      <c r="A8" s="575"/>
      <c r="B8" s="732"/>
      <c r="C8" s="733"/>
      <c r="D8" s="696"/>
      <c r="E8" s="724"/>
      <c r="F8" s="585">
        <v>2001</v>
      </c>
      <c r="G8" s="585">
        <v>2002</v>
      </c>
      <c r="H8" s="639" t="s">
        <v>661</v>
      </c>
      <c r="I8" s="592" t="s">
        <v>647</v>
      </c>
    </row>
    <row r="9" spans="1:9" ht="12.75">
      <c r="A9" s="575"/>
      <c r="B9" s="732"/>
      <c r="C9" s="733"/>
      <c r="D9" s="696"/>
      <c r="E9" s="724"/>
      <c r="F9" s="649"/>
      <c r="G9" s="649"/>
      <c r="H9" s="699"/>
      <c r="I9" s="740"/>
    </row>
    <row r="10" spans="1:9" ht="12.75">
      <c r="A10" s="575"/>
      <c r="B10" s="732"/>
      <c r="C10" s="733"/>
      <c r="D10" s="696"/>
      <c r="E10" s="725"/>
      <c r="F10" s="650"/>
      <c r="G10" s="650"/>
      <c r="H10" s="700"/>
      <c r="I10" s="736"/>
    </row>
    <row r="11" spans="1:9" ht="12.75" customHeight="1" thickBot="1">
      <c r="A11" s="577"/>
      <c r="B11" s="734"/>
      <c r="C11" s="735"/>
      <c r="D11" s="697"/>
      <c r="E11" s="221" t="s">
        <v>336</v>
      </c>
      <c r="F11" s="116" t="s">
        <v>337</v>
      </c>
      <c r="G11" s="266"/>
      <c r="H11" s="9"/>
      <c r="I11" s="9"/>
    </row>
    <row r="12" spans="1:4" ht="8.25" customHeight="1">
      <c r="A12" s="267"/>
      <c r="D12" s="255"/>
    </row>
    <row r="13" spans="1:4" ht="12.75">
      <c r="A13" s="263" t="s">
        <v>906</v>
      </c>
      <c r="B13" s="31" t="s">
        <v>907</v>
      </c>
      <c r="D13" s="255"/>
    </row>
    <row r="14" spans="1:9" ht="12.75">
      <c r="A14" s="263"/>
      <c r="C14" s="31" t="s">
        <v>908</v>
      </c>
      <c r="D14" s="255"/>
      <c r="E14" s="125">
        <v>5</v>
      </c>
      <c r="F14" s="120" t="s">
        <v>417</v>
      </c>
      <c r="G14" s="120">
        <v>2040</v>
      </c>
      <c r="H14" s="120">
        <v>65</v>
      </c>
      <c r="I14" s="120">
        <f>G14-H14</f>
        <v>1975</v>
      </c>
    </row>
    <row r="15" spans="1:9" ht="12.75">
      <c r="A15" s="263" t="s">
        <v>909</v>
      </c>
      <c r="B15" s="31" t="s">
        <v>996</v>
      </c>
      <c r="C15" s="31"/>
      <c r="D15" s="255"/>
      <c r="E15" s="125"/>
      <c r="F15" s="120"/>
      <c r="G15" s="120"/>
      <c r="H15" s="120"/>
      <c r="I15" s="120">
        <f>G15-H15</f>
        <v>0</v>
      </c>
    </row>
    <row r="16" spans="1:9" ht="12.75">
      <c r="A16" s="263"/>
      <c r="C16" s="31" t="s">
        <v>910</v>
      </c>
      <c r="D16" s="255"/>
      <c r="E16" s="125">
        <v>4</v>
      </c>
      <c r="F16" s="120" t="s">
        <v>417</v>
      </c>
      <c r="G16" s="120">
        <v>54047</v>
      </c>
      <c r="H16" s="120">
        <v>13103</v>
      </c>
      <c r="I16" s="120">
        <f>G16-H16</f>
        <v>40944</v>
      </c>
    </row>
    <row r="17" spans="1:9" ht="12.75">
      <c r="A17" s="263" t="s">
        <v>648</v>
      </c>
      <c r="B17" s="31" t="s">
        <v>998</v>
      </c>
      <c r="D17" s="255"/>
      <c r="I17" s="120">
        <f>G17-H17</f>
        <v>0</v>
      </c>
    </row>
    <row r="18" spans="1:4" ht="12.75">
      <c r="A18" s="263"/>
      <c r="C18" s="31" t="s">
        <v>999</v>
      </c>
      <c r="D18" s="255"/>
    </row>
    <row r="19" spans="1:9" ht="12.75">
      <c r="A19" s="263"/>
      <c r="C19" s="31" t="s">
        <v>1000</v>
      </c>
      <c r="D19" s="255"/>
      <c r="E19" s="125">
        <v>6</v>
      </c>
      <c r="F19" s="120">
        <v>6588</v>
      </c>
      <c r="G19" s="120">
        <v>7946</v>
      </c>
      <c r="H19" s="120">
        <v>3294</v>
      </c>
      <c r="I19" s="120">
        <f>G19-H19</f>
        <v>4652</v>
      </c>
    </row>
    <row r="20" spans="1:9" ht="12.75">
      <c r="A20" s="263" t="s">
        <v>634</v>
      </c>
      <c r="B20" s="186" t="s">
        <v>988</v>
      </c>
      <c r="D20" s="255"/>
      <c r="E20" s="125">
        <v>3</v>
      </c>
      <c r="F20" s="120">
        <v>2608</v>
      </c>
      <c r="G20" s="120">
        <v>3923</v>
      </c>
      <c r="H20" s="120">
        <v>2478</v>
      </c>
      <c r="I20" s="120">
        <f aca="true" t="shared" si="0" ref="I20:I42">G20-H20</f>
        <v>1445</v>
      </c>
    </row>
    <row r="21" spans="1:9" ht="12.75">
      <c r="A21" s="263" t="s">
        <v>911</v>
      </c>
      <c r="B21" s="31" t="s">
        <v>912</v>
      </c>
      <c r="D21" s="255"/>
      <c r="I21" s="120">
        <f t="shared" si="0"/>
        <v>0</v>
      </c>
    </row>
    <row r="22" spans="1:9" ht="12.75">
      <c r="A22" s="263"/>
      <c r="B22" s="31"/>
      <c r="C22" s="31" t="s">
        <v>640</v>
      </c>
      <c r="D22" s="255"/>
      <c r="E22" s="125">
        <v>5</v>
      </c>
      <c r="F22" s="120">
        <v>677</v>
      </c>
      <c r="G22" s="120">
        <v>572</v>
      </c>
      <c r="H22" s="120">
        <v>50</v>
      </c>
      <c r="I22" s="120">
        <f t="shared" si="0"/>
        <v>522</v>
      </c>
    </row>
    <row r="23" spans="1:9" ht="12.75">
      <c r="A23" s="263" t="s">
        <v>636</v>
      </c>
      <c r="B23" s="31" t="s">
        <v>968</v>
      </c>
      <c r="D23" s="255"/>
      <c r="E23" s="125">
        <v>5</v>
      </c>
      <c r="F23" s="120">
        <v>2158</v>
      </c>
      <c r="G23" s="120">
        <v>3235</v>
      </c>
      <c r="H23" s="120">
        <v>2749</v>
      </c>
      <c r="I23" s="120">
        <f t="shared" si="0"/>
        <v>486</v>
      </c>
    </row>
    <row r="24" spans="1:4" ht="12.75">
      <c r="A24" s="263" t="s">
        <v>649</v>
      </c>
      <c r="B24" s="31" t="s">
        <v>1001</v>
      </c>
      <c r="D24" s="255"/>
    </row>
    <row r="25" spans="1:9" ht="12.75">
      <c r="A25" s="263"/>
      <c r="B25" s="31"/>
      <c r="C25" s="426" t="s">
        <v>1002</v>
      </c>
      <c r="D25" s="255"/>
      <c r="E25" s="125">
        <v>6</v>
      </c>
      <c r="F25" s="120">
        <v>1141</v>
      </c>
      <c r="G25" s="120">
        <v>1582</v>
      </c>
      <c r="H25" s="120">
        <v>771</v>
      </c>
      <c r="I25" s="120">
        <f>G25-H25</f>
        <v>811</v>
      </c>
    </row>
    <row r="26" spans="1:9" ht="12.75">
      <c r="A26" s="263" t="s">
        <v>650</v>
      </c>
      <c r="B26" s="31" t="s">
        <v>1003</v>
      </c>
      <c r="D26" s="255"/>
      <c r="E26" s="125">
        <v>5</v>
      </c>
      <c r="F26" s="120">
        <v>10138</v>
      </c>
      <c r="G26" s="120">
        <v>10635</v>
      </c>
      <c r="H26" s="120">
        <v>3505</v>
      </c>
      <c r="I26" s="120">
        <f t="shared" si="0"/>
        <v>7130</v>
      </c>
    </row>
    <row r="27" spans="1:9" ht="12.75">
      <c r="A27" s="263" t="s">
        <v>651</v>
      </c>
      <c r="B27" s="31" t="s">
        <v>652</v>
      </c>
      <c r="D27" s="255"/>
      <c r="E27" s="125">
        <v>6</v>
      </c>
      <c r="F27" s="120">
        <v>11966</v>
      </c>
      <c r="G27" s="120">
        <v>8796</v>
      </c>
      <c r="H27" s="120">
        <v>79</v>
      </c>
      <c r="I27" s="120">
        <f t="shared" si="0"/>
        <v>8717</v>
      </c>
    </row>
    <row r="28" spans="1:9" ht="12.75">
      <c r="A28" s="263" t="s">
        <v>913</v>
      </c>
      <c r="B28" s="31" t="s">
        <v>914</v>
      </c>
      <c r="D28" s="255"/>
      <c r="E28" s="125"/>
      <c r="F28" s="120"/>
      <c r="G28" s="120"/>
      <c r="H28" s="120"/>
      <c r="I28" s="120">
        <f t="shared" si="0"/>
        <v>0</v>
      </c>
    </row>
    <row r="29" spans="1:9" ht="12.75">
      <c r="A29" s="263"/>
      <c r="B29" s="31"/>
      <c r="C29" s="31" t="s">
        <v>640</v>
      </c>
      <c r="D29" s="255"/>
      <c r="E29" s="125">
        <v>6</v>
      </c>
      <c r="F29" s="120">
        <v>94</v>
      </c>
      <c r="G29" s="120">
        <v>123</v>
      </c>
      <c r="H29" s="120">
        <v>78</v>
      </c>
      <c r="I29" s="120">
        <f t="shared" si="0"/>
        <v>45</v>
      </c>
    </row>
    <row r="30" spans="1:9" ht="12.75">
      <c r="A30" s="263" t="s">
        <v>915</v>
      </c>
      <c r="B30" s="31" t="s">
        <v>956</v>
      </c>
      <c r="D30" s="255"/>
      <c r="E30" s="125"/>
      <c r="F30" s="120"/>
      <c r="G30" s="120"/>
      <c r="H30" s="120"/>
      <c r="I30" s="120">
        <f t="shared" si="0"/>
        <v>0</v>
      </c>
    </row>
    <row r="31" spans="1:4" ht="12.75">
      <c r="A31" s="263"/>
      <c r="B31" s="31"/>
      <c r="C31" s="426" t="s">
        <v>1004</v>
      </c>
      <c r="D31" s="255"/>
    </row>
    <row r="32" spans="1:9" ht="12.75">
      <c r="A32" s="263"/>
      <c r="B32" s="31"/>
      <c r="C32" s="426" t="s">
        <v>1005</v>
      </c>
      <c r="D32" s="255"/>
      <c r="E32" s="125">
        <v>10</v>
      </c>
      <c r="F32" s="120">
        <v>597</v>
      </c>
      <c r="G32" s="120">
        <v>555</v>
      </c>
      <c r="H32" s="120">
        <v>431</v>
      </c>
      <c r="I32" s="120">
        <f>G32-H32</f>
        <v>124</v>
      </c>
    </row>
    <row r="33" spans="1:9" ht="12.75">
      <c r="A33" s="263" t="s">
        <v>916</v>
      </c>
      <c r="B33" s="31" t="s">
        <v>918</v>
      </c>
      <c r="D33" s="255"/>
      <c r="I33" s="120">
        <f t="shared" si="0"/>
        <v>0</v>
      </c>
    </row>
    <row r="34" spans="1:9" ht="12.75">
      <c r="A34" s="263"/>
      <c r="B34" s="31"/>
      <c r="C34" s="426" t="s">
        <v>917</v>
      </c>
      <c r="D34" s="255"/>
      <c r="E34" s="125">
        <v>4</v>
      </c>
      <c r="F34" s="120">
        <v>2333</v>
      </c>
      <c r="G34" s="120">
        <v>2858</v>
      </c>
      <c r="H34" s="120">
        <v>2229</v>
      </c>
      <c r="I34" s="120">
        <f t="shared" si="0"/>
        <v>629</v>
      </c>
    </row>
    <row r="35" spans="1:9" ht="12.75">
      <c r="A35" s="263" t="s">
        <v>919</v>
      </c>
      <c r="B35" s="31" t="s">
        <v>920</v>
      </c>
      <c r="C35" s="426"/>
      <c r="D35" s="255"/>
      <c r="E35" s="125"/>
      <c r="F35" s="120"/>
      <c r="G35" s="120"/>
      <c r="H35" s="120"/>
      <c r="I35" s="120">
        <f t="shared" si="0"/>
        <v>0</v>
      </c>
    </row>
    <row r="36" spans="1:9" ht="12.75">
      <c r="A36" s="263"/>
      <c r="B36" s="31"/>
      <c r="C36" s="426" t="s">
        <v>921</v>
      </c>
      <c r="D36" s="255"/>
      <c r="E36" s="125"/>
      <c r="F36" s="120"/>
      <c r="G36" s="120"/>
      <c r="H36" s="120"/>
      <c r="I36" s="120">
        <f t="shared" si="0"/>
        <v>0</v>
      </c>
    </row>
    <row r="37" spans="1:9" ht="12.75">
      <c r="A37" s="263"/>
      <c r="B37" s="31"/>
      <c r="C37" s="426" t="s">
        <v>922</v>
      </c>
      <c r="D37" s="255"/>
      <c r="E37" s="125">
        <v>17</v>
      </c>
      <c r="F37" s="120">
        <v>55813</v>
      </c>
      <c r="G37" s="120">
        <v>33947</v>
      </c>
      <c r="H37" s="120">
        <v>17490</v>
      </c>
      <c r="I37" s="120">
        <f t="shared" si="0"/>
        <v>16457</v>
      </c>
    </row>
    <row r="38" spans="1:9" ht="12.75">
      <c r="A38" s="263" t="s">
        <v>923</v>
      </c>
      <c r="B38" s="31" t="s">
        <v>924</v>
      </c>
      <c r="C38" s="426"/>
      <c r="D38" s="255"/>
      <c r="E38" s="125"/>
      <c r="F38" s="120"/>
      <c r="G38" s="120"/>
      <c r="H38" s="120"/>
      <c r="I38" s="120">
        <f t="shared" si="0"/>
        <v>0</v>
      </c>
    </row>
    <row r="39" spans="1:9" ht="12.75">
      <c r="A39" s="263"/>
      <c r="B39" s="31"/>
      <c r="C39" s="426" t="s">
        <v>640</v>
      </c>
      <c r="D39" s="255"/>
      <c r="E39" s="125">
        <v>14</v>
      </c>
      <c r="F39" s="120">
        <v>2948</v>
      </c>
      <c r="G39" s="120">
        <v>2755</v>
      </c>
      <c r="H39" s="120">
        <v>2715</v>
      </c>
      <c r="I39" s="120">
        <f t="shared" si="0"/>
        <v>40</v>
      </c>
    </row>
    <row r="40" spans="1:9" ht="12.75">
      <c r="A40" s="263" t="s">
        <v>925</v>
      </c>
      <c r="B40" s="31" t="s">
        <v>926</v>
      </c>
      <c r="C40" s="426"/>
      <c r="D40" s="255"/>
      <c r="E40" s="125">
        <v>15</v>
      </c>
      <c r="F40" s="120" t="s">
        <v>417</v>
      </c>
      <c r="G40" s="120">
        <v>12385</v>
      </c>
      <c r="H40" s="120">
        <v>3097</v>
      </c>
      <c r="I40" s="120">
        <f t="shared" si="0"/>
        <v>9288</v>
      </c>
    </row>
    <row r="41" spans="1:9" ht="12.75">
      <c r="A41" s="263" t="s">
        <v>927</v>
      </c>
      <c r="B41" s="31" t="s">
        <v>928</v>
      </c>
      <c r="C41" s="426"/>
      <c r="D41" s="255"/>
      <c r="E41" s="125">
        <v>15</v>
      </c>
      <c r="F41" s="120" t="s">
        <v>417</v>
      </c>
      <c r="G41" s="120">
        <v>152539</v>
      </c>
      <c r="H41" s="120">
        <v>92552</v>
      </c>
      <c r="I41" s="120">
        <f t="shared" si="0"/>
        <v>59987</v>
      </c>
    </row>
    <row r="42" spans="1:9" ht="12.75">
      <c r="A42" s="263" t="s">
        <v>929</v>
      </c>
      <c r="B42" s="31" t="s">
        <v>990</v>
      </c>
      <c r="C42" s="426"/>
      <c r="D42" s="255"/>
      <c r="E42" s="125">
        <v>17</v>
      </c>
      <c r="F42" s="120" t="s">
        <v>417</v>
      </c>
      <c r="G42" s="120">
        <v>10938</v>
      </c>
      <c r="H42" s="120">
        <v>9514</v>
      </c>
      <c r="I42" s="120">
        <f t="shared" si="0"/>
        <v>1424</v>
      </c>
    </row>
    <row r="43" spans="1:9" ht="12.75">
      <c r="A43" s="263" t="s">
        <v>653</v>
      </c>
      <c r="B43" s="31" t="s">
        <v>1006</v>
      </c>
      <c r="D43" s="255"/>
      <c r="E43" s="125">
        <v>7</v>
      </c>
      <c r="F43" s="120">
        <v>79264</v>
      </c>
      <c r="G43" s="120">
        <v>82552</v>
      </c>
      <c r="H43" s="120">
        <v>3</v>
      </c>
      <c r="I43" s="120">
        <f aca="true" t="shared" si="1" ref="I43:I52">G43-H43</f>
        <v>82549</v>
      </c>
    </row>
    <row r="44" spans="1:9" ht="12.75">
      <c r="A44" s="263" t="s">
        <v>930</v>
      </c>
      <c r="B44" s="31" t="s">
        <v>931</v>
      </c>
      <c r="C44" s="31"/>
      <c r="D44" s="13"/>
      <c r="E44" s="125">
        <v>5</v>
      </c>
      <c r="F44" s="120" t="s">
        <v>417</v>
      </c>
      <c r="G44" s="120">
        <v>90990</v>
      </c>
      <c r="H44" s="120" t="s">
        <v>339</v>
      </c>
      <c r="I44" s="120">
        <v>90990</v>
      </c>
    </row>
    <row r="45" spans="1:9" ht="12.75">
      <c r="A45" s="263" t="s">
        <v>932</v>
      </c>
      <c r="B45" s="31" t="s">
        <v>933</v>
      </c>
      <c r="C45" s="31"/>
      <c r="D45" s="13"/>
      <c r="E45" s="125"/>
      <c r="F45" s="120"/>
      <c r="G45" s="120"/>
      <c r="H45" s="120"/>
      <c r="I45" s="120"/>
    </row>
    <row r="46" spans="1:9" ht="12.75">
      <c r="A46" s="263"/>
      <c r="B46" s="31"/>
      <c r="C46" s="31" t="s">
        <v>934</v>
      </c>
      <c r="D46" s="13"/>
      <c r="E46" s="125">
        <v>7</v>
      </c>
      <c r="F46" s="120" t="s">
        <v>417</v>
      </c>
      <c r="G46" s="120">
        <v>20573</v>
      </c>
      <c r="H46" s="120">
        <v>1290</v>
      </c>
      <c r="I46" s="120">
        <f t="shared" si="1"/>
        <v>19283</v>
      </c>
    </row>
    <row r="47" spans="1:9" ht="12.75">
      <c r="A47" s="263" t="s">
        <v>935</v>
      </c>
      <c r="B47" s="31" t="s">
        <v>992</v>
      </c>
      <c r="C47" s="31"/>
      <c r="D47" s="13"/>
      <c r="E47" s="125"/>
      <c r="F47" s="120"/>
      <c r="G47" s="120"/>
      <c r="H47" s="120"/>
      <c r="I47" s="120">
        <f t="shared" si="1"/>
        <v>0</v>
      </c>
    </row>
    <row r="48" spans="1:9" ht="12.75">
      <c r="A48" s="263"/>
      <c r="B48" s="31"/>
      <c r="C48" s="31" t="s">
        <v>640</v>
      </c>
      <c r="D48" s="13"/>
      <c r="E48" s="125">
        <v>6</v>
      </c>
      <c r="F48" s="120" t="s">
        <v>417</v>
      </c>
      <c r="G48" s="120">
        <v>2066</v>
      </c>
      <c r="H48" s="120">
        <v>1169</v>
      </c>
      <c r="I48" s="120">
        <f t="shared" si="1"/>
        <v>897</v>
      </c>
    </row>
    <row r="49" spans="1:9" ht="12.75">
      <c r="A49" s="263" t="s">
        <v>936</v>
      </c>
      <c r="B49" s="31" t="s">
        <v>997</v>
      </c>
      <c r="C49" s="31"/>
      <c r="D49" s="13"/>
      <c r="E49" s="125"/>
      <c r="F49" s="120"/>
      <c r="G49" s="120"/>
      <c r="H49" s="120"/>
      <c r="I49" s="120">
        <f t="shared" si="1"/>
        <v>0</v>
      </c>
    </row>
    <row r="50" spans="1:9" ht="12.75">
      <c r="A50" s="263"/>
      <c r="B50" s="31"/>
      <c r="C50" s="31" t="s">
        <v>937</v>
      </c>
      <c r="D50" s="13"/>
      <c r="E50" s="125">
        <v>13</v>
      </c>
      <c r="F50" s="120" t="s">
        <v>417</v>
      </c>
      <c r="G50" s="120">
        <v>1412</v>
      </c>
      <c r="H50" s="120">
        <v>1324</v>
      </c>
      <c r="I50" s="120">
        <f t="shared" si="1"/>
        <v>88</v>
      </c>
    </row>
    <row r="51" spans="1:9" ht="12.75">
      <c r="A51" s="203"/>
      <c r="B51" s="186"/>
      <c r="C51" s="31"/>
      <c r="D51" s="13"/>
      <c r="E51" s="125"/>
      <c r="F51" s="120"/>
      <c r="G51" s="120"/>
      <c r="H51" s="120"/>
      <c r="I51" s="120">
        <f t="shared" si="1"/>
        <v>0</v>
      </c>
    </row>
    <row r="52" spans="1:9" ht="12.75">
      <c r="A52" s="267"/>
      <c r="B52" s="133" t="s">
        <v>559</v>
      </c>
      <c r="D52" s="255"/>
      <c r="E52" s="122">
        <v>77</v>
      </c>
      <c r="F52" s="191">
        <v>592850</v>
      </c>
      <c r="G52" s="191">
        <v>682619</v>
      </c>
      <c r="H52" s="191">
        <v>200134</v>
      </c>
      <c r="I52" s="191">
        <f t="shared" si="1"/>
        <v>482485</v>
      </c>
    </row>
    <row r="53" spans="1:9" ht="12.75">
      <c r="A53" s="61"/>
      <c r="B53" s="51"/>
      <c r="C53" s="61"/>
      <c r="D53" s="61"/>
      <c r="E53" s="122"/>
      <c r="F53" s="122"/>
      <c r="G53" s="191"/>
      <c r="H53" s="191"/>
      <c r="I53" s="191"/>
    </row>
    <row r="54" spans="4:9" ht="15" customHeight="1">
      <c r="D54" s="186"/>
      <c r="G54" s="191"/>
      <c r="H54" s="191"/>
      <c r="I54" s="191"/>
    </row>
    <row r="55" spans="1:4" ht="12.75">
      <c r="A55" s="192" t="s">
        <v>460</v>
      </c>
      <c r="D55" s="186"/>
    </row>
    <row r="56" spans="2:9" ht="12.75">
      <c r="B56" s="186"/>
      <c r="D56" s="61"/>
      <c r="E56" s="140"/>
      <c r="F56" s="140"/>
      <c r="G56" s="120"/>
      <c r="H56" s="120"/>
      <c r="I56" s="120"/>
    </row>
    <row r="57" spans="2:9" ht="12.75">
      <c r="B57" s="186"/>
      <c r="D57" s="61"/>
      <c r="E57" s="268"/>
      <c r="F57" s="268"/>
      <c r="G57" s="165"/>
      <c r="H57" s="120"/>
      <c r="I57" s="120"/>
    </row>
    <row r="58" spans="2:9" ht="12.75">
      <c r="B58" s="186"/>
      <c r="D58" s="61"/>
      <c r="E58" s="140"/>
      <c r="F58" s="140"/>
      <c r="G58" s="120"/>
      <c r="H58" s="120"/>
      <c r="I58" s="120"/>
    </row>
    <row r="59" spans="2:9" ht="12.75">
      <c r="B59" s="186"/>
      <c r="D59" s="61"/>
      <c r="E59" s="140"/>
      <c r="F59" s="140"/>
      <c r="G59" s="120"/>
      <c r="H59" s="120"/>
      <c r="I59" s="120"/>
    </row>
    <row r="60" spans="2:9" ht="12.75">
      <c r="B60" s="186"/>
      <c r="D60" s="61"/>
      <c r="E60" s="140"/>
      <c r="F60" s="140"/>
      <c r="G60" s="120"/>
      <c r="H60" s="120"/>
      <c r="I60" s="120"/>
    </row>
    <row r="61" spans="2:9" ht="12.75">
      <c r="B61" s="186"/>
      <c r="D61" s="61"/>
      <c r="E61" s="140"/>
      <c r="F61" s="140"/>
      <c r="G61" s="120"/>
      <c r="H61" s="120"/>
      <c r="I61" s="120"/>
    </row>
    <row r="62" spans="2:9" ht="12.75">
      <c r="B62" s="186"/>
      <c r="D62" s="61"/>
      <c r="E62" s="268"/>
      <c r="F62" s="268"/>
      <c r="G62" s="165"/>
      <c r="H62" s="120"/>
      <c r="I62" s="120"/>
    </row>
    <row r="63" spans="2:9" ht="12.75">
      <c r="B63" s="186"/>
      <c r="D63" s="61"/>
      <c r="E63" s="140"/>
      <c r="F63" s="140"/>
      <c r="G63" s="120"/>
      <c r="H63" s="120"/>
      <c r="I63" s="120"/>
    </row>
    <row r="64" spans="2:9" ht="12.75">
      <c r="B64" s="186"/>
      <c r="D64" s="61"/>
      <c r="E64" s="140"/>
      <c r="F64" s="140"/>
      <c r="G64" s="120"/>
      <c r="H64" s="120"/>
      <c r="I64" s="120"/>
    </row>
    <row r="65" spans="2:9" ht="12.75">
      <c r="B65" s="186"/>
      <c r="D65" s="61"/>
      <c r="E65" s="268"/>
      <c r="F65" s="268"/>
      <c r="G65" s="165"/>
      <c r="H65" s="120"/>
      <c r="I65" s="120"/>
    </row>
    <row r="66" spans="2:9" ht="12.75">
      <c r="B66" s="186"/>
      <c r="D66" s="61"/>
      <c r="E66" s="140"/>
      <c r="F66" s="140"/>
      <c r="G66" s="120"/>
      <c r="H66" s="120"/>
      <c r="I66" s="120"/>
    </row>
    <row r="67" spans="2:9" ht="12.75">
      <c r="B67" s="186"/>
      <c r="D67" s="61"/>
      <c r="E67" s="140"/>
      <c r="F67" s="140"/>
      <c r="G67" s="120"/>
      <c r="H67" s="120"/>
      <c r="I67" s="120"/>
    </row>
    <row r="68" spans="2:9" ht="12.75">
      <c r="B68" s="186"/>
      <c r="D68" s="61"/>
      <c r="E68" s="140"/>
      <c r="F68" s="140"/>
      <c r="G68" s="120"/>
      <c r="H68" s="120"/>
      <c r="I68" s="120"/>
    </row>
    <row r="69" spans="2:9" ht="12.75">
      <c r="B69" s="186"/>
      <c r="D69" s="61"/>
      <c r="E69" s="140"/>
      <c r="F69" s="140"/>
      <c r="G69" s="120"/>
      <c r="H69" s="120"/>
      <c r="I69" s="120"/>
    </row>
    <row r="70" spans="2:9" ht="12.75">
      <c r="B70" s="186"/>
      <c r="D70" s="61"/>
      <c r="E70" s="140"/>
      <c r="F70" s="140"/>
      <c r="G70" s="120"/>
      <c r="H70" s="120"/>
      <c r="I70" s="120"/>
    </row>
    <row r="71" spans="2:9" ht="12.75">
      <c r="B71" s="186"/>
      <c r="D71" s="61"/>
      <c r="E71" s="140"/>
      <c r="F71" s="140"/>
      <c r="G71" s="120"/>
      <c r="H71" s="120"/>
      <c r="I71" s="120"/>
    </row>
    <row r="72" spans="4:9" ht="12.75">
      <c r="D72" s="61"/>
      <c r="E72" s="140"/>
      <c r="F72" s="140"/>
      <c r="G72" s="125"/>
      <c r="H72" s="125"/>
      <c r="I72" s="125"/>
    </row>
    <row r="73" spans="2:9" ht="12.75">
      <c r="B73" s="51"/>
      <c r="D73" s="61"/>
      <c r="E73" s="269"/>
      <c r="F73" s="269"/>
      <c r="G73" s="122"/>
      <c r="H73" s="122"/>
      <c r="I73" s="122"/>
    </row>
    <row r="74" spans="4:9" ht="12.75">
      <c r="D74" s="61"/>
      <c r="E74" s="67"/>
      <c r="F74" s="67"/>
      <c r="G74" s="31"/>
      <c r="H74" s="31"/>
      <c r="I74" s="31"/>
    </row>
    <row r="75" spans="4:9" ht="12.75">
      <c r="D75" s="61"/>
      <c r="E75" s="67"/>
      <c r="F75" s="67"/>
      <c r="G75" s="31"/>
      <c r="H75" s="31"/>
      <c r="I75" s="31"/>
    </row>
    <row r="76" spans="2:9" ht="12.75">
      <c r="B76" s="192"/>
      <c r="D76" s="61"/>
      <c r="E76" s="67"/>
      <c r="F76" s="67"/>
      <c r="G76" s="31"/>
      <c r="H76" s="31"/>
      <c r="I76" s="31"/>
    </row>
    <row r="77" spans="4:6" ht="12.75">
      <c r="D77" s="61"/>
      <c r="E77" s="61"/>
      <c r="F77" s="61"/>
    </row>
    <row r="78" spans="4:6" ht="12.75">
      <c r="D78" s="61"/>
      <c r="E78" s="61"/>
      <c r="F78" s="61"/>
    </row>
    <row r="79" spans="4:6" ht="12.75">
      <c r="D79" s="61"/>
      <c r="E79" s="61"/>
      <c r="F79" s="61"/>
    </row>
    <row r="80" spans="4:6" ht="12.75">
      <c r="D80" s="61"/>
      <c r="E80" s="61"/>
      <c r="F80" s="61"/>
    </row>
    <row r="81" spans="4:6" ht="12.75">
      <c r="D81" s="61"/>
      <c r="E81" s="61"/>
      <c r="F81" s="61"/>
    </row>
    <row r="82" spans="4:6" ht="12.75">
      <c r="D82" s="61"/>
      <c r="E82" s="61"/>
      <c r="F82" s="61"/>
    </row>
    <row r="83" spans="4:6" ht="12.75">
      <c r="D83" s="61"/>
      <c r="E83" s="61"/>
      <c r="F83" s="61"/>
    </row>
    <row r="84" spans="4:6" ht="12.75">
      <c r="D84" s="61"/>
      <c r="E84" s="61"/>
      <c r="F84" s="61"/>
    </row>
    <row r="85" spans="4:6" ht="12.75">
      <c r="D85" s="61"/>
      <c r="E85" s="61"/>
      <c r="F85" s="61"/>
    </row>
    <row r="86" spans="4:6" ht="12.75">
      <c r="D86" s="61"/>
      <c r="E86" s="61"/>
      <c r="F86" s="61"/>
    </row>
    <row r="87" spans="4:6" ht="12.75">
      <c r="D87" s="61"/>
      <c r="E87" s="61"/>
      <c r="F87" s="61"/>
    </row>
    <row r="88" spans="4:6" ht="12.75">
      <c r="D88" s="61"/>
      <c r="E88" s="61"/>
      <c r="F88" s="61"/>
    </row>
    <row r="89" spans="4:6" ht="12.75">
      <c r="D89" s="61"/>
      <c r="E89" s="61"/>
      <c r="F89" s="61"/>
    </row>
    <row r="90" spans="4:6" ht="12.75">
      <c r="D90" s="61"/>
      <c r="E90" s="61"/>
      <c r="F90" s="61"/>
    </row>
    <row r="91" spans="4:6" ht="12.75">
      <c r="D91" s="61"/>
      <c r="E91" s="61"/>
      <c r="F91" s="61"/>
    </row>
    <row r="92" spans="4:6" ht="12.75">
      <c r="D92" s="61"/>
      <c r="E92" s="61"/>
      <c r="F92" s="61"/>
    </row>
    <row r="93" spans="4:6" ht="12.75">
      <c r="D93" s="61"/>
      <c r="E93" s="61"/>
      <c r="F93" s="61"/>
    </row>
    <row r="94" spans="4:6" ht="12.75">
      <c r="D94" s="61"/>
      <c r="E94" s="61"/>
      <c r="F94" s="61"/>
    </row>
    <row r="95" spans="4:6" ht="12.75">
      <c r="D95" s="61"/>
      <c r="E95" s="61"/>
      <c r="F95" s="61"/>
    </row>
    <row r="96" spans="4:6" ht="12.75">
      <c r="D96" s="61"/>
      <c r="E96" s="61"/>
      <c r="F96" s="61"/>
    </row>
    <row r="97" spans="4:6" ht="12.75">
      <c r="D97" s="61"/>
      <c r="E97" s="61"/>
      <c r="F97" s="61"/>
    </row>
    <row r="98" spans="4:6" ht="12.75">
      <c r="D98" s="61"/>
      <c r="E98" s="61"/>
      <c r="F98" s="61"/>
    </row>
    <row r="99" spans="4:6" ht="12.75">
      <c r="D99" s="61"/>
      <c r="E99" s="61"/>
      <c r="F99" s="61"/>
    </row>
    <row r="100" spans="4:6" ht="12.75">
      <c r="D100" s="61"/>
      <c r="E100" s="61"/>
      <c r="F100" s="61"/>
    </row>
    <row r="101" spans="4:6" ht="12.75">
      <c r="D101" s="61"/>
      <c r="E101" s="61"/>
      <c r="F101" s="61"/>
    </row>
    <row r="102" spans="4:6" ht="12.75">
      <c r="D102" s="61"/>
      <c r="E102" s="61"/>
      <c r="F102" s="61"/>
    </row>
    <row r="103" spans="4:6" ht="12.75">
      <c r="D103" s="61"/>
      <c r="E103" s="61"/>
      <c r="F103" s="61"/>
    </row>
    <row r="104" spans="4:6" ht="12.75">
      <c r="D104" s="61"/>
      <c r="E104" s="61"/>
      <c r="F104" s="61"/>
    </row>
    <row r="105" spans="4:6" ht="12.75">
      <c r="D105" s="61"/>
      <c r="E105" s="61"/>
      <c r="F105" s="61"/>
    </row>
    <row r="106" spans="4:6" ht="12.75">
      <c r="D106" s="61"/>
      <c r="E106" s="61"/>
      <c r="F106" s="61"/>
    </row>
    <row r="107" spans="4:6" ht="12.75">
      <c r="D107" s="61"/>
      <c r="E107" s="61"/>
      <c r="F107" s="61"/>
    </row>
    <row r="108" spans="4:6" ht="12.75">
      <c r="D108" s="61"/>
      <c r="E108" s="61"/>
      <c r="F108" s="61"/>
    </row>
    <row r="109" spans="4:6" ht="12.75">
      <c r="D109" s="61"/>
      <c r="E109" s="61"/>
      <c r="F109" s="61"/>
    </row>
  </sheetData>
  <mergeCells count="8">
    <mergeCell ref="I8:I10"/>
    <mergeCell ref="E7:E10"/>
    <mergeCell ref="A7:A11"/>
    <mergeCell ref="H8:H10"/>
    <mergeCell ref="F7:G7"/>
    <mergeCell ref="F8:F10"/>
    <mergeCell ref="G8:G10"/>
    <mergeCell ref="B7:D11"/>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16"/>
  <dimension ref="A1:L28"/>
  <sheetViews>
    <sheetView workbookViewId="0" topLeftCell="A1">
      <selection activeCell="A2" sqref="A2"/>
    </sheetView>
  </sheetViews>
  <sheetFormatPr defaultColWidth="11.421875" defaultRowHeight="12.75"/>
  <cols>
    <col min="1" max="1" width="5.57421875" style="3" customWidth="1"/>
    <col min="2" max="4" width="1.7109375" style="3" customWidth="1"/>
    <col min="5" max="5" width="20.57421875" style="3" customWidth="1"/>
    <col min="6" max="6" width="8.28125" style="3" customWidth="1"/>
    <col min="7" max="7" width="8.00390625" style="3" customWidth="1"/>
    <col min="8" max="8" width="8.57421875" style="3" customWidth="1"/>
    <col min="9" max="9" width="11.8515625" style="3" customWidth="1"/>
    <col min="10" max="10" width="9.140625" style="31" customWidth="1"/>
    <col min="11" max="11" width="9.421875" style="31" customWidth="1"/>
    <col min="12" max="16384" width="11.421875" style="3" customWidth="1"/>
  </cols>
  <sheetData>
    <row r="1" spans="1:11" ht="12.75">
      <c r="A1" s="424" t="s">
        <v>1108</v>
      </c>
      <c r="B1" s="64"/>
      <c r="C1" s="424"/>
      <c r="D1" s="424"/>
      <c r="E1" s="424"/>
      <c r="F1" s="424"/>
      <c r="G1" s="424"/>
      <c r="H1" s="424"/>
      <c r="I1" s="424"/>
      <c r="J1" s="424"/>
      <c r="K1" s="424"/>
    </row>
    <row r="2" ht="12.75">
      <c r="E2" s="513"/>
    </row>
    <row r="4" spans="1:11" ht="15">
      <c r="A4" s="2" t="s">
        <v>1098</v>
      </c>
      <c r="B4" s="64"/>
      <c r="C4" s="2"/>
      <c r="D4" s="2"/>
      <c r="E4" s="2"/>
      <c r="F4" s="2"/>
      <c r="G4" s="2"/>
      <c r="H4" s="2"/>
      <c r="I4" s="2"/>
      <c r="J4" s="30"/>
      <c r="K4" s="30"/>
    </row>
    <row r="5" ht="13.5" thickBot="1"/>
    <row r="6" spans="1:11" ht="12.75">
      <c r="A6" s="704" t="s">
        <v>867</v>
      </c>
      <c r="B6" s="4"/>
      <c r="C6" s="4"/>
      <c r="D6" s="4"/>
      <c r="E6" s="4"/>
      <c r="F6" s="596" t="s">
        <v>855</v>
      </c>
      <c r="G6" s="113" t="s">
        <v>654</v>
      </c>
      <c r="H6" s="6"/>
      <c r="I6" s="698" t="s">
        <v>705</v>
      </c>
      <c r="J6" s="113" t="s">
        <v>655</v>
      </c>
      <c r="K6" s="5"/>
    </row>
    <row r="7" spans="1:11" ht="12.75">
      <c r="A7" s="744"/>
      <c r="B7" s="692" t="s">
        <v>656</v>
      </c>
      <c r="C7" s="692"/>
      <c r="D7" s="692"/>
      <c r="E7" s="672"/>
      <c r="F7" s="724"/>
      <c r="G7" s="585">
        <v>2001</v>
      </c>
      <c r="H7" s="585">
        <v>2002</v>
      </c>
      <c r="I7" s="588"/>
      <c r="J7" s="639" t="s">
        <v>362</v>
      </c>
      <c r="K7" s="592" t="s">
        <v>856</v>
      </c>
    </row>
    <row r="8" spans="1:11" ht="12.75">
      <c r="A8" s="744"/>
      <c r="C8" s="58"/>
      <c r="D8" s="58"/>
      <c r="E8" s="58"/>
      <c r="F8" s="724"/>
      <c r="G8" s="586"/>
      <c r="H8" s="586"/>
      <c r="I8" s="588"/>
      <c r="J8" s="588"/>
      <c r="K8" s="655"/>
    </row>
    <row r="9" spans="1:11" ht="12.75">
      <c r="A9" s="744"/>
      <c r="B9" s="692" t="s">
        <v>657</v>
      </c>
      <c r="C9" s="692"/>
      <c r="D9" s="692"/>
      <c r="E9" s="672"/>
      <c r="F9" s="725"/>
      <c r="G9" s="587"/>
      <c r="H9" s="587"/>
      <c r="I9" s="589"/>
      <c r="J9" s="589"/>
      <c r="K9" s="656"/>
    </row>
    <row r="10" spans="1:11" ht="13.5" customHeight="1" thickBot="1">
      <c r="A10" s="745"/>
      <c r="B10" s="7"/>
      <c r="C10" s="7"/>
      <c r="D10" s="7"/>
      <c r="E10" s="7"/>
      <c r="F10" s="270" t="s">
        <v>336</v>
      </c>
      <c r="G10" s="116" t="s">
        <v>337</v>
      </c>
      <c r="H10" s="9"/>
      <c r="I10" s="9"/>
      <c r="J10" s="9"/>
      <c r="K10" s="9"/>
    </row>
    <row r="11" spans="1:7" ht="12.75">
      <c r="A11" s="534"/>
      <c r="C11" s="58"/>
      <c r="D11" s="58"/>
      <c r="E11" s="58"/>
      <c r="F11" s="271"/>
      <c r="G11" s="58"/>
    </row>
    <row r="12" spans="1:12" ht="12.75">
      <c r="A12" s="535"/>
      <c r="B12" s="133" t="s">
        <v>658</v>
      </c>
      <c r="C12" s="133"/>
      <c r="D12" s="133"/>
      <c r="E12" s="16"/>
      <c r="F12" s="272">
        <v>114</v>
      </c>
      <c r="G12" s="273">
        <v>6057527</v>
      </c>
      <c r="H12" s="273">
        <v>6520486</v>
      </c>
      <c r="I12" s="274">
        <v>749</v>
      </c>
      <c r="J12" s="273">
        <v>5681673</v>
      </c>
      <c r="K12" s="273">
        <v>838813</v>
      </c>
      <c r="L12" s="171"/>
    </row>
    <row r="13" spans="1:12" ht="12.75">
      <c r="A13" s="535"/>
      <c r="C13" s="67" t="s">
        <v>429</v>
      </c>
      <c r="D13" s="67"/>
      <c r="E13" s="67"/>
      <c r="F13" s="514"/>
      <c r="G13" s="275"/>
      <c r="H13" s="275"/>
      <c r="I13" s="275"/>
      <c r="J13" s="275"/>
      <c r="K13" s="275"/>
      <c r="L13" s="171"/>
    </row>
    <row r="14" spans="1:12" ht="12.75">
      <c r="A14" s="414">
        <v>17</v>
      </c>
      <c r="C14" s="67" t="s">
        <v>896</v>
      </c>
      <c r="D14" s="67"/>
      <c r="E14" s="67"/>
      <c r="F14" s="277">
        <v>113</v>
      </c>
      <c r="G14" s="275">
        <v>5564323</v>
      </c>
      <c r="H14" s="275">
        <v>4714140</v>
      </c>
      <c r="I14" s="276" t="s">
        <v>339</v>
      </c>
      <c r="J14" s="275">
        <v>4276002</v>
      </c>
      <c r="K14" s="275">
        <v>438138</v>
      </c>
      <c r="L14" s="171"/>
    </row>
    <row r="15" spans="1:12" ht="12.75">
      <c r="A15" s="535"/>
      <c r="C15" s="67"/>
      <c r="D15" s="67" t="s">
        <v>429</v>
      </c>
      <c r="F15" s="277"/>
      <c r="G15" s="275"/>
      <c r="H15" s="275"/>
      <c r="I15" s="276"/>
      <c r="J15" s="275"/>
      <c r="K15" s="275"/>
      <c r="L15" s="171"/>
    </row>
    <row r="16" spans="1:12" ht="12.75">
      <c r="A16" s="413">
        <v>1705</v>
      </c>
      <c r="D16" s="67" t="s">
        <v>897</v>
      </c>
      <c r="F16" s="277">
        <v>113</v>
      </c>
      <c r="G16" s="275">
        <v>4866242</v>
      </c>
      <c r="H16" s="275">
        <v>3941913</v>
      </c>
      <c r="I16" s="276" t="s">
        <v>339</v>
      </c>
      <c r="J16" s="275">
        <v>3697150</v>
      </c>
      <c r="K16" s="275">
        <v>244763</v>
      </c>
      <c r="L16" s="171"/>
    </row>
    <row r="17" spans="1:12" ht="12.75">
      <c r="A17" s="414">
        <v>10</v>
      </c>
      <c r="C17" s="31" t="s">
        <v>898</v>
      </c>
      <c r="E17" s="67"/>
      <c r="F17" s="277">
        <v>10</v>
      </c>
      <c r="G17" s="275">
        <v>180446</v>
      </c>
      <c r="H17" s="275">
        <v>1512283</v>
      </c>
      <c r="I17" s="276" t="s">
        <v>339</v>
      </c>
      <c r="J17" s="275">
        <v>1335389</v>
      </c>
      <c r="K17" s="275">
        <v>176894</v>
      </c>
      <c r="L17" s="171"/>
    </row>
    <row r="18" spans="1:12" ht="12.75">
      <c r="A18" s="414"/>
      <c r="B18" s="67"/>
      <c r="C18" s="58"/>
      <c r="D18" s="58"/>
      <c r="E18" s="58"/>
      <c r="F18" s="277"/>
      <c r="G18" s="275"/>
      <c r="H18" s="275"/>
      <c r="I18" s="276"/>
      <c r="J18" s="275"/>
      <c r="K18" s="275"/>
      <c r="L18" s="171"/>
    </row>
    <row r="19" spans="1:12" ht="12.75">
      <c r="A19" s="414"/>
      <c r="B19" s="133" t="s">
        <v>659</v>
      </c>
      <c r="C19" s="278"/>
      <c r="D19" s="278"/>
      <c r="E19" s="278"/>
      <c r="F19" s="279">
        <v>4</v>
      </c>
      <c r="G19" s="273">
        <v>567481</v>
      </c>
      <c r="H19" s="273">
        <v>514506</v>
      </c>
      <c r="I19" s="274">
        <v>298325</v>
      </c>
      <c r="J19" s="273">
        <v>16432</v>
      </c>
      <c r="K19" s="273">
        <v>498074</v>
      </c>
      <c r="L19" s="171"/>
    </row>
    <row r="20" spans="1:12" ht="12.75">
      <c r="A20" s="414"/>
      <c r="C20" s="67" t="s">
        <v>429</v>
      </c>
      <c r="D20" s="67"/>
      <c r="E20" s="67"/>
      <c r="F20" s="277"/>
      <c r="G20" s="275"/>
      <c r="H20" s="275"/>
      <c r="I20" s="275"/>
      <c r="J20" s="275"/>
      <c r="K20" s="275"/>
      <c r="L20" s="171"/>
    </row>
    <row r="21" spans="1:12" ht="12.75">
      <c r="A21" s="414">
        <v>10</v>
      </c>
      <c r="C21" s="31" t="s">
        <v>898</v>
      </c>
      <c r="D21" s="67"/>
      <c r="E21" s="67"/>
      <c r="F21" s="277" t="s">
        <v>417</v>
      </c>
      <c r="G21" s="275">
        <v>141677</v>
      </c>
      <c r="H21" s="275">
        <v>135221</v>
      </c>
      <c r="I21" s="276">
        <v>67990</v>
      </c>
      <c r="J21" s="275">
        <v>16350</v>
      </c>
      <c r="K21" s="275">
        <v>118871</v>
      </c>
      <c r="L21" s="171"/>
    </row>
    <row r="22" spans="1:11" ht="12.75">
      <c r="A22" s="414">
        <v>19</v>
      </c>
      <c r="B22" s="31"/>
      <c r="C22" s="31" t="s">
        <v>899</v>
      </c>
      <c r="D22" s="31"/>
      <c r="E22" s="31"/>
      <c r="F22" s="35"/>
      <c r="G22" s="84"/>
      <c r="H22" s="515"/>
      <c r="I22" s="515"/>
      <c r="J22" s="536"/>
      <c r="K22" s="536"/>
    </row>
    <row r="23" spans="1:11" ht="12.75">
      <c r="A23" s="413"/>
      <c r="B23" s="31"/>
      <c r="C23" s="31"/>
      <c r="D23" s="31" t="s">
        <v>496</v>
      </c>
      <c r="E23" s="31"/>
      <c r="F23" s="277" t="s">
        <v>417</v>
      </c>
      <c r="G23" s="275">
        <v>355699</v>
      </c>
      <c r="H23" s="275">
        <v>348215</v>
      </c>
      <c r="I23" s="276">
        <v>220726</v>
      </c>
      <c r="J23" s="275">
        <v>82</v>
      </c>
      <c r="K23" s="275">
        <v>348133</v>
      </c>
    </row>
    <row r="24" spans="2:11" ht="12.75">
      <c r="B24" s="31"/>
      <c r="C24" s="31"/>
      <c r="D24" s="31"/>
      <c r="E24" s="31"/>
      <c r="F24" s="31"/>
      <c r="G24" s="31"/>
      <c r="H24" s="516"/>
      <c r="I24" s="516"/>
      <c r="J24" s="516"/>
      <c r="K24" s="516"/>
    </row>
    <row r="25" spans="1:9" ht="12.75">
      <c r="A25" s="22" t="s">
        <v>460</v>
      </c>
      <c r="C25" s="22"/>
      <c r="D25" s="22"/>
      <c r="E25" s="22"/>
      <c r="F25" s="31"/>
      <c r="G25" s="31"/>
      <c r="H25" s="31"/>
      <c r="I25" s="31"/>
    </row>
    <row r="26" spans="1:9" ht="12.75">
      <c r="A26" s="22" t="s">
        <v>367</v>
      </c>
      <c r="C26" s="22"/>
      <c r="D26" s="22"/>
      <c r="E26" s="22"/>
      <c r="F26" s="31"/>
      <c r="G26" s="31"/>
      <c r="H26" s="31"/>
      <c r="I26" s="31"/>
    </row>
    <row r="27" spans="2:9" ht="12.75">
      <c r="B27" s="31"/>
      <c r="C27" s="31"/>
      <c r="D27" s="31"/>
      <c r="E27" s="31"/>
      <c r="F27" s="31"/>
      <c r="G27" s="31"/>
      <c r="H27" s="31"/>
      <c r="I27" s="31"/>
    </row>
    <row r="28" spans="2:9" ht="12.75">
      <c r="B28" s="31"/>
      <c r="C28" s="31"/>
      <c r="D28" s="31"/>
      <c r="E28" s="31"/>
      <c r="F28" s="31"/>
      <c r="G28" s="31"/>
      <c r="H28" s="31"/>
      <c r="I28" s="31"/>
    </row>
  </sheetData>
  <mergeCells count="9">
    <mergeCell ref="K7:K9"/>
    <mergeCell ref="G7:G9"/>
    <mergeCell ref="H7:H9"/>
    <mergeCell ref="I6:I9"/>
    <mergeCell ref="J7:J9"/>
    <mergeCell ref="A6:A10"/>
    <mergeCell ref="B7:E7"/>
    <mergeCell ref="B9:E9"/>
    <mergeCell ref="F6:F9"/>
  </mergeCells>
  <printOptions/>
  <pageMargins left="0.7874015748031497" right="0.5905511811023623" top="0.3937007874015748" bottom="0.984251968503937"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17"/>
  <dimension ref="A1:I52"/>
  <sheetViews>
    <sheetView workbookViewId="0" topLeftCell="A1">
      <selection activeCell="A2" sqref="A2"/>
    </sheetView>
  </sheetViews>
  <sheetFormatPr defaultColWidth="11.421875" defaultRowHeight="12.75"/>
  <cols>
    <col min="1" max="2" width="1.7109375" style="162" customWidth="1"/>
    <col min="3" max="3" width="25.7109375" style="162" customWidth="1"/>
    <col min="4" max="5" width="8.28125" style="162" customWidth="1"/>
    <col min="6" max="6" width="8.57421875" style="162" customWidth="1"/>
    <col min="7" max="7" width="9.7109375" style="162" customWidth="1"/>
    <col min="8" max="8" width="9.140625" style="201" customWidth="1"/>
    <col min="9" max="16384" width="11.421875" style="162" customWidth="1"/>
  </cols>
  <sheetData>
    <row r="1" spans="1:9" ht="12.75">
      <c r="A1" s="194" t="s">
        <v>738</v>
      </c>
      <c r="B1" s="194"/>
      <c r="C1" s="194"/>
      <c r="D1" s="194"/>
      <c r="E1" s="194"/>
      <c r="F1" s="194"/>
      <c r="G1" s="194"/>
      <c r="H1" s="194"/>
      <c r="I1" s="194"/>
    </row>
    <row r="2" ht="12.75">
      <c r="C2" s="500"/>
    </row>
    <row r="4" spans="1:9" ht="15">
      <c r="A4" s="2" t="s">
        <v>1099</v>
      </c>
      <c r="B4" s="2"/>
      <c r="C4" s="2"/>
      <c r="D4" s="2"/>
      <c r="E4" s="2"/>
      <c r="F4" s="2"/>
      <c r="G4" s="2"/>
      <c r="H4" s="2"/>
      <c r="I4" s="2"/>
    </row>
    <row r="5" spans="1:9" ht="15">
      <c r="A5" s="2" t="s">
        <v>461</v>
      </c>
      <c r="B5" s="2"/>
      <c r="C5" s="2"/>
      <c r="D5" s="2"/>
      <c r="E5" s="2"/>
      <c r="F5" s="2"/>
      <c r="G5" s="2"/>
      <c r="H5" s="2"/>
      <c r="I5" s="2"/>
    </row>
    <row r="6" spans="1:9" ht="12.75" customHeight="1" thickBot="1">
      <c r="A6" s="3"/>
      <c r="B6" s="3"/>
      <c r="C6" s="3"/>
      <c r="D6" s="3"/>
      <c r="E6" s="3"/>
      <c r="F6" s="3"/>
      <c r="G6" s="3"/>
      <c r="H6" s="195"/>
      <c r="I6" s="3"/>
    </row>
    <row r="7" spans="1:9" ht="12.75">
      <c r="A7" s="644" t="s">
        <v>462</v>
      </c>
      <c r="B7" s="569"/>
      <c r="C7" s="731"/>
      <c r="D7" s="113" t="s">
        <v>463</v>
      </c>
      <c r="E7" s="6"/>
      <c r="F7" s="698" t="s">
        <v>464</v>
      </c>
      <c r="G7" s="601" t="s">
        <v>441</v>
      </c>
      <c r="H7" s="747"/>
      <c r="I7" s="726" t="s">
        <v>489</v>
      </c>
    </row>
    <row r="8" spans="1:9" ht="12.75">
      <c r="A8" s="733"/>
      <c r="B8" s="733"/>
      <c r="C8" s="696"/>
      <c r="D8" s="661">
        <v>2001</v>
      </c>
      <c r="E8" s="585">
        <v>2002</v>
      </c>
      <c r="F8" s="588"/>
      <c r="G8" s="639" t="s">
        <v>572</v>
      </c>
      <c r="H8" s="639" t="s">
        <v>465</v>
      </c>
      <c r="I8" s="655"/>
    </row>
    <row r="9" spans="1:9" ht="12.75">
      <c r="A9" s="733"/>
      <c r="B9" s="733"/>
      <c r="C9" s="696"/>
      <c r="D9" s="662"/>
      <c r="E9" s="586"/>
      <c r="F9" s="588"/>
      <c r="G9" s="588"/>
      <c r="H9" s="588"/>
      <c r="I9" s="655"/>
    </row>
    <row r="10" spans="1:9" ht="12.75">
      <c r="A10" s="733"/>
      <c r="B10" s="733"/>
      <c r="C10" s="696"/>
      <c r="D10" s="662"/>
      <c r="E10" s="586"/>
      <c r="F10" s="588"/>
      <c r="G10" s="588"/>
      <c r="H10" s="588"/>
      <c r="I10" s="655"/>
    </row>
    <row r="11" spans="1:9" ht="12.75" customHeight="1">
      <c r="A11" s="733"/>
      <c r="B11" s="733"/>
      <c r="C11" s="696"/>
      <c r="D11" s="663"/>
      <c r="E11" s="587"/>
      <c r="F11" s="589"/>
      <c r="G11" s="589"/>
      <c r="H11" s="589"/>
      <c r="I11" s="656"/>
    </row>
    <row r="12" spans="1:9" ht="13.5" thickBot="1">
      <c r="A12" s="735"/>
      <c r="B12" s="735"/>
      <c r="C12" s="697"/>
      <c r="D12" s="746" t="s">
        <v>337</v>
      </c>
      <c r="E12" s="665"/>
      <c r="F12" s="665"/>
      <c r="G12" s="665"/>
      <c r="H12" s="665"/>
      <c r="I12" s="665"/>
    </row>
    <row r="13" spans="1:9" ht="12.75">
      <c r="A13" s="58"/>
      <c r="B13" s="58"/>
      <c r="C13" s="121"/>
      <c r="D13" s="176"/>
      <c r="E13" s="176"/>
      <c r="F13" s="196"/>
      <c r="G13" s="196"/>
      <c r="H13" s="197"/>
      <c r="I13" s="3"/>
    </row>
    <row r="14" spans="1:9" ht="12.75">
      <c r="A14" s="51" t="s">
        <v>466</v>
      </c>
      <c r="B14" s="67"/>
      <c r="C14" s="13"/>
      <c r="D14" s="198">
        <v>204897</v>
      </c>
      <c r="E14" s="198">
        <v>202342</v>
      </c>
      <c r="F14" s="198">
        <v>152759</v>
      </c>
      <c r="G14" s="198">
        <v>114168</v>
      </c>
      <c r="H14" s="198">
        <v>38591</v>
      </c>
      <c r="I14" s="191">
        <v>49583</v>
      </c>
    </row>
    <row r="15" spans="1:9" ht="12.75">
      <c r="A15" s="31"/>
      <c r="B15" s="67" t="s">
        <v>375</v>
      </c>
      <c r="C15" s="13"/>
      <c r="D15" s="199"/>
      <c r="E15" s="199"/>
      <c r="F15" s="199"/>
      <c r="G15" s="199"/>
      <c r="H15" s="199"/>
      <c r="I15" s="200"/>
    </row>
    <row r="16" spans="1:9" ht="12.75">
      <c r="A16" s="31"/>
      <c r="B16" s="67" t="s">
        <v>467</v>
      </c>
      <c r="C16" s="13"/>
      <c r="I16" s="202"/>
    </row>
    <row r="17" spans="1:9" ht="12.75">
      <c r="A17" s="31"/>
      <c r="B17" s="58"/>
      <c r="C17" s="13" t="s">
        <v>468</v>
      </c>
      <c r="D17" s="199">
        <v>69414</v>
      </c>
      <c r="E17" s="199">
        <v>73164</v>
      </c>
      <c r="F17" s="199">
        <v>73164</v>
      </c>
      <c r="G17" s="199">
        <v>55636</v>
      </c>
      <c r="H17" s="199">
        <v>17528</v>
      </c>
      <c r="I17" s="120" t="s">
        <v>847</v>
      </c>
    </row>
    <row r="18" spans="1:9" ht="12.75">
      <c r="A18" s="31"/>
      <c r="B18" s="203" t="s">
        <v>469</v>
      </c>
      <c r="C18" s="121"/>
      <c r="I18" s="120"/>
    </row>
    <row r="19" spans="1:9" ht="12.75">
      <c r="A19" s="31"/>
      <c r="B19" s="3"/>
      <c r="C19" s="13" t="s">
        <v>470</v>
      </c>
      <c r="I19" s="120"/>
    </row>
    <row r="20" spans="1:9" ht="12.75">
      <c r="A20" s="31"/>
      <c r="B20" s="3"/>
      <c r="C20" s="13" t="s">
        <v>471</v>
      </c>
      <c r="I20" s="120"/>
    </row>
    <row r="21" spans="1:9" ht="12.75">
      <c r="A21" s="31"/>
      <c r="B21" s="3"/>
      <c r="C21" s="13" t="s">
        <v>472</v>
      </c>
      <c r="D21" s="199">
        <v>48689</v>
      </c>
      <c r="E21" s="199">
        <v>47659</v>
      </c>
      <c r="F21" s="199">
        <v>45652</v>
      </c>
      <c r="G21" s="199">
        <v>37568</v>
      </c>
      <c r="H21" s="199">
        <v>8084</v>
      </c>
      <c r="I21" s="120">
        <v>2007</v>
      </c>
    </row>
    <row r="22" spans="1:9" ht="12.75">
      <c r="A22" s="31"/>
      <c r="B22" s="67" t="s">
        <v>473</v>
      </c>
      <c r="C22" s="13"/>
      <c r="D22" s="204">
        <v>9273</v>
      </c>
      <c r="E22" s="204">
        <v>8008</v>
      </c>
      <c r="F22" s="204">
        <v>7825</v>
      </c>
      <c r="G22" s="204">
        <v>116</v>
      </c>
      <c r="H22" s="204">
        <v>7709</v>
      </c>
      <c r="I22" s="120">
        <v>183</v>
      </c>
    </row>
    <row r="23" spans="1:9" ht="12.75">
      <c r="A23" s="31"/>
      <c r="B23" s="67" t="s">
        <v>474</v>
      </c>
      <c r="C23" s="210"/>
      <c r="I23" s="120"/>
    </row>
    <row r="24" spans="1:9" ht="12.75">
      <c r="A24" s="31"/>
      <c r="B24" s="3"/>
      <c r="C24" s="13" t="s">
        <v>475</v>
      </c>
      <c r="D24" s="204">
        <v>69423</v>
      </c>
      <c r="E24" s="204">
        <v>71564</v>
      </c>
      <c r="F24" s="204">
        <v>24807</v>
      </c>
      <c r="G24" s="204">
        <v>19634</v>
      </c>
      <c r="H24" s="204">
        <v>5173</v>
      </c>
      <c r="I24" s="120">
        <v>46757</v>
      </c>
    </row>
    <row r="25" spans="1:9" ht="12.75">
      <c r="A25" s="31"/>
      <c r="B25" s="67" t="s">
        <v>476</v>
      </c>
      <c r="C25" s="13"/>
      <c r="I25" s="120"/>
    </row>
    <row r="26" spans="1:9" ht="12.75">
      <c r="A26" s="31"/>
      <c r="B26" s="3"/>
      <c r="C26" s="13" t="s">
        <v>477</v>
      </c>
      <c r="D26" s="199">
        <v>5929</v>
      </c>
      <c r="E26" s="199">
        <v>263</v>
      </c>
      <c r="F26" s="199">
        <v>1</v>
      </c>
      <c r="G26" s="199">
        <v>1</v>
      </c>
      <c r="H26" s="199" t="s">
        <v>339</v>
      </c>
      <c r="I26" s="120">
        <v>262</v>
      </c>
    </row>
    <row r="27" spans="1:9" ht="12.75">
      <c r="A27" s="31"/>
      <c r="B27" s="67" t="s">
        <v>478</v>
      </c>
      <c r="C27" s="13"/>
      <c r="I27" s="120"/>
    </row>
    <row r="28" spans="1:9" ht="12.75">
      <c r="A28" s="31"/>
      <c r="B28" s="3"/>
      <c r="C28" s="13" t="s">
        <v>477</v>
      </c>
      <c r="D28" s="199">
        <v>515</v>
      </c>
      <c r="E28" s="199">
        <v>345</v>
      </c>
      <c r="F28" s="199">
        <v>319</v>
      </c>
      <c r="G28" s="199">
        <v>319</v>
      </c>
      <c r="H28" s="199" t="s">
        <v>339</v>
      </c>
      <c r="I28" s="120">
        <v>26</v>
      </c>
    </row>
    <row r="29" spans="1:9" ht="12.75">
      <c r="A29" s="31"/>
      <c r="B29" s="67" t="s">
        <v>479</v>
      </c>
      <c r="C29" s="13"/>
      <c r="I29" s="120"/>
    </row>
    <row r="30" spans="1:9" ht="12.75">
      <c r="A30" s="31"/>
      <c r="B30" s="3"/>
      <c r="C30" s="13" t="s">
        <v>477</v>
      </c>
      <c r="D30" s="199">
        <v>1545</v>
      </c>
      <c r="E30" s="199">
        <v>1269</v>
      </c>
      <c r="F30" s="199">
        <v>922</v>
      </c>
      <c r="G30" s="199">
        <v>825</v>
      </c>
      <c r="H30" s="199">
        <v>97</v>
      </c>
      <c r="I30" s="120">
        <v>347</v>
      </c>
    </row>
    <row r="31" spans="1:9" ht="12.75">
      <c r="A31" s="31"/>
      <c r="B31" s="67" t="s">
        <v>480</v>
      </c>
      <c r="C31" s="13"/>
      <c r="I31" s="120"/>
    </row>
    <row r="32" spans="1:9" ht="12.75">
      <c r="A32" s="31"/>
      <c r="B32" s="3"/>
      <c r="C32" s="13" t="s">
        <v>477</v>
      </c>
      <c r="D32" s="199">
        <v>109</v>
      </c>
      <c r="E32" s="199">
        <v>70</v>
      </c>
      <c r="F32" s="199">
        <v>69</v>
      </c>
      <c r="G32" s="199">
        <v>69</v>
      </c>
      <c r="H32" s="199" t="s">
        <v>339</v>
      </c>
      <c r="I32" s="120">
        <v>1</v>
      </c>
    </row>
    <row r="33" spans="1:9" ht="12.75">
      <c r="A33" s="31"/>
      <c r="B33" s="67"/>
      <c r="C33" s="13"/>
      <c r="I33" s="120"/>
    </row>
    <row r="34" spans="1:9" ht="12.75">
      <c r="A34" s="31"/>
      <c r="B34" s="67"/>
      <c r="C34" s="13"/>
      <c r="I34" s="120"/>
    </row>
    <row r="35" spans="1:9" ht="12.75">
      <c r="A35" s="51" t="s">
        <v>481</v>
      </c>
      <c r="B35" s="133"/>
      <c r="C35" s="16"/>
      <c r="D35" s="198">
        <v>82750</v>
      </c>
      <c r="E35" s="198">
        <v>77587</v>
      </c>
      <c r="F35" s="198">
        <v>56381</v>
      </c>
      <c r="G35" s="198">
        <v>45602</v>
      </c>
      <c r="H35" s="198">
        <v>10779</v>
      </c>
      <c r="I35" s="191">
        <v>21206</v>
      </c>
    </row>
    <row r="36" spans="1:9" ht="12.75">
      <c r="A36" s="31"/>
      <c r="B36" s="67" t="s">
        <v>375</v>
      </c>
      <c r="C36" s="13"/>
      <c r="I36" s="120"/>
    </row>
    <row r="37" spans="1:9" ht="12.75">
      <c r="A37" s="31"/>
      <c r="B37" s="67" t="s">
        <v>445</v>
      </c>
      <c r="C37" s="13"/>
      <c r="D37" s="204">
        <v>316</v>
      </c>
      <c r="E37" s="204">
        <v>496</v>
      </c>
      <c r="F37" s="204">
        <v>131</v>
      </c>
      <c r="G37" s="204">
        <v>131</v>
      </c>
      <c r="H37" s="204" t="s">
        <v>339</v>
      </c>
      <c r="I37" s="120">
        <v>365</v>
      </c>
    </row>
    <row r="38" spans="1:9" ht="12.75">
      <c r="A38" s="31"/>
      <c r="B38" s="67" t="s">
        <v>456</v>
      </c>
      <c r="C38" s="13"/>
      <c r="D38" s="204">
        <v>70394</v>
      </c>
      <c r="E38" s="204">
        <v>63332</v>
      </c>
      <c r="F38" s="204">
        <v>47703</v>
      </c>
      <c r="G38" s="204">
        <v>38330</v>
      </c>
      <c r="H38" s="204">
        <v>9373</v>
      </c>
      <c r="I38" s="120">
        <v>15629</v>
      </c>
    </row>
    <row r="39" spans="1:9" ht="12.75">
      <c r="A39" s="31"/>
      <c r="B39" s="67" t="s">
        <v>482</v>
      </c>
      <c r="C39" s="13"/>
      <c r="D39" s="204">
        <v>816</v>
      </c>
      <c r="E39" s="204">
        <v>656</v>
      </c>
      <c r="F39" s="204">
        <v>336</v>
      </c>
      <c r="G39" s="204">
        <v>336</v>
      </c>
      <c r="H39" s="204" t="s">
        <v>339</v>
      </c>
      <c r="I39" s="120">
        <v>320</v>
      </c>
    </row>
    <row r="40" spans="1:9" ht="12.75">
      <c r="A40" s="31"/>
      <c r="B40" s="67" t="s">
        <v>455</v>
      </c>
      <c r="C40" s="13"/>
      <c r="D40" s="204">
        <v>5166</v>
      </c>
      <c r="E40" s="204">
        <v>5429</v>
      </c>
      <c r="F40" s="204">
        <v>4010</v>
      </c>
      <c r="G40" s="204">
        <v>3529</v>
      </c>
      <c r="H40" s="204">
        <v>481</v>
      </c>
      <c r="I40" s="120">
        <v>1419</v>
      </c>
    </row>
    <row r="41" spans="1:9" ht="12.75">
      <c r="A41" s="31"/>
      <c r="B41" s="67" t="s">
        <v>483</v>
      </c>
      <c r="C41" s="13"/>
      <c r="D41" s="204">
        <v>4762</v>
      </c>
      <c r="E41" s="204">
        <v>6258</v>
      </c>
      <c r="F41" s="204">
        <v>2892</v>
      </c>
      <c r="G41" s="204">
        <v>1976</v>
      </c>
      <c r="H41" s="204">
        <v>916</v>
      </c>
      <c r="I41" s="120">
        <v>3366</v>
      </c>
    </row>
    <row r="42" spans="1:9" ht="12.75">
      <c r="A42" s="31"/>
      <c r="B42" s="67" t="s">
        <v>484</v>
      </c>
      <c r="C42" s="13"/>
      <c r="D42" s="204">
        <v>65</v>
      </c>
      <c r="E42" s="204">
        <v>131</v>
      </c>
      <c r="F42" s="204">
        <v>60</v>
      </c>
      <c r="G42" s="204">
        <v>60</v>
      </c>
      <c r="H42" s="204" t="s">
        <v>339</v>
      </c>
      <c r="I42" s="120">
        <v>71</v>
      </c>
    </row>
    <row r="43" spans="1:9" ht="12.75">
      <c r="A43" s="31"/>
      <c r="B43" s="67" t="s">
        <v>485</v>
      </c>
      <c r="C43" s="13"/>
      <c r="I43" s="120"/>
    </row>
    <row r="44" spans="1:9" ht="12.75">
      <c r="A44" s="31"/>
      <c r="B44" s="3"/>
      <c r="C44" s="13" t="s">
        <v>486</v>
      </c>
      <c r="D44" s="204">
        <v>1231</v>
      </c>
      <c r="E44" s="204">
        <v>1285</v>
      </c>
      <c r="F44" s="204">
        <v>1249</v>
      </c>
      <c r="G44" s="204">
        <v>1240</v>
      </c>
      <c r="H44" s="204">
        <v>9</v>
      </c>
      <c r="I44" s="120">
        <v>36</v>
      </c>
    </row>
    <row r="45" spans="1:9" ht="7.5" customHeight="1">
      <c r="A45" s="31"/>
      <c r="B45" s="67"/>
      <c r="C45" s="13"/>
      <c r="I45" s="120"/>
    </row>
    <row r="46" spans="1:9" ht="12.75">
      <c r="A46" s="51" t="s">
        <v>487</v>
      </c>
      <c r="B46" s="133"/>
      <c r="C46" s="16"/>
      <c r="D46" s="198">
        <v>287647</v>
      </c>
      <c r="E46" s="198">
        <v>279929</v>
      </c>
      <c r="F46" s="198">
        <v>209140</v>
      </c>
      <c r="G46" s="198">
        <v>159770</v>
      </c>
      <c r="H46" s="198">
        <v>49370</v>
      </c>
      <c r="I46" s="191">
        <v>70789</v>
      </c>
    </row>
    <row r="47" spans="1:9" ht="12.75">
      <c r="A47" s="31"/>
      <c r="B47" s="31"/>
      <c r="C47" s="31"/>
      <c r="D47" s="119"/>
      <c r="F47" s="205"/>
      <c r="G47" s="206"/>
      <c r="H47" s="205"/>
      <c r="I47" s="207"/>
    </row>
    <row r="48" spans="1:9" ht="12.75">
      <c r="A48" s="22" t="s">
        <v>488</v>
      </c>
      <c r="B48" s="3"/>
      <c r="C48" s="3"/>
      <c r="D48" s="208"/>
      <c r="F48" s="119"/>
      <c r="G48" s="119"/>
      <c r="H48" s="209"/>
      <c r="I48" s="3"/>
    </row>
    <row r="49" spans="1:4" ht="12.75">
      <c r="A49" s="3"/>
      <c r="B49" s="3"/>
      <c r="C49" s="3"/>
      <c r="D49" s="208"/>
    </row>
    <row r="50" spans="1:4" ht="12.75">
      <c r="A50" s="31"/>
      <c r="B50" s="3"/>
      <c r="C50" s="3"/>
      <c r="D50" s="3"/>
    </row>
    <row r="51" spans="1:9" ht="12.75">
      <c r="A51" s="3"/>
      <c r="B51" s="3"/>
      <c r="C51" s="3"/>
      <c r="D51" s="3"/>
      <c r="E51" s="3"/>
      <c r="F51" s="3"/>
      <c r="G51" s="3"/>
      <c r="H51" s="195"/>
      <c r="I51" s="3"/>
    </row>
    <row r="52" spans="1:9" ht="12.75">
      <c r="A52" s="3"/>
      <c r="B52" s="3"/>
      <c r="C52" s="186"/>
      <c r="D52" s="3"/>
      <c r="E52" s="3"/>
      <c r="F52" s="3"/>
      <c r="G52" s="3"/>
      <c r="H52" s="195"/>
      <c r="I52" s="3"/>
    </row>
  </sheetData>
  <mergeCells count="9">
    <mergeCell ref="D12:I12"/>
    <mergeCell ref="G7:H7"/>
    <mergeCell ref="A7:C12"/>
    <mergeCell ref="D8:D11"/>
    <mergeCell ref="E8:E11"/>
    <mergeCell ref="F7:F11"/>
    <mergeCell ref="G8:G11"/>
    <mergeCell ref="H8:H11"/>
    <mergeCell ref="I7:I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18"/>
  <dimension ref="A1:I34"/>
  <sheetViews>
    <sheetView workbookViewId="0" topLeftCell="A1">
      <selection activeCell="A2" sqref="A2"/>
    </sheetView>
  </sheetViews>
  <sheetFormatPr defaultColWidth="11.421875" defaultRowHeight="12.75"/>
  <cols>
    <col min="1" max="1" width="1.8515625" style="0" customWidth="1"/>
    <col min="2" max="2" width="16.7109375" style="0" customWidth="1"/>
    <col min="3" max="3" width="9.7109375" style="0" customWidth="1"/>
    <col min="4" max="5" width="10.140625" style="0" customWidth="1"/>
  </cols>
  <sheetData>
    <row r="1" spans="1:8" ht="12.75">
      <c r="A1" s="600" t="s">
        <v>750</v>
      </c>
      <c r="B1" s="600"/>
      <c r="C1" s="600"/>
      <c r="D1" s="600"/>
      <c r="E1" s="600"/>
      <c r="F1" s="600"/>
      <c r="G1" s="600"/>
      <c r="H1" s="600"/>
    </row>
    <row r="2" ht="12.75">
      <c r="B2" s="295"/>
    </row>
    <row r="4" spans="1:8" ht="15" customHeight="1">
      <c r="A4" s="707" t="s">
        <v>1100</v>
      </c>
      <c r="B4" s="707"/>
      <c r="C4" s="707"/>
      <c r="D4" s="707"/>
      <c r="E4" s="707"/>
      <c r="F4" s="707"/>
      <c r="G4" s="707"/>
      <c r="H4" s="707"/>
    </row>
    <row r="5" spans="1:9" ht="13.5" thickBot="1">
      <c r="A5" s="45"/>
      <c r="B5" s="31"/>
      <c r="C5" s="31"/>
      <c r="D5" s="31"/>
      <c r="E5" s="31"/>
      <c r="F5" s="31"/>
      <c r="G5" s="31"/>
      <c r="H5" s="31"/>
      <c r="I5" s="3"/>
    </row>
    <row r="6" spans="1:9" ht="14.25" customHeight="1">
      <c r="A6" s="748" t="s">
        <v>447</v>
      </c>
      <c r="B6" s="731"/>
      <c r="C6" s="750" t="s">
        <v>791</v>
      </c>
      <c r="D6" s="601" t="s">
        <v>441</v>
      </c>
      <c r="E6" s="747"/>
      <c r="F6" s="698" t="s">
        <v>851</v>
      </c>
      <c r="G6" s="601" t="s">
        <v>739</v>
      </c>
      <c r="H6" s="602"/>
      <c r="I6" s="3"/>
    </row>
    <row r="7" spans="1:9" ht="12.75">
      <c r="A7" s="733"/>
      <c r="B7" s="696"/>
      <c r="C7" s="751"/>
      <c r="D7" s="585" t="s">
        <v>740</v>
      </c>
      <c r="E7" s="639" t="s">
        <v>741</v>
      </c>
      <c r="F7" s="699"/>
      <c r="G7" s="639" t="s">
        <v>742</v>
      </c>
      <c r="H7" s="220" t="s">
        <v>743</v>
      </c>
      <c r="I7" s="3"/>
    </row>
    <row r="8" spans="1:9" ht="12.75">
      <c r="A8" s="733"/>
      <c r="B8" s="696"/>
      <c r="C8" s="751"/>
      <c r="D8" s="649"/>
      <c r="E8" s="699"/>
      <c r="F8" s="699"/>
      <c r="G8" s="699"/>
      <c r="H8" s="220" t="s">
        <v>744</v>
      </c>
      <c r="I8" s="3"/>
    </row>
    <row r="9" spans="1:9" ht="12.75">
      <c r="A9" s="733"/>
      <c r="B9" s="696"/>
      <c r="C9" s="752"/>
      <c r="D9" s="650"/>
      <c r="E9" s="700"/>
      <c r="F9" s="700"/>
      <c r="G9" s="700"/>
      <c r="H9" s="220" t="s">
        <v>521</v>
      </c>
      <c r="I9" s="3"/>
    </row>
    <row r="10" spans="1:9" ht="13.5" thickBot="1">
      <c r="A10" s="735"/>
      <c r="B10" s="697"/>
      <c r="C10" s="746" t="s">
        <v>336</v>
      </c>
      <c r="D10" s="665"/>
      <c r="E10" s="749"/>
      <c r="F10" s="664" t="s">
        <v>337</v>
      </c>
      <c r="G10" s="665"/>
      <c r="H10" s="665"/>
      <c r="I10" s="3"/>
    </row>
    <row r="11" spans="1:9" ht="12.75">
      <c r="A11" s="45"/>
      <c r="B11" s="31"/>
      <c r="C11" s="35"/>
      <c r="D11" s="31"/>
      <c r="E11" s="31"/>
      <c r="F11" s="31"/>
      <c r="G11" s="31"/>
      <c r="H11" s="31"/>
      <c r="I11" s="3"/>
    </row>
    <row r="12" spans="1:9" ht="12.75">
      <c r="A12" s="31" t="s">
        <v>682</v>
      </c>
      <c r="B12" s="31"/>
      <c r="C12" s="214">
        <v>59</v>
      </c>
      <c r="D12" s="217">
        <v>8</v>
      </c>
      <c r="E12" s="217">
        <v>51</v>
      </c>
      <c r="F12" s="120">
        <v>1188198</v>
      </c>
      <c r="G12" s="120">
        <v>256217</v>
      </c>
      <c r="H12" s="120">
        <v>931981</v>
      </c>
      <c r="I12" s="3"/>
    </row>
    <row r="13" spans="1:9" ht="12.75">
      <c r="A13" s="31"/>
      <c r="B13" s="31"/>
      <c r="C13" s="335"/>
      <c r="D13" s="336"/>
      <c r="E13" s="336"/>
      <c r="F13" s="337"/>
      <c r="G13" s="337"/>
      <c r="H13" s="120"/>
      <c r="I13" s="3"/>
    </row>
    <row r="14" spans="1:9" ht="12.75">
      <c r="A14" s="31" t="s">
        <v>745</v>
      </c>
      <c r="B14" s="31"/>
      <c r="C14" s="335"/>
      <c r="D14" s="336"/>
      <c r="E14" s="336"/>
      <c r="F14" s="337"/>
      <c r="G14" s="337"/>
      <c r="H14" s="120"/>
      <c r="I14" s="3"/>
    </row>
    <row r="15" spans="1:9" ht="12.75">
      <c r="A15" s="3"/>
      <c r="B15" s="31" t="s">
        <v>746</v>
      </c>
      <c r="C15" s="214">
        <v>13</v>
      </c>
      <c r="D15" s="217">
        <v>2</v>
      </c>
      <c r="E15" s="217">
        <v>11</v>
      </c>
      <c r="F15" s="120">
        <v>30204</v>
      </c>
      <c r="G15" s="120" t="s">
        <v>417</v>
      </c>
      <c r="H15" s="120" t="s">
        <v>417</v>
      </c>
      <c r="I15" s="3"/>
    </row>
    <row r="16" spans="1:9" ht="12.75">
      <c r="A16" s="31"/>
      <c r="B16" s="31"/>
      <c r="C16" s="214"/>
      <c r="D16" s="217"/>
      <c r="E16" s="217"/>
      <c r="F16" s="120"/>
      <c r="G16" s="120"/>
      <c r="H16" s="120"/>
      <c r="I16" s="3"/>
    </row>
    <row r="17" spans="1:9" ht="12.75">
      <c r="A17" s="31" t="s">
        <v>681</v>
      </c>
      <c r="B17" s="31"/>
      <c r="C17" s="214">
        <v>21</v>
      </c>
      <c r="D17" s="217">
        <v>2</v>
      </c>
      <c r="E17" s="217">
        <v>19</v>
      </c>
      <c r="F17" s="120">
        <v>150295</v>
      </c>
      <c r="G17" s="120" t="s">
        <v>417</v>
      </c>
      <c r="H17" s="120" t="s">
        <v>417</v>
      </c>
      <c r="I17" s="3"/>
    </row>
    <row r="18" spans="1:9" ht="12.75">
      <c r="A18" s="31"/>
      <c r="B18" s="31"/>
      <c r="C18" s="214"/>
      <c r="D18" s="217"/>
      <c r="E18" s="217"/>
      <c r="F18" s="120"/>
      <c r="G18" s="120"/>
      <c r="H18" s="120"/>
      <c r="I18" s="3"/>
    </row>
    <row r="19" spans="1:9" ht="12.75">
      <c r="A19" s="31" t="s">
        <v>683</v>
      </c>
      <c r="B19" s="31"/>
      <c r="C19" s="214">
        <v>41</v>
      </c>
      <c r="D19" s="217">
        <v>4</v>
      </c>
      <c r="E19" s="217">
        <v>37</v>
      </c>
      <c r="F19" s="120">
        <v>228027</v>
      </c>
      <c r="G19" s="120">
        <v>11866</v>
      </c>
      <c r="H19" s="120">
        <v>216161</v>
      </c>
      <c r="I19" s="3"/>
    </row>
    <row r="20" spans="1:9" ht="12.75">
      <c r="A20" s="31"/>
      <c r="B20" s="31"/>
      <c r="C20" s="214"/>
      <c r="D20" s="217"/>
      <c r="E20" s="217"/>
      <c r="F20" s="120"/>
      <c r="G20" s="120"/>
      <c r="H20" s="120"/>
      <c r="I20" s="3"/>
    </row>
    <row r="21" spans="1:9" ht="12.75">
      <c r="A21" s="31" t="s">
        <v>747</v>
      </c>
      <c r="B21" s="31"/>
      <c r="C21" s="214">
        <v>7</v>
      </c>
      <c r="D21" s="217">
        <v>4</v>
      </c>
      <c r="E21" s="217">
        <v>3</v>
      </c>
      <c r="F21" s="120">
        <v>13817</v>
      </c>
      <c r="G21" s="120">
        <v>11657</v>
      </c>
      <c r="H21" s="120">
        <v>2160</v>
      </c>
      <c r="I21" s="3"/>
    </row>
    <row r="22" spans="1:9" ht="12.75">
      <c r="A22" s="31"/>
      <c r="B22" s="31"/>
      <c r="C22" s="214"/>
      <c r="D22" s="217"/>
      <c r="E22" s="217"/>
      <c r="F22" s="120"/>
      <c r="G22" s="120"/>
      <c r="H22" s="120"/>
      <c r="I22" s="3"/>
    </row>
    <row r="23" spans="1:9" ht="12.75">
      <c r="A23" s="31" t="s">
        <v>748</v>
      </c>
      <c r="B23" s="31"/>
      <c r="C23" s="214"/>
      <c r="D23" s="217"/>
      <c r="E23" s="217"/>
      <c r="F23" s="120"/>
      <c r="G23" s="120"/>
      <c r="H23" s="120"/>
      <c r="I23" s="3"/>
    </row>
    <row r="24" spans="1:9" ht="12.75">
      <c r="A24" s="3"/>
      <c r="B24" s="31" t="s">
        <v>749</v>
      </c>
      <c r="C24" s="214">
        <v>13</v>
      </c>
      <c r="D24" s="217">
        <v>2</v>
      </c>
      <c r="E24" s="217">
        <v>11</v>
      </c>
      <c r="F24" s="120">
        <v>6563</v>
      </c>
      <c r="G24" s="120" t="s">
        <v>417</v>
      </c>
      <c r="H24" s="120" t="s">
        <v>417</v>
      </c>
      <c r="I24" s="3"/>
    </row>
    <row r="25" spans="1:9" ht="12.75">
      <c r="A25" s="31"/>
      <c r="B25" s="31"/>
      <c r="C25" s="214"/>
      <c r="D25" s="217"/>
      <c r="E25" s="217"/>
      <c r="F25" s="120"/>
      <c r="G25" s="120"/>
      <c r="H25" s="120"/>
      <c r="I25" s="3"/>
    </row>
    <row r="26" spans="1:9" ht="12.75">
      <c r="A26" s="51" t="s">
        <v>559</v>
      </c>
      <c r="B26" s="51"/>
      <c r="C26" s="338">
        <v>65</v>
      </c>
      <c r="D26" s="339">
        <v>10</v>
      </c>
      <c r="E26" s="339">
        <v>55</v>
      </c>
      <c r="F26" s="191">
        <v>1617104</v>
      </c>
      <c r="G26" s="191">
        <v>292473</v>
      </c>
      <c r="H26" s="191">
        <v>1324631</v>
      </c>
      <c r="I26" s="3"/>
    </row>
    <row r="27" spans="1:9" ht="12.75">
      <c r="A27" s="31"/>
      <c r="B27" s="31"/>
      <c r="C27" s="31"/>
      <c r="D27" s="31"/>
      <c r="E27" s="31"/>
      <c r="F27" s="120"/>
      <c r="G27" s="120"/>
      <c r="H27" s="31"/>
      <c r="I27" s="3"/>
    </row>
    <row r="28" spans="1:9" ht="12.75">
      <c r="A28" s="3"/>
      <c r="B28" s="3"/>
      <c r="C28" s="3"/>
      <c r="D28" s="3"/>
      <c r="E28" s="3"/>
      <c r="F28" s="3"/>
      <c r="G28" s="3"/>
      <c r="H28" s="3"/>
      <c r="I28" s="3"/>
    </row>
    <row r="29" spans="1:9" ht="12.75">
      <c r="A29" s="22" t="s">
        <v>460</v>
      </c>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sheetData>
  <mergeCells count="12">
    <mergeCell ref="A4:H4"/>
    <mergeCell ref="A1:H1"/>
    <mergeCell ref="A6:B10"/>
    <mergeCell ref="C10:E10"/>
    <mergeCell ref="F10:H10"/>
    <mergeCell ref="G6:H6"/>
    <mergeCell ref="D6:E6"/>
    <mergeCell ref="C6:C9"/>
    <mergeCell ref="E7:E9"/>
    <mergeCell ref="D7:D9"/>
    <mergeCell ref="G7:G9"/>
    <mergeCell ref="F6:F9"/>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19"/>
  <dimension ref="A1:K57"/>
  <sheetViews>
    <sheetView workbookViewId="0" topLeftCell="A1">
      <selection activeCell="A2" sqref="A2"/>
    </sheetView>
  </sheetViews>
  <sheetFormatPr defaultColWidth="11.421875" defaultRowHeight="12.75"/>
  <cols>
    <col min="1" max="2" width="1.28515625" style="0" customWidth="1"/>
    <col min="3" max="3" width="1.28515625" style="3" customWidth="1"/>
    <col min="4" max="4" width="31.00390625" style="0" customWidth="1"/>
    <col min="5" max="6" width="9.140625" style="0" customWidth="1"/>
    <col min="7" max="7" width="12.140625" style="0" customWidth="1"/>
    <col min="8" max="8" width="9.28125" style="0" customWidth="1"/>
    <col min="9" max="9" width="8.8515625" style="0" customWidth="1"/>
    <col min="10" max="10" width="11.28125" style="0" customWidth="1"/>
    <col min="11" max="11" width="12.421875" style="0" bestFit="1" customWidth="1"/>
  </cols>
  <sheetData>
    <row r="1" spans="1:10" ht="12.75">
      <c r="A1" s="600" t="s">
        <v>774</v>
      </c>
      <c r="B1" s="600"/>
      <c r="C1" s="600"/>
      <c r="D1" s="600"/>
      <c r="E1" s="600"/>
      <c r="F1" s="600"/>
      <c r="G1" s="600"/>
      <c r="H1" s="600"/>
      <c r="I1" s="600"/>
      <c r="J1" s="600"/>
    </row>
    <row r="2" ht="12.75">
      <c r="D2" s="295"/>
    </row>
    <row r="4" spans="1:10" ht="15" customHeight="1">
      <c r="A4" s="707" t="s">
        <v>1101</v>
      </c>
      <c r="B4" s="707"/>
      <c r="C4" s="707"/>
      <c r="D4" s="707"/>
      <c r="E4" s="707"/>
      <c r="F4" s="707"/>
      <c r="G4" s="707"/>
      <c r="H4" s="707"/>
      <c r="I4" s="707"/>
      <c r="J4" s="707"/>
    </row>
    <row r="5" spans="1:10" ht="15" customHeight="1">
      <c r="A5" s="755" t="s">
        <v>751</v>
      </c>
      <c r="B5" s="755"/>
      <c r="C5" s="755"/>
      <c r="D5" s="755"/>
      <c r="E5" s="755"/>
      <c r="F5" s="755"/>
      <c r="G5" s="755"/>
      <c r="H5" s="755"/>
      <c r="I5" s="755"/>
      <c r="J5" s="755"/>
    </row>
    <row r="6" spans="1:9" s="3" customFormat="1" ht="13.5" thickBot="1">
      <c r="A6" s="31"/>
      <c r="B6" s="31"/>
      <c r="C6" s="31"/>
      <c r="D6" s="31"/>
      <c r="E6" s="31"/>
      <c r="F6" s="31"/>
      <c r="G6" s="31"/>
      <c r="H6" s="31"/>
      <c r="I6" s="31"/>
    </row>
    <row r="7" spans="1:10" s="3" customFormat="1" ht="12.75">
      <c r="A7" s="674"/>
      <c r="B7" s="674"/>
      <c r="C7" s="674"/>
      <c r="D7" s="674"/>
      <c r="E7" s="758" t="s">
        <v>422</v>
      </c>
      <c r="F7" s="747"/>
      <c r="G7" s="601" t="s">
        <v>441</v>
      </c>
      <c r="H7" s="602"/>
      <c r="I7" s="602"/>
      <c r="J7" s="602"/>
    </row>
    <row r="8" spans="1:10" s="3" customFormat="1" ht="12.75">
      <c r="A8" s="30"/>
      <c r="B8" s="30"/>
      <c r="C8" s="67"/>
      <c r="D8" s="67"/>
      <c r="E8" s="661">
        <v>2000</v>
      </c>
      <c r="F8" s="585">
        <v>2002</v>
      </c>
      <c r="G8" s="639" t="s">
        <v>752</v>
      </c>
      <c r="H8" s="639" t="s">
        <v>753</v>
      </c>
      <c r="I8" s="639" t="s">
        <v>606</v>
      </c>
      <c r="J8" s="592" t="s">
        <v>754</v>
      </c>
    </row>
    <row r="9" spans="1:10" s="3" customFormat="1" ht="12.75">
      <c r="A9" s="114"/>
      <c r="B9" s="114"/>
      <c r="C9" s="67"/>
      <c r="D9" s="67"/>
      <c r="E9" s="759"/>
      <c r="F9" s="649"/>
      <c r="G9" s="699"/>
      <c r="H9" s="699"/>
      <c r="I9" s="699"/>
      <c r="J9" s="740"/>
    </row>
    <row r="10" spans="1:10" s="3" customFormat="1" ht="15" customHeight="1">
      <c r="A10" s="114"/>
      <c r="B10" s="114"/>
      <c r="C10" s="67"/>
      <c r="D10" s="67"/>
      <c r="E10" s="759"/>
      <c r="F10" s="649"/>
      <c r="G10" s="699"/>
      <c r="H10" s="699"/>
      <c r="I10" s="699"/>
      <c r="J10" s="740"/>
    </row>
    <row r="11" spans="1:10" s="3" customFormat="1" ht="15.75" customHeight="1" thickBot="1">
      <c r="A11" s="309"/>
      <c r="B11" s="309"/>
      <c r="C11" s="309"/>
      <c r="D11" s="309"/>
      <c r="E11" s="760"/>
      <c r="F11" s="761"/>
      <c r="G11" s="753"/>
      <c r="H11" s="753"/>
      <c r="I11" s="753"/>
      <c r="J11" s="754"/>
    </row>
    <row r="12" spans="1:9" s="3" customFormat="1" ht="12.75">
      <c r="A12" s="67"/>
      <c r="B12" s="67"/>
      <c r="C12" s="67"/>
      <c r="D12" s="32"/>
      <c r="E12" s="67"/>
      <c r="F12" s="67"/>
      <c r="G12" s="176"/>
      <c r="H12" s="176"/>
      <c r="I12" s="176"/>
    </row>
    <row r="13" spans="1:10" s="3" customFormat="1" ht="12.75">
      <c r="A13" s="757" t="s">
        <v>336</v>
      </c>
      <c r="B13" s="757"/>
      <c r="C13" s="757"/>
      <c r="D13" s="757"/>
      <c r="E13" s="757"/>
      <c r="F13" s="757"/>
      <c r="G13" s="757"/>
      <c r="H13" s="757"/>
      <c r="I13" s="757"/>
      <c r="J13" s="757"/>
    </row>
    <row r="14" spans="1:9" s="3" customFormat="1" ht="12.75">
      <c r="A14" s="67"/>
      <c r="B14" s="67"/>
      <c r="C14" s="67"/>
      <c r="D14" s="67"/>
      <c r="E14" s="67"/>
      <c r="F14" s="67"/>
      <c r="G14" s="176"/>
      <c r="H14" s="176"/>
      <c r="I14" s="176"/>
    </row>
    <row r="15" spans="1:11" s="3" customFormat="1" ht="12.75">
      <c r="A15" s="51" t="s">
        <v>755</v>
      </c>
      <c r="B15" s="31"/>
      <c r="C15" s="67"/>
      <c r="D15" s="13"/>
      <c r="E15" s="340">
        <v>104</v>
      </c>
      <c r="F15" s="340">
        <v>94</v>
      </c>
      <c r="G15" s="151">
        <v>15</v>
      </c>
      <c r="H15" s="206">
        <v>55</v>
      </c>
      <c r="I15" s="226">
        <v>14</v>
      </c>
      <c r="J15" s="299">
        <v>10</v>
      </c>
      <c r="K15" s="390"/>
    </row>
    <row r="16" spans="1:11" s="3" customFormat="1" ht="12.75">
      <c r="A16" s="31"/>
      <c r="B16" s="31" t="s">
        <v>375</v>
      </c>
      <c r="C16" s="67"/>
      <c r="D16" s="13"/>
      <c r="E16" s="341"/>
      <c r="F16" s="341"/>
      <c r="G16" s="341"/>
      <c r="H16" s="341"/>
      <c r="I16" s="341"/>
      <c r="J16" s="341"/>
      <c r="K16" s="390"/>
    </row>
    <row r="17" spans="1:11" s="3" customFormat="1" ht="12.75">
      <c r="A17" s="31"/>
      <c r="B17" s="67" t="s">
        <v>756</v>
      </c>
      <c r="D17" s="13"/>
      <c r="E17" s="341">
        <v>74</v>
      </c>
      <c r="F17" s="341">
        <v>65</v>
      </c>
      <c r="G17" s="154">
        <v>8</v>
      </c>
      <c r="H17" s="342">
        <v>35</v>
      </c>
      <c r="I17" s="88">
        <v>12</v>
      </c>
      <c r="J17" s="298">
        <v>10</v>
      </c>
      <c r="K17" s="390"/>
    </row>
    <row r="18" spans="1:11" s="3" customFormat="1" ht="12.75">
      <c r="A18" s="31"/>
      <c r="B18" s="67"/>
      <c r="C18" s="67" t="s">
        <v>375</v>
      </c>
      <c r="D18" s="121"/>
      <c r="E18" s="341"/>
      <c r="F18" s="341"/>
      <c r="G18" s="154"/>
      <c r="H18" s="342"/>
      <c r="I18" s="88"/>
      <c r="J18" s="298"/>
      <c r="K18" s="390"/>
    </row>
    <row r="19" spans="1:11" s="3" customFormat="1" ht="12.75">
      <c r="A19" s="31"/>
      <c r="B19" s="31"/>
      <c r="C19" s="31" t="s">
        <v>740</v>
      </c>
      <c r="D19" s="121"/>
      <c r="E19" s="341">
        <v>11</v>
      </c>
      <c r="F19" s="341">
        <v>10</v>
      </c>
      <c r="G19" s="154" t="s">
        <v>339</v>
      </c>
      <c r="H19" s="342">
        <v>7</v>
      </c>
      <c r="I19" s="88">
        <v>1</v>
      </c>
      <c r="J19" s="298">
        <v>2</v>
      </c>
      <c r="K19" s="390"/>
    </row>
    <row r="20" spans="1:11" s="3" customFormat="1" ht="12.75">
      <c r="A20" s="31"/>
      <c r="B20" s="31"/>
      <c r="C20" s="31" t="s">
        <v>757</v>
      </c>
      <c r="D20" s="121"/>
      <c r="E20" s="341">
        <v>63</v>
      </c>
      <c r="F20" s="341">
        <v>55</v>
      </c>
      <c r="G20" s="154">
        <v>8</v>
      </c>
      <c r="H20" s="342">
        <v>28</v>
      </c>
      <c r="I20" s="88">
        <v>11</v>
      </c>
      <c r="J20" s="298">
        <v>8</v>
      </c>
      <c r="K20" s="390"/>
    </row>
    <row r="21" spans="1:11" s="3" customFormat="1" ht="12.75">
      <c r="A21" s="31"/>
      <c r="B21" s="67" t="s">
        <v>758</v>
      </c>
      <c r="D21" s="13"/>
      <c r="E21" s="341">
        <v>30</v>
      </c>
      <c r="F21" s="341">
        <v>29</v>
      </c>
      <c r="G21" s="154">
        <v>7</v>
      </c>
      <c r="H21" s="342">
        <v>20</v>
      </c>
      <c r="I21" s="88">
        <v>2</v>
      </c>
      <c r="J21" s="298" t="s">
        <v>339</v>
      </c>
      <c r="K21" s="390"/>
    </row>
    <row r="22" spans="1:9" s="3" customFormat="1" ht="12.75">
      <c r="A22" s="31"/>
      <c r="B22" s="67"/>
      <c r="D22" s="67"/>
      <c r="E22" s="343"/>
      <c r="F22" s="343"/>
      <c r="G22" s="344"/>
      <c r="H22" s="345"/>
      <c r="I22" s="346"/>
    </row>
    <row r="23" spans="1:10" s="193" customFormat="1" ht="12.75">
      <c r="A23" s="756" t="s">
        <v>579</v>
      </c>
      <c r="B23" s="756"/>
      <c r="C23" s="756"/>
      <c r="D23" s="756"/>
      <c r="E23" s="756"/>
      <c r="F23" s="756"/>
      <c r="G23" s="756"/>
      <c r="H23" s="756"/>
      <c r="I23" s="756"/>
      <c r="J23" s="756"/>
    </row>
    <row r="24" spans="1:10" s="3" customFormat="1" ht="12.75">
      <c r="A24" s="31"/>
      <c r="B24" s="31"/>
      <c r="C24" s="67"/>
      <c r="D24" s="67"/>
      <c r="E24" s="346"/>
      <c r="F24" s="346"/>
      <c r="G24" s="346"/>
      <c r="H24" s="346"/>
      <c r="I24" s="346"/>
      <c r="J24" s="346"/>
    </row>
    <row r="25" spans="1:11" s="3" customFormat="1" ht="12.75">
      <c r="A25" s="51" t="s">
        <v>759</v>
      </c>
      <c r="B25" s="51"/>
      <c r="C25" s="67"/>
      <c r="D25" s="13"/>
      <c r="E25" s="340">
        <v>2392242</v>
      </c>
      <c r="F25" s="340">
        <v>1617104</v>
      </c>
      <c r="G25" s="151">
        <v>174644</v>
      </c>
      <c r="H25" s="206">
        <v>861866</v>
      </c>
      <c r="I25" s="226">
        <v>394332</v>
      </c>
      <c r="J25" s="299">
        <v>186262</v>
      </c>
      <c r="K25" s="390"/>
    </row>
    <row r="26" spans="1:11" s="3" customFormat="1" ht="12.75">
      <c r="A26" s="31"/>
      <c r="B26" s="31" t="s">
        <v>375</v>
      </c>
      <c r="C26" s="67"/>
      <c r="D26" s="13"/>
      <c r="E26" s="341"/>
      <c r="F26" s="341"/>
      <c r="G26" s="341"/>
      <c r="H26" s="341"/>
      <c r="I26" s="341"/>
      <c r="J26" s="341"/>
      <c r="K26" s="390"/>
    </row>
    <row r="27" spans="1:11" s="3" customFormat="1" ht="12.75">
      <c r="A27" s="186"/>
      <c r="B27" s="186" t="s">
        <v>682</v>
      </c>
      <c r="D27" s="121"/>
      <c r="E27" s="341">
        <v>1564744</v>
      </c>
      <c r="F27" s="341">
        <v>1188198</v>
      </c>
      <c r="G27" s="154">
        <v>99978</v>
      </c>
      <c r="H27" s="342">
        <v>662505</v>
      </c>
      <c r="I27" s="88">
        <v>307313</v>
      </c>
      <c r="J27" s="298">
        <v>118402</v>
      </c>
      <c r="K27" s="390"/>
    </row>
    <row r="28" spans="1:11" s="3" customFormat="1" ht="12.75">
      <c r="A28" s="186"/>
      <c r="B28" s="31" t="s">
        <v>760</v>
      </c>
      <c r="D28" s="121"/>
      <c r="E28" s="341">
        <v>42441</v>
      </c>
      <c r="F28" s="341">
        <v>30204</v>
      </c>
      <c r="G28" s="154" t="s">
        <v>417</v>
      </c>
      <c r="H28" s="342">
        <v>17665</v>
      </c>
      <c r="I28" s="88" t="s">
        <v>417</v>
      </c>
      <c r="J28" s="298">
        <v>5039</v>
      </c>
      <c r="K28" s="390"/>
    </row>
    <row r="29" spans="1:11" s="3" customFormat="1" ht="12.75">
      <c r="A29" s="186"/>
      <c r="B29" s="31" t="s">
        <v>681</v>
      </c>
      <c r="D29" s="121"/>
      <c r="E29" s="341">
        <v>430805</v>
      </c>
      <c r="F29" s="341">
        <v>150295</v>
      </c>
      <c r="G29" s="154" t="s">
        <v>417</v>
      </c>
      <c r="H29" s="342">
        <v>52415</v>
      </c>
      <c r="I29" s="88" t="s">
        <v>417</v>
      </c>
      <c r="J29" s="298">
        <v>35856</v>
      </c>
      <c r="K29" s="390"/>
    </row>
    <row r="30" spans="1:11" s="3" customFormat="1" ht="12.75">
      <c r="A30" s="186"/>
      <c r="B30" s="31" t="s">
        <v>683</v>
      </c>
      <c r="D30" s="121"/>
      <c r="E30" s="341">
        <v>263685</v>
      </c>
      <c r="F30" s="341">
        <v>228027</v>
      </c>
      <c r="G30" s="154">
        <v>10782</v>
      </c>
      <c r="H30" s="342">
        <v>119662</v>
      </c>
      <c r="I30" s="88">
        <v>81044</v>
      </c>
      <c r="J30" s="298">
        <v>16539</v>
      </c>
      <c r="K30" s="390"/>
    </row>
    <row r="31" spans="1:11" s="3" customFormat="1" ht="12.75">
      <c r="A31" s="31"/>
      <c r="B31" s="31" t="s">
        <v>747</v>
      </c>
      <c r="D31" s="121"/>
      <c r="E31" s="341">
        <v>24808</v>
      </c>
      <c r="F31" s="341">
        <v>13817</v>
      </c>
      <c r="G31" s="154" t="s">
        <v>339</v>
      </c>
      <c r="H31" s="342">
        <v>4186</v>
      </c>
      <c r="I31" s="88" t="s">
        <v>417</v>
      </c>
      <c r="J31" s="298" t="s">
        <v>417</v>
      </c>
      <c r="K31" s="390"/>
    </row>
    <row r="32" spans="1:11" s="3" customFormat="1" ht="12.75">
      <c r="A32" s="31"/>
      <c r="B32" s="31" t="s">
        <v>761</v>
      </c>
      <c r="D32" s="121"/>
      <c r="E32" s="341">
        <v>65759</v>
      </c>
      <c r="F32" s="341">
        <v>6563</v>
      </c>
      <c r="G32" s="154" t="s">
        <v>339</v>
      </c>
      <c r="H32" s="342">
        <v>5433</v>
      </c>
      <c r="I32" s="88" t="s">
        <v>417</v>
      </c>
      <c r="J32" s="298" t="s">
        <v>417</v>
      </c>
      <c r="K32" s="390"/>
    </row>
    <row r="33" spans="1:10" s="3" customFormat="1" ht="12.75">
      <c r="A33" s="31"/>
      <c r="B33" s="31"/>
      <c r="C33" s="67"/>
      <c r="D33" s="13"/>
      <c r="E33" s="341"/>
      <c r="F33" s="341"/>
      <c r="G33" s="154"/>
      <c r="H33" s="342"/>
      <c r="I33" s="88"/>
      <c r="J33" s="298"/>
    </row>
    <row r="34" spans="1:11" s="3" customFormat="1" ht="12.75">
      <c r="A34" s="41" t="s">
        <v>762</v>
      </c>
      <c r="B34" s="31"/>
      <c r="C34" s="67"/>
      <c r="D34" s="13"/>
      <c r="E34" s="340">
        <v>2240427</v>
      </c>
      <c r="F34" s="340">
        <v>1453418</v>
      </c>
      <c r="G34" s="151">
        <v>154565</v>
      </c>
      <c r="H34" s="206">
        <v>748142</v>
      </c>
      <c r="I34" s="226">
        <v>382013</v>
      </c>
      <c r="J34" s="299">
        <v>168698</v>
      </c>
      <c r="K34" s="390"/>
    </row>
    <row r="35" spans="1:11" s="3" customFormat="1" ht="12.75">
      <c r="A35" s="31"/>
      <c r="B35" s="31" t="s">
        <v>429</v>
      </c>
      <c r="C35" s="67"/>
      <c r="D35" s="13"/>
      <c r="E35" s="341"/>
      <c r="F35" s="341"/>
      <c r="G35" s="154"/>
      <c r="H35" s="342"/>
      <c r="I35" s="88"/>
      <c r="J35" s="298"/>
      <c r="K35" s="390"/>
    </row>
    <row r="36" spans="1:11" s="3" customFormat="1" ht="12.75">
      <c r="A36" s="31"/>
      <c r="B36" s="31" t="s">
        <v>848</v>
      </c>
      <c r="C36" s="67"/>
      <c r="D36" s="121"/>
      <c r="E36" s="341"/>
      <c r="F36" s="341"/>
      <c r="G36" s="154"/>
      <c r="H36" s="342"/>
      <c r="I36" s="88"/>
      <c r="J36" s="298"/>
      <c r="K36" s="390"/>
    </row>
    <row r="37" spans="1:11" s="3" customFormat="1" ht="12.75">
      <c r="A37" s="31"/>
      <c r="B37" s="31"/>
      <c r="C37" s="67" t="s">
        <v>763</v>
      </c>
      <c r="D37" s="121"/>
      <c r="E37" s="341">
        <v>1522131</v>
      </c>
      <c r="F37" s="341">
        <v>828366</v>
      </c>
      <c r="G37" s="154">
        <v>52650</v>
      </c>
      <c r="H37" s="342">
        <v>391600</v>
      </c>
      <c r="I37" s="88">
        <v>310419</v>
      </c>
      <c r="J37" s="298">
        <v>73697</v>
      </c>
      <c r="K37" s="390"/>
    </row>
    <row r="38" spans="1:11" s="3" customFormat="1" ht="12.75">
      <c r="A38" s="31"/>
      <c r="B38" s="31" t="s">
        <v>849</v>
      </c>
      <c r="C38" s="67"/>
      <c r="D38" s="121"/>
      <c r="E38" s="341">
        <v>392849</v>
      </c>
      <c r="F38" s="341">
        <v>305953</v>
      </c>
      <c r="G38" s="154">
        <v>34872</v>
      </c>
      <c r="H38" s="342">
        <v>177045</v>
      </c>
      <c r="I38" s="88">
        <v>41019</v>
      </c>
      <c r="J38" s="298">
        <v>53017</v>
      </c>
      <c r="K38" s="390"/>
    </row>
    <row r="39" spans="1:11" s="3" customFormat="1" ht="12.75">
      <c r="A39" s="31"/>
      <c r="B39" s="31" t="s">
        <v>850</v>
      </c>
      <c r="C39" s="67"/>
      <c r="D39" s="121"/>
      <c r="E39" s="341"/>
      <c r="F39" s="341"/>
      <c r="G39" s="154"/>
      <c r="H39" s="342"/>
      <c r="I39" s="88"/>
      <c r="J39" s="298"/>
      <c r="K39" s="390"/>
    </row>
    <row r="40" spans="1:11" s="3" customFormat="1" ht="12.75">
      <c r="A40" s="31"/>
      <c r="B40" s="31"/>
      <c r="C40" s="67" t="s">
        <v>764</v>
      </c>
      <c r="D40" s="121"/>
      <c r="E40" s="341"/>
      <c r="F40" s="341"/>
      <c r="G40" s="154"/>
      <c r="H40" s="342"/>
      <c r="I40" s="88"/>
      <c r="J40" s="298"/>
      <c r="K40" s="390"/>
    </row>
    <row r="41" spans="1:11" s="3" customFormat="1" ht="12.75">
      <c r="A41" s="31"/>
      <c r="B41" s="31"/>
      <c r="C41" s="67" t="s">
        <v>765</v>
      </c>
      <c r="D41" s="121"/>
      <c r="E41" s="341">
        <v>194646</v>
      </c>
      <c r="F41" s="341">
        <v>104173</v>
      </c>
      <c r="G41" s="154" t="s">
        <v>417</v>
      </c>
      <c r="H41" s="342">
        <v>89000</v>
      </c>
      <c r="I41" s="88">
        <v>7900</v>
      </c>
      <c r="J41" s="298" t="s">
        <v>417</v>
      </c>
      <c r="K41" s="390"/>
    </row>
    <row r="42" spans="1:11" s="3" customFormat="1" ht="12.75">
      <c r="A42" s="31"/>
      <c r="B42" s="31" t="s">
        <v>766</v>
      </c>
      <c r="C42" s="67"/>
      <c r="D42" s="121"/>
      <c r="E42" s="341">
        <v>46379</v>
      </c>
      <c r="F42" s="341">
        <v>128773</v>
      </c>
      <c r="G42" s="154" t="s">
        <v>417</v>
      </c>
      <c r="H42" s="342">
        <v>34353</v>
      </c>
      <c r="I42" s="88" t="s">
        <v>417</v>
      </c>
      <c r="J42" s="298">
        <v>37296</v>
      </c>
      <c r="K42" s="390"/>
    </row>
    <row r="43" spans="1:11" s="3" customFormat="1" ht="12.75">
      <c r="A43" s="31"/>
      <c r="B43" s="31" t="s">
        <v>767</v>
      </c>
      <c r="C43" s="67"/>
      <c r="D43" s="121"/>
      <c r="E43" s="341">
        <v>45885</v>
      </c>
      <c r="F43" s="341">
        <v>32824</v>
      </c>
      <c r="G43" s="154" t="s">
        <v>417</v>
      </c>
      <c r="H43" s="342">
        <v>2815</v>
      </c>
      <c r="I43" s="88">
        <v>22435</v>
      </c>
      <c r="J43" s="298" t="s">
        <v>417</v>
      </c>
      <c r="K43" s="390"/>
    </row>
    <row r="44" spans="1:10" s="3" customFormat="1" ht="12.75">
      <c r="A44" s="31"/>
      <c r="B44" s="31" t="s">
        <v>768</v>
      </c>
      <c r="C44" s="67"/>
      <c r="D44" s="121"/>
      <c r="E44" s="341">
        <v>3657</v>
      </c>
      <c r="F44" s="341" t="s">
        <v>417</v>
      </c>
      <c r="G44" s="154" t="s">
        <v>339</v>
      </c>
      <c r="H44" s="342" t="s">
        <v>417</v>
      </c>
      <c r="I44" s="88" t="s">
        <v>339</v>
      </c>
      <c r="J44" s="298" t="s">
        <v>339</v>
      </c>
    </row>
    <row r="45" spans="1:10" s="3" customFormat="1" ht="12.75">
      <c r="A45" s="31"/>
      <c r="B45" s="31"/>
      <c r="C45" s="67"/>
      <c r="D45" s="121"/>
      <c r="E45" s="341"/>
      <c r="F45" s="341"/>
      <c r="G45" s="154"/>
      <c r="H45" s="342"/>
      <c r="I45" s="88"/>
      <c r="J45" s="298"/>
    </row>
    <row r="46" spans="1:10" s="3" customFormat="1" ht="12.75">
      <c r="A46" s="347" t="s">
        <v>769</v>
      </c>
      <c r="B46" s="347"/>
      <c r="C46" s="348"/>
      <c r="D46" s="349"/>
      <c r="E46" s="341"/>
      <c r="F46" s="341"/>
      <c r="G46" s="154"/>
      <c r="H46" s="342"/>
      <c r="I46" s="88"/>
      <c r="J46" s="298"/>
    </row>
    <row r="47" spans="1:11" s="3" customFormat="1" ht="12.75">
      <c r="A47" s="347"/>
      <c r="B47" s="347" t="s">
        <v>453</v>
      </c>
      <c r="C47" s="348"/>
      <c r="D47" s="349"/>
      <c r="E47" s="340">
        <v>83354</v>
      </c>
      <c r="F47" s="340">
        <v>22827</v>
      </c>
      <c r="G47" s="151">
        <v>231</v>
      </c>
      <c r="H47" s="206">
        <v>13310</v>
      </c>
      <c r="I47" s="226">
        <v>1663</v>
      </c>
      <c r="J47" s="299">
        <v>7623</v>
      </c>
      <c r="K47" s="390"/>
    </row>
    <row r="48" spans="1:11" s="3" customFormat="1" ht="12.75">
      <c r="A48" s="31"/>
      <c r="B48" s="31" t="s">
        <v>375</v>
      </c>
      <c r="C48" s="67"/>
      <c r="D48" s="121"/>
      <c r="E48" s="341"/>
      <c r="F48" s="341"/>
      <c r="G48" s="154"/>
      <c r="H48" s="342"/>
      <c r="I48" s="88"/>
      <c r="J48" s="298"/>
      <c r="K48" s="390"/>
    </row>
    <row r="49" spans="1:11" s="3" customFormat="1" ht="12.75">
      <c r="A49" s="31"/>
      <c r="B49" s="31" t="s">
        <v>770</v>
      </c>
      <c r="C49" s="67"/>
      <c r="D49" s="121"/>
      <c r="E49" s="341">
        <v>38387</v>
      </c>
      <c r="F49" s="341">
        <v>7224</v>
      </c>
      <c r="G49" s="154">
        <v>45</v>
      </c>
      <c r="H49" s="342">
        <v>1913</v>
      </c>
      <c r="I49" s="88">
        <v>61</v>
      </c>
      <c r="J49" s="298">
        <v>5205</v>
      </c>
      <c r="K49" s="390"/>
    </row>
    <row r="50" spans="1:11" s="3" customFormat="1" ht="12.75">
      <c r="A50" s="31"/>
      <c r="B50" s="31" t="s">
        <v>771</v>
      </c>
      <c r="C50" s="67"/>
      <c r="D50" s="121"/>
      <c r="E50" s="341">
        <v>44967</v>
      </c>
      <c r="F50" s="341">
        <v>15603</v>
      </c>
      <c r="G50" s="154">
        <v>186</v>
      </c>
      <c r="H50" s="342">
        <v>11397</v>
      </c>
      <c r="I50" s="88">
        <v>1602</v>
      </c>
      <c r="J50" s="298">
        <v>2418</v>
      </c>
      <c r="K50" s="390"/>
    </row>
    <row r="51" spans="1:10" s="3" customFormat="1" ht="12.75">
      <c r="A51" s="31"/>
      <c r="B51" s="31"/>
      <c r="C51" s="67"/>
      <c r="D51" s="121"/>
      <c r="E51" s="341"/>
      <c r="F51" s="341"/>
      <c r="G51" s="154"/>
      <c r="H51" s="154"/>
      <c r="I51" s="154"/>
      <c r="J51" s="154"/>
    </row>
    <row r="52" spans="1:10" s="3" customFormat="1" ht="12.75">
      <c r="A52" s="31"/>
      <c r="B52" s="31"/>
      <c r="C52" s="67"/>
      <c r="D52" s="13"/>
      <c r="E52" s="341"/>
      <c r="F52" s="341"/>
      <c r="G52" s="154"/>
      <c r="H52" s="342"/>
      <c r="I52" s="88"/>
      <c r="J52" s="298"/>
    </row>
    <row r="53" spans="1:10" s="3" customFormat="1" ht="12.75">
      <c r="A53" s="31" t="s">
        <v>772</v>
      </c>
      <c r="B53" s="31"/>
      <c r="C53" s="67"/>
      <c r="D53" s="13"/>
      <c r="E53" s="341"/>
      <c r="F53" s="341"/>
      <c r="G53" s="154"/>
      <c r="H53" s="342"/>
      <c r="I53" s="88"/>
      <c r="J53" s="298"/>
    </row>
    <row r="54" spans="1:10" s="3" customFormat="1" ht="12.75">
      <c r="A54" s="51" t="s">
        <v>773</v>
      </c>
      <c r="B54" s="31"/>
      <c r="C54" s="67"/>
      <c r="D54" s="13"/>
      <c r="E54" s="340">
        <v>319257</v>
      </c>
      <c r="F54" s="340">
        <v>408127</v>
      </c>
      <c r="G54" s="151">
        <v>158963</v>
      </c>
      <c r="H54" s="206">
        <v>246346</v>
      </c>
      <c r="I54" s="226">
        <v>2818</v>
      </c>
      <c r="J54" s="299" t="s">
        <v>339</v>
      </c>
    </row>
    <row r="55" spans="1:9" s="3" customFormat="1" ht="12.75">
      <c r="A55" s="31"/>
      <c r="B55" s="31"/>
      <c r="C55" s="67"/>
      <c r="D55" s="31"/>
      <c r="E55" s="31"/>
      <c r="G55" s="31"/>
      <c r="H55" s="31"/>
      <c r="I55" s="31"/>
    </row>
    <row r="56" spans="1:9" s="3" customFormat="1" ht="12.75">
      <c r="A56" s="31"/>
      <c r="B56" s="31"/>
      <c r="C56" s="67"/>
      <c r="D56" s="31"/>
      <c r="E56" s="31"/>
      <c r="F56" s="31"/>
      <c r="G56" s="31"/>
      <c r="H56" s="31"/>
      <c r="I56" s="31"/>
    </row>
    <row r="57" spans="1:9" s="3" customFormat="1" ht="12.75">
      <c r="A57" s="22"/>
      <c r="B57" s="31"/>
      <c r="C57" s="67"/>
      <c r="D57" s="31"/>
      <c r="E57" s="31"/>
      <c r="F57" s="31"/>
      <c r="G57" s="31"/>
      <c r="H57" s="31"/>
      <c r="I57" s="31"/>
    </row>
    <row r="58" s="3" customFormat="1" ht="12.75"/>
    <row r="59" s="3" customFormat="1" ht="12.75"/>
  </sheetData>
  <mergeCells count="14">
    <mergeCell ref="A1:J1"/>
    <mergeCell ref="A4:J4"/>
    <mergeCell ref="A5:J5"/>
    <mergeCell ref="A23:J23"/>
    <mergeCell ref="A13:J13"/>
    <mergeCell ref="A7:D7"/>
    <mergeCell ref="E7:F7"/>
    <mergeCell ref="G7:J7"/>
    <mergeCell ref="E8:E11"/>
    <mergeCell ref="F8:F11"/>
    <mergeCell ref="G8:G11"/>
    <mergeCell ref="H8:H11"/>
    <mergeCell ref="I8:I11"/>
    <mergeCell ref="J8:J11"/>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37"/>
  <sheetViews>
    <sheetView workbookViewId="0" topLeftCell="A1">
      <selection activeCell="A115" sqref="A115:IV115"/>
    </sheetView>
  </sheetViews>
  <sheetFormatPr defaultColWidth="11.421875" defaultRowHeight="12.75"/>
  <cols>
    <col min="1" max="16384" width="85.8515625" style="604" customWidth="1"/>
  </cols>
  <sheetData>
    <row r="1" ht="12.75">
      <c r="A1" s="631" t="s">
        <v>1182</v>
      </c>
    </row>
    <row r="2" ht="12.75">
      <c r="A2" s="606" t="s">
        <v>2513</v>
      </c>
    </row>
    <row r="3" ht="12.75">
      <c r="A3" s="632"/>
    </row>
    <row r="4" ht="12.75">
      <c r="A4" s="633" t="s">
        <v>1183</v>
      </c>
    </row>
    <row r="5" ht="12.75">
      <c r="A5" s="634"/>
    </row>
    <row r="6" ht="63.75">
      <c r="A6" s="634" t="s">
        <v>1184</v>
      </c>
    </row>
    <row r="7" ht="8.25" customHeight="1">
      <c r="A7" s="634"/>
    </row>
    <row r="8" ht="27.75" customHeight="1">
      <c r="A8" s="634" t="s">
        <v>1185</v>
      </c>
    </row>
    <row r="9" ht="51">
      <c r="A9" s="634" t="s">
        <v>1186</v>
      </c>
    </row>
    <row r="10" ht="51" customHeight="1">
      <c r="A10" s="634" t="s">
        <v>1187</v>
      </c>
    </row>
    <row r="11" ht="63.75">
      <c r="A11" s="634" t="s">
        <v>1188</v>
      </c>
    </row>
    <row r="12" ht="62.25" customHeight="1">
      <c r="A12" s="634" t="s">
        <v>1189</v>
      </c>
    </row>
    <row r="13" ht="12.75">
      <c r="A13" s="634" t="s">
        <v>1190</v>
      </c>
    </row>
    <row r="14" ht="114.75">
      <c r="A14" s="634" t="s">
        <v>1191</v>
      </c>
    </row>
    <row r="15" ht="25.5">
      <c r="A15" s="634" t="s">
        <v>1192</v>
      </c>
    </row>
    <row r="16" ht="12.75">
      <c r="A16" s="635"/>
    </row>
    <row r="17" ht="12.75">
      <c r="A17" s="633" t="s">
        <v>1193</v>
      </c>
    </row>
    <row r="18" ht="12.75">
      <c r="A18" s="633"/>
    </row>
    <row r="19" ht="63.75">
      <c r="A19" s="634" t="s">
        <v>1194</v>
      </c>
    </row>
    <row r="20" ht="12.75">
      <c r="A20" s="634"/>
    </row>
    <row r="21" ht="12.75">
      <c r="A21" s="634"/>
    </row>
    <row r="22" ht="12.75">
      <c r="A22" s="634"/>
    </row>
    <row r="23" ht="12.75">
      <c r="A23" s="634"/>
    </row>
    <row r="24" ht="12.75">
      <c r="A24" s="633"/>
    </row>
    <row r="25" ht="12.75">
      <c r="A25" s="636" t="s">
        <v>1198</v>
      </c>
    </row>
    <row r="26" ht="12.75">
      <c r="A26" s="633" t="s">
        <v>1195</v>
      </c>
    </row>
    <row r="27" ht="12.75">
      <c r="A27" s="633"/>
    </row>
    <row r="28" ht="50.25" customHeight="1">
      <c r="A28" s="634" t="s">
        <v>1196</v>
      </c>
    </row>
    <row r="29" ht="25.5">
      <c r="A29" s="634" t="s">
        <v>1197</v>
      </c>
    </row>
    <row r="30" ht="12.75">
      <c r="A30" s="633"/>
    </row>
    <row r="31" ht="12.75">
      <c r="A31" s="633" t="s">
        <v>1199</v>
      </c>
    </row>
    <row r="32" ht="12.75">
      <c r="A32" s="634"/>
    </row>
    <row r="33" ht="12.75">
      <c r="A33" s="634"/>
    </row>
    <row r="34" ht="12.75">
      <c r="A34" s="633" t="s">
        <v>1200</v>
      </c>
    </row>
    <row r="35" ht="12.75">
      <c r="A35" s="633"/>
    </row>
    <row r="36" ht="15" customHeight="1">
      <c r="A36" s="634" t="s">
        <v>1201</v>
      </c>
    </row>
    <row r="37" ht="12.75">
      <c r="A37" s="634"/>
    </row>
    <row r="38" ht="12.75">
      <c r="A38" s="633" t="s">
        <v>1202</v>
      </c>
    </row>
    <row r="39" ht="12.75">
      <c r="A39" s="633"/>
    </row>
    <row r="40" ht="38.25">
      <c r="A40" s="634" t="s">
        <v>1203</v>
      </c>
    </row>
    <row r="41" ht="12.75">
      <c r="A41" s="634"/>
    </row>
    <row r="42" ht="12.75">
      <c r="A42" s="633" t="s">
        <v>1204</v>
      </c>
    </row>
    <row r="43" ht="12.75">
      <c r="A43" s="633"/>
    </row>
    <row r="44" ht="25.5">
      <c r="A44" s="634" t="s">
        <v>1205</v>
      </c>
    </row>
    <row r="45" ht="25.5">
      <c r="A45" s="637" t="s">
        <v>1206</v>
      </c>
    </row>
    <row r="46" ht="12.75">
      <c r="A46" s="634"/>
    </row>
    <row r="47" ht="12.75">
      <c r="A47" s="633" t="s">
        <v>1207</v>
      </c>
    </row>
    <row r="48" ht="12.75">
      <c r="A48" s="634"/>
    </row>
    <row r="49" ht="25.5">
      <c r="A49" s="634" t="s">
        <v>1208</v>
      </c>
    </row>
    <row r="50" ht="12.75">
      <c r="A50" s="634" t="s">
        <v>1209</v>
      </c>
    </row>
    <row r="51" ht="12.75">
      <c r="A51" s="634"/>
    </row>
    <row r="52" ht="12.75">
      <c r="A52" s="633" t="s">
        <v>2518</v>
      </c>
    </row>
    <row r="53" ht="12.75">
      <c r="A53" s="634"/>
    </row>
    <row r="54" ht="12.75">
      <c r="A54" s="634" t="s">
        <v>1210</v>
      </c>
    </row>
    <row r="55" ht="12.75">
      <c r="A55" s="634"/>
    </row>
    <row r="56" ht="12.75">
      <c r="A56" s="635" t="s">
        <v>1052</v>
      </c>
    </row>
    <row r="57" ht="12.75">
      <c r="A57" s="638"/>
    </row>
    <row r="58" ht="38.25">
      <c r="A58" s="638" t="s">
        <v>1211</v>
      </c>
    </row>
    <row r="59" ht="12.75">
      <c r="A59" s="638"/>
    </row>
    <row r="60" ht="12.75">
      <c r="A60" s="633" t="s">
        <v>1212</v>
      </c>
    </row>
    <row r="61" ht="12.75">
      <c r="A61" s="634"/>
    </row>
    <row r="62" ht="27.75" customHeight="1">
      <c r="A62" s="634" t="s">
        <v>1907</v>
      </c>
    </row>
    <row r="63" ht="14.25" customHeight="1">
      <c r="A63" s="634" t="s">
        <v>1908</v>
      </c>
    </row>
    <row r="64" ht="12.75">
      <c r="A64" s="634"/>
    </row>
    <row r="65" ht="12.75">
      <c r="A65" s="634"/>
    </row>
    <row r="66" ht="12.75">
      <c r="A66" s="634"/>
    </row>
    <row r="67" ht="12.75">
      <c r="A67" s="634"/>
    </row>
    <row r="68" ht="12.75">
      <c r="A68" s="634"/>
    </row>
    <row r="69" ht="12.75">
      <c r="A69" s="631" t="s">
        <v>1912</v>
      </c>
    </row>
    <row r="70" ht="12.75">
      <c r="A70" s="633" t="s">
        <v>1909</v>
      </c>
    </row>
    <row r="71" ht="12.75">
      <c r="A71" s="634"/>
    </row>
    <row r="72" ht="51">
      <c r="A72" s="634" t="s">
        <v>1910</v>
      </c>
    </row>
    <row r="73" ht="38.25">
      <c r="A73" s="634" t="s">
        <v>1911</v>
      </c>
    </row>
    <row r="75" ht="12.75">
      <c r="A75" s="633" t="s">
        <v>1913</v>
      </c>
    </row>
    <row r="76" ht="12.75">
      <c r="A76" s="634"/>
    </row>
    <row r="77" ht="38.25">
      <c r="A77" s="634" t="s">
        <v>1914</v>
      </c>
    </row>
    <row r="78" ht="12.75">
      <c r="A78" s="633"/>
    </row>
    <row r="79" ht="12.75">
      <c r="A79" s="633" t="s">
        <v>1043</v>
      </c>
    </row>
    <row r="80" ht="12.75">
      <c r="A80" s="634"/>
    </row>
    <row r="81" ht="12.75">
      <c r="A81" s="634" t="s">
        <v>1915</v>
      </c>
    </row>
    <row r="82" ht="12.75">
      <c r="A82" s="634"/>
    </row>
    <row r="83" ht="12.75">
      <c r="A83" s="633" t="s">
        <v>1044</v>
      </c>
    </row>
    <row r="84" ht="12.75">
      <c r="A84" s="634"/>
    </row>
    <row r="85" ht="38.25">
      <c r="A85" s="634" t="s">
        <v>1916</v>
      </c>
    </row>
    <row r="86" ht="38.25">
      <c r="A86" s="634" t="s">
        <v>1917</v>
      </c>
    </row>
    <row r="87" ht="12.75">
      <c r="A87" s="634"/>
    </row>
    <row r="88" ht="12.75">
      <c r="A88" s="633" t="s">
        <v>420</v>
      </c>
    </row>
    <row r="89" ht="12.75">
      <c r="A89" s="635"/>
    </row>
    <row r="90" ht="12.75">
      <c r="A90" s="638" t="s">
        <v>1918</v>
      </c>
    </row>
    <row r="91" ht="12.75">
      <c r="A91" s="634"/>
    </row>
    <row r="92" ht="12.75">
      <c r="A92" s="633" t="s">
        <v>1919</v>
      </c>
    </row>
    <row r="93" ht="12.75">
      <c r="A93" s="634"/>
    </row>
    <row r="94" ht="38.25">
      <c r="A94" s="634" t="s">
        <v>1920</v>
      </c>
    </row>
    <row r="95" ht="12.75">
      <c r="A95" s="634"/>
    </row>
    <row r="96" ht="12.75">
      <c r="A96" s="633" t="s">
        <v>1045</v>
      </c>
    </row>
    <row r="97" ht="12.75">
      <c r="A97" s="634"/>
    </row>
    <row r="98" ht="25.5">
      <c r="A98" s="634" t="s">
        <v>1921</v>
      </c>
    </row>
    <row r="99" ht="12.75">
      <c r="A99" s="634"/>
    </row>
    <row r="100" ht="12.75">
      <c r="A100" s="633" t="s">
        <v>1922</v>
      </c>
    </row>
    <row r="101" ht="12.75">
      <c r="A101" s="634"/>
    </row>
    <row r="102" ht="38.25">
      <c r="A102" s="634" t="s">
        <v>1923</v>
      </c>
    </row>
    <row r="103" ht="38.25">
      <c r="A103" s="634" t="s">
        <v>1924</v>
      </c>
    </row>
    <row r="104" ht="12.75">
      <c r="A104" s="634"/>
    </row>
    <row r="105" ht="12.75">
      <c r="A105" s="634"/>
    </row>
    <row r="106" ht="12.75">
      <c r="A106" s="634"/>
    </row>
    <row r="107" ht="12.75">
      <c r="A107" s="631" t="s">
        <v>1928</v>
      </c>
    </row>
    <row r="108" ht="12.75">
      <c r="A108" s="633" t="s">
        <v>1925</v>
      </c>
    </row>
    <row r="109" ht="12.75">
      <c r="A109" s="634"/>
    </row>
    <row r="110" ht="51">
      <c r="A110" s="634" t="s">
        <v>1926</v>
      </c>
    </row>
    <row r="111" ht="25.5">
      <c r="A111" s="634" t="s">
        <v>1927</v>
      </c>
    </row>
    <row r="112" ht="12.75">
      <c r="A112" s="634"/>
    </row>
    <row r="113" ht="12.75">
      <c r="A113" s="633" t="s">
        <v>1147</v>
      </c>
    </row>
    <row r="114" ht="12.75">
      <c r="A114" s="634"/>
    </row>
    <row r="115" ht="51" customHeight="1">
      <c r="A115" s="634" t="s">
        <v>1929</v>
      </c>
    </row>
    <row r="116" ht="12.75">
      <c r="A116" s="634"/>
    </row>
    <row r="117" ht="12.75">
      <c r="A117" s="634"/>
    </row>
    <row r="118" ht="12.75">
      <c r="A118" s="634"/>
    </row>
    <row r="119" ht="12.75">
      <c r="A119" s="633" t="s">
        <v>1930</v>
      </c>
    </row>
    <row r="120" ht="12.75">
      <c r="A120" s="633"/>
    </row>
    <row r="121" ht="12.75">
      <c r="A121" s="634" t="s">
        <v>1931</v>
      </c>
    </row>
    <row r="122" ht="12.75">
      <c r="A122" s="634" t="s">
        <v>1932</v>
      </c>
    </row>
    <row r="123" ht="12.75">
      <c r="A123" s="634" t="s">
        <v>1933</v>
      </c>
    </row>
    <row r="124" ht="12.75">
      <c r="A124" s="634" t="s">
        <v>1934</v>
      </c>
    </row>
    <row r="125" ht="12.75">
      <c r="A125" s="634"/>
    </row>
    <row r="126" ht="12.75">
      <c r="A126" s="634"/>
    </row>
    <row r="127" ht="12.75">
      <c r="A127" s="634"/>
    </row>
    <row r="128" ht="12.75">
      <c r="A128" s="633" t="s">
        <v>1935</v>
      </c>
    </row>
    <row r="129" ht="12.75">
      <c r="A129" s="634"/>
    </row>
    <row r="130" ht="12.75">
      <c r="A130" s="634" t="s">
        <v>1936</v>
      </c>
    </row>
    <row r="131" ht="12.75">
      <c r="A131" s="634" t="s">
        <v>1937</v>
      </c>
    </row>
    <row r="132" ht="12.75">
      <c r="A132" s="634" t="s">
        <v>1938</v>
      </c>
    </row>
    <row r="133" ht="12.75">
      <c r="A133" s="634" t="s">
        <v>1939</v>
      </c>
    </row>
    <row r="134" ht="12.75">
      <c r="A134" s="634"/>
    </row>
    <row r="135" ht="12.75">
      <c r="A135" s="634"/>
    </row>
    <row r="136" ht="12.75">
      <c r="A136" s="634" t="s">
        <v>1940</v>
      </c>
    </row>
    <row r="137" ht="12.75">
      <c r="A137" s="634"/>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56"/>
  <sheetViews>
    <sheetView workbookViewId="0" topLeftCell="A1">
      <selection activeCell="A2" sqref="A2"/>
    </sheetView>
  </sheetViews>
  <sheetFormatPr defaultColWidth="11.421875" defaultRowHeight="12.75"/>
  <cols>
    <col min="1" max="2" width="1.7109375" style="0" customWidth="1"/>
    <col min="3" max="3" width="37.00390625" style="0" customWidth="1"/>
    <col min="4" max="5" width="10.00390625" style="0" customWidth="1"/>
  </cols>
  <sheetData>
    <row r="1" spans="1:7" ht="12.75">
      <c r="A1" s="253" t="s">
        <v>894</v>
      </c>
      <c r="B1" s="471"/>
      <c r="C1" s="471"/>
      <c r="D1" s="471"/>
      <c r="E1" s="471"/>
      <c r="F1" s="471"/>
      <c r="G1" s="471"/>
    </row>
    <row r="4" spans="1:7" ht="15">
      <c r="A4" s="2" t="s">
        <v>1102</v>
      </c>
      <c r="B4" s="471"/>
      <c r="C4" s="471"/>
      <c r="D4" s="471"/>
      <c r="E4" s="471"/>
      <c r="F4" s="471"/>
      <c r="G4" s="471"/>
    </row>
    <row r="5" spans="1:7" ht="15">
      <c r="A5" s="2" t="s">
        <v>775</v>
      </c>
      <c r="B5" s="471"/>
      <c r="C5" s="471"/>
      <c r="D5" s="471"/>
      <c r="E5" s="471"/>
      <c r="F5" s="471"/>
      <c r="G5" s="471"/>
    </row>
    <row r="6" ht="13.5" thickBot="1"/>
    <row r="7" spans="1:7" ht="12.75">
      <c r="A7" s="644" t="s">
        <v>776</v>
      </c>
      <c r="B7" s="569"/>
      <c r="C7" s="731"/>
      <c r="D7" s="762" t="s">
        <v>1066</v>
      </c>
      <c r="E7" s="763" t="s">
        <v>1067</v>
      </c>
      <c r="F7" s="764" t="s">
        <v>1064</v>
      </c>
      <c r="G7" s="765"/>
    </row>
    <row r="8" spans="1:7" ht="12.75">
      <c r="A8" s="733"/>
      <c r="B8" s="733"/>
      <c r="C8" s="696"/>
      <c r="D8" s="594"/>
      <c r="E8" s="699"/>
      <c r="F8" s="766" t="s">
        <v>1065</v>
      </c>
      <c r="G8" s="767"/>
    </row>
    <row r="9" spans="1:7" ht="12.75">
      <c r="A9" s="733"/>
      <c r="B9" s="733"/>
      <c r="C9" s="696"/>
      <c r="D9" s="594"/>
      <c r="E9" s="699"/>
      <c r="F9" s="585">
        <v>2000</v>
      </c>
      <c r="G9" s="670">
        <v>2002</v>
      </c>
    </row>
    <row r="10" spans="1:7" ht="12.75">
      <c r="A10" s="733"/>
      <c r="B10" s="733"/>
      <c r="C10" s="696"/>
      <c r="D10" s="595"/>
      <c r="E10" s="700"/>
      <c r="F10" s="650"/>
      <c r="G10" s="570"/>
    </row>
    <row r="11" spans="1:7" ht="13.5" thickBot="1">
      <c r="A11" s="735"/>
      <c r="B11" s="735"/>
      <c r="C11" s="697"/>
      <c r="D11" s="768" t="s">
        <v>336</v>
      </c>
      <c r="E11" s="769"/>
      <c r="F11" s="770" t="s">
        <v>337</v>
      </c>
      <c r="G11" s="771"/>
    </row>
    <row r="12" ht="8.25" customHeight="1">
      <c r="C12" s="532"/>
    </row>
    <row r="13" spans="1:7" ht="12.75">
      <c r="A13" s="51" t="s">
        <v>777</v>
      </c>
      <c r="B13" s="51"/>
      <c r="C13" s="51"/>
      <c r="D13" s="352">
        <v>46</v>
      </c>
      <c r="E13" s="353">
        <v>65</v>
      </c>
      <c r="F13" s="340">
        <v>2240427</v>
      </c>
      <c r="G13" s="340">
        <v>1453418</v>
      </c>
    </row>
    <row r="14" spans="1:7" ht="12.75">
      <c r="A14" s="31" t="s">
        <v>429</v>
      </c>
      <c r="B14" s="31"/>
      <c r="C14" s="22"/>
      <c r="D14" s="352"/>
      <c r="E14" s="354"/>
      <c r="F14" s="341"/>
      <c r="G14" s="341"/>
    </row>
    <row r="15" spans="1:7" ht="12.75">
      <c r="A15" s="31" t="s">
        <v>848</v>
      </c>
      <c r="B15" s="31"/>
      <c r="C15" s="31"/>
      <c r="D15" s="138">
        <v>40</v>
      </c>
      <c r="E15" s="355">
        <v>57</v>
      </c>
      <c r="F15" s="341">
        <v>1522131</v>
      </c>
      <c r="G15" s="341">
        <v>828366</v>
      </c>
    </row>
    <row r="16" spans="1:7" ht="12.75">
      <c r="A16" s="31"/>
      <c r="B16" s="31" t="s">
        <v>429</v>
      </c>
      <c r="C16" s="31"/>
      <c r="D16" s="138"/>
      <c r="E16" s="140"/>
      <c r="F16" s="341"/>
      <c r="G16" s="140"/>
    </row>
    <row r="17" spans="1:7" ht="12.75">
      <c r="A17" s="31"/>
      <c r="B17" s="31" t="s">
        <v>778</v>
      </c>
      <c r="C17" s="31"/>
      <c r="D17" s="138">
        <v>35</v>
      </c>
      <c r="E17" s="355">
        <v>50</v>
      </c>
      <c r="F17" s="341">
        <v>864588</v>
      </c>
      <c r="G17" s="341">
        <v>718234</v>
      </c>
    </row>
    <row r="18" spans="1:7" ht="12.75">
      <c r="A18" s="31"/>
      <c r="B18" s="31" t="s">
        <v>779</v>
      </c>
      <c r="C18" s="31"/>
      <c r="D18" s="138"/>
      <c r="E18" s="355"/>
      <c r="F18" s="341"/>
      <c r="G18" s="341"/>
    </row>
    <row r="19" spans="1:7" ht="12.75">
      <c r="A19" s="31"/>
      <c r="B19" s="31"/>
      <c r="C19" s="31" t="s">
        <v>780</v>
      </c>
      <c r="D19" s="138">
        <v>13</v>
      </c>
      <c r="E19" s="355">
        <v>22</v>
      </c>
      <c r="F19" s="341" t="s">
        <v>417</v>
      </c>
      <c r="G19" s="341">
        <v>104208</v>
      </c>
    </row>
    <row r="20" spans="1:7" ht="12.75">
      <c r="A20" s="31"/>
      <c r="B20" s="31" t="s">
        <v>781</v>
      </c>
      <c r="C20" s="31"/>
      <c r="D20" s="138">
        <v>6</v>
      </c>
      <c r="E20" s="355">
        <v>8</v>
      </c>
      <c r="F20" s="341">
        <v>107337</v>
      </c>
      <c r="G20" s="341">
        <v>5924</v>
      </c>
    </row>
    <row r="21" spans="1:7" ht="12.75">
      <c r="A21" s="31"/>
      <c r="B21" s="31"/>
      <c r="C21" s="31"/>
      <c r="D21" s="138"/>
      <c r="E21" s="355"/>
      <c r="F21" s="341"/>
      <c r="G21" s="341"/>
    </row>
    <row r="22" spans="1:7" ht="12.75">
      <c r="A22" s="31" t="s">
        <v>849</v>
      </c>
      <c r="B22" s="31"/>
      <c r="C22" s="31"/>
      <c r="D22" s="138">
        <v>32</v>
      </c>
      <c r="E22" s="355">
        <v>45</v>
      </c>
      <c r="F22" s="341">
        <v>392849</v>
      </c>
      <c r="G22" s="341">
        <v>305953</v>
      </c>
    </row>
    <row r="23" spans="1:7" ht="12.75">
      <c r="A23" s="31"/>
      <c r="B23" s="31" t="s">
        <v>375</v>
      </c>
      <c r="C23" s="31"/>
      <c r="D23" s="138"/>
      <c r="E23" s="355"/>
      <c r="F23" s="341"/>
      <c r="G23" s="341"/>
    </row>
    <row r="24" spans="1:7" ht="12.75">
      <c r="A24" s="31"/>
      <c r="B24" s="31" t="s">
        <v>778</v>
      </c>
      <c r="C24" s="31"/>
      <c r="D24" s="138">
        <v>20</v>
      </c>
      <c r="E24" s="355">
        <v>30</v>
      </c>
      <c r="F24" s="341">
        <v>220958</v>
      </c>
      <c r="G24" s="341">
        <v>119158</v>
      </c>
    </row>
    <row r="25" spans="1:7" ht="12.75">
      <c r="A25" s="31"/>
      <c r="B25" s="31" t="s">
        <v>779</v>
      </c>
      <c r="C25" s="31"/>
      <c r="D25" s="138"/>
      <c r="E25" s="355"/>
      <c r="F25" s="341"/>
      <c r="G25" s="341"/>
    </row>
    <row r="26" spans="1:7" ht="12.75">
      <c r="A26" s="31"/>
      <c r="B26" s="31"/>
      <c r="C26" s="31" t="s">
        <v>780</v>
      </c>
      <c r="D26" s="138">
        <v>16</v>
      </c>
      <c r="E26" s="355">
        <v>25</v>
      </c>
      <c r="F26" s="341">
        <v>131354</v>
      </c>
      <c r="G26" s="341">
        <v>172833</v>
      </c>
    </row>
    <row r="27" spans="1:7" ht="12.75">
      <c r="A27" s="31"/>
      <c r="B27" s="31" t="s">
        <v>781</v>
      </c>
      <c r="C27" s="31"/>
      <c r="D27" s="138">
        <v>8</v>
      </c>
      <c r="E27" s="355">
        <v>9</v>
      </c>
      <c r="F27" s="341">
        <v>40537</v>
      </c>
      <c r="G27" s="341">
        <v>13962</v>
      </c>
    </row>
    <row r="28" spans="1:7" ht="12.75">
      <c r="A28" s="31"/>
      <c r="B28" s="31"/>
      <c r="C28" s="31"/>
      <c r="D28" s="138"/>
      <c r="E28" s="355"/>
      <c r="F28" s="341"/>
      <c r="G28" s="341"/>
    </row>
    <row r="29" spans="1:7" ht="12.75">
      <c r="A29" s="31" t="s">
        <v>852</v>
      </c>
      <c r="B29" s="31"/>
      <c r="C29" s="31"/>
      <c r="D29" s="138"/>
      <c r="E29" s="355"/>
      <c r="F29" s="341"/>
      <c r="G29" s="341"/>
    </row>
    <row r="30" spans="1:7" ht="12.75">
      <c r="A30" s="31"/>
      <c r="B30" s="31" t="s">
        <v>782</v>
      </c>
      <c r="C30" s="31"/>
      <c r="D30" s="138">
        <v>11</v>
      </c>
      <c r="E30" s="355">
        <v>20</v>
      </c>
      <c r="F30" s="341">
        <v>194646</v>
      </c>
      <c r="G30" s="341">
        <v>104173</v>
      </c>
    </row>
    <row r="31" spans="1:7" ht="12.75">
      <c r="A31" s="31"/>
      <c r="B31" s="31" t="s">
        <v>375</v>
      </c>
      <c r="C31" s="31"/>
      <c r="D31" s="138"/>
      <c r="E31" s="355"/>
      <c r="F31" s="341"/>
      <c r="G31" s="341"/>
    </row>
    <row r="32" spans="1:7" ht="12.75">
      <c r="A32" s="31"/>
      <c r="B32" s="31" t="s">
        <v>778</v>
      </c>
      <c r="C32" s="31"/>
      <c r="D32" s="138">
        <v>8</v>
      </c>
      <c r="E32" s="355">
        <v>16</v>
      </c>
      <c r="F32" s="341">
        <v>106273</v>
      </c>
      <c r="G32" s="341">
        <v>73623</v>
      </c>
    </row>
    <row r="33" spans="1:7" ht="12.75">
      <c r="A33" s="31"/>
      <c r="B33" s="31" t="s">
        <v>783</v>
      </c>
      <c r="C33" s="31"/>
      <c r="D33" s="138">
        <v>4</v>
      </c>
      <c r="E33" s="355">
        <v>9</v>
      </c>
      <c r="F33" s="341">
        <v>22560</v>
      </c>
      <c r="G33" s="341">
        <v>4502</v>
      </c>
    </row>
    <row r="34" spans="1:7" ht="12.75">
      <c r="A34" s="31"/>
      <c r="B34" s="31" t="s">
        <v>781</v>
      </c>
      <c r="C34" s="31"/>
      <c r="D34" s="138">
        <v>2</v>
      </c>
      <c r="E34" s="355">
        <v>5</v>
      </c>
      <c r="F34" s="341">
        <v>65813</v>
      </c>
      <c r="G34" s="341">
        <v>26048</v>
      </c>
    </row>
    <row r="35" spans="1:7" ht="12.75">
      <c r="A35" s="31"/>
      <c r="B35" s="31"/>
      <c r="C35" s="31"/>
      <c r="D35" s="138"/>
      <c r="E35" s="355"/>
      <c r="F35" s="341"/>
      <c r="G35" s="341"/>
    </row>
    <row r="36" spans="1:7" ht="12.75">
      <c r="A36" s="31" t="s">
        <v>766</v>
      </c>
      <c r="B36" s="31"/>
      <c r="C36" s="31"/>
      <c r="D36" s="138">
        <v>12</v>
      </c>
      <c r="E36" s="355">
        <v>23</v>
      </c>
      <c r="F36" s="341">
        <v>46379</v>
      </c>
      <c r="G36" s="341">
        <v>128773</v>
      </c>
    </row>
    <row r="37" spans="1:7" ht="12.75">
      <c r="A37" s="31"/>
      <c r="B37" s="31"/>
      <c r="C37" s="31"/>
      <c r="D37" s="138"/>
      <c r="E37" s="355"/>
      <c r="F37" s="341"/>
      <c r="G37" s="341"/>
    </row>
    <row r="38" spans="1:7" ht="12.75">
      <c r="A38" s="31" t="s">
        <v>767</v>
      </c>
      <c r="B38" s="31"/>
      <c r="C38" s="31"/>
      <c r="D38" s="138">
        <v>8</v>
      </c>
      <c r="E38" s="355">
        <v>12</v>
      </c>
      <c r="F38" s="341">
        <v>45885</v>
      </c>
      <c r="G38" s="341">
        <v>32824</v>
      </c>
    </row>
    <row r="39" spans="1:7" ht="12.75">
      <c r="A39" s="31"/>
      <c r="B39" s="31" t="s">
        <v>429</v>
      </c>
      <c r="C39" s="31"/>
      <c r="D39" s="138"/>
      <c r="E39" s="355"/>
      <c r="F39" s="341"/>
      <c r="G39" s="341"/>
    </row>
    <row r="40" spans="1:7" ht="12.75">
      <c r="A40" s="31"/>
      <c r="B40" s="31" t="s">
        <v>784</v>
      </c>
      <c r="C40" s="31"/>
      <c r="D40" s="138">
        <v>2</v>
      </c>
      <c r="E40" s="355">
        <v>3</v>
      </c>
      <c r="F40" s="341">
        <v>16369</v>
      </c>
      <c r="G40" s="341">
        <v>20270</v>
      </c>
    </row>
    <row r="41" spans="1:7" ht="12.75">
      <c r="A41" s="31"/>
      <c r="B41" s="31" t="s">
        <v>785</v>
      </c>
      <c r="C41" s="31"/>
      <c r="D41" s="138"/>
      <c r="E41" s="355"/>
      <c r="F41" s="341"/>
      <c r="G41" s="341"/>
    </row>
    <row r="42" spans="1:7" ht="12.75">
      <c r="A42" s="31"/>
      <c r="B42" s="31"/>
      <c r="C42" s="31" t="s">
        <v>786</v>
      </c>
      <c r="D42" s="138">
        <v>6</v>
      </c>
      <c r="E42" s="355">
        <v>9</v>
      </c>
      <c r="F42" s="341">
        <v>27977</v>
      </c>
      <c r="G42" s="341">
        <v>12242</v>
      </c>
    </row>
    <row r="43" spans="1:7" ht="12.75">
      <c r="A43" s="31"/>
      <c r="B43" s="31"/>
      <c r="C43" s="31"/>
      <c r="D43" s="138"/>
      <c r="E43" s="355"/>
      <c r="F43" s="341"/>
      <c r="G43" s="341"/>
    </row>
    <row r="44" spans="1:7" ht="12.75">
      <c r="A44" s="51" t="s">
        <v>787</v>
      </c>
      <c r="B44" s="31"/>
      <c r="C44" s="31"/>
      <c r="D44" s="352">
        <v>25</v>
      </c>
      <c r="E44" s="353">
        <v>34</v>
      </c>
      <c r="F44" s="340">
        <v>83354</v>
      </c>
      <c r="G44" s="340">
        <v>22827</v>
      </c>
    </row>
    <row r="45" spans="1:7" ht="12.75">
      <c r="A45" s="31"/>
      <c r="B45" s="31" t="s">
        <v>375</v>
      </c>
      <c r="C45" s="31"/>
      <c r="D45" s="138"/>
      <c r="E45" s="355"/>
      <c r="F45" s="341"/>
      <c r="G45" s="341"/>
    </row>
    <row r="46" spans="1:7" ht="12.75">
      <c r="A46" s="31"/>
      <c r="B46" s="31" t="s">
        <v>483</v>
      </c>
      <c r="C46" s="31"/>
      <c r="D46" s="138">
        <v>13</v>
      </c>
      <c r="E46" s="355">
        <v>20</v>
      </c>
      <c r="F46" s="341">
        <v>35357</v>
      </c>
      <c r="G46" s="341">
        <v>6835</v>
      </c>
    </row>
    <row r="47" spans="1:7" ht="12.75">
      <c r="A47" s="31"/>
      <c r="B47" s="31" t="s">
        <v>456</v>
      </c>
      <c r="C47" s="31"/>
      <c r="D47" s="138">
        <v>7</v>
      </c>
      <c r="E47" s="355">
        <v>9</v>
      </c>
      <c r="F47" s="341">
        <v>1042</v>
      </c>
      <c r="G47" s="341">
        <v>491</v>
      </c>
    </row>
    <row r="48" spans="1:7" ht="12.75">
      <c r="A48" s="31"/>
      <c r="B48" s="31" t="s">
        <v>788</v>
      </c>
      <c r="C48" s="31"/>
      <c r="D48" s="138">
        <v>4</v>
      </c>
      <c r="E48" s="355">
        <v>6</v>
      </c>
      <c r="F48" s="341">
        <v>177</v>
      </c>
      <c r="G48" s="341">
        <v>73</v>
      </c>
    </row>
    <row r="49" spans="1:7" ht="12.75">
      <c r="A49" s="31"/>
      <c r="B49" s="31" t="s">
        <v>789</v>
      </c>
      <c r="C49" s="31"/>
      <c r="D49" s="138">
        <v>5</v>
      </c>
      <c r="E49" s="355">
        <v>7</v>
      </c>
      <c r="F49" s="341">
        <v>102</v>
      </c>
      <c r="G49" s="341">
        <v>1327</v>
      </c>
    </row>
    <row r="50" spans="1:7" ht="12.75">
      <c r="A50" s="31"/>
      <c r="B50" s="31" t="s">
        <v>790</v>
      </c>
      <c r="C50" s="31"/>
      <c r="D50" s="138">
        <v>23</v>
      </c>
      <c r="E50" s="355">
        <v>27</v>
      </c>
      <c r="F50" s="341">
        <v>12337</v>
      </c>
      <c r="G50" s="341">
        <v>8920</v>
      </c>
    </row>
    <row r="51" spans="1:7" ht="12.75">
      <c r="A51" s="31"/>
      <c r="B51" s="31" t="s">
        <v>454</v>
      </c>
      <c r="C51" s="31"/>
      <c r="D51" s="138">
        <v>2</v>
      </c>
      <c r="E51" s="355">
        <v>2</v>
      </c>
      <c r="F51" s="341">
        <v>472</v>
      </c>
      <c r="G51" s="341">
        <v>289</v>
      </c>
    </row>
    <row r="52" spans="1:7" ht="12.75">
      <c r="A52" s="31"/>
      <c r="B52" s="31" t="s">
        <v>684</v>
      </c>
      <c r="C52" s="31"/>
      <c r="D52" s="138">
        <v>10</v>
      </c>
      <c r="E52" s="355">
        <v>12</v>
      </c>
      <c r="F52" s="341">
        <v>33867</v>
      </c>
      <c r="G52" s="341">
        <v>4892</v>
      </c>
    </row>
    <row r="53" spans="1:7" ht="12.75">
      <c r="A53" s="31"/>
      <c r="B53" s="31"/>
      <c r="C53" s="31"/>
      <c r="D53" s="356"/>
      <c r="E53" s="356"/>
      <c r="F53" s="350"/>
      <c r="G53" s="357"/>
    </row>
    <row r="54" spans="1:7" ht="12.75">
      <c r="A54" s="22" t="s">
        <v>460</v>
      </c>
      <c r="B54" s="3"/>
      <c r="C54" s="3"/>
      <c r="D54" s="3"/>
      <c r="E54" s="3"/>
      <c r="F54" s="357"/>
      <c r="G54" s="3"/>
    </row>
    <row r="55" spans="1:7" ht="12.75">
      <c r="A55" s="3"/>
      <c r="B55" s="3"/>
      <c r="C55" s="3"/>
      <c r="D55" s="3"/>
      <c r="E55" s="3"/>
      <c r="F55" s="3"/>
      <c r="G55" s="3"/>
    </row>
    <row r="56" spans="4:7" ht="12.75">
      <c r="D56" s="350"/>
      <c r="E56" s="350"/>
      <c r="F56" s="350"/>
      <c r="G56" s="350"/>
    </row>
  </sheetData>
  <mergeCells count="9">
    <mergeCell ref="A7:C11"/>
    <mergeCell ref="D7:D10"/>
    <mergeCell ref="E7:E10"/>
    <mergeCell ref="F7:G7"/>
    <mergeCell ref="F8:G8"/>
    <mergeCell ref="F9:F10"/>
    <mergeCell ref="G9:G10"/>
    <mergeCell ref="D11:E11"/>
    <mergeCell ref="F11:G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5"/>
  <dimension ref="A1:S58"/>
  <sheetViews>
    <sheetView workbookViewId="0" topLeftCell="A1">
      <selection activeCell="H60" sqref="H60"/>
    </sheetView>
  </sheetViews>
  <sheetFormatPr defaultColWidth="11.421875" defaultRowHeight="12.75"/>
  <cols>
    <col min="1" max="3" width="1.7109375" style="0" customWidth="1"/>
    <col min="4" max="4" width="5.7109375" style="0" customWidth="1"/>
    <col min="5" max="5" width="1.8515625" style="0" customWidth="1"/>
    <col min="6" max="6" width="5.421875" style="0" customWidth="1"/>
    <col min="7" max="7" width="2.00390625" style="0" customWidth="1"/>
    <col min="8" max="8" width="9.28125" style="350" customWidth="1"/>
    <col min="9" max="9" width="9.57421875" style="350" customWidth="1"/>
    <col min="10" max="10" width="4.7109375" style="350" customWidth="1"/>
    <col min="11" max="11" width="4.28125" style="350" customWidth="1"/>
    <col min="12" max="12" width="4.140625" style="351" customWidth="1"/>
    <col min="13" max="14" width="4.7109375" style="0" customWidth="1"/>
    <col min="15" max="15" width="3.8515625" style="0" customWidth="1"/>
    <col min="16" max="16" width="4.7109375" style="0" customWidth="1"/>
    <col min="17" max="17" width="4.140625" style="0" customWidth="1"/>
    <col min="18" max="18" width="8.140625" style="0" customWidth="1"/>
    <col min="19" max="19" width="2.7109375" style="0" customWidth="1"/>
  </cols>
  <sheetData>
    <row r="1" spans="1:19" ht="12.75">
      <c r="A1" s="280" t="s">
        <v>1009</v>
      </c>
      <c r="B1" s="280"/>
      <c r="C1" s="280"/>
      <c r="D1" s="280"/>
      <c r="E1" s="280"/>
      <c r="F1" s="280"/>
      <c r="G1" s="280"/>
      <c r="H1" s="280"/>
      <c r="I1" s="280"/>
      <c r="J1" s="280"/>
      <c r="K1" s="280"/>
      <c r="L1" s="280"/>
      <c r="M1" s="280"/>
      <c r="N1" s="280"/>
      <c r="O1" s="280"/>
      <c r="P1" s="280"/>
      <c r="Q1" s="471"/>
      <c r="R1" s="471"/>
      <c r="S1" s="471"/>
    </row>
    <row r="2" ht="12.75">
      <c r="G2" s="295"/>
    </row>
    <row r="4" spans="1:19" ht="15" customHeight="1">
      <c r="A4" s="2" t="s">
        <v>1103</v>
      </c>
      <c r="B4" s="2"/>
      <c r="C4" s="2"/>
      <c r="D4" s="2"/>
      <c r="E4" s="2"/>
      <c r="F4" s="2"/>
      <c r="G4" s="2"/>
      <c r="H4" s="2"/>
      <c r="I4" s="2"/>
      <c r="J4" s="2"/>
      <c r="K4" s="2"/>
      <c r="L4" s="2"/>
      <c r="M4" s="2"/>
      <c r="N4" s="2"/>
      <c r="O4" s="2"/>
      <c r="P4" s="2"/>
      <c r="Q4" s="471"/>
      <c r="R4" s="471"/>
      <c r="S4" s="471"/>
    </row>
    <row r="5" spans="1:3" ht="13.5" thickBot="1">
      <c r="A5" s="429"/>
      <c r="B5" s="429"/>
      <c r="C5" s="429"/>
    </row>
    <row r="6" spans="1:19" ht="12.75">
      <c r="A6" s="778" t="s">
        <v>799</v>
      </c>
      <c r="B6" s="779"/>
      <c r="C6" s="779"/>
      <c r="D6" s="779"/>
      <c r="E6" s="780"/>
      <c r="F6" s="774" t="s">
        <v>888</v>
      </c>
      <c r="G6" s="775"/>
      <c r="H6" s="436" t="s">
        <v>792</v>
      </c>
      <c r="I6" s="436"/>
      <c r="J6" s="439" t="s">
        <v>441</v>
      </c>
      <c r="K6" s="436"/>
      <c r="L6" s="437"/>
      <c r="M6" s="438"/>
      <c r="N6" s="438"/>
      <c r="O6" s="438"/>
      <c r="P6" s="438"/>
      <c r="Q6" s="460"/>
      <c r="R6" s="431"/>
      <c r="S6" s="431"/>
    </row>
    <row r="7" spans="1:19" ht="12.75">
      <c r="A7" s="781"/>
      <c r="B7" s="781"/>
      <c r="C7" s="781"/>
      <c r="D7" s="781"/>
      <c r="E7" s="782"/>
      <c r="F7" s="776"/>
      <c r="G7" s="777"/>
      <c r="H7" s="440"/>
      <c r="I7" s="446"/>
      <c r="J7" s="440" t="s">
        <v>793</v>
      </c>
      <c r="K7" s="440"/>
      <c r="L7" s="449"/>
      <c r="M7" s="444"/>
      <c r="N7" s="444"/>
      <c r="O7" s="444"/>
      <c r="P7" s="453"/>
      <c r="Q7" s="456"/>
      <c r="R7" s="452" t="s">
        <v>794</v>
      </c>
      <c r="S7" s="441"/>
    </row>
    <row r="8" spans="1:19" ht="12.75">
      <c r="A8" s="781"/>
      <c r="B8" s="781"/>
      <c r="C8" s="781"/>
      <c r="D8" s="781"/>
      <c r="E8" s="782"/>
      <c r="F8" s="776"/>
      <c r="G8" s="777"/>
      <c r="H8" s="440"/>
      <c r="I8" s="447"/>
      <c r="J8" s="440" t="s">
        <v>796</v>
      </c>
      <c r="K8" s="440"/>
      <c r="L8" s="450"/>
      <c r="M8" s="452" t="s">
        <v>797</v>
      </c>
      <c r="N8" s="441"/>
      <c r="O8" s="441"/>
      <c r="P8" s="454"/>
      <c r="Q8" s="457"/>
      <c r="R8" s="452" t="s">
        <v>798</v>
      </c>
      <c r="S8" s="441"/>
    </row>
    <row r="9" spans="1:19" ht="12.75">
      <c r="A9" s="781"/>
      <c r="B9" s="781"/>
      <c r="C9" s="781"/>
      <c r="D9" s="781"/>
      <c r="E9" s="782"/>
      <c r="F9" s="776"/>
      <c r="G9" s="777"/>
      <c r="H9" s="443">
        <v>2000</v>
      </c>
      <c r="I9" s="451">
        <v>2002</v>
      </c>
      <c r="J9" s="440" t="s">
        <v>800</v>
      </c>
      <c r="K9" s="440"/>
      <c r="L9" s="450"/>
      <c r="M9" s="452" t="s">
        <v>801</v>
      </c>
      <c r="N9" s="441"/>
      <c r="O9" s="441"/>
      <c r="P9" s="452" t="s">
        <v>802</v>
      </c>
      <c r="Q9" s="458"/>
      <c r="R9" s="452" t="s">
        <v>803</v>
      </c>
      <c r="S9" s="441"/>
    </row>
    <row r="10" spans="1:19" ht="12.75">
      <c r="A10" s="781"/>
      <c r="B10" s="781"/>
      <c r="C10" s="781"/>
      <c r="D10" s="781"/>
      <c r="E10" s="782"/>
      <c r="F10" s="776"/>
      <c r="G10" s="777"/>
      <c r="H10" s="440"/>
      <c r="I10" s="447"/>
      <c r="J10" s="440" t="s">
        <v>804</v>
      </c>
      <c r="K10" s="440"/>
      <c r="L10" s="450"/>
      <c r="M10" s="452" t="s">
        <v>805</v>
      </c>
      <c r="N10" s="441"/>
      <c r="O10" s="441"/>
      <c r="P10" s="454"/>
      <c r="Q10" s="457"/>
      <c r="R10" s="452" t="s">
        <v>806</v>
      </c>
      <c r="S10" s="441"/>
    </row>
    <row r="11" spans="1:19" ht="12.75">
      <c r="A11" s="781"/>
      <c r="B11" s="781"/>
      <c r="C11" s="781"/>
      <c r="D11" s="781"/>
      <c r="E11" s="782"/>
      <c r="F11" s="776"/>
      <c r="G11" s="777"/>
      <c r="H11" s="433"/>
      <c r="I11" s="448"/>
      <c r="J11" s="440" t="s">
        <v>524</v>
      </c>
      <c r="K11" s="445"/>
      <c r="L11" s="450"/>
      <c r="M11" s="435"/>
      <c r="N11" s="435"/>
      <c r="O11" s="435"/>
      <c r="P11" s="455"/>
      <c r="Q11" s="459"/>
      <c r="R11" s="435"/>
      <c r="S11" s="435"/>
    </row>
    <row r="12" spans="1:19" ht="13.5" thickBot="1">
      <c r="A12" s="783"/>
      <c r="B12" s="783"/>
      <c r="C12" s="783"/>
      <c r="D12" s="783"/>
      <c r="E12" s="784"/>
      <c r="F12" s="463" t="s">
        <v>336</v>
      </c>
      <c r="G12" s="464"/>
      <c r="H12" s="461" t="s">
        <v>337</v>
      </c>
      <c r="I12" s="461"/>
      <c r="J12" s="461"/>
      <c r="K12" s="461"/>
      <c r="L12" s="462"/>
      <c r="M12" s="463"/>
      <c r="N12" s="463"/>
      <c r="O12" s="463"/>
      <c r="P12" s="463"/>
      <c r="Q12" s="463"/>
      <c r="R12" s="463"/>
      <c r="S12" s="463"/>
    </row>
    <row r="13" spans="1:19" ht="12.75">
      <c r="A13" s="430"/>
      <c r="B13" s="430"/>
      <c r="C13" s="430"/>
      <c r="D13" s="432"/>
      <c r="E13" s="465"/>
      <c r="F13" s="432"/>
      <c r="G13" s="432"/>
      <c r="H13" s="433"/>
      <c r="I13" s="433"/>
      <c r="J13" s="440"/>
      <c r="K13" s="433"/>
      <c r="L13" s="434"/>
      <c r="M13" s="435"/>
      <c r="N13" s="435"/>
      <c r="O13" s="435"/>
      <c r="P13" s="435"/>
      <c r="Q13" s="435"/>
      <c r="R13" s="435"/>
      <c r="S13" s="435"/>
    </row>
    <row r="14" spans="1:19" ht="12.75">
      <c r="A14" s="435"/>
      <c r="B14" s="435" t="s">
        <v>807</v>
      </c>
      <c r="C14" s="435"/>
      <c r="D14" s="435"/>
      <c r="E14" s="466"/>
      <c r="F14" s="469">
        <v>4</v>
      </c>
      <c r="G14" s="467"/>
      <c r="H14" s="364">
        <v>85857</v>
      </c>
      <c r="I14" s="364">
        <v>78250</v>
      </c>
      <c r="J14" s="785">
        <v>66877</v>
      </c>
      <c r="K14" s="786"/>
      <c r="L14" s="786"/>
      <c r="M14" s="787">
        <v>11373</v>
      </c>
      <c r="N14" s="787"/>
      <c r="O14" s="787"/>
      <c r="P14" s="791" t="s">
        <v>339</v>
      </c>
      <c r="Q14" s="791"/>
      <c r="R14" s="546">
        <v>77594</v>
      </c>
      <c r="S14" s="546"/>
    </row>
    <row r="15" spans="1:19" ht="12.75">
      <c r="A15" s="435"/>
      <c r="B15" s="435"/>
      <c r="C15" s="435"/>
      <c r="D15" s="435"/>
      <c r="E15" s="466"/>
      <c r="F15" s="470"/>
      <c r="G15" s="468"/>
      <c r="H15" s="364"/>
      <c r="I15" s="364"/>
      <c r="J15" s="433"/>
      <c r="K15" s="433"/>
      <c r="L15" s="140"/>
      <c r="M15" s="435"/>
      <c r="N15" s="435"/>
      <c r="O15" s="140"/>
      <c r="P15" s="435"/>
      <c r="Q15" s="363"/>
      <c r="R15" s="435"/>
      <c r="S15" s="140"/>
    </row>
    <row r="16" spans="1:19" ht="12.75">
      <c r="A16" s="435"/>
      <c r="B16" s="435" t="s">
        <v>808</v>
      </c>
      <c r="C16" s="435"/>
      <c r="D16" s="435"/>
      <c r="E16" s="466"/>
      <c r="F16" s="469">
        <v>7</v>
      </c>
      <c r="G16" s="467"/>
      <c r="H16" s="364">
        <v>104768</v>
      </c>
      <c r="I16" s="364">
        <v>140840</v>
      </c>
      <c r="J16" s="787">
        <v>129034</v>
      </c>
      <c r="K16" s="787"/>
      <c r="L16" s="787"/>
      <c r="M16" s="787">
        <v>1727</v>
      </c>
      <c r="N16" s="787"/>
      <c r="O16" s="787"/>
      <c r="P16" s="791">
        <v>10079</v>
      </c>
      <c r="Q16" s="791"/>
      <c r="R16" s="546">
        <v>135757</v>
      </c>
      <c r="S16" s="546"/>
    </row>
    <row r="17" spans="1:19" ht="12.75">
      <c r="A17" s="435"/>
      <c r="B17" s="435"/>
      <c r="C17" s="435"/>
      <c r="D17" s="435"/>
      <c r="E17" s="466"/>
      <c r="F17" s="470"/>
      <c r="G17" s="468"/>
      <c r="H17" s="364"/>
      <c r="I17" s="364"/>
      <c r="J17" s="433"/>
      <c r="K17" s="433"/>
      <c r="L17" s="140"/>
      <c r="M17" s="435"/>
      <c r="N17" s="435"/>
      <c r="O17" s="140"/>
      <c r="P17" s="435"/>
      <c r="Q17" s="392"/>
      <c r="R17" s="435"/>
      <c r="S17" s="140"/>
    </row>
    <row r="18" spans="1:19" ht="12.75">
      <c r="A18" s="435"/>
      <c r="B18" s="435" t="s">
        <v>809</v>
      </c>
      <c r="C18" s="435"/>
      <c r="D18" s="435"/>
      <c r="E18" s="466"/>
      <c r="F18" s="469">
        <v>41</v>
      </c>
      <c r="G18" s="467"/>
      <c r="H18" s="364">
        <v>109109</v>
      </c>
      <c r="I18" s="364">
        <v>140241</v>
      </c>
      <c r="J18" s="787">
        <v>44334</v>
      </c>
      <c r="K18" s="787"/>
      <c r="L18" s="787"/>
      <c r="M18" s="787">
        <v>76522</v>
      </c>
      <c r="N18" s="787"/>
      <c r="O18" s="787"/>
      <c r="P18" s="791">
        <v>19385</v>
      </c>
      <c r="Q18" s="791"/>
      <c r="R18" s="546">
        <v>58488</v>
      </c>
      <c r="S18" s="548" t="s">
        <v>677</v>
      </c>
    </row>
    <row r="19" spans="1:19" ht="12.75">
      <c r="A19" s="435"/>
      <c r="B19" s="435"/>
      <c r="C19" s="435"/>
      <c r="D19" s="435"/>
      <c r="E19" s="442"/>
      <c r="F19" s="473"/>
      <c r="G19" s="467"/>
      <c r="H19" s="364"/>
      <c r="I19" s="364"/>
      <c r="J19" s="382"/>
      <c r="K19" s="382"/>
      <c r="L19" s="382"/>
      <c r="M19" s="382"/>
      <c r="N19" s="382"/>
      <c r="O19" s="382"/>
      <c r="P19" s="472"/>
      <c r="Q19" s="472"/>
      <c r="R19" s="382"/>
      <c r="S19" s="382"/>
    </row>
    <row r="20" spans="1:19" ht="12.75">
      <c r="A20" s="435" t="s">
        <v>1123</v>
      </c>
      <c r="B20" s="435"/>
      <c r="C20" s="435"/>
      <c r="D20" s="435"/>
      <c r="E20" s="442"/>
      <c r="F20" s="473"/>
      <c r="G20" s="467"/>
      <c r="H20" s="364"/>
      <c r="I20" s="364"/>
      <c r="J20" s="382"/>
      <c r="K20" s="382"/>
      <c r="L20" s="382"/>
      <c r="M20" s="382"/>
      <c r="N20" s="382"/>
      <c r="O20" s="382"/>
      <c r="P20" s="472"/>
      <c r="Q20" s="472"/>
      <c r="R20" s="382"/>
      <c r="S20" s="382"/>
    </row>
    <row r="21" spans="1:19" ht="12.75">
      <c r="A21" s="435"/>
      <c r="B21" s="435"/>
      <c r="C21" s="435"/>
      <c r="D21" s="435"/>
      <c r="E21" s="442"/>
      <c r="F21" s="473"/>
      <c r="G21" s="467"/>
      <c r="H21" s="364"/>
      <c r="I21" s="364"/>
      <c r="J21" s="382"/>
      <c r="K21" s="382"/>
      <c r="L21" s="382"/>
      <c r="M21" s="382"/>
      <c r="N21" s="382"/>
      <c r="O21" s="382"/>
      <c r="P21" s="472"/>
      <c r="Q21" s="472"/>
      <c r="R21" s="382"/>
      <c r="S21" s="382"/>
    </row>
    <row r="22" spans="1:19" ht="12.75">
      <c r="A22" s="435"/>
      <c r="B22" s="435"/>
      <c r="C22" s="435"/>
      <c r="D22" s="435"/>
      <c r="E22" s="442"/>
      <c r="F22" s="473"/>
      <c r="G22" s="467"/>
      <c r="H22" s="364"/>
      <c r="I22" s="364"/>
      <c r="J22" s="382"/>
      <c r="K22" s="382"/>
      <c r="L22" s="382"/>
      <c r="M22" s="382"/>
      <c r="N22" s="382"/>
      <c r="O22" s="382"/>
      <c r="P22" s="472"/>
      <c r="Q22" s="472"/>
      <c r="R22" s="382"/>
      <c r="S22" s="382"/>
    </row>
    <row r="23" spans="1:19" ht="12.75">
      <c r="A23" s="435"/>
      <c r="B23" s="435"/>
      <c r="C23" s="435"/>
      <c r="D23" s="435"/>
      <c r="E23" s="442"/>
      <c r="F23" s="473"/>
      <c r="G23" s="467"/>
      <c r="H23" s="364"/>
      <c r="I23" s="364"/>
      <c r="J23" s="382"/>
      <c r="K23" s="382"/>
      <c r="L23" s="382"/>
      <c r="M23" s="382"/>
      <c r="N23" s="382"/>
      <c r="O23" s="382"/>
      <c r="P23" s="472"/>
      <c r="Q23" s="472"/>
      <c r="R23" s="382"/>
      <c r="S23" s="382"/>
    </row>
    <row r="24" spans="1:19" ht="15">
      <c r="A24" s="2" t="s">
        <v>1104</v>
      </c>
      <c r="B24" s="2"/>
      <c r="C24" s="2"/>
      <c r="D24" s="2"/>
      <c r="E24" s="2"/>
      <c r="F24" s="2"/>
      <c r="G24" s="2"/>
      <c r="H24" s="2"/>
      <c r="I24" s="484"/>
      <c r="J24" s="495"/>
      <c r="K24" s="495"/>
      <c r="L24" s="495"/>
      <c r="M24" s="495"/>
      <c r="N24" s="495"/>
      <c r="O24" s="495"/>
      <c r="P24" s="496"/>
      <c r="Q24" s="496"/>
      <c r="R24" s="495"/>
      <c r="S24" s="495"/>
    </row>
    <row r="25" spans="1:19" ht="15">
      <c r="A25" s="2" t="s">
        <v>810</v>
      </c>
      <c r="B25" s="2"/>
      <c r="C25" s="2"/>
      <c r="D25" s="2"/>
      <c r="E25" s="2"/>
      <c r="F25" s="2"/>
      <c r="G25" s="2"/>
      <c r="H25" s="2"/>
      <c r="I25" s="484"/>
      <c r="J25" s="495"/>
      <c r="K25" s="495"/>
      <c r="L25" s="495"/>
      <c r="M25" s="495"/>
      <c r="N25" s="495"/>
      <c r="O25" s="495"/>
      <c r="P25" s="496"/>
      <c r="Q25" s="496"/>
      <c r="R25" s="495"/>
      <c r="S25" s="495"/>
    </row>
    <row r="26" spans="1:19" ht="13.5" thickBot="1">
      <c r="A26" s="435"/>
      <c r="B26" s="435"/>
      <c r="C26" s="435"/>
      <c r="D26" s="435"/>
      <c r="E26" s="442"/>
      <c r="F26" s="473"/>
      <c r="G26" s="467"/>
      <c r="H26" s="364"/>
      <c r="I26" s="364"/>
      <c r="J26" s="382"/>
      <c r="K26" s="382"/>
      <c r="L26" s="382"/>
      <c r="M26" s="382"/>
      <c r="N26" s="382"/>
      <c r="O26" s="382"/>
      <c r="P26" s="472"/>
      <c r="Q26" s="472"/>
      <c r="R26" s="382"/>
      <c r="S26" s="382"/>
    </row>
    <row r="27" spans="1:19" ht="12.75">
      <c r="A27" s="366"/>
      <c r="B27" s="366"/>
      <c r="C27" s="366"/>
      <c r="D27" s="431"/>
      <c r="E27" s="431"/>
      <c r="F27" s="474"/>
      <c r="G27" s="475"/>
      <c r="H27" s="476"/>
      <c r="I27" s="758" t="s">
        <v>792</v>
      </c>
      <c r="J27" s="602"/>
      <c r="K27" s="788"/>
      <c r="L27" s="601" t="s">
        <v>441</v>
      </c>
      <c r="M27" s="674"/>
      <c r="N27" s="602"/>
      <c r="O27" s="602"/>
      <c r="P27" s="602"/>
      <c r="Q27" s="747"/>
      <c r="R27" s="726" t="s">
        <v>811</v>
      </c>
      <c r="S27" s="675"/>
    </row>
    <row r="28" spans="1:19" ht="12.75">
      <c r="A28" s="692"/>
      <c r="B28" s="692"/>
      <c r="C28" s="692"/>
      <c r="D28" s="692"/>
      <c r="E28" s="692"/>
      <c r="F28" s="692"/>
      <c r="G28" s="692"/>
      <c r="H28" s="672"/>
      <c r="I28" s="662">
        <v>2000</v>
      </c>
      <c r="J28" s="653">
        <v>2002</v>
      </c>
      <c r="K28" s="773"/>
      <c r="L28" s="382"/>
      <c r="M28" s="492" t="s">
        <v>813</v>
      </c>
      <c r="N28" s="382"/>
      <c r="O28" s="655" t="s">
        <v>1062</v>
      </c>
      <c r="P28" s="772"/>
      <c r="Q28" s="773"/>
      <c r="R28" s="740"/>
      <c r="S28" s="772"/>
    </row>
    <row r="29" spans="1:19" ht="12.75">
      <c r="A29" s="692" t="s">
        <v>812</v>
      </c>
      <c r="B29" s="692"/>
      <c r="C29" s="692"/>
      <c r="D29" s="692"/>
      <c r="E29" s="692"/>
      <c r="F29" s="692"/>
      <c r="G29" s="692"/>
      <c r="H29" s="672"/>
      <c r="I29" s="759"/>
      <c r="J29" s="732"/>
      <c r="K29" s="773"/>
      <c r="L29" s="382"/>
      <c r="M29" s="38" t="s">
        <v>814</v>
      </c>
      <c r="N29" s="382"/>
      <c r="O29" s="740"/>
      <c r="P29" s="772"/>
      <c r="Q29" s="773"/>
      <c r="R29" s="740"/>
      <c r="S29" s="772"/>
    </row>
    <row r="30" spans="1:19" ht="12.75">
      <c r="A30" s="692" t="s">
        <v>815</v>
      </c>
      <c r="B30" s="692"/>
      <c r="C30" s="692"/>
      <c r="D30" s="692"/>
      <c r="E30" s="692"/>
      <c r="F30" s="692"/>
      <c r="G30" s="692"/>
      <c r="H30" s="672"/>
      <c r="I30" s="759"/>
      <c r="J30" s="732"/>
      <c r="K30" s="773"/>
      <c r="L30" s="382"/>
      <c r="M30" s="144" t="s">
        <v>800</v>
      </c>
      <c r="N30" s="382"/>
      <c r="O30" s="740"/>
      <c r="P30" s="772"/>
      <c r="Q30" s="773"/>
      <c r="R30" s="740"/>
      <c r="S30" s="772"/>
    </row>
    <row r="31" spans="1:19" ht="12.75">
      <c r="A31" s="692"/>
      <c r="B31" s="692"/>
      <c r="C31" s="692"/>
      <c r="D31" s="692"/>
      <c r="E31" s="692"/>
      <c r="F31" s="692"/>
      <c r="G31" s="692"/>
      <c r="H31" s="672"/>
      <c r="I31" s="759"/>
      <c r="J31" s="732"/>
      <c r="K31" s="773"/>
      <c r="L31" s="382"/>
      <c r="M31" s="497" t="s">
        <v>816</v>
      </c>
      <c r="N31" s="382"/>
      <c r="O31" s="740"/>
      <c r="P31" s="772"/>
      <c r="Q31" s="773"/>
      <c r="R31" s="740"/>
      <c r="S31" s="772"/>
    </row>
    <row r="32" spans="1:19" ht="13.5" thickBot="1">
      <c r="A32" s="367"/>
      <c r="B32" s="367"/>
      <c r="C32" s="367"/>
      <c r="D32" s="477"/>
      <c r="E32" s="477"/>
      <c r="F32" s="478"/>
      <c r="G32" s="479"/>
      <c r="H32" s="480"/>
      <c r="I32" s="792" t="s">
        <v>337</v>
      </c>
      <c r="J32" s="793"/>
      <c r="K32" s="793"/>
      <c r="L32" s="793"/>
      <c r="M32" s="794"/>
      <c r="N32" s="793"/>
      <c r="O32" s="793"/>
      <c r="P32" s="793"/>
      <c r="Q32" s="793"/>
      <c r="R32" s="793"/>
      <c r="S32" s="793"/>
    </row>
    <row r="33" spans="1:19" ht="12.75">
      <c r="A33" s="365"/>
      <c r="B33" s="365"/>
      <c r="C33" s="365"/>
      <c r="D33" s="442"/>
      <c r="E33" s="442"/>
      <c r="F33" s="473"/>
      <c r="G33" s="467"/>
      <c r="H33" s="476"/>
      <c r="I33" s="482"/>
      <c r="J33" s="481"/>
      <c r="K33" s="481"/>
      <c r="L33" s="481"/>
      <c r="M33" s="481"/>
      <c r="N33" s="481"/>
      <c r="O33" s="481"/>
      <c r="P33" s="481"/>
      <c r="Q33" s="481"/>
      <c r="R33" s="481"/>
      <c r="S33" s="481"/>
    </row>
    <row r="34" spans="1:19" ht="12.75">
      <c r="A34" s="485" t="s">
        <v>808</v>
      </c>
      <c r="B34" s="485"/>
      <c r="C34" s="485"/>
      <c r="D34" s="486"/>
      <c r="E34" s="486"/>
      <c r="F34" s="487"/>
      <c r="G34" s="486"/>
      <c r="H34" s="488"/>
      <c r="I34" s="488"/>
      <c r="J34" s="488"/>
      <c r="K34" s="488"/>
      <c r="L34" s="488"/>
      <c r="M34" s="488"/>
      <c r="N34" s="488"/>
      <c r="O34" s="488"/>
      <c r="P34" s="488"/>
      <c r="Q34" s="488"/>
      <c r="R34" s="488"/>
      <c r="S34" s="488"/>
    </row>
    <row r="35" spans="1:19" ht="12.75">
      <c r="A35" s="435"/>
      <c r="B35" s="435"/>
      <c r="C35" s="435"/>
      <c r="D35" s="435"/>
      <c r="E35" s="435"/>
      <c r="F35" s="435"/>
      <c r="G35" s="435"/>
      <c r="H35" s="483"/>
      <c r="I35" s="483"/>
      <c r="J35" s="433"/>
      <c r="K35" s="433"/>
      <c r="L35" s="434"/>
      <c r="M35" s="435"/>
      <c r="N35" s="435"/>
      <c r="O35" s="435"/>
      <c r="P35" s="435"/>
      <c r="Q35" s="435"/>
      <c r="R35" s="435"/>
      <c r="S35" s="435"/>
    </row>
    <row r="36" spans="1:19" ht="12.75">
      <c r="A36" s="51" t="s">
        <v>559</v>
      </c>
      <c r="B36" s="110"/>
      <c r="C36" s="110"/>
      <c r="D36" s="501"/>
      <c r="E36" s="426"/>
      <c r="F36" s="426"/>
      <c r="G36" s="426"/>
      <c r="H36" s="427"/>
      <c r="I36" s="493">
        <v>104768</v>
      </c>
      <c r="J36" s="789">
        <v>140840</v>
      </c>
      <c r="K36" s="789"/>
      <c r="L36" s="789">
        <v>129034</v>
      </c>
      <c r="M36" s="789"/>
      <c r="N36" s="789"/>
      <c r="O36" s="789">
        <v>11806</v>
      </c>
      <c r="P36" s="789"/>
      <c r="Q36" s="789"/>
      <c r="R36" s="789">
        <v>135757</v>
      </c>
      <c r="S36" s="789"/>
    </row>
    <row r="37" spans="1:19" ht="12.75">
      <c r="A37" s="110"/>
      <c r="B37" s="166" t="s">
        <v>375</v>
      </c>
      <c r="C37" s="110"/>
      <c r="D37" s="501"/>
      <c r="E37" s="426"/>
      <c r="F37" s="426"/>
      <c r="G37" s="426"/>
      <c r="H37" s="427"/>
      <c r="I37" s="387"/>
      <c r="J37" s="427"/>
      <c r="K37" s="14"/>
      <c r="L37" s="428"/>
      <c r="M37" s="426"/>
      <c r="N37" s="368"/>
      <c r="O37" s="426"/>
      <c r="P37" s="426"/>
      <c r="Q37" s="368"/>
      <c r="R37" s="426"/>
      <c r="S37" s="368"/>
    </row>
    <row r="38" spans="1:19" ht="12.75">
      <c r="A38" s="70"/>
      <c r="B38" s="67" t="s">
        <v>859</v>
      </c>
      <c r="C38" s="67"/>
      <c r="D38" s="501"/>
      <c r="E38" s="426"/>
      <c r="F38" s="426"/>
      <c r="G38" s="426"/>
      <c r="H38" s="427"/>
      <c r="I38" s="387">
        <v>60079</v>
      </c>
      <c r="J38" s="790">
        <v>68172</v>
      </c>
      <c r="K38" s="790"/>
      <c r="L38" s="790">
        <v>67461</v>
      </c>
      <c r="M38" s="790"/>
      <c r="N38" s="790"/>
      <c r="O38" s="790">
        <v>711</v>
      </c>
      <c r="P38" s="790"/>
      <c r="Q38" s="790"/>
      <c r="R38" s="790">
        <v>67606</v>
      </c>
      <c r="S38" s="790"/>
    </row>
    <row r="39" spans="1:19" ht="12.75">
      <c r="A39" s="70"/>
      <c r="B39" s="67"/>
      <c r="C39" s="67" t="s">
        <v>375</v>
      </c>
      <c r="D39" s="501"/>
      <c r="E39" s="426"/>
      <c r="F39" s="426"/>
      <c r="G39" s="426"/>
      <c r="I39" s="387"/>
      <c r="K39" s="14"/>
      <c r="N39" s="14"/>
      <c r="Q39" s="14"/>
      <c r="S39" s="14"/>
    </row>
    <row r="40" spans="1:19" ht="12.75">
      <c r="A40" s="31"/>
      <c r="B40" s="67"/>
      <c r="C40" s="67" t="s">
        <v>860</v>
      </c>
      <c r="D40" s="501"/>
      <c r="E40" s="426"/>
      <c r="F40" s="426"/>
      <c r="G40" s="426"/>
      <c r="I40" s="387" t="s">
        <v>417</v>
      </c>
      <c r="J40" s="790">
        <v>25244</v>
      </c>
      <c r="K40" s="790"/>
      <c r="L40" s="790">
        <v>25244</v>
      </c>
      <c r="M40" s="790"/>
      <c r="N40" s="790"/>
      <c r="O40" s="790" t="s">
        <v>339</v>
      </c>
      <c r="P40" s="790"/>
      <c r="Q40" s="790"/>
      <c r="R40" s="790">
        <v>24812</v>
      </c>
      <c r="S40" s="790"/>
    </row>
    <row r="41" spans="1:19" ht="12.75">
      <c r="A41" s="31"/>
      <c r="B41" s="67"/>
      <c r="C41" s="67" t="s">
        <v>853</v>
      </c>
      <c r="D41" s="501"/>
      <c r="E41" s="426"/>
      <c r="F41" s="426"/>
      <c r="G41" s="426"/>
      <c r="I41" s="387">
        <v>30119</v>
      </c>
      <c r="J41" s="790">
        <v>39308</v>
      </c>
      <c r="K41" s="790"/>
      <c r="L41" s="790">
        <v>39308</v>
      </c>
      <c r="M41" s="790"/>
      <c r="N41" s="790"/>
      <c r="O41" s="790" t="s">
        <v>339</v>
      </c>
      <c r="P41" s="790"/>
      <c r="Q41" s="790"/>
      <c r="R41" s="790">
        <v>39108</v>
      </c>
      <c r="S41" s="790"/>
    </row>
    <row r="42" spans="1:19" ht="12.75">
      <c r="A42" s="31"/>
      <c r="B42" s="67"/>
      <c r="C42" s="67" t="s">
        <v>861</v>
      </c>
      <c r="D42" s="61"/>
      <c r="I42" s="387" t="s">
        <v>417</v>
      </c>
      <c r="J42" s="790">
        <v>3620</v>
      </c>
      <c r="K42" s="790"/>
      <c r="L42" s="790">
        <v>2909</v>
      </c>
      <c r="M42" s="790"/>
      <c r="N42" s="790"/>
      <c r="O42" s="790">
        <v>711</v>
      </c>
      <c r="P42" s="790"/>
      <c r="Q42" s="790"/>
      <c r="R42" s="790">
        <v>3686</v>
      </c>
      <c r="S42" s="790"/>
    </row>
    <row r="43" spans="1:19" ht="12.75">
      <c r="A43" s="31"/>
      <c r="B43" s="67" t="s">
        <v>862</v>
      </c>
      <c r="C43" s="67"/>
      <c r="D43" s="61"/>
      <c r="I43" s="387">
        <v>8701</v>
      </c>
      <c r="J43" s="790">
        <v>42115</v>
      </c>
      <c r="K43" s="790"/>
      <c r="L43" s="790">
        <v>32220</v>
      </c>
      <c r="M43" s="790"/>
      <c r="N43" s="790"/>
      <c r="O43" s="790">
        <v>9895</v>
      </c>
      <c r="P43" s="790"/>
      <c r="Q43" s="790"/>
      <c r="R43" s="790">
        <v>38516</v>
      </c>
      <c r="S43" s="790"/>
    </row>
    <row r="44" spans="1:19" ht="12.75">
      <c r="A44" s="31"/>
      <c r="B44" s="31"/>
      <c r="C44" s="13" t="s">
        <v>429</v>
      </c>
      <c r="I44" s="494"/>
      <c r="K44" s="14"/>
      <c r="N44" s="14"/>
      <c r="Q44" s="14"/>
      <c r="S44" s="14"/>
    </row>
    <row r="45" spans="1:19" ht="12.75">
      <c r="A45" s="31"/>
      <c r="B45" s="31"/>
      <c r="C45" s="13" t="s">
        <v>863</v>
      </c>
      <c r="I45" s="387">
        <v>4222</v>
      </c>
      <c r="J45" s="790">
        <v>30070</v>
      </c>
      <c r="K45" s="790"/>
      <c r="L45" s="790">
        <v>23375</v>
      </c>
      <c r="M45" s="790"/>
      <c r="N45" s="790"/>
      <c r="O45" s="790">
        <v>6695</v>
      </c>
      <c r="P45" s="790"/>
      <c r="Q45" s="790"/>
      <c r="R45" s="790">
        <v>30008</v>
      </c>
      <c r="S45" s="790"/>
    </row>
    <row r="46" spans="1:19" ht="12.75">
      <c r="A46" s="31"/>
      <c r="B46" s="31" t="s">
        <v>864</v>
      </c>
      <c r="C46" s="67"/>
      <c r="D46" s="61"/>
      <c r="I46" s="387">
        <v>19505</v>
      </c>
      <c r="J46" s="790">
        <v>30553</v>
      </c>
      <c r="K46" s="790"/>
      <c r="L46" s="790">
        <v>29353</v>
      </c>
      <c r="M46" s="790"/>
      <c r="N46" s="790"/>
      <c r="O46" s="790">
        <v>1200</v>
      </c>
      <c r="P46" s="790"/>
      <c r="Q46" s="790"/>
      <c r="R46" s="790">
        <v>29635</v>
      </c>
      <c r="S46" s="790"/>
    </row>
    <row r="47" spans="1:19" ht="12.75">
      <c r="A47" s="133"/>
      <c r="B47" s="31" t="s">
        <v>865</v>
      </c>
      <c r="C47" s="16"/>
      <c r="I47" s="387">
        <v>8170</v>
      </c>
      <c r="J47" s="790" t="s">
        <v>339</v>
      </c>
      <c r="K47" s="790"/>
      <c r="L47" s="790" t="s">
        <v>339</v>
      </c>
      <c r="M47" s="790"/>
      <c r="N47" s="790"/>
      <c r="O47" s="790" t="s">
        <v>339</v>
      </c>
      <c r="P47" s="790"/>
      <c r="Q47" s="790"/>
      <c r="R47" s="790" t="s">
        <v>339</v>
      </c>
      <c r="S47" s="790"/>
    </row>
    <row r="48" spans="1:19" ht="12.75">
      <c r="A48" s="133"/>
      <c r="B48" s="31" t="s">
        <v>684</v>
      </c>
      <c r="C48" s="16"/>
      <c r="I48" s="387">
        <v>8313</v>
      </c>
      <c r="J48" s="790" t="s">
        <v>339</v>
      </c>
      <c r="K48" s="790"/>
      <c r="L48" s="790" t="s">
        <v>339</v>
      </c>
      <c r="M48" s="790"/>
      <c r="N48" s="790"/>
      <c r="O48" s="790" t="s">
        <v>339</v>
      </c>
      <c r="P48" s="790"/>
      <c r="Q48" s="790"/>
      <c r="R48" s="790" t="s">
        <v>339</v>
      </c>
      <c r="S48" s="790"/>
    </row>
    <row r="49" spans="1:3" ht="12.75">
      <c r="A49" s="51"/>
      <c r="B49" s="51"/>
      <c r="C49" s="51"/>
    </row>
    <row r="50" spans="1:19" ht="12.75">
      <c r="A50" s="489" t="s">
        <v>807</v>
      </c>
      <c r="B50" s="489"/>
      <c r="C50" s="489"/>
      <c r="D50" s="489"/>
      <c r="E50" s="489"/>
      <c r="F50" s="489"/>
      <c r="G50" s="489"/>
      <c r="H50" s="490"/>
      <c r="I50" s="490"/>
      <c r="J50" s="490"/>
      <c r="K50" s="490"/>
      <c r="L50" s="491"/>
      <c r="M50" s="489"/>
      <c r="N50" s="489"/>
      <c r="O50" s="489"/>
      <c r="P50" s="489"/>
      <c r="Q50" s="489"/>
      <c r="R50" s="489"/>
      <c r="S50" s="489"/>
    </row>
    <row r="51" spans="1:8" ht="12.75">
      <c r="A51" s="61"/>
      <c r="B51" s="61"/>
      <c r="C51" s="61"/>
      <c r="D51" s="61"/>
      <c r="E51" s="61"/>
      <c r="F51" s="61"/>
      <c r="G51" s="61"/>
      <c r="H51" s="547"/>
    </row>
    <row r="52" spans="1:19" ht="12.75">
      <c r="A52" s="133" t="s">
        <v>559</v>
      </c>
      <c r="B52" s="67"/>
      <c r="C52" s="67"/>
      <c r="D52" s="61"/>
      <c r="E52" s="61"/>
      <c r="F52" s="61"/>
      <c r="G52" s="61"/>
      <c r="H52" s="547"/>
      <c r="I52" s="493">
        <v>85857</v>
      </c>
      <c r="J52" s="789">
        <v>78250</v>
      </c>
      <c r="K52" s="789"/>
      <c r="L52" s="789">
        <v>66877</v>
      </c>
      <c r="M52" s="789"/>
      <c r="N52" s="789"/>
      <c r="O52" s="789">
        <v>11373</v>
      </c>
      <c r="P52" s="789"/>
      <c r="Q52" s="789"/>
      <c r="R52" s="789">
        <v>77594</v>
      </c>
      <c r="S52" s="789"/>
    </row>
    <row r="53" spans="1:19" ht="12.75">
      <c r="A53" s="67"/>
      <c r="B53" s="166" t="s">
        <v>375</v>
      </c>
      <c r="C53" s="67"/>
      <c r="D53" s="61"/>
      <c r="E53" s="61"/>
      <c r="F53" s="61"/>
      <c r="G53" s="61"/>
      <c r="H53" s="547"/>
      <c r="I53" s="498"/>
      <c r="J53" s="15"/>
      <c r="K53" s="386"/>
      <c r="L53" s="15"/>
      <c r="M53" s="15"/>
      <c r="N53" s="298"/>
      <c r="O53" s="15"/>
      <c r="P53" s="15"/>
      <c r="Q53" s="298"/>
      <c r="R53" s="15"/>
      <c r="S53" s="298"/>
    </row>
    <row r="54" spans="1:19" ht="12.75">
      <c r="A54" s="67"/>
      <c r="B54" s="67" t="s">
        <v>457</v>
      </c>
      <c r="C54" s="67"/>
      <c r="D54" s="61"/>
      <c r="E54" s="61"/>
      <c r="F54" s="61"/>
      <c r="G54" s="61"/>
      <c r="H54" s="547"/>
      <c r="I54" s="387">
        <v>52549</v>
      </c>
      <c r="J54" s="790">
        <v>43102</v>
      </c>
      <c r="K54" s="790"/>
      <c r="L54" s="790">
        <v>31729</v>
      </c>
      <c r="M54" s="790"/>
      <c r="N54" s="790"/>
      <c r="O54" s="790">
        <v>11373</v>
      </c>
      <c r="P54" s="790"/>
      <c r="Q54" s="790"/>
      <c r="R54" s="790">
        <v>42745</v>
      </c>
      <c r="S54" s="790"/>
    </row>
    <row r="55" spans="1:19" ht="12.75">
      <c r="A55" s="58"/>
      <c r="B55" s="67" t="s">
        <v>1063</v>
      </c>
      <c r="C55" s="67"/>
      <c r="D55" s="61"/>
      <c r="E55" s="61"/>
      <c r="F55" s="61"/>
      <c r="G55" s="61"/>
      <c r="H55" s="547"/>
      <c r="I55" s="387">
        <v>33308</v>
      </c>
      <c r="J55" s="790">
        <v>35148</v>
      </c>
      <c r="K55" s="790"/>
      <c r="L55" s="790">
        <v>35148</v>
      </c>
      <c r="M55" s="790"/>
      <c r="N55" s="790"/>
      <c r="O55" s="790" t="s">
        <v>339</v>
      </c>
      <c r="P55" s="790"/>
      <c r="Q55" s="790"/>
      <c r="R55" s="790">
        <v>34849</v>
      </c>
      <c r="S55" s="790"/>
    </row>
    <row r="56" spans="1:8" ht="12.75">
      <c r="A56" s="61"/>
      <c r="B56" s="61"/>
      <c r="C56" s="61"/>
      <c r="D56" s="61"/>
      <c r="E56" s="61"/>
      <c r="F56" s="61"/>
      <c r="G56" s="61"/>
      <c r="H56" s="547"/>
    </row>
    <row r="57" ht="12.75">
      <c r="A57" s="31" t="s">
        <v>1124</v>
      </c>
    </row>
    <row r="58" ht="12.75">
      <c r="A58" s="426"/>
    </row>
  </sheetData>
  <mergeCells count="74">
    <mergeCell ref="O54:Q54"/>
    <mergeCell ref="O55:Q55"/>
    <mergeCell ref="R52:S52"/>
    <mergeCell ref="R54:S54"/>
    <mergeCell ref="R55:S55"/>
    <mergeCell ref="J54:K54"/>
    <mergeCell ref="J55:K55"/>
    <mergeCell ref="L52:N52"/>
    <mergeCell ref="L54:N54"/>
    <mergeCell ref="L55:N55"/>
    <mergeCell ref="R47:S47"/>
    <mergeCell ref="R48:S48"/>
    <mergeCell ref="J52:K52"/>
    <mergeCell ref="O52:Q52"/>
    <mergeCell ref="O47:Q47"/>
    <mergeCell ref="O48:Q48"/>
    <mergeCell ref="L47:N47"/>
    <mergeCell ref="L48:N48"/>
    <mergeCell ref="R36:S36"/>
    <mergeCell ref="R38:S38"/>
    <mergeCell ref="R40:S40"/>
    <mergeCell ref="R41:S41"/>
    <mergeCell ref="R45:S45"/>
    <mergeCell ref="L46:N46"/>
    <mergeCell ref="O42:Q42"/>
    <mergeCell ref="O43:Q43"/>
    <mergeCell ref="O45:Q45"/>
    <mergeCell ref="R46:S46"/>
    <mergeCell ref="O46:Q46"/>
    <mergeCell ref="O40:Q40"/>
    <mergeCell ref="O41:Q41"/>
    <mergeCell ref="R42:S42"/>
    <mergeCell ref="R43:S43"/>
    <mergeCell ref="J46:K46"/>
    <mergeCell ref="J47:K47"/>
    <mergeCell ref="J48:K48"/>
    <mergeCell ref="L36:N36"/>
    <mergeCell ref="L38:N38"/>
    <mergeCell ref="L40:N40"/>
    <mergeCell ref="L41:N41"/>
    <mergeCell ref="L42:N42"/>
    <mergeCell ref="L43:N43"/>
    <mergeCell ref="L45:N45"/>
    <mergeCell ref="J41:K41"/>
    <mergeCell ref="J42:K42"/>
    <mergeCell ref="J43:K43"/>
    <mergeCell ref="J45:K45"/>
    <mergeCell ref="J36:K36"/>
    <mergeCell ref="J38:K38"/>
    <mergeCell ref="J40:K40"/>
    <mergeCell ref="P14:Q14"/>
    <mergeCell ref="P16:Q16"/>
    <mergeCell ref="P18:Q18"/>
    <mergeCell ref="I32:S32"/>
    <mergeCell ref="R27:S31"/>
    <mergeCell ref="O36:Q36"/>
    <mergeCell ref="O38:Q38"/>
    <mergeCell ref="I27:K27"/>
    <mergeCell ref="M14:O14"/>
    <mergeCell ref="M16:O16"/>
    <mergeCell ref="M18:O18"/>
    <mergeCell ref="L27:Q27"/>
    <mergeCell ref="J18:L18"/>
    <mergeCell ref="F6:G11"/>
    <mergeCell ref="A6:E12"/>
    <mergeCell ref="J14:L14"/>
    <mergeCell ref="J16:L16"/>
    <mergeCell ref="A28:H28"/>
    <mergeCell ref="A31:H31"/>
    <mergeCell ref="O28:Q31"/>
    <mergeCell ref="J28:K31"/>
    <mergeCell ref="I28:I31"/>
    <mergeCell ref="A29:H29"/>
    <mergeCell ref="A30:H30"/>
  </mergeCells>
  <printOptions/>
  <pageMargins left="0.7874015748031497" right="0.5905511811023623" top="0.3937007874015748"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24"/>
  <dimension ref="A1:L55"/>
  <sheetViews>
    <sheetView workbookViewId="0" topLeftCell="A1">
      <selection activeCell="A2" sqref="A2"/>
    </sheetView>
  </sheetViews>
  <sheetFormatPr defaultColWidth="11.421875" defaultRowHeight="12.75"/>
  <cols>
    <col min="1" max="3" width="1.28515625" style="3" customWidth="1"/>
    <col min="4" max="4" width="28.7109375" style="3" customWidth="1"/>
    <col min="5" max="5" width="7.7109375" style="3" customWidth="1"/>
    <col min="6" max="7" width="9.7109375" style="3" customWidth="1"/>
    <col min="8" max="8" width="13.7109375" style="3" customWidth="1"/>
    <col min="9" max="9" width="9.28125" style="3" customWidth="1"/>
    <col min="10" max="10" width="9.57421875" style="3" customWidth="1"/>
    <col min="11" max="11" width="12.00390625" style="3" bestFit="1" customWidth="1"/>
    <col min="12" max="16384" width="11.421875" style="3" customWidth="1"/>
  </cols>
  <sheetData>
    <row r="1" spans="1:10" ht="12.75">
      <c r="A1" s="795" t="s">
        <v>1010</v>
      </c>
      <c r="B1" s="795"/>
      <c r="C1" s="795"/>
      <c r="D1" s="795"/>
      <c r="E1" s="795"/>
      <c r="F1" s="795"/>
      <c r="G1" s="795"/>
      <c r="H1" s="795"/>
      <c r="I1" s="795"/>
      <c r="J1" s="795"/>
    </row>
    <row r="4" spans="1:10" ht="15">
      <c r="A4" s="707" t="s">
        <v>1105</v>
      </c>
      <c r="B4" s="707"/>
      <c r="C4" s="707"/>
      <c r="D4" s="707"/>
      <c r="E4" s="707"/>
      <c r="F4" s="707"/>
      <c r="G4" s="707"/>
      <c r="H4" s="707"/>
      <c r="I4" s="707"/>
      <c r="J4" s="707"/>
    </row>
    <row r="5" spans="4:9" ht="13.5" thickBot="1">
      <c r="D5" s="31"/>
      <c r="E5" s="31"/>
      <c r="F5" s="31"/>
      <c r="G5" s="31"/>
      <c r="H5" s="31"/>
      <c r="I5" s="31"/>
    </row>
    <row r="6" spans="1:10" ht="12.75">
      <c r="A6" s="4"/>
      <c r="B6" s="32"/>
      <c r="C6" s="32"/>
      <c r="D6" s="358"/>
      <c r="E6" s="374"/>
      <c r="F6" s="601" t="s">
        <v>817</v>
      </c>
      <c r="G6" s="747"/>
      <c r="H6" s="601" t="s">
        <v>818</v>
      </c>
      <c r="I6" s="602"/>
      <c r="J6" s="602"/>
    </row>
    <row r="7" spans="2:10" ht="12.75">
      <c r="B7" s="31"/>
      <c r="C7" s="31"/>
      <c r="D7" s="13"/>
      <c r="E7" s="37" t="s">
        <v>857</v>
      </c>
      <c r="F7" s="144"/>
      <c r="G7" s="359"/>
      <c r="H7" s="37" t="s">
        <v>819</v>
      </c>
      <c r="I7" s="639" t="s">
        <v>820</v>
      </c>
      <c r="J7" s="144" t="s">
        <v>821</v>
      </c>
    </row>
    <row r="8" spans="1:10" ht="12.75">
      <c r="A8" s="692" t="s">
        <v>822</v>
      </c>
      <c r="B8" s="692"/>
      <c r="C8" s="692"/>
      <c r="D8" s="672"/>
      <c r="E8" s="37">
        <v>2002</v>
      </c>
      <c r="F8" s="144">
        <v>2000</v>
      </c>
      <c r="G8" s="38">
        <v>2002</v>
      </c>
      <c r="H8" s="37" t="s">
        <v>823</v>
      </c>
      <c r="I8" s="699"/>
      <c r="J8" s="144" t="s">
        <v>824</v>
      </c>
    </row>
    <row r="9" spans="2:10" ht="12.75">
      <c r="B9" s="67"/>
      <c r="C9" s="67"/>
      <c r="D9" s="13"/>
      <c r="E9" s="365"/>
      <c r="F9" s="375"/>
      <c r="G9" s="361"/>
      <c r="H9" s="37" t="s">
        <v>825</v>
      </c>
      <c r="I9" s="700"/>
      <c r="J9" s="375" t="s">
        <v>826</v>
      </c>
    </row>
    <row r="10" spans="1:10" ht="13.5" thickBot="1">
      <c r="A10" s="7"/>
      <c r="B10" s="39"/>
      <c r="C10" s="39"/>
      <c r="D10" s="362"/>
      <c r="E10" s="221" t="s">
        <v>336</v>
      </c>
      <c r="F10" s="664" t="s">
        <v>337</v>
      </c>
      <c r="G10" s="665"/>
      <c r="H10" s="665"/>
      <c r="I10" s="665"/>
      <c r="J10" s="665"/>
    </row>
    <row r="11" spans="2:9" ht="12.75">
      <c r="B11" s="365"/>
      <c r="C11" s="365"/>
      <c r="D11" s="376"/>
      <c r="E11" s="144"/>
      <c r="F11" s="144"/>
      <c r="G11" s="176"/>
      <c r="H11" s="377"/>
      <c r="I11" s="377"/>
    </row>
    <row r="12" spans="1:12" ht="12.75">
      <c r="A12" s="51" t="s">
        <v>559</v>
      </c>
      <c r="C12" s="31"/>
      <c r="D12" s="13"/>
      <c r="E12" s="371">
        <v>41</v>
      </c>
      <c r="F12" s="378">
        <v>109109</v>
      </c>
      <c r="G12" s="378">
        <v>140241</v>
      </c>
      <c r="H12" s="372">
        <v>44334</v>
      </c>
      <c r="I12" s="378">
        <v>76522</v>
      </c>
      <c r="J12" s="371">
        <v>19385</v>
      </c>
      <c r="K12" s="369"/>
      <c r="L12" s="137"/>
    </row>
    <row r="13" spans="2:12" ht="12.75">
      <c r="B13" s="67" t="s">
        <v>375</v>
      </c>
      <c r="C13" s="365"/>
      <c r="D13" s="376"/>
      <c r="E13" s="379"/>
      <c r="F13" s="379"/>
      <c r="G13" s="379"/>
      <c r="H13" s="379"/>
      <c r="I13" s="379"/>
      <c r="J13" s="379"/>
      <c r="K13" s="369"/>
      <c r="L13" s="137"/>
    </row>
    <row r="14" spans="2:12" ht="12.75">
      <c r="B14" s="31" t="s">
        <v>827</v>
      </c>
      <c r="C14" s="31"/>
      <c r="D14" s="13"/>
      <c r="E14" s="380">
        <v>41</v>
      </c>
      <c r="F14" s="381">
        <v>99384</v>
      </c>
      <c r="G14" s="381">
        <v>117363</v>
      </c>
      <c r="H14" s="382">
        <v>32128</v>
      </c>
      <c r="I14" s="381">
        <v>65850</v>
      </c>
      <c r="J14" s="380">
        <v>19385</v>
      </c>
      <c r="K14" s="369"/>
      <c r="L14" s="137"/>
    </row>
    <row r="15" spans="2:12" ht="12.75">
      <c r="B15" s="31"/>
      <c r="C15" s="31" t="s">
        <v>375</v>
      </c>
      <c r="D15" s="13"/>
      <c r="E15" s="380"/>
      <c r="F15" s="380"/>
      <c r="G15" s="380"/>
      <c r="H15" s="380"/>
      <c r="I15" s="380"/>
      <c r="J15" s="380"/>
      <c r="K15" s="369"/>
      <c r="L15" s="137"/>
    </row>
    <row r="16" spans="2:12" ht="12.75">
      <c r="B16" s="31"/>
      <c r="C16" s="31" t="s">
        <v>828</v>
      </c>
      <c r="D16" s="13"/>
      <c r="E16" s="380">
        <v>18</v>
      </c>
      <c r="F16" s="381">
        <v>26612</v>
      </c>
      <c r="G16" s="381">
        <v>26554</v>
      </c>
      <c r="H16" s="382">
        <v>15683</v>
      </c>
      <c r="I16" s="381">
        <v>10863</v>
      </c>
      <c r="J16" s="380">
        <v>8</v>
      </c>
      <c r="K16" s="369"/>
      <c r="L16" s="137"/>
    </row>
    <row r="17" spans="2:12" ht="12.75">
      <c r="B17" s="31"/>
      <c r="C17" s="31" t="s">
        <v>829</v>
      </c>
      <c r="D17" s="13"/>
      <c r="E17" s="380">
        <v>19</v>
      </c>
      <c r="F17" s="381">
        <v>14196</v>
      </c>
      <c r="G17" s="381">
        <v>24009</v>
      </c>
      <c r="H17" s="382">
        <v>6220</v>
      </c>
      <c r="I17" s="381">
        <v>17780</v>
      </c>
      <c r="J17" s="380">
        <v>9</v>
      </c>
      <c r="K17" s="369"/>
      <c r="L17" s="137"/>
    </row>
    <row r="18" spans="2:12" ht="12.75">
      <c r="B18" s="31"/>
      <c r="C18" s="31" t="s">
        <v>830</v>
      </c>
      <c r="D18" s="13"/>
      <c r="E18" s="380">
        <v>21</v>
      </c>
      <c r="F18" s="381">
        <v>7658</v>
      </c>
      <c r="G18" s="381">
        <v>12096</v>
      </c>
      <c r="H18" s="382">
        <v>421</v>
      </c>
      <c r="I18" s="381">
        <v>11239</v>
      </c>
      <c r="J18" s="380">
        <v>436</v>
      </c>
      <c r="K18" s="369"/>
      <c r="L18" s="137"/>
    </row>
    <row r="19" spans="2:12" ht="12.75">
      <c r="B19" s="31"/>
      <c r="C19" s="31" t="s">
        <v>831</v>
      </c>
      <c r="D19" s="13"/>
      <c r="E19" s="380">
        <v>13</v>
      </c>
      <c r="F19" s="381">
        <v>9088</v>
      </c>
      <c r="G19" s="381">
        <v>9576</v>
      </c>
      <c r="H19" s="382">
        <v>5</v>
      </c>
      <c r="I19" s="381">
        <v>9491</v>
      </c>
      <c r="J19" s="380">
        <v>80</v>
      </c>
      <c r="K19" s="369"/>
      <c r="L19" s="137"/>
    </row>
    <row r="20" spans="2:12" ht="12.75">
      <c r="B20" s="31"/>
      <c r="C20" s="31" t="s">
        <v>832</v>
      </c>
      <c r="D20" s="13"/>
      <c r="E20" s="380">
        <v>4</v>
      </c>
      <c r="F20" s="381">
        <v>20192</v>
      </c>
      <c r="G20" s="381">
        <v>19080</v>
      </c>
      <c r="H20" s="382" t="s">
        <v>339</v>
      </c>
      <c r="I20" s="381">
        <v>2015</v>
      </c>
      <c r="J20" s="380">
        <v>17065</v>
      </c>
      <c r="K20" s="369"/>
      <c r="L20" s="137"/>
    </row>
    <row r="21" spans="2:12" ht="12.75">
      <c r="B21" s="31"/>
      <c r="C21" s="31" t="s">
        <v>833</v>
      </c>
      <c r="D21" s="13"/>
      <c r="E21" s="380">
        <v>3</v>
      </c>
      <c r="F21" s="381" t="s">
        <v>417</v>
      </c>
      <c r="G21" s="381">
        <v>4134</v>
      </c>
      <c r="H21" s="382" t="s">
        <v>339</v>
      </c>
      <c r="I21" s="381">
        <v>4134</v>
      </c>
      <c r="J21" s="380" t="s">
        <v>339</v>
      </c>
      <c r="K21" s="369"/>
      <c r="L21" s="137"/>
    </row>
    <row r="22" spans="2:12" ht="12.75">
      <c r="B22" s="31"/>
      <c r="C22" s="31" t="s">
        <v>834</v>
      </c>
      <c r="D22" s="13"/>
      <c r="E22" s="370"/>
      <c r="F22" s="171"/>
      <c r="G22" s="171"/>
      <c r="H22" s="369"/>
      <c r="I22" s="171"/>
      <c r="J22" s="370"/>
      <c r="K22" s="369"/>
      <c r="L22" s="137"/>
    </row>
    <row r="23" spans="2:12" ht="12.75">
      <c r="B23" s="31"/>
      <c r="C23" s="31"/>
      <c r="D23" s="13" t="s">
        <v>835</v>
      </c>
      <c r="E23" s="380">
        <v>14</v>
      </c>
      <c r="F23" s="381">
        <v>429</v>
      </c>
      <c r="G23" s="381">
        <v>661</v>
      </c>
      <c r="H23" s="382" t="s">
        <v>339</v>
      </c>
      <c r="I23" s="381">
        <v>526</v>
      </c>
      <c r="J23" s="380">
        <v>135</v>
      </c>
      <c r="K23" s="369"/>
      <c r="L23" s="137"/>
    </row>
    <row r="24" spans="2:12" ht="12.75">
      <c r="B24" s="31"/>
      <c r="C24" s="31" t="s">
        <v>866</v>
      </c>
      <c r="D24" s="13"/>
      <c r="E24" s="380">
        <v>5</v>
      </c>
      <c r="F24" s="381" t="s">
        <v>417</v>
      </c>
      <c r="G24" s="381">
        <v>1665</v>
      </c>
      <c r="H24" s="382" t="s">
        <v>339</v>
      </c>
      <c r="I24" s="381">
        <v>1665</v>
      </c>
      <c r="J24" s="380" t="s">
        <v>339</v>
      </c>
      <c r="K24" s="369"/>
      <c r="L24" s="137"/>
    </row>
    <row r="25" spans="2:12" ht="12.75">
      <c r="B25" s="31"/>
      <c r="C25" s="31" t="s">
        <v>836</v>
      </c>
      <c r="D25" s="13"/>
      <c r="E25" s="370"/>
      <c r="F25" s="171"/>
      <c r="G25" s="171"/>
      <c r="H25" s="369"/>
      <c r="I25" s="171"/>
      <c r="J25" s="370"/>
      <c r="K25" s="369"/>
      <c r="L25" s="137"/>
    </row>
    <row r="26" spans="2:12" ht="12.75">
      <c r="B26" s="31"/>
      <c r="C26" s="31"/>
      <c r="D26" s="13" t="s">
        <v>837</v>
      </c>
      <c r="E26" s="380">
        <v>3</v>
      </c>
      <c r="F26" s="381" t="s">
        <v>417</v>
      </c>
      <c r="G26" s="381">
        <v>2758</v>
      </c>
      <c r="H26" s="382" t="s">
        <v>339</v>
      </c>
      <c r="I26" s="381">
        <v>2708</v>
      </c>
      <c r="J26" s="380">
        <v>50</v>
      </c>
      <c r="K26" s="369"/>
      <c r="L26" s="137"/>
    </row>
    <row r="27" spans="2:12" ht="12.75">
      <c r="B27" s="31"/>
      <c r="C27" s="31" t="s">
        <v>838</v>
      </c>
      <c r="D27" s="13"/>
      <c r="E27" s="380">
        <v>4</v>
      </c>
      <c r="F27" s="381">
        <v>28</v>
      </c>
      <c r="G27" s="381" t="s">
        <v>417</v>
      </c>
      <c r="H27" s="382" t="s">
        <v>339</v>
      </c>
      <c r="I27" s="381" t="s">
        <v>417</v>
      </c>
      <c r="J27" s="380" t="s">
        <v>417</v>
      </c>
      <c r="K27" s="369"/>
      <c r="L27" s="137"/>
    </row>
    <row r="28" spans="2:12" ht="12.75">
      <c r="B28" s="31"/>
      <c r="C28" s="31" t="s">
        <v>839</v>
      </c>
      <c r="D28" s="13"/>
      <c r="E28" s="380">
        <v>8</v>
      </c>
      <c r="F28" s="381">
        <v>526</v>
      </c>
      <c r="G28" s="381">
        <v>632</v>
      </c>
      <c r="H28" s="382" t="s">
        <v>339</v>
      </c>
      <c r="I28" s="381">
        <v>513</v>
      </c>
      <c r="J28" s="380">
        <v>119</v>
      </c>
      <c r="K28" s="369"/>
      <c r="L28" s="137"/>
    </row>
    <row r="29" spans="2:12" ht="12.75">
      <c r="B29" s="31"/>
      <c r="C29" s="31" t="s">
        <v>840</v>
      </c>
      <c r="D29" s="13"/>
      <c r="E29" s="380">
        <v>16</v>
      </c>
      <c r="F29" s="381">
        <v>3371</v>
      </c>
      <c r="G29" s="381">
        <v>4077</v>
      </c>
      <c r="H29" s="382" t="s">
        <v>339</v>
      </c>
      <c r="I29" s="381">
        <v>3669</v>
      </c>
      <c r="J29" s="380">
        <v>408</v>
      </c>
      <c r="K29" s="369"/>
      <c r="L29" s="137"/>
    </row>
    <row r="30" spans="2:12" ht="12.75">
      <c r="B30" s="31"/>
      <c r="C30" s="31" t="s">
        <v>1068</v>
      </c>
      <c r="D30" s="13"/>
      <c r="E30" s="380">
        <v>1</v>
      </c>
      <c r="F30" s="381" t="s">
        <v>417</v>
      </c>
      <c r="G30" s="381" t="s">
        <v>417</v>
      </c>
      <c r="H30" s="382" t="s">
        <v>339</v>
      </c>
      <c r="I30" s="381" t="s">
        <v>417</v>
      </c>
      <c r="J30" s="380" t="s">
        <v>417</v>
      </c>
      <c r="K30" s="369"/>
      <c r="L30" s="137"/>
    </row>
    <row r="31" spans="2:12" ht="12.75">
      <c r="B31" s="31"/>
      <c r="C31" s="31" t="s">
        <v>841</v>
      </c>
      <c r="D31" s="13"/>
      <c r="E31" s="380">
        <v>5</v>
      </c>
      <c r="F31" s="381">
        <v>16036</v>
      </c>
      <c r="G31" s="381">
        <v>12101</v>
      </c>
      <c r="H31" s="382">
        <v>9799</v>
      </c>
      <c r="I31" s="381">
        <v>1232</v>
      </c>
      <c r="J31" s="380">
        <v>1070</v>
      </c>
      <c r="K31" s="369"/>
      <c r="L31" s="137"/>
    </row>
    <row r="32" spans="2:12" ht="12.75">
      <c r="B32" s="31" t="s">
        <v>842</v>
      </c>
      <c r="C32" s="31"/>
      <c r="D32" s="13"/>
      <c r="E32" s="380">
        <v>5</v>
      </c>
      <c r="F32" s="381">
        <v>9725</v>
      </c>
      <c r="G32" s="381">
        <v>22878</v>
      </c>
      <c r="H32" s="382">
        <v>12206</v>
      </c>
      <c r="I32" s="381">
        <v>10672</v>
      </c>
      <c r="J32" s="380" t="s">
        <v>339</v>
      </c>
      <c r="K32" s="369"/>
      <c r="L32" s="137"/>
    </row>
    <row r="33" spans="2:9" ht="12.75">
      <c r="B33" s="67"/>
      <c r="C33" s="67"/>
      <c r="D33" s="31"/>
      <c r="E33" s="44"/>
      <c r="F33" s="44"/>
      <c r="H33" s="44"/>
      <c r="I33" s="44"/>
    </row>
    <row r="34" spans="1:10" ht="12.75">
      <c r="A34" s="22" t="s">
        <v>460</v>
      </c>
      <c r="C34" s="31"/>
      <c r="D34" s="31"/>
      <c r="E34" s="31"/>
      <c r="F34" s="31"/>
      <c r="G34" s="171"/>
      <c r="H34" s="171"/>
      <c r="I34" s="171"/>
      <c r="J34" s="171"/>
    </row>
    <row r="35" spans="2:9" ht="12.75">
      <c r="B35" s="31"/>
      <c r="C35" s="31"/>
      <c r="D35" s="31"/>
      <c r="E35" s="31"/>
      <c r="F35" s="31"/>
      <c r="G35" s="31"/>
      <c r="H35" s="31"/>
      <c r="I35" s="31"/>
    </row>
    <row r="36" spans="2:9" ht="12.75">
      <c r="B36" s="31"/>
      <c r="C36" s="31"/>
      <c r="D36" s="31"/>
      <c r="E36" s="31"/>
      <c r="F36" s="31"/>
      <c r="G36" s="31"/>
      <c r="H36" s="31"/>
      <c r="I36" s="31"/>
    </row>
    <row r="37" spans="2:9" ht="12.75">
      <c r="B37" s="22"/>
      <c r="C37" s="22"/>
      <c r="D37" s="22"/>
      <c r="E37" s="22"/>
      <c r="F37" s="22"/>
      <c r="G37" s="22"/>
      <c r="H37" s="22"/>
      <c r="I37" s="22"/>
    </row>
    <row r="38" spans="2:9" ht="12.75">
      <c r="B38" s="22"/>
      <c r="C38" s="22"/>
      <c r="D38" s="22"/>
      <c r="E38" s="22"/>
      <c r="F38" s="22"/>
      <c r="G38" s="22"/>
      <c r="H38" s="22"/>
      <c r="I38" s="22"/>
    </row>
    <row r="39" spans="1:10" ht="15">
      <c r="A39" s="707" t="s">
        <v>1106</v>
      </c>
      <c r="B39" s="707"/>
      <c r="C39" s="707"/>
      <c r="D39" s="707"/>
      <c r="E39" s="707"/>
      <c r="F39" s="707"/>
      <c r="G39" s="707"/>
      <c r="H39" s="707"/>
      <c r="I39" s="707"/>
      <c r="J39" s="707"/>
    </row>
    <row r="40" spans="2:9" ht="13.5" thickBot="1">
      <c r="B40" s="22"/>
      <c r="C40" s="22"/>
      <c r="D40" s="22"/>
      <c r="E40" s="22"/>
      <c r="F40" s="22"/>
      <c r="G40" s="22"/>
      <c r="H40" s="22"/>
      <c r="I40" s="22"/>
    </row>
    <row r="41" spans="1:10" ht="12.75">
      <c r="A41" s="4"/>
      <c r="B41" s="32"/>
      <c r="C41" s="32"/>
      <c r="D41" s="358"/>
      <c r="E41" s="374"/>
      <c r="F41" s="601" t="s">
        <v>817</v>
      </c>
      <c r="G41" s="747"/>
      <c r="H41" s="601" t="s">
        <v>818</v>
      </c>
      <c r="I41" s="602"/>
      <c r="J41" s="602"/>
    </row>
    <row r="42" spans="2:10" ht="12.75">
      <c r="B42" s="31"/>
      <c r="C42" s="31"/>
      <c r="D42" s="13"/>
      <c r="E42" s="37" t="s">
        <v>795</v>
      </c>
      <c r="F42" s="383"/>
      <c r="G42" s="384"/>
      <c r="H42" s="37" t="s">
        <v>819</v>
      </c>
      <c r="I42" s="639" t="s">
        <v>820</v>
      </c>
      <c r="J42" s="144" t="s">
        <v>821</v>
      </c>
    </row>
    <row r="43" spans="2:10" ht="12.75">
      <c r="B43" s="31"/>
      <c r="C43" s="31"/>
      <c r="D43" s="316" t="s">
        <v>843</v>
      </c>
      <c r="E43" s="37">
        <v>2002</v>
      </c>
      <c r="F43" s="220">
        <v>2000</v>
      </c>
      <c r="G43" s="38">
        <v>2002</v>
      </c>
      <c r="H43" s="37" t="s">
        <v>823</v>
      </c>
      <c r="I43" s="699"/>
      <c r="J43" s="144" t="s">
        <v>824</v>
      </c>
    </row>
    <row r="44" spans="2:10" ht="12.75">
      <c r="B44" s="67"/>
      <c r="C44" s="67"/>
      <c r="D44" s="13"/>
      <c r="E44" s="385"/>
      <c r="G44" s="360"/>
      <c r="H44" s="37" t="s">
        <v>825</v>
      </c>
      <c r="I44" s="700"/>
      <c r="J44" s="375" t="s">
        <v>826</v>
      </c>
    </row>
    <row r="45" spans="1:10" ht="13.5" thickBot="1">
      <c r="A45" s="7"/>
      <c r="B45" s="39"/>
      <c r="C45" s="39"/>
      <c r="D45" s="362"/>
      <c r="E45" s="221" t="s">
        <v>494</v>
      </c>
      <c r="F45" s="664" t="s">
        <v>337</v>
      </c>
      <c r="G45" s="665"/>
      <c r="H45" s="665"/>
      <c r="I45" s="665"/>
      <c r="J45" s="665"/>
    </row>
    <row r="46" spans="2:9" ht="12.75">
      <c r="B46" s="31"/>
      <c r="C46" s="31"/>
      <c r="D46" s="358"/>
      <c r="E46" s="67"/>
      <c r="F46" s="386"/>
      <c r="G46" s="31"/>
      <c r="H46" s="31"/>
      <c r="I46" s="31"/>
    </row>
    <row r="47" spans="1:10" ht="12.75">
      <c r="A47" s="51" t="s">
        <v>559</v>
      </c>
      <c r="C47" s="51"/>
      <c r="D47" s="16"/>
      <c r="E47" s="371">
        <v>41</v>
      </c>
      <c r="F47" s="378">
        <v>109109</v>
      </c>
      <c r="G47" s="378">
        <v>140241</v>
      </c>
      <c r="H47" s="372">
        <v>44334</v>
      </c>
      <c r="I47" s="191">
        <v>76522</v>
      </c>
      <c r="J47" s="299">
        <v>19385</v>
      </c>
    </row>
    <row r="48" spans="2:10" ht="8.25" customHeight="1">
      <c r="B48" s="51"/>
      <c r="C48" s="51"/>
      <c r="D48" s="16"/>
      <c r="E48" s="379"/>
      <c r="F48" s="381"/>
      <c r="G48" s="381"/>
      <c r="H48" s="369"/>
      <c r="I48" s="120"/>
      <c r="J48" s="299"/>
    </row>
    <row r="49" spans="2:10" ht="12.75">
      <c r="B49" s="31" t="s">
        <v>429</v>
      </c>
      <c r="D49" s="16"/>
      <c r="E49" s="379"/>
      <c r="F49" s="381"/>
      <c r="G49" s="381"/>
      <c r="H49" s="369"/>
      <c r="I49" s="120"/>
      <c r="J49" s="299"/>
    </row>
    <row r="50" spans="2:10" ht="12.75">
      <c r="B50" s="31" t="s">
        <v>844</v>
      </c>
      <c r="D50" s="13"/>
      <c r="E50" s="380">
        <v>30</v>
      </c>
      <c r="F50" s="381">
        <v>36379</v>
      </c>
      <c r="G50" s="381">
        <v>51557</v>
      </c>
      <c r="H50" s="382">
        <v>1011</v>
      </c>
      <c r="I50" s="120">
        <v>49349</v>
      </c>
      <c r="J50" s="298">
        <v>1197</v>
      </c>
    </row>
    <row r="51" spans="3:9" ht="12.75">
      <c r="C51" s="31"/>
      <c r="D51" s="13"/>
      <c r="E51" s="380"/>
      <c r="F51" s="381"/>
      <c r="G51" s="381"/>
      <c r="H51" s="382"/>
      <c r="I51" s="120"/>
    </row>
    <row r="52" spans="2:10" ht="12.75">
      <c r="B52" s="31" t="s">
        <v>845</v>
      </c>
      <c r="D52" s="67"/>
      <c r="E52" s="387"/>
      <c r="F52" s="381"/>
      <c r="G52" s="381"/>
      <c r="H52" s="382"/>
      <c r="I52" s="120"/>
      <c r="J52" s="298"/>
    </row>
    <row r="53" spans="3:10" ht="12.75">
      <c r="C53" s="31" t="s">
        <v>846</v>
      </c>
      <c r="E53" s="387">
        <v>5</v>
      </c>
      <c r="F53" s="381">
        <v>24808</v>
      </c>
      <c r="G53" s="381">
        <v>28559</v>
      </c>
      <c r="H53" s="382">
        <v>22005</v>
      </c>
      <c r="I53" s="120">
        <v>5671</v>
      </c>
      <c r="J53" s="298">
        <v>883</v>
      </c>
    </row>
    <row r="54" spans="2:9" ht="12.75">
      <c r="B54" s="365"/>
      <c r="C54" s="365"/>
      <c r="D54" s="22"/>
      <c r="E54" s="22"/>
      <c r="F54" s="22"/>
      <c r="G54" s="22"/>
      <c r="H54" s="22"/>
      <c r="I54" s="22"/>
    </row>
    <row r="55" spans="1:10" ht="12.75">
      <c r="A55" s="22"/>
      <c r="C55" s="31"/>
      <c r="D55" s="31"/>
      <c r="F55" s="370"/>
      <c r="G55" s="370"/>
      <c r="H55" s="370"/>
      <c r="I55" s="388"/>
      <c r="J55" s="370"/>
    </row>
  </sheetData>
  <mergeCells count="12">
    <mergeCell ref="A8:D8"/>
    <mergeCell ref="A1:J1"/>
    <mergeCell ref="A4:J4"/>
    <mergeCell ref="A39:J39"/>
    <mergeCell ref="I7:I9"/>
    <mergeCell ref="H41:J41"/>
    <mergeCell ref="F45:J45"/>
    <mergeCell ref="F41:G41"/>
    <mergeCell ref="F6:G6"/>
    <mergeCell ref="H6:J6"/>
    <mergeCell ref="I42:I44"/>
    <mergeCell ref="F10:J10"/>
  </mergeCells>
  <printOptions/>
  <pageMargins left="0.5905511811023623" right="0.3937007874015748" top="0.3937007874015748" bottom="0.984251968503937"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2:E27"/>
  <sheetViews>
    <sheetView workbookViewId="0" topLeftCell="A5">
      <selection activeCell="B26" sqref="B26"/>
    </sheetView>
  </sheetViews>
  <sheetFormatPr defaultColWidth="11.421875" defaultRowHeight="12.75"/>
  <cols>
    <col min="1" max="1" width="22.140625" style="607" customWidth="1"/>
    <col min="2" max="2" width="17.8515625" style="607" bestFit="1" customWidth="1"/>
    <col min="3" max="3" width="19.57421875" style="607" bestFit="1" customWidth="1"/>
    <col min="4" max="4" width="34.7109375" style="607" bestFit="1" customWidth="1"/>
    <col min="5" max="16384" width="11.421875" style="607" customWidth="1"/>
  </cols>
  <sheetData>
    <row r="1" ht="12.75"/>
    <row r="2" ht="12.75">
      <c r="A2" s="608" t="s">
        <v>1140</v>
      </c>
    </row>
    <row r="3" spans="2:3" ht="12.75">
      <c r="B3" s="609" t="s">
        <v>579</v>
      </c>
      <c r="C3" s="610"/>
    </row>
    <row r="4" spans="1:2" ht="12.75">
      <c r="A4" s="607" t="s">
        <v>482</v>
      </c>
      <c r="B4" s="607">
        <v>1925</v>
      </c>
    </row>
    <row r="5" spans="1:2" ht="12.75">
      <c r="A5" s="607" t="s">
        <v>1141</v>
      </c>
      <c r="B5" s="607">
        <v>79139</v>
      </c>
    </row>
    <row r="6" spans="1:2" ht="12.75">
      <c r="A6" s="607" t="s">
        <v>1142</v>
      </c>
      <c r="B6" s="607">
        <v>111254</v>
      </c>
    </row>
    <row r="7" spans="1:2" ht="12.75">
      <c r="A7" s="607" t="s">
        <v>1143</v>
      </c>
      <c r="B7" s="607">
        <v>80068</v>
      </c>
    </row>
    <row r="8" spans="1:2" ht="12.75">
      <c r="A8" s="607" t="s">
        <v>1144</v>
      </c>
      <c r="B8" s="607">
        <v>7543</v>
      </c>
    </row>
    <row r="9" ht="12.75"/>
    <row r="10" ht="12.75"/>
    <row r="11" ht="12.75"/>
    <row r="12" ht="12.75">
      <c r="A12" s="608" t="s">
        <v>1145</v>
      </c>
    </row>
    <row r="13" ht="12.75">
      <c r="A13" s="611"/>
    </row>
    <row r="14" spans="1:5" ht="12.75">
      <c r="A14" s="611" t="s">
        <v>438</v>
      </c>
      <c r="B14" s="607" t="s">
        <v>1146</v>
      </c>
      <c r="C14" s="607" t="s">
        <v>1147</v>
      </c>
      <c r="D14" s="607" t="s">
        <v>1148</v>
      </c>
      <c r="E14" s="607" t="s">
        <v>1149</v>
      </c>
    </row>
    <row r="15" spans="1:5" ht="12.75">
      <c r="A15" s="607">
        <v>2001</v>
      </c>
      <c r="B15" s="607">
        <v>193.4</v>
      </c>
      <c r="C15" s="612">
        <v>85</v>
      </c>
      <c r="D15" s="607">
        <v>21.3</v>
      </c>
      <c r="E15" s="613">
        <v>2411387</v>
      </c>
    </row>
    <row r="16" spans="1:5" ht="12.75">
      <c r="A16" s="607">
        <v>2002</v>
      </c>
      <c r="B16" s="607">
        <v>167.1</v>
      </c>
      <c r="C16" s="612">
        <v>84.6</v>
      </c>
      <c r="D16" s="607">
        <v>22.2</v>
      </c>
      <c r="E16" s="613">
        <v>2392040</v>
      </c>
    </row>
    <row r="17" ht="12.75"/>
    <row r="18" ht="12.75"/>
    <row r="19" ht="12.75"/>
    <row r="20" ht="12.75">
      <c r="A20" s="608" t="s">
        <v>1150</v>
      </c>
    </row>
    <row r="21" spans="1:4" ht="12.75">
      <c r="A21" s="607">
        <v>2001</v>
      </c>
      <c r="B21" s="614" t="s">
        <v>1151</v>
      </c>
      <c r="C21" s="611" t="s">
        <v>1152</v>
      </c>
      <c r="D21" s="611" t="s">
        <v>1153</v>
      </c>
    </row>
    <row r="22" spans="1:4" ht="12.75">
      <c r="A22" s="607">
        <v>2002</v>
      </c>
      <c r="B22" s="611" t="s">
        <v>1154</v>
      </c>
      <c r="C22" s="611" t="s">
        <v>1155</v>
      </c>
      <c r="D22" s="611" t="s">
        <v>1156</v>
      </c>
    </row>
    <row r="23" ht="12.75"/>
    <row r="24" ht="12.75"/>
    <row r="25" ht="12.75"/>
    <row r="27" ht="12.75">
      <c r="D27" s="611" t="s">
        <v>1157</v>
      </c>
    </row>
  </sheetData>
  <printOptions gridLines="1"/>
  <pageMargins left="0.75" right="0.75" top="1" bottom="1" header="0.4921259845" footer="0.4921259845"/>
  <pageSetup horizontalDpi="600" verticalDpi="600" orientation="portrait" paperSize="9" r:id="rId4"/>
  <headerFooter alignWithMargins="0">
    <oddHeader>&amp;C&amp;A</oddHeader>
    <oddFooter>&amp;CSeite &amp;P</oddFooter>
  </headerFooter>
  <drawing r:id="rId3"/>
  <legacyDrawing r:id="rId2"/>
</worksheet>
</file>

<file path=xl/worksheets/sheet34.xml><?xml version="1.0" encoding="utf-8"?>
<worksheet xmlns="http://schemas.openxmlformats.org/spreadsheetml/2006/main" xmlns:r="http://schemas.openxmlformats.org/officeDocument/2006/relationships">
  <dimension ref="A2:F436"/>
  <sheetViews>
    <sheetView workbookViewId="0" topLeftCell="A1">
      <selection activeCell="A415" sqref="A415"/>
    </sheetView>
  </sheetViews>
  <sheetFormatPr defaultColWidth="11.421875" defaultRowHeight="12.75"/>
  <cols>
    <col min="2" max="2" width="15.140625" style="0" customWidth="1"/>
    <col min="4" max="4" width="17.00390625" style="0" customWidth="1"/>
    <col min="6" max="6" width="19.28125" style="0" customWidth="1"/>
  </cols>
  <sheetData>
    <row r="2" spans="1:6" ht="15.75">
      <c r="A2" s="799" t="s">
        <v>1158</v>
      </c>
      <c r="B2" s="786"/>
      <c r="C2" s="786"/>
      <c r="D2" s="786"/>
      <c r="E2" s="786"/>
      <c r="F2" s="786"/>
    </row>
    <row r="4" spans="1:6" ht="68.25" customHeight="1">
      <c r="A4" s="796" t="s">
        <v>1159</v>
      </c>
      <c r="B4" s="796"/>
      <c r="C4" s="796" t="s">
        <v>41</v>
      </c>
      <c r="D4" s="796"/>
      <c r="E4" s="617" t="s">
        <v>95</v>
      </c>
      <c r="F4" s="619" t="s">
        <v>68</v>
      </c>
    </row>
    <row r="5" spans="1:6" ht="12.75">
      <c r="A5" s="796"/>
      <c r="B5" s="796"/>
      <c r="C5" s="796"/>
      <c r="D5" s="796"/>
      <c r="E5" s="796" t="s">
        <v>96</v>
      </c>
      <c r="F5" s="798" t="s">
        <v>12</v>
      </c>
    </row>
    <row r="6" spans="1:6" ht="36" customHeight="1">
      <c r="A6" s="796" t="s">
        <v>1160</v>
      </c>
      <c r="B6" s="796"/>
      <c r="C6" s="796" t="s">
        <v>42</v>
      </c>
      <c r="D6" s="796"/>
      <c r="E6" s="796"/>
      <c r="F6" s="798"/>
    </row>
    <row r="7" spans="1:6" ht="18">
      <c r="A7" s="798"/>
      <c r="B7" s="798"/>
      <c r="C7" s="617" t="s">
        <v>43</v>
      </c>
      <c r="D7" s="619" t="s">
        <v>44</v>
      </c>
      <c r="E7" s="796" t="s">
        <v>97</v>
      </c>
      <c r="F7" s="796"/>
    </row>
    <row r="8" spans="1:6" ht="30.75" customHeight="1">
      <c r="A8" s="617" t="s">
        <v>1161</v>
      </c>
      <c r="B8" s="619" t="s">
        <v>1162</v>
      </c>
      <c r="C8" s="617" t="s">
        <v>45</v>
      </c>
      <c r="D8" s="619" t="s">
        <v>46</v>
      </c>
      <c r="E8" s="796"/>
      <c r="F8" s="796"/>
    </row>
    <row r="9" spans="1:6" ht="42" customHeight="1">
      <c r="A9" s="617" t="s">
        <v>1163</v>
      </c>
      <c r="B9" s="619" t="s">
        <v>1164</v>
      </c>
      <c r="C9" s="617" t="s">
        <v>47</v>
      </c>
      <c r="D9" s="619" t="s">
        <v>48</v>
      </c>
      <c r="E9" s="617" t="s">
        <v>98</v>
      </c>
      <c r="F9" s="619" t="s">
        <v>99</v>
      </c>
    </row>
    <row r="10" spans="1:6" ht="36" customHeight="1">
      <c r="A10" s="796" t="s">
        <v>1165</v>
      </c>
      <c r="B10" s="796"/>
      <c r="C10" s="617" t="s">
        <v>49</v>
      </c>
      <c r="D10" s="619" t="s">
        <v>50</v>
      </c>
      <c r="E10" s="617" t="s">
        <v>100</v>
      </c>
      <c r="F10" s="619" t="s">
        <v>101</v>
      </c>
    </row>
    <row r="11" spans="1:6" ht="73.5" customHeight="1">
      <c r="A11" s="617" t="s">
        <v>1166</v>
      </c>
      <c r="B11" s="619" t="s">
        <v>0</v>
      </c>
      <c r="C11" s="617" t="s">
        <v>51</v>
      </c>
      <c r="D11" s="619" t="s">
        <v>52</v>
      </c>
      <c r="E11" s="617" t="s">
        <v>102</v>
      </c>
      <c r="F11" s="619" t="s">
        <v>103</v>
      </c>
    </row>
    <row r="12" spans="1:6" ht="37.5" customHeight="1">
      <c r="A12" s="617" t="s">
        <v>1</v>
      </c>
      <c r="B12" s="619" t="s">
        <v>2</v>
      </c>
      <c r="C12" s="617" t="s">
        <v>53</v>
      </c>
      <c r="D12" s="619" t="s">
        <v>54</v>
      </c>
      <c r="E12" s="617" t="s">
        <v>104</v>
      </c>
      <c r="F12" s="619" t="s">
        <v>66</v>
      </c>
    </row>
    <row r="13" spans="1:6" ht="45" customHeight="1">
      <c r="A13" s="617" t="s">
        <v>3</v>
      </c>
      <c r="B13" s="619" t="s">
        <v>4</v>
      </c>
      <c r="C13" s="617" t="s">
        <v>55</v>
      </c>
      <c r="D13" s="619" t="s">
        <v>56</v>
      </c>
      <c r="E13" s="617" t="s">
        <v>105</v>
      </c>
      <c r="F13" s="619" t="s">
        <v>68</v>
      </c>
    </row>
    <row r="14" spans="1:6" ht="72">
      <c r="A14" s="617" t="s">
        <v>5</v>
      </c>
      <c r="B14" s="619" t="s">
        <v>6</v>
      </c>
      <c r="C14" s="617" t="s">
        <v>57</v>
      </c>
      <c r="D14" s="619" t="s">
        <v>58</v>
      </c>
      <c r="E14" s="796" t="s">
        <v>106</v>
      </c>
      <c r="F14" s="798" t="s">
        <v>12</v>
      </c>
    </row>
    <row r="15" spans="1:6" ht="39" customHeight="1">
      <c r="A15" s="617" t="s">
        <v>7</v>
      </c>
      <c r="B15" s="619" t="s">
        <v>8</v>
      </c>
      <c r="C15" s="617" t="s">
        <v>59</v>
      </c>
      <c r="D15" s="619" t="s">
        <v>60</v>
      </c>
      <c r="E15" s="796"/>
      <c r="F15" s="798"/>
    </row>
    <row r="16" spans="1:6" ht="48" customHeight="1">
      <c r="A16" s="617" t="s">
        <v>9</v>
      </c>
      <c r="B16" s="619" t="s">
        <v>10</v>
      </c>
      <c r="C16" s="617" t="s">
        <v>61</v>
      </c>
      <c r="D16" s="619" t="s">
        <v>12</v>
      </c>
      <c r="E16" s="796" t="s">
        <v>107</v>
      </c>
      <c r="F16" s="796"/>
    </row>
    <row r="17" spans="1:6" ht="36" customHeight="1">
      <c r="A17" s="796" t="s">
        <v>11</v>
      </c>
      <c r="B17" s="798" t="s">
        <v>12</v>
      </c>
      <c r="C17" s="796" t="s">
        <v>62</v>
      </c>
      <c r="D17" s="796"/>
      <c r="E17" s="796" t="s">
        <v>108</v>
      </c>
      <c r="F17" s="796"/>
    </row>
    <row r="18" spans="1:6" ht="18">
      <c r="A18" s="796"/>
      <c r="B18" s="798"/>
      <c r="C18" s="617" t="s">
        <v>63</v>
      </c>
      <c r="D18" s="619" t="s">
        <v>44</v>
      </c>
      <c r="E18" s="617" t="s">
        <v>109</v>
      </c>
      <c r="F18" s="619" t="s">
        <v>110</v>
      </c>
    </row>
    <row r="19" spans="1:6" ht="45" customHeight="1">
      <c r="A19" s="796" t="s">
        <v>13</v>
      </c>
      <c r="B19" s="796"/>
      <c r="C19" s="617" t="s">
        <v>64</v>
      </c>
      <c r="D19" s="619" t="s">
        <v>46</v>
      </c>
      <c r="E19" s="617" t="s">
        <v>111</v>
      </c>
      <c r="F19" s="619" t="s">
        <v>112</v>
      </c>
    </row>
    <row r="20" spans="1:6" ht="66.75" customHeight="1">
      <c r="A20" s="617" t="s">
        <v>14</v>
      </c>
      <c r="B20" s="619" t="s">
        <v>15</v>
      </c>
      <c r="C20" s="617" t="s">
        <v>65</v>
      </c>
      <c r="D20" s="619" t="s">
        <v>66</v>
      </c>
      <c r="E20" s="617" t="s">
        <v>113</v>
      </c>
      <c r="F20" s="619" t="s">
        <v>114</v>
      </c>
    </row>
    <row r="21" spans="1:6" ht="47.25" customHeight="1">
      <c r="A21" s="617" t="s">
        <v>16</v>
      </c>
      <c r="B21" s="619" t="s">
        <v>17</v>
      </c>
      <c r="C21" s="617" t="s">
        <v>67</v>
      </c>
      <c r="D21" s="619" t="s">
        <v>68</v>
      </c>
      <c r="E21" s="796" t="s">
        <v>115</v>
      </c>
      <c r="F21" s="798" t="s">
        <v>12</v>
      </c>
    </row>
    <row r="22" spans="1:6" ht="18">
      <c r="A22" s="617" t="s">
        <v>18</v>
      </c>
      <c r="B22" s="619" t="s">
        <v>19</v>
      </c>
      <c r="C22" s="796" t="s">
        <v>69</v>
      </c>
      <c r="D22" s="798" t="s">
        <v>70</v>
      </c>
      <c r="E22" s="796"/>
      <c r="F22" s="798"/>
    </row>
    <row r="23" spans="1:6" ht="39.75" customHeight="1">
      <c r="A23" s="617" t="s">
        <v>20</v>
      </c>
      <c r="B23" s="619" t="s">
        <v>21</v>
      </c>
      <c r="C23" s="796"/>
      <c r="D23" s="798"/>
      <c r="E23" s="796" t="s">
        <v>116</v>
      </c>
      <c r="F23" s="796"/>
    </row>
    <row r="24" spans="1:6" ht="75.75" customHeight="1">
      <c r="A24" s="617" t="s">
        <v>22</v>
      </c>
      <c r="B24" s="619" t="s">
        <v>23</v>
      </c>
      <c r="C24" s="796" t="s">
        <v>71</v>
      </c>
      <c r="D24" s="796"/>
      <c r="E24" s="796"/>
      <c r="F24" s="796"/>
    </row>
    <row r="25" spans="1:6" ht="72.75" customHeight="1">
      <c r="A25" s="617" t="s">
        <v>24</v>
      </c>
      <c r="B25" s="619" t="s">
        <v>25</v>
      </c>
      <c r="C25" s="617" t="s">
        <v>72</v>
      </c>
      <c r="D25" s="619" t="s">
        <v>73</v>
      </c>
      <c r="E25" s="617" t="s">
        <v>117</v>
      </c>
      <c r="F25" s="619" t="s">
        <v>118</v>
      </c>
    </row>
    <row r="26" spans="1:6" ht="42.75" customHeight="1">
      <c r="A26" s="617" t="s">
        <v>26</v>
      </c>
      <c r="B26" s="619" t="s">
        <v>27</v>
      </c>
      <c r="C26" s="617" t="s">
        <v>74</v>
      </c>
      <c r="D26" s="619" t="s">
        <v>75</v>
      </c>
      <c r="E26" s="617" t="s">
        <v>119</v>
      </c>
      <c r="F26" s="619" t="s">
        <v>120</v>
      </c>
    </row>
    <row r="27" spans="1:6" ht="18">
      <c r="A27" s="617" t="s">
        <v>28</v>
      </c>
      <c r="B27" s="619" t="s">
        <v>12</v>
      </c>
      <c r="C27" s="617" t="s">
        <v>76</v>
      </c>
      <c r="D27" s="619" t="s">
        <v>77</v>
      </c>
      <c r="E27" s="617" t="s">
        <v>121</v>
      </c>
      <c r="F27" s="619" t="s">
        <v>122</v>
      </c>
    </row>
    <row r="28" spans="1:6" ht="18" customHeight="1">
      <c r="A28" s="796" t="s">
        <v>29</v>
      </c>
      <c r="B28" s="796"/>
      <c r="C28" s="617" t="s">
        <v>78</v>
      </c>
      <c r="D28" s="619" t="s">
        <v>66</v>
      </c>
      <c r="E28" s="617" t="s">
        <v>123</v>
      </c>
      <c r="F28" s="619" t="s">
        <v>124</v>
      </c>
    </row>
    <row r="29" spans="1:6" ht="32.25" customHeight="1">
      <c r="A29" s="617" t="s">
        <v>30</v>
      </c>
      <c r="B29" s="619" t="s">
        <v>31</v>
      </c>
      <c r="C29" s="617" t="s">
        <v>79</v>
      </c>
      <c r="D29" s="619" t="s">
        <v>68</v>
      </c>
      <c r="E29" s="617" t="s">
        <v>125</v>
      </c>
      <c r="F29" s="619" t="s">
        <v>126</v>
      </c>
    </row>
    <row r="30" spans="1:6" ht="20.25" customHeight="1">
      <c r="A30" s="617" t="s">
        <v>32</v>
      </c>
      <c r="B30" s="619" t="s">
        <v>33</v>
      </c>
      <c r="C30" s="617" t="s">
        <v>80</v>
      </c>
      <c r="D30" s="619" t="s">
        <v>12</v>
      </c>
      <c r="E30" s="796" t="s">
        <v>127</v>
      </c>
      <c r="F30" s="798" t="s">
        <v>128</v>
      </c>
    </row>
    <row r="31" spans="1:6" ht="36" customHeight="1">
      <c r="A31" s="617" t="s">
        <v>34</v>
      </c>
      <c r="B31" s="619" t="s">
        <v>35</v>
      </c>
      <c r="C31" s="796" t="s">
        <v>81</v>
      </c>
      <c r="D31" s="796"/>
      <c r="E31" s="796"/>
      <c r="F31" s="798"/>
    </row>
    <row r="32" spans="1:6" ht="56.25" customHeight="1">
      <c r="A32" s="617" t="s">
        <v>36</v>
      </c>
      <c r="B32" s="619" t="s">
        <v>37</v>
      </c>
      <c r="C32" s="617" t="s">
        <v>82</v>
      </c>
      <c r="D32" s="619" t="s">
        <v>83</v>
      </c>
      <c r="E32" s="796" t="s">
        <v>129</v>
      </c>
      <c r="F32" s="796"/>
    </row>
    <row r="33" spans="1:6" ht="51.75" customHeight="1">
      <c r="A33" s="617" t="s">
        <v>38</v>
      </c>
      <c r="B33" s="619" t="s">
        <v>39</v>
      </c>
      <c r="C33" s="617" t="s">
        <v>84</v>
      </c>
      <c r="D33" s="619" t="s">
        <v>85</v>
      </c>
      <c r="E33" s="617" t="s">
        <v>130</v>
      </c>
      <c r="F33" s="619" t="s">
        <v>131</v>
      </c>
    </row>
    <row r="34" spans="1:6" ht="34.5" customHeight="1">
      <c r="A34" s="617" t="s">
        <v>40</v>
      </c>
      <c r="B34" s="619" t="s">
        <v>12</v>
      </c>
      <c r="C34" s="617" t="s">
        <v>86</v>
      </c>
      <c r="D34" s="619" t="s">
        <v>68</v>
      </c>
      <c r="E34" s="617" t="s">
        <v>132</v>
      </c>
      <c r="F34" s="619" t="s">
        <v>133</v>
      </c>
    </row>
    <row r="35" spans="3:6" ht="21.75" customHeight="1">
      <c r="C35" s="617" t="s">
        <v>87</v>
      </c>
      <c r="D35" s="619" t="s">
        <v>12</v>
      </c>
      <c r="E35" s="617" t="s">
        <v>134</v>
      </c>
      <c r="F35" s="619" t="s">
        <v>135</v>
      </c>
    </row>
    <row r="36" spans="3:6" ht="18" customHeight="1">
      <c r="C36" s="796" t="s">
        <v>88</v>
      </c>
      <c r="D36" s="796"/>
      <c r="E36" s="617" t="s">
        <v>136</v>
      </c>
      <c r="F36" s="619" t="s">
        <v>137</v>
      </c>
    </row>
    <row r="37" spans="3:6" ht="27">
      <c r="C37" s="617" t="s">
        <v>89</v>
      </c>
      <c r="D37" s="619" t="s">
        <v>66</v>
      </c>
      <c r="E37" s="617" t="s">
        <v>138</v>
      </c>
      <c r="F37" s="619" t="s">
        <v>139</v>
      </c>
    </row>
    <row r="38" spans="3:6" ht="29.25" customHeight="1">
      <c r="C38" s="617" t="s">
        <v>90</v>
      </c>
      <c r="D38" s="619" t="s">
        <v>68</v>
      </c>
      <c r="E38" s="617" t="s">
        <v>140</v>
      </c>
      <c r="F38" s="619" t="s">
        <v>141</v>
      </c>
    </row>
    <row r="39" spans="3:6" ht="32.25" customHeight="1">
      <c r="C39" s="796" t="s">
        <v>91</v>
      </c>
      <c r="D39" s="798" t="s">
        <v>12</v>
      </c>
      <c r="E39" s="617" t="s">
        <v>142</v>
      </c>
      <c r="F39" s="619" t="s">
        <v>143</v>
      </c>
    </row>
    <row r="40" spans="3:6" ht="49.5" customHeight="1">
      <c r="C40" s="796"/>
      <c r="D40" s="798"/>
      <c r="E40" s="617" t="s">
        <v>144</v>
      </c>
      <c r="F40" s="619" t="s">
        <v>145</v>
      </c>
    </row>
    <row r="41" spans="3:6" ht="12.75">
      <c r="C41" s="796" t="s">
        <v>92</v>
      </c>
      <c r="D41" s="796"/>
      <c r="E41" s="796" t="s">
        <v>146</v>
      </c>
      <c r="F41" s="798" t="s">
        <v>12</v>
      </c>
    </row>
    <row r="42" spans="3:6" ht="7.5" customHeight="1">
      <c r="C42" s="796"/>
      <c r="D42" s="796"/>
      <c r="E42" s="796"/>
      <c r="F42" s="798"/>
    </row>
    <row r="43" spans="3:6" ht="28.5" customHeight="1">
      <c r="C43" s="617" t="s">
        <v>93</v>
      </c>
      <c r="D43" s="619" t="s">
        <v>66</v>
      </c>
      <c r="E43" s="796" t="s">
        <v>147</v>
      </c>
      <c r="F43" s="796"/>
    </row>
    <row r="44" spans="3:6" ht="21" customHeight="1">
      <c r="C44" s="617" t="s">
        <v>94</v>
      </c>
      <c r="D44" s="619" t="s">
        <v>75</v>
      </c>
      <c r="E44" s="796"/>
      <c r="F44" s="796"/>
    </row>
    <row r="45" spans="5:6" ht="12.75" customHeight="1">
      <c r="E45" s="796" t="s">
        <v>1213</v>
      </c>
      <c r="F45" s="796"/>
    </row>
    <row r="46" spans="5:6" ht="18">
      <c r="E46" s="617" t="s">
        <v>1214</v>
      </c>
      <c r="F46" s="619" t="s">
        <v>1215</v>
      </c>
    </row>
    <row r="47" spans="5:6" ht="12.75">
      <c r="E47" s="617" t="s">
        <v>1216</v>
      </c>
      <c r="F47" s="619" t="s">
        <v>1217</v>
      </c>
    </row>
    <row r="48" spans="5:6" ht="27">
      <c r="E48" s="617" t="s">
        <v>1218</v>
      </c>
      <c r="F48" s="619" t="s">
        <v>1219</v>
      </c>
    </row>
    <row r="49" spans="1:6" ht="18">
      <c r="A49" s="617" t="s">
        <v>1220</v>
      </c>
      <c r="B49" s="619" t="s">
        <v>1221</v>
      </c>
      <c r="C49" s="617" t="s">
        <v>1293</v>
      </c>
      <c r="D49" s="619" t="s">
        <v>12</v>
      </c>
      <c r="E49" s="617" t="s">
        <v>1359</v>
      </c>
      <c r="F49" s="619" t="s">
        <v>1360</v>
      </c>
    </row>
    <row r="50" spans="1:6" ht="18">
      <c r="A50" s="617" t="s">
        <v>1222</v>
      </c>
      <c r="B50" s="619" t="s">
        <v>1223</v>
      </c>
      <c r="C50" s="796" t="s">
        <v>1294</v>
      </c>
      <c r="D50" s="796"/>
      <c r="E50" s="617" t="s">
        <v>1361</v>
      </c>
      <c r="F50" s="619" t="s">
        <v>12</v>
      </c>
    </row>
    <row r="51" spans="1:6" ht="45">
      <c r="A51" s="617" t="s">
        <v>1224</v>
      </c>
      <c r="B51" s="619" t="s">
        <v>1225</v>
      </c>
      <c r="C51" s="796"/>
      <c r="D51" s="796"/>
      <c r="E51" s="796" t="s">
        <v>1362</v>
      </c>
      <c r="F51" s="796"/>
    </row>
    <row r="52" spans="1:6" ht="35.25" customHeight="1">
      <c r="A52" s="617" t="s">
        <v>1226</v>
      </c>
      <c r="B52" s="619" t="s">
        <v>1227</v>
      </c>
      <c r="C52" s="617" t="s">
        <v>1295</v>
      </c>
      <c r="D52" s="619" t="s">
        <v>1296</v>
      </c>
      <c r="E52" s="617" t="s">
        <v>1363</v>
      </c>
      <c r="F52" s="619" t="s">
        <v>1364</v>
      </c>
    </row>
    <row r="53" spans="1:6" ht="37.5" customHeight="1">
      <c r="A53" s="617" t="s">
        <v>1228</v>
      </c>
      <c r="B53" s="619" t="s">
        <v>1229</v>
      </c>
      <c r="C53" s="617" t="s">
        <v>1297</v>
      </c>
      <c r="D53" s="619" t="s">
        <v>1298</v>
      </c>
      <c r="E53" s="796" t="s">
        <v>1365</v>
      </c>
      <c r="F53" s="798" t="s">
        <v>12</v>
      </c>
    </row>
    <row r="54" spans="1:6" ht="27">
      <c r="A54" s="617" t="s">
        <v>1230</v>
      </c>
      <c r="B54" s="619" t="s">
        <v>1231</v>
      </c>
      <c r="C54" s="796" t="s">
        <v>1299</v>
      </c>
      <c r="D54" s="798" t="s">
        <v>12</v>
      </c>
      <c r="E54" s="796"/>
      <c r="F54" s="798"/>
    </row>
    <row r="55" spans="1:6" ht="18" customHeight="1">
      <c r="A55" s="796" t="s">
        <v>1232</v>
      </c>
      <c r="B55" s="798" t="s">
        <v>12</v>
      </c>
      <c r="C55" s="796"/>
      <c r="D55" s="798"/>
      <c r="E55" s="796" t="s">
        <v>1366</v>
      </c>
      <c r="F55" s="796"/>
    </row>
    <row r="56" spans="1:6" ht="12.75">
      <c r="A56" s="796"/>
      <c r="B56" s="798"/>
      <c r="C56" s="796" t="s">
        <v>1300</v>
      </c>
      <c r="D56" s="796"/>
      <c r="E56" s="617" t="s">
        <v>1367</v>
      </c>
      <c r="F56" s="619" t="s">
        <v>1368</v>
      </c>
    </row>
    <row r="57" spans="1:6" ht="27">
      <c r="A57" s="796" t="s">
        <v>1233</v>
      </c>
      <c r="B57" s="796"/>
      <c r="C57" s="796"/>
      <c r="D57" s="796"/>
      <c r="E57" s="617" t="s">
        <v>1369</v>
      </c>
      <c r="F57" s="619" t="s">
        <v>1370</v>
      </c>
    </row>
    <row r="58" spans="1:6" ht="27" customHeight="1">
      <c r="A58" s="796"/>
      <c r="B58" s="796"/>
      <c r="C58" s="796" t="s">
        <v>1301</v>
      </c>
      <c r="D58" s="796"/>
      <c r="E58" s="617" t="s">
        <v>1371</v>
      </c>
      <c r="F58" s="619" t="s">
        <v>1372</v>
      </c>
    </row>
    <row r="59" spans="1:6" ht="36">
      <c r="A59" s="617" t="s">
        <v>1234</v>
      </c>
      <c r="B59" s="619" t="s">
        <v>1235</v>
      </c>
      <c r="C59" s="617" t="s">
        <v>1302</v>
      </c>
      <c r="D59" s="619" t="s">
        <v>626</v>
      </c>
      <c r="E59" s="617" t="s">
        <v>1373</v>
      </c>
      <c r="F59" s="619" t="s">
        <v>12</v>
      </c>
    </row>
    <row r="60" spans="1:6" ht="27" customHeight="1">
      <c r="A60" s="617" t="s">
        <v>1236</v>
      </c>
      <c r="B60" s="619" t="s">
        <v>1237</v>
      </c>
      <c r="C60" s="617" t="s">
        <v>1303</v>
      </c>
      <c r="D60" s="619" t="s">
        <v>1304</v>
      </c>
      <c r="E60" s="796" t="s">
        <v>1374</v>
      </c>
      <c r="F60" s="796"/>
    </row>
    <row r="61" spans="1:6" ht="27">
      <c r="A61" s="617" t="s">
        <v>1238</v>
      </c>
      <c r="B61" s="619" t="s">
        <v>1239</v>
      </c>
      <c r="C61" s="617" t="s">
        <v>1305</v>
      </c>
      <c r="D61" s="619" t="s">
        <v>1306</v>
      </c>
      <c r="E61" s="617" t="s">
        <v>1375</v>
      </c>
      <c r="F61" s="619" t="s">
        <v>1376</v>
      </c>
    </row>
    <row r="62" spans="1:6" ht="36">
      <c r="A62" s="617" t="s">
        <v>1240</v>
      </c>
      <c r="B62" s="619" t="s">
        <v>1241</v>
      </c>
      <c r="C62" s="617" t="s">
        <v>1307</v>
      </c>
      <c r="D62" s="619" t="s">
        <v>1308</v>
      </c>
      <c r="E62" s="617" t="s">
        <v>1377</v>
      </c>
      <c r="F62" s="619" t="s">
        <v>12</v>
      </c>
    </row>
    <row r="63" spans="1:6" ht="36">
      <c r="A63" s="617" t="s">
        <v>1242</v>
      </c>
      <c r="B63" s="619" t="s">
        <v>1243</v>
      </c>
      <c r="C63" s="617" t="s">
        <v>1309</v>
      </c>
      <c r="D63" s="619" t="s">
        <v>1310</v>
      </c>
      <c r="E63" s="796" t="s">
        <v>1378</v>
      </c>
      <c r="F63" s="796"/>
    </row>
    <row r="64" spans="1:6" ht="36">
      <c r="A64" s="617" t="s">
        <v>1244</v>
      </c>
      <c r="B64" s="619" t="s">
        <v>1245</v>
      </c>
      <c r="C64" s="617" t="s">
        <v>1311</v>
      </c>
      <c r="D64" s="619" t="s">
        <v>1312</v>
      </c>
      <c r="E64" s="617" t="s">
        <v>1379</v>
      </c>
      <c r="F64" s="619" t="s">
        <v>1380</v>
      </c>
    </row>
    <row r="65" spans="1:6" ht="45">
      <c r="A65" s="617" t="s">
        <v>1246</v>
      </c>
      <c r="B65" s="619" t="s">
        <v>1247</v>
      </c>
      <c r="C65" s="796" t="s">
        <v>1313</v>
      </c>
      <c r="D65" s="798" t="s">
        <v>12</v>
      </c>
      <c r="E65" s="796" t="s">
        <v>1381</v>
      </c>
      <c r="F65" s="798" t="s">
        <v>12</v>
      </c>
    </row>
    <row r="66" spans="1:6" ht="54">
      <c r="A66" s="617" t="s">
        <v>1248</v>
      </c>
      <c r="B66" s="619" t="s">
        <v>1249</v>
      </c>
      <c r="C66" s="796"/>
      <c r="D66" s="798"/>
      <c r="E66" s="796"/>
      <c r="F66" s="798"/>
    </row>
    <row r="67" spans="1:6" ht="27">
      <c r="A67" s="617" t="s">
        <v>1250</v>
      </c>
      <c r="B67" s="619" t="s">
        <v>1251</v>
      </c>
      <c r="C67" s="796" t="s">
        <v>1314</v>
      </c>
      <c r="D67" s="796"/>
      <c r="E67" s="796" t="s">
        <v>1382</v>
      </c>
      <c r="F67" s="796"/>
    </row>
    <row r="68" spans="1:6" ht="27">
      <c r="A68" s="617" t="s">
        <v>1252</v>
      </c>
      <c r="B68" s="619" t="s">
        <v>1253</v>
      </c>
      <c r="C68" s="796"/>
      <c r="D68" s="796"/>
      <c r="E68" s="796"/>
      <c r="F68" s="796"/>
    </row>
    <row r="69" spans="1:6" ht="36">
      <c r="A69" s="796" t="s">
        <v>1254</v>
      </c>
      <c r="B69" s="798" t="s">
        <v>12</v>
      </c>
      <c r="C69" s="617" t="s">
        <v>1315</v>
      </c>
      <c r="D69" s="619" t="s">
        <v>1316</v>
      </c>
      <c r="E69" s="617" t="s">
        <v>1383</v>
      </c>
      <c r="F69" s="619" t="s">
        <v>1384</v>
      </c>
    </row>
    <row r="70" spans="1:6" ht="18">
      <c r="A70" s="796"/>
      <c r="B70" s="798"/>
      <c r="C70" s="617" t="s">
        <v>1317</v>
      </c>
      <c r="D70" s="619" t="s">
        <v>1318</v>
      </c>
      <c r="E70" s="617" t="s">
        <v>1385</v>
      </c>
      <c r="F70" s="619" t="s">
        <v>1386</v>
      </c>
    </row>
    <row r="71" spans="1:6" ht="36" customHeight="1">
      <c r="A71" s="796" t="s">
        <v>1255</v>
      </c>
      <c r="B71" s="796"/>
      <c r="C71" s="617" t="s">
        <v>1319</v>
      </c>
      <c r="D71" s="619" t="s">
        <v>1320</v>
      </c>
      <c r="E71" s="617" t="s">
        <v>1387</v>
      </c>
      <c r="F71" s="619" t="s">
        <v>1388</v>
      </c>
    </row>
    <row r="72" spans="1:6" ht="18">
      <c r="A72" s="796" t="s">
        <v>1256</v>
      </c>
      <c r="B72" s="796"/>
      <c r="C72" s="617" t="s">
        <v>1321</v>
      </c>
      <c r="D72" s="619" t="s">
        <v>1322</v>
      </c>
      <c r="E72" s="617" t="s">
        <v>1389</v>
      </c>
      <c r="F72" s="619" t="s">
        <v>1390</v>
      </c>
    </row>
    <row r="73" spans="1:6" ht="12.75">
      <c r="A73" s="617" t="s">
        <v>1257</v>
      </c>
      <c r="B73" s="619" t="s">
        <v>1258</v>
      </c>
      <c r="C73" s="796" t="s">
        <v>1323</v>
      </c>
      <c r="D73" s="798" t="s">
        <v>12</v>
      </c>
      <c r="E73" s="617" t="s">
        <v>1391</v>
      </c>
      <c r="F73" s="619" t="s">
        <v>1392</v>
      </c>
    </row>
    <row r="74" spans="1:6" ht="18">
      <c r="A74" s="617" t="s">
        <v>1259</v>
      </c>
      <c r="B74" s="619" t="s">
        <v>1260</v>
      </c>
      <c r="C74" s="796"/>
      <c r="D74" s="798"/>
      <c r="E74" s="796" t="s">
        <v>1393</v>
      </c>
      <c r="F74" s="798" t="s">
        <v>12</v>
      </c>
    </row>
    <row r="75" spans="1:6" ht="18" customHeight="1">
      <c r="A75" s="617" t="s">
        <v>1261</v>
      </c>
      <c r="B75" s="619" t="s">
        <v>1262</v>
      </c>
      <c r="C75" s="796" t="s">
        <v>1324</v>
      </c>
      <c r="D75" s="796"/>
      <c r="E75" s="796"/>
      <c r="F75" s="798"/>
    </row>
    <row r="76" spans="1:6" ht="18">
      <c r="A76" s="617" t="s">
        <v>1263</v>
      </c>
      <c r="B76" s="619" t="s">
        <v>1264</v>
      </c>
      <c r="C76" s="617" t="s">
        <v>1325</v>
      </c>
      <c r="D76" s="619" t="s">
        <v>1326</v>
      </c>
      <c r="E76" s="796" t="s">
        <v>1394</v>
      </c>
      <c r="F76" s="796"/>
    </row>
    <row r="77" spans="1:6" ht="27">
      <c r="A77" s="617" t="s">
        <v>1265</v>
      </c>
      <c r="B77" s="619" t="s">
        <v>1266</v>
      </c>
      <c r="C77" s="617" t="s">
        <v>1327</v>
      </c>
      <c r="D77" s="619" t="s">
        <v>1328</v>
      </c>
      <c r="E77" s="796"/>
      <c r="F77" s="796"/>
    </row>
    <row r="78" spans="1:6" ht="36">
      <c r="A78" s="617" t="s">
        <v>1267</v>
      </c>
      <c r="B78" s="619" t="s">
        <v>1268</v>
      </c>
      <c r="C78" s="617" t="s">
        <v>1329</v>
      </c>
      <c r="D78" s="619" t="s">
        <v>1330</v>
      </c>
      <c r="E78" s="796" t="s">
        <v>1395</v>
      </c>
      <c r="F78" s="796"/>
    </row>
    <row r="79" spans="1:6" ht="18">
      <c r="A79" s="617" t="s">
        <v>1269</v>
      </c>
      <c r="B79" s="619" t="s">
        <v>1270</v>
      </c>
      <c r="C79" s="617" t="s">
        <v>1331</v>
      </c>
      <c r="D79" s="619" t="s">
        <v>1332</v>
      </c>
      <c r="E79" s="617" t="s">
        <v>1396</v>
      </c>
      <c r="F79" s="619" t="s">
        <v>1397</v>
      </c>
    </row>
    <row r="80" spans="1:6" ht="45">
      <c r="A80" s="617" t="s">
        <v>1271</v>
      </c>
      <c r="B80" s="619" t="s">
        <v>1247</v>
      </c>
      <c r="C80" s="617" t="s">
        <v>1333</v>
      </c>
      <c r="D80" s="619" t="s">
        <v>1334</v>
      </c>
      <c r="E80" s="617" t="s">
        <v>1398</v>
      </c>
      <c r="F80" s="619" t="s">
        <v>1399</v>
      </c>
    </row>
    <row r="81" spans="1:6" ht="54">
      <c r="A81" s="617" t="s">
        <v>1272</v>
      </c>
      <c r="B81" s="619" t="s">
        <v>1273</v>
      </c>
      <c r="C81" s="796" t="s">
        <v>1335</v>
      </c>
      <c r="D81" s="798" t="s">
        <v>12</v>
      </c>
      <c r="E81" s="617" t="s">
        <v>1400</v>
      </c>
      <c r="F81" s="619" t="s">
        <v>1401</v>
      </c>
    </row>
    <row r="82" spans="1:6" ht="27">
      <c r="A82" s="617" t="s">
        <v>1274</v>
      </c>
      <c r="B82" s="619" t="s">
        <v>1275</v>
      </c>
      <c r="C82" s="796"/>
      <c r="D82" s="798"/>
      <c r="E82" s="617" t="s">
        <v>1402</v>
      </c>
      <c r="F82" s="619" t="s">
        <v>1403</v>
      </c>
    </row>
    <row r="83" spans="1:6" ht="18" customHeight="1">
      <c r="A83" s="617" t="s">
        <v>1276</v>
      </c>
      <c r="B83" s="619" t="s">
        <v>1277</v>
      </c>
      <c r="C83" s="796" t="s">
        <v>1336</v>
      </c>
      <c r="D83" s="796"/>
      <c r="E83" s="617" t="s">
        <v>1404</v>
      </c>
      <c r="F83" s="619" t="s">
        <v>1405</v>
      </c>
    </row>
    <row r="84" spans="1:6" ht="27">
      <c r="A84" s="617" t="s">
        <v>1278</v>
      </c>
      <c r="B84" s="619" t="s">
        <v>1279</v>
      </c>
      <c r="C84" s="617" t="s">
        <v>1337</v>
      </c>
      <c r="D84" s="619" t="s">
        <v>1338</v>
      </c>
      <c r="E84" s="617" t="s">
        <v>1406</v>
      </c>
      <c r="F84" s="619" t="s">
        <v>1407</v>
      </c>
    </row>
    <row r="85" spans="1:6" ht="27">
      <c r="A85" s="617" t="s">
        <v>1280</v>
      </c>
      <c r="B85" s="619" t="s">
        <v>1281</v>
      </c>
      <c r="C85" s="617" t="s">
        <v>1339</v>
      </c>
      <c r="D85" s="619" t="s">
        <v>1296</v>
      </c>
      <c r="E85" s="617" t="s">
        <v>1408</v>
      </c>
      <c r="F85" s="619" t="s">
        <v>1409</v>
      </c>
    </row>
    <row r="86" spans="1:6" ht="36">
      <c r="A86" s="617" t="s">
        <v>1282</v>
      </c>
      <c r="B86" s="619" t="s">
        <v>1283</v>
      </c>
      <c r="C86" s="617" t="s">
        <v>1340</v>
      </c>
      <c r="D86" s="619" t="s">
        <v>1341</v>
      </c>
      <c r="E86" s="617" t="s">
        <v>1410</v>
      </c>
      <c r="F86" s="619" t="s">
        <v>1247</v>
      </c>
    </row>
    <row r="87" spans="1:6" ht="45">
      <c r="A87" s="617" t="s">
        <v>1284</v>
      </c>
      <c r="B87" s="619" t="s">
        <v>1285</v>
      </c>
      <c r="C87" s="617" t="s">
        <v>1342</v>
      </c>
      <c r="D87" s="619" t="s">
        <v>12</v>
      </c>
      <c r="E87" s="617" t="s">
        <v>1411</v>
      </c>
      <c r="F87" s="619" t="s">
        <v>1412</v>
      </c>
    </row>
    <row r="88" spans="1:6" ht="18" customHeight="1">
      <c r="A88" s="617" t="s">
        <v>1286</v>
      </c>
      <c r="B88" s="619" t="s">
        <v>1287</v>
      </c>
      <c r="C88" s="796" t="s">
        <v>68</v>
      </c>
      <c r="D88" s="796"/>
      <c r="E88" s="617" t="s">
        <v>1413</v>
      </c>
      <c r="F88" s="619" t="s">
        <v>12</v>
      </c>
    </row>
    <row r="89" spans="1:6" ht="45">
      <c r="A89" s="796" t="s">
        <v>1288</v>
      </c>
      <c r="B89" s="798" t="s">
        <v>12</v>
      </c>
      <c r="C89" s="617" t="s">
        <v>1343</v>
      </c>
      <c r="D89" s="619" t="s">
        <v>1247</v>
      </c>
      <c r="E89" s="796" t="s">
        <v>1414</v>
      </c>
      <c r="F89" s="796"/>
    </row>
    <row r="90" spans="1:6" ht="45" customHeight="1">
      <c r="A90" s="796"/>
      <c r="B90" s="798"/>
      <c r="C90" s="617" t="s">
        <v>1344</v>
      </c>
      <c r="D90" s="619" t="s">
        <v>1345</v>
      </c>
      <c r="E90" s="617" t="s">
        <v>1415</v>
      </c>
      <c r="F90" s="619" t="s">
        <v>1397</v>
      </c>
    </row>
    <row r="91" spans="1:4" ht="36" customHeight="1">
      <c r="A91" s="796" t="s">
        <v>1289</v>
      </c>
      <c r="B91" s="796"/>
      <c r="C91" s="796" t="s">
        <v>1346</v>
      </c>
      <c r="D91" s="796"/>
    </row>
    <row r="92" spans="1:4" ht="18">
      <c r="A92" s="796"/>
      <c r="B92" s="796"/>
      <c r="C92" s="617" t="s">
        <v>1347</v>
      </c>
      <c r="D92" s="619" t="s">
        <v>1348</v>
      </c>
    </row>
    <row r="93" spans="1:4" ht="27">
      <c r="A93" s="617" t="s">
        <v>1290</v>
      </c>
      <c r="B93" s="619" t="s">
        <v>1268</v>
      </c>
      <c r="C93" s="617" t="s">
        <v>1349</v>
      </c>
      <c r="D93" s="619" t="s">
        <v>1350</v>
      </c>
    </row>
    <row r="94" spans="1:4" ht="12.75">
      <c r="A94" s="617" t="s">
        <v>1291</v>
      </c>
      <c r="B94" s="619" t="s">
        <v>1270</v>
      </c>
      <c r="C94" s="617" t="s">
        <v>1351</v>
      </c>
      <c r="D94" s="619" t="s">
        <v>12</v>
      </c>
    </row>
    <row r="95" spans="1:4" ht="18" customHeight="1">
      <c r="A95" s="617" t="s">
        <v>1292</v>
      </c>
      <c r="B95" s="619" t="s">
        <v>1281</v>
      </c>
      <c r="C95" s="796" t="s">
        <v>1352</v>
      </c>
      <c r="D95" s="796"/>
    </row>
    <row r="96" spans="3:4" ht="18">
      <c r="C96" s="617" t="s">
        <v>1353</v>
      </c>
      <c r="D96" s="619" t="s">
        <v>1354</v>
      </c>
    </row>
    <row r="97" spans="3:4" ht="18">
      <c r="C97" s="617" t="s">
        <v>1355</v>
      </c>
      <c r="D97" s="619" t="s">
        <v>1356</v>
      </c>
    </row>
    <row r="98" spans="3:4" ht="18">
      <c r="C98" s="617" t="s">
        <v>1357</v>
      </c>
      <c r="D98" s="619" t="s">
        <v>1358</v>
      </c>
    </row>
    <row r="99" spans="1:6" ht="45">
      <c r="A99" s="617" t="s">
        <v>1416</v>
      </c>
      <c r="B99" s="619" t="s">
        <v>1399</v>
      </c>
      <c r="C99" s="617" t="s">
        <v>1458</v>
      </c>
      <c r="D99" s="619" t="s">
        <v>1459</v>
      </c>
      <c r="E99" s="617" t="s">
        <v>1497</v>
      </c>
      <c r="F99" s="619" t="s">
        <v>1409</v>
      </c>
    </row>
    <row r="100" spans="1:6" ht="36">
      <c r="A100" s="617" t="s">
        <v>1417</v>
      </c>
      <c r="B100" s="619" t="s">
        <v>1401</v>
      </c>
      <c r="C100" s="617" t="s">
        <v>1460</v>
      </c>
      <c r="D100" s="619" t="s">
        <v>1461</v>
      </c>
      <c r="E100" s="617" t="s">
        <v>1498</v>
      </c>
      <c r="F100" s="619" t="s">
        <v>1247</v>
      </c>
    </row>
    <row r="101" spans="1:6" ht="45">
      <c r="A101" s="617" t="s">
        <v>1418</v>
      </c>
      <c r="B101" s="619" t="s">
        <v>1419</v>
      </c>
      <c r="C101" s="796" t="s">
        <v>1462</v>
      </c>
      <c r="D101" s="798" t="s">
        <v>12</v>
      </c>
      <c r="E101" s="617" t="s">
        <v>1499</v>
      </c>
      <c r="F101" s="619" t="s">
        <v>1500</v>
      </c>
    </row>
    <row r="102" spans="1:6" ht="18">
      <c r="A102" s="617" t="s">
        <v>1420</v>
      </c>
      <c r="B102" s="619" t="s">
        <v>1405</v>
      </c>
      <c r="C102" s="796"/>
      <c r="D102" s="798"/>
      <c r="E102" s="796" t="s">
        <v>1501</v>
      </c>
      <c r="F102" s="798" t="s">
        <v>12</v>
      </c>
    </row>
    <row r="103" spans="1:6" ht="30" customHeight="1">
      <c r="A103" s="617" t="s">
        <v>1421</v>
      </c>
      <c r="B103" s="619" t="s">
        <v>1407</v>
      </c>
      <c r="C103" s="796" t="s">
        <v>1463</v>
      </c>
      <c r="D103" s="796"/>
      <c r="E103" s="796"/>
      <c r="F103" s="798"/>
    </row>
    <row r="104" spans="1:6" ht="36" customHeight="1">
      <c r="A104" s="617" t="s">
        <v>1422</v>
      </c>
      <c r="B104" s="619" t="s">
        <v>1409</v>
      </c>
      <c r="C104" s="796"/>
      <c r="D104" s="796"/>
      <c r="E104" s="796" t="s">
        <v>1502</v>
      </c>
      <c r="F104" s="796"/>
    </row>
    <row r="105" spans="1:6" ht="45">
      <c r="A105" s="617" t="s">
        <v>1423</v>
      </c>
      <c r="B105" s="619" t="s">
        <v>1247</v>
      </c>
      <c r="C105" s="617" t="s">
        <v>1464</v>
      </c>
      <c r="D105" s="619" t="s">
        <v>1397</v>
      </c>
      <c r="E105" s="796" t="s">
        <v>1503</v>
      </c>
      <c r="F105" s="796"/>
    </row>
    <row r="106" spans="1:6" ht="54">
      <c r="A106" s="617" t="s">
        <v>1424</v>
      </c>
      <c r="B106" s="619" t="s">
        <v>1425</v>
      </c>
      <c r="C106" s="617" t="s">
        <v>1465</v>
      </c>
      <c r="D106" s="619" t="s">
        <v>1399</v>
      </c>
      <c r="E106" s="617" t="s">
        <v>1504</v>
      </c>
      <c r="F106" s="619" t="s">
        <v>1505</v>
      </c>
    </row>
    <row r="107" spans="1:6" ht="36">
      <c r="A107" s="617" t="s">
        <v>1426</v>
      </c>
      <c r="B107" s="619" t="s">
        <v>1427</v>
      </c>
      <c r="C107" s="617" t="s">
        <v>1466</v>
      </c>
      <c r="D107" s="619" t="s">
        <v>1401</v>
      </c>
      <c r="E107" s="617" t="s">
        <v>1506</v>
      </c>
      <c r="F107" s="619" t="s">
        <v>1507</v>
      </c>
    </row>
    <row r="108" spans="1:6" ht="36">
      <c r="A108" s="617" t="s">
        <v>1428</v>
      </c>
      <c r="B108" s="619" t="s">
        <v>1429</v>
      </c>
      <c r="C108" s="617" t="s">
        <v>1467</v>
      </c>
      <c r="D108" s="619" t="s">
        <v>1403</v>
      </c>
      <c r="E108" s="617" t="s">
        <v>1508</v>
      </c>
      <c r="F108" s="619" t="s">
        <v>1509</v>
      </c>
    </row>
    <row r="109" spans="1:6" ht="36">
      <c r="A109" s="617" t="s">
        <v>1430</v>
      </c>
      <c r="B109" s="619" t="s">
        <v>1431</v>
      </c>
      <c r="C109" s="617" t="s">
        <v>1468</v>
      </c>
      <c r="D109" s="619" t="s">
        <v>1405</v>
      </c>
      <c r="E109" s="617" t="s">
        <v>1510</v>
      </c>
      <c r="F109" s="619" t="s">
        <v>1511</v>
      </c>
    </row>
    <row r="110" spans="1:6" ht="45">
      <c r="A110" s="617" t="s">
        <v>1432</v>
      </c>
      <c r="B110" s="619" t="s">
        <v>1433</v>
      </c>
      <c r="C110" s="617" t="s">
        <v>1469</v>
      </c>
      <c r="D110" s="619" t="s">
        <v>1407</v>
      </c>
      <c r="E110" s="617" t="s">
        <v>1512</v>
      </c>
      <c r="F110" s="619" t="s">
        <v>1513</v>
      </c>
    </row>
    <row r="111" spans="1:6" ht="36">
      <c r="A111" s="617" t="s">
        <v>1434</v>
      </c>
      <c r="B111" s="619" t="s">
        <v>1435</v>
      </c>
      <c r="C111" s="617" t="s">
        <v>1470</v>
      </c>
      <c r="D111" s="619" t="s">
        <v>1409</v>
      </c>
      <c r="E111" s="617" t="s">
        <v>1514</v>
      </c>
      <c r="F111" s="619" t="s">
        <v>1515</v>
      </c>
    </row>
    <row r="112" spans="1:6" ht="45">
      <c r="A112" s="796" t="s">
        <v>1436</v>
      </c>
      <c r="B112" s="798" t="s">
        <v>12</v>
      </c>
      <c r="C112" s="617" t="s">
        <v>1471</v>
      </c>
      <c r="D112" s="619" t="s">
        <v>1247</v>
      </c>
      <c r="E112" s="617" t="s">
        <v>1516</v>
      </c>
      <c r="F112" s="619" t="s">
        <v>1517</v>
      </c>
    </row>
    <row r="113" spans="1:6" ht="45">
      <c r="A113" s="796"/>
      <c r="B113" s="798"/>
      <c r="C113" s="617" t="s">
        <v>1472</v>
      </c>
      <c r="D113" s="619" t="s">
        <v>1473</v>
      </c>
      <c r="E113" s="617" t="s">
        <v>1518</v>
      </c>
      <c r="F113" s="619" t="s">
        <v>1519</v>
      </c>
    </row>
    <row r="114" spans="1:6" ht="27" customHeight="1">
      <c r="A114" s="796" t="s">
        <v>1437</v>
      </c>
      <c r="B114" s="796"/>
      <c r="C114" s="617" t="s">
        <v>1474</v>
      </c>
      <c r="D114" s="619" t="s">
        <v>1461</v>
      </c>
      <c r="E114" s="617" t="s">
        <v>1520</v>
      </c>
      <c r="F114" s="619" t="s">
        <v>1521</v>
      </c>
    </row>
    <row r="115" spans="1:6" ht="36">
      <c r="A115" s="617" t="s">
        <v>1438</v>
      </c>
      <c r="B115" s="619" t="s">
        <v>1397</v>
      </c>
      <c r="C115" s="617" t="s">
        <v>1475</v>
      </c>
      <c r="D115" s="619" t="s">
        <v>1476</v>
      </c>
      <c r="E115" s="617" t="s">
        <v>1522</v>
      </c>
      <c r="F115" s="619" t="s">
        <v>1523</v>
      </c>
    </row>
    <row r="116" spans="1:6" ht="36">
      <c r="A116" s="617" t="s">
        <v>1439</v>
      </c>
      <c r="B116" s="619" t="s">
        <v>1399</v>
      </c>
      <c r="C116" s="796" t="s">
        <v>1477</v>
      </c>
      <c r="D116" s="798" t="s">
        <v>12</v>
      </c>
      <c r="E116" s="617" t="s">
        <v>1524</v>
      </c>
      <c r="F116" s="619" t="s">
        <v>1525</v>
      </c>
    </row>
    <row r="117" spans="1:6" ht="36">
      <c r="A117" s="617" t="s">
        <v>1440</v>
      </c>
      <c r="B117" s="619" t="s">
        <v>1401</v>
      </c>
      <c r="C117" s="796"/>
      <c r="D117" s="798"/>
      <c r="E117" s="796" t="s">
        <v>1526</v>
      </c>
      <c r="F117" s="798" t="s">
        <v>12</v>
      </c>
    </row>
    <row r="118" spans="1:6" ht="36" customHeight="1">
      <c r="A118" s="617" t="s">
        <v>1441</v>
      </c>
      <c r="B118" s="619" t="s">
        <v>1403</v>
      </c>
      <c r="C118" s="796" t="s">
        <v>1478</v>
      </c>
      <c r="D118" s="796"/>
      <c r="E118" s="796"/>
      <c r="F118" s="798"/>
    </row>
    <row r="119" spans="1:6" ht="27" customHeight="1">
      <c r="A119" s="617" t="s">
        <v>1442</v>
      </c>
      <c r="B119" s="619" t="s">
        <v>1405</v>
      </c>
      <c r="C119" s="617" t="s">
        <v>1479</v>
      </c>
      <c r="D119" s="619" t="s">
        <v>1397</v>
      </c>
      <c r="E119" s="796" t="s">
        <v>1527</v>
      </c>
      <c r="F119" s="796"/>
    </row>
    <row r="120" spans="1:6" ht="36">
      <c r="A120" s="617" t="s">
        <v>1443</v>
      </c>
      <c r="B120" s="619" t="s">
        <v>1407</v>
      </c>
      <c r="C120" s="617" t="s">
        <v>1480</v>
      </c>
      <c r="D120" s="619" t="s">
        <v>1399</v>
      </c>
      <c r="E120" s="617" t="s">
        <v>1528</v>
      </c>
      <c r="F120" s="619" t="s">
        <v>1529</v>
      </c>
    </row>
    <row r="121" spans="1:6" ht="36">
      <c r="A121" s="617" t="s">
        <v>1444</v>
      </c>
      <c r="B121" s="619" t="s">
        <v>1409</v>
      </c>
      <c r="C121" s="617" t="s">
        <v>1481</v>
      </c>
      <c r="D121" s="619" t="s">
        <v>1401</v>
      </c>
      <c r="E121" s="617" t="s">
        <v>1530</v>
      </c>
      <c r="F121" s="619" t="s">
        <v>1531</v>
      </c>
    </row>
    <row r="122" spans="1:6" ht="45">
      <c r="A122" s="617" t="s">
        <v>1445</v>
      </c>
      <c r="B122" s="619" t="s">
        <v>1247</v>
      </c>
      <c r="C122" s="617" t="s">
        <v>1482</v>
      </c>
      <c r="D122" s="619" t="s">
        <v>1403</v>
      </c>
      <c r="E122" s="617" t="s">
        <v>1532</v>
      </c>
      <c r="F122" s="619" t="s">
        <v>1533</v>
      </c>
    </row>
    <row r="123" spans="1:6" ht="54">
      <c r="A123" s="617" t="s">
        <v>1446</v>
      </c>
      <c r="B123" s="619" t="s">
        <v>1447</v>
      </c>
      <c r="C123" s="617" t="s">
        <v>1483</v>
      </c>
      <c r="D123" s="619" t="s">
        <v>1405</v>
      </c>
      <c r="E123" s="617" t="s">
        <v>1534</v>
      </c>
      <c r="F123" s="619" t="s">
        <v>12</v>
      </c>
    </row>
    <row r="124" spans="1:6" ht="27">
      <c r="A124" s="617" t="s">
        <v>1448</v>
      </c>
      <c r="B124" s="619" t="s">
        <v>12</v>
      </c>
      <c r="C124" s="617" t="s">
        <v>1484</v>
      </c>
      <c r="D124" s="619" t="s">
        <v>1407</v>
      </c>
      <c r="E124" s="796" t="s">
        <v>1535</v>
      </c>
      <c r="F124" s="796"/>
    </row>
    <row r="125" spans="1:6" ht="36" customHeight="1">
      <c r="A125" s="796" t="s">
        <v>1449</v>
      </c>
      <c r="B125" s="796"/>
      <c r="C125" s="617" t="s">
        <v>1485</v>
      </c>
      <c r="D125" s="619" t="s">
        <v>1409</v>
      </c>
      <c r="E125" s="617" t="s">
        <v>1536</v>
      </c>
      <c r="F125" s="619" t="s">
        <v>1537</v>
      </c>
    </row>
    <row r="126" spans="1:6" ht="45">
      <c r="A126" s="617" t="s">
        <v>1450</v>
      </c>
      <c r="B126" s="619" t="s">
        <v>1397</v>
      </c>
      <c r="C126" s="617" t="s">
        <v>1486</v>
      </c>
      <c r="D126" s="619" t="s">
        <v>1247</v>
      </c>
      <c r="E126" s="617" t="s">
        <v>1538</v>
      </c>
      <c r="F126" s="619" t="s">
        <v>1539</v>
      </c>
    </row>
    <row r="127" spans="1:6" ht="45">
      <c r="A127" s="617" t="s">
        <v>1451</v>
      </c>
      <c r="B127" s="619" t="s">
        <v>1399</v>
      </c>
      <c r="C127" s="617" t="s">
        <v>1487</v>
      </c>
      <c r="D127" s="619" t="s">
        <v>1488</v>
      </c>
      <c r="E127" s="617" t="s">
        <v>1540</v>
      </c>
      <c r="F127" s="619" t="s">
        <v>1541</v>
      </c>
    </row>
    <row r="128" spans="1:6" ht="36">
      <c r="A128" s="617" t="s">
        <v>1452</v>
      </c>
      <c r="B128" s="619" t="s">
        <v>1401</v>
      </c>
      <c r="C128" s="796" t="s">
        <v>1489</v>
      </c>
      <c r="D128" s="798" t="s">
        <v>12</v>
      </c>
      <c r="E128" s="617" t="s">
        <v>1542</v>
      </c>
      <c r="F128" s="619" t="s">
        <v>1543</v>
      </c>
    </row>
    <row r="129" spans="1:6" ht="27">
      <c r="A129" s="617" t="s">
        <v>1453</v>
      </c>
      <c r="B129" s="619" t="s">
        <v>1403</v>
      </c>
      <c r="C129" s="796"/>
      <c r="D129" s="798"/>
      <c r="E129" s="617" t="s">
        <v>1544</v>
      </c>
      <c r="F129" s="619" t="s">
        <v>1545</v>
      </c>
    </row>
    <row r="130" spans="1:6" ht="27" customHeight="1">
      <c r="A130" s="617" t="s">
        <v>1454</v>
      </c>
      <c r="B130" s="619" t="s">
        <v>1405</v>
      </c>
      <c r="C130" s="796" t="s">
        <v>1490</v>
      </c>
      <c r="D130" s="796"/>
      <c r="E130" s="617" t="s">
        <v>1546</v>
      </c>
      <c r="F130" s="619" t="s">
        <v>1547</v>
      </c>
    </row>
    <row r="131" spans="1:6" ht="36">
      <c r="A131" s="617" t="s">
        <v>1455</v>
      </c>
      <c r="B131" s="619" t="s">
        <v>1407</v>
      </c>
      <c r="C131" s="617" t="s">
        <v>1491</v>
      </c>
      <c r="D131" s="619" t="s">
        <v>1397</v>
      </c>
      <c r="E131" s="617" t="s">
        <v>1548</v>
      </c>
      <c r="F131" s="619" t="s">
        <v>1549</v>
      </c>
    </row>
    <row r="132" spans="1:6" ht="36">
      <c r="A132" s="617" t="s">
        <v>1456</v>
      </c>
      <c r="B132" s="619" t="s">
        <v>1409</v>
      </c>
      <c r="C132" s="617" t="s">
        <v>1492</v>
      </c>
      <c r="D132" s="619" t="s">
        <v>1399</v>
      </c>
      <c r="E132" s="617" t="s">
        <v>1550</v>
      </c>
      <c r="F132" s="619" t="s">
        <v>1551</v>
      </c>
    </row>
    <row r="133" spans="1:4" ht="45">
      <c r="A133" s="617" t="s">
        <v>1457</v>
      </c>
      <c r="B133" s="619" t="s">
        <v>1247</v>
      </c>
      <c r="C133" s="617" t="s">
        <v>1493</v>
      </c>
      <c r="D133" s="619" t="s">
        <v>1401</v>
      </c>
    </row>
    <row r="134" spans="3:4" ht="27">
      <c r="C134" s="617" t="s">
        <v>1494</v>
      </c>
      <c r="D134" s="619" t="s">
        <v>1403</v>
      </c>
    </row>
    <row r="135" spans="3:4" ht="18">
      <c r="C135" s="617" t="s">
        <v>1495</v>
      </c>
      <c r="D135" s="619" t="s">
        <v>1405</v>
      </c>
    </row>
    <row r="136" spans="3:4" ht="27">
      <c r="C136" s="617" t="s">
        <v>1496</v>
      </c>
      <c r="D136" s="619" t="s">
        <v>1407</v>
      </c>
    </row>
    <row r="137" spans="1:6" ht="36">
      <c r="A137" s="617" t="s">
        <v>1552</v>
      </c>
      <c r="B137" s="619" t="s">
        <v>1553</v>
      </c>
      <c r="C137" s="796" t="s">
        <v>1605</v>
      </c>
      <c r="D137" s="796"/>
      <c r="E137" s="617" t="s">
        <v>1666</v>
      </c>
      <c r="F137" s="619" t="s">
        <v>1667</v>
      </c>
    </row>
    <row r="138" spans="1:6" ht="18" customHeight="1">
      <c r="A138" s="617" t="s">
        <v>1554</v>
      </c>
      <c r="B138" s="619" t="s">
        <v>1555</v>
      </c>
      <c r="C138" s="796" t="s">
        <v>1606</v>
      </c>
      <c r="D138" s="796"/>
      <c r="E138" s="617" t="s">
        <v>1668</v>
      </c>
      <c r="F138" s="619" t="s">
        <v>1669</v>
      </c>
    </row>
    <row r="139" spans="1:6" ht="54">
      <c r="A139" s="796" t="s">
        <v>1556</v>
      </c>
      <c r="B139" s="798" t="s">
        <v>12</v>
      </c>
      <c r="C139" s="617" t="s">
        <v>1607</v>
      </c>
      <c r="D139" s="619" t="s">
        <v>1608</v>
      </c>
      <c r="E139" s="617" t="s">
        <v>1670</v>
      </c>
      <c r="F139" s="619" t="s">
        <v>12</v>
      </c>
    </row>
    <row r="140" spans="1:6" ht="18" customHeight="1">
      <c r="A140" s="796"/>
      <c r="B140" s="798"/>
      <c r="C140" s="617" t="s">
        <v>1609</v>
      </c>
      <c r="D140" s="619" t="s">
        <v>1610</v>
      </c>
      <c r="E140" s="796" t="s">
        <v>1671</v>
      </c>
      <c r="F140" s="796"/>
    </row>
    <row r="141" spans="1:6" ht="17.25" customHeight="1">
      <c r="A141" s="796" t="s">
        <v>1557</v>
      </c>
      <c r="B141" s="796"/>
      <c r="C141" s="617" t="s">
        <v>1611</v>
      </c>
      <c r="D141" s="619" t="s">
        <v>1612</v>
      </c>
      <c r="E141" s="617" t="s">
        <v>1672</v>
      </c>
      <c r="F141" s="619" t="s">
        <v>1673</v>
      </c>
    </row>
    <row r="142" spans="1:6" ht="27">
      <c r="A142" s="796"/>
      <c r="B142" s="796"/>
      <c r="C142" s="617" t="s">
        <v>1613</v>
      </c>
      <c r="D142" s="619" t="s">
        <v>1614</v>
      </c>
      <c r="E142" s="617" t="s">
        <v>1674</v>
      </c>
      <c r="F142" s="619" t="s">
        <v>1675</v>
      </c>
    </row>
    <row r="143" spans="1:6" ht="45">
      <c r="A143" s="617" t="s">
        <v>1558</v>
      </c>
      <c r="B143" s="619" t="s">
        <v>1559</v>
      </c>
      <c r="C143" s="617" t="s">
        <v>1615</v>
      </c>
      <c r="D143" s="619" t="s">
        <v>1616</v>
      </c>
      <c r="E143" s="617" t="s">
        <v>1676</v>
      </c>
      <c r="F143" s="619" t="s">
        <v>1677</v>
      </c>
    </row>
    <row r="144" spans="1:6" ht="36">
      <c r="A144" s="617" t="s">
        <v>1560</v>
      </c>
      <c r="B144" s="619" t="s">
        <v>1561</v>
      </c>
      <c r="C144" s="617" t="s">
        <v>1617</v>
      </c>
      <c r="D144" s="619" t="s">
        <v>1618</v>
      </c>
      <c r="E144" s="617" t="s">
        <v>1678</v>
      </c>
      <c r="F144" s="619" t="s">
        <v>1679</v>
      </c>
    </row>
    <row r="145" spans="1:6" ht="54">
      <c r="A145" s="617" t="s">
        <v>1562</v>
      </c>
      <c r="B145" s="619" t="s">
        <v>1563</v>
      </c>
      <c r="C145" s="617" t="s">
        <v>1619</v>
      </c>
      <c r="D145" s="619" t="s">
        <v>1620</v>
      </c>
      <c r="E145" s="617" t="s">
        <v>1680</v>
      </c>
      <c r="F145" s="619" t="s">
        <v>1681</v>
      </c>
    </row>
    <row r="146" spans="1:6" ht="45">
      <c r="A146" s="617" t="s">
        <v>1564</v>
      </c>
      <c r="B146" s="619" t="s">
        <v>1565</v>
      </c>
      <c r="C146" s="617" t="s">
        <v>1621</v>
      </c>
      <c r="D146" s="619" t="s">
        <v>1622</v>
      </c>
      <c r="E146" s="617" t="s">
        <v>1682</v>
      </c>
      <c r="F146" s="619" t="s">
        <v>1683</v>
      </c>
    </row>
    <row r="147" spans="1:6" ht="63">
      <c r="A147" s="617" t="s">
        <v>1566</v>
      </c>
      <c r="B147" s="619" t="s">
        <v>1567</v>
      </c>
      <c r="C147" s="617" t="s">
        <v>1623</v>
      </c>
      <c r="D147" s="619" t="s">
        <v>1624</v>
      </c>
      <c r="E147" s="617" t="s">
        <v>1684</v>
      </c>
      <c r="F147" s="619" t="s">
        <v>1685</v>
      </c>
    </row>
    <row r="148" spans="1:6" ht="54">
      <c r="A148" s="617" t="s">
        <v>1568</v>
      </c>
      <c r="B148" s="619" t="s">
        <v>1569</v>
      </c>
      <c r="C148" s="617" t="s">
        <v>1625</v>
      </c>
      <c r="D148" s="619" t="s">
        <v>1626</v>
      </c>
      <c r="E148" s="617" t="s">
        <v>1686</v>
      </c>
      <c r="F148" s="619" t="s">
        <v>1687</v>
      </c>
    </row>
    <row r="149" spans="1:6" ht="63">
      <c r="A149" s="617" t="s">
        <v>1570</v>
      </c>
      <c r="B149" s="619" t="s">
        <v>1571</v>
      </c>
      <c r="C149" s="617" t="s">
        <v>1627</v>
      </c>
      <c r="D149" s="619" t="s">
        <v>1628</v>
      </c>
      <c r="E149" s="617" t="s">
        <v>1688</v>
      </c>
      <c r="F149" s="619" t="s">
        <v>1689</v>
      </c>
    </row>
    <row r="150" spans="1:6" ht="54">
      <c r="A150" s="617" t="s">
        <v>1572</v>
      </c>
      <c r="B150" s="619" t="s">
        <v>1573</v>
      </c>
      <c r="C150" s="617" t="s">
        <v>1629</v>
      </c>
      <c r="D150" s="619" t="s">
        <v>1630</v>
      </c>
      <c r="E150" s="617" t="s">
        <v>1690</v>
      </c>
      <c r="F150" s="619" t="s">
        <v>931</v>
      </c>
    </row>
    <row r="151" spans="1:6" ht="36">
      <c r="A151" s="617" t="s">
        <v>1574</v>
      </c>
      <c r="B151" s="619" t="s">
        <v>1575</v>
      </c>
      <c r="C151" s="617" t="s">
        <v>1631</v>
      </c>
      <c r="D151" s="619" t="s">
        <v>1632</v>
      </c>
      <c r="E151" s="617" t="s">
        <v>1691</v>
      </c>
      <c r="F151" s="619" t="s">
        <v>1692</v>
      </c>
    </row>
    <row r="152" spans="1:6" ht="45">
      <c r="A152" s="796" t="s">
        <v>1576</v>
      </c>
      <c r="B152" s="798" t="s">
        <v>12</v>
      </c>
      <c r="C152" s="617" t="s">
        <v>1633</v>
      </c>
      <c r="D152" s="619" t="s">
        <v>1634</v>
      </c>
      <c r="E152" s="617" t="s">
        <v>1693</v>
      </c>
      <c r="F152" s="619" t="s">
        <v>1694</v>
      </c>
    </row>
    <row r="153" spans="1:6" ht="45">
      <c r="A153" s="796"/>
      <c r="B153" s="798"/>
      <c r="C153" s="617" t="s">
        <v>1635</v>
      </c>
      <c r="D153" s="619" t="s">
        <v>1247</v>
      </c>
      <c r="E153" s="617" t="s">
        <v>1695</v>
      </c>
      <c r="F153" s="619" t="s">
        <v>1696</v>
      </c>
    </row>
    <row r="154" spans="1:6" ht="45">
      <c r="A154" s="796" t="s">
        <v>1577</v>
      </c>
      <c r="B154" s="796"/>
      <c r="C154" s="617" t="s">
        <v>1636</v>
      </c>
      <c r="D154" s="619" t="s">
        <v>1637</v>
      </c>
      <c r="E154" s="617" t="s">
        <v>1697</v>
      </c>
      <c r="F154" s="619" t="s">
        <v>1655</v>
      </c>
    </row>
    <row r="155" spans="1:6" ht="36">
      <c r="A155" s="796"/>
      <c r="B155" s="796"/>
      <c r="C155" s="617" t="s">
        <v>1638</v>
      </c>
      <c r="D155" s="619" t="s">
        <v>1639</v>
      </c>
      <c r="E155" s="617" t="s">
        <v>1698</v>
      </c>
      <c r="F155" s="619" t="s">
        <v>1699</v>
      </c>
    </row>
    <row r="156" spans="1:6" ht="36">
      <c r="A156" s="796" t="s">
        <v>1578</v>
      </c>
      <c r="B156" s="798" t="s">
        <v>1579</v>
      </c>
      <c r="C156" s="617" t="s">
        <v>1640</v>
      </c>
      <c r="D156" s="619" t="s">
        <v>1641</v>
      </c>
      <c r="E156" s="617" t="s">
        <v>1700</v>
      </c>
      <c r="F156" s="619" t="s">
        <v>1665</v>
      </c>
    </row>
    <row r="157" spans="1:6" ht="36">
      <c r="A157" s="796"/>
      <c r="B157" s="798"/>
      <c r="C157" s="617" t="s">
        <v>1642</v>
      </c>
      <c r="D157" s="619" t="s">
        <v>1643</v>
      </c>
      <c r="E157" s="617" t="s">
        <v>1701</v>
      </c>
      <c r="F157" s="619" t="s">
        <v>1702</v>
      </c>
    </row>
    <row r="158" spans="1:6" ht="36">
      <c r="A158" s="796"/>
      <c r="B158" s="798"/>
      <c r="C158" s="617" t="s">
        <v>1644</v>
      </c>
      <c r="D158" s="619" t="s">
        <v>1645</v>
      </c>
      <c r="E158" s="617" t="s">
        <v>1703</v>
      </c>
      <c r="F158" s="619" t="s">
        <v>1661</v>
      </c>
    </row>
    <row r="159" spans="1:6" ht="36">
      <c r="A159" s="796" t="s">
        <v>1580</v>
      </c>
      <c r="B159" s="796"/>
      <c r="C159" s="617" t="s">
        <v>1646</v>
      </c>
      <c r="D159" s="619" t="s">
        <v>1647</v>
      </c>
      <c r="E159" s="617" t="s">
        <v>1704</v>
      </c>
      <c r="F159" s="619" t="s">
        <v>1705</v>
      </c>
    </row>
    <row r="160" spans="1:6" ht="36">
      <c r="A160" s="796"/>
      <c r="B160" s="796"/>
      <c r="C160" s="796" t="s">
        <v>1648</v>
      </c>
      <c r="D160" s="798" t="s">
        <v>12</v>
      </c>
      <c r="E160" s="617" t="s">
        <v>1706</v>
      </c>
      <c r="F160" s="619" t="s">
        <v>1707</v>
      </c>
    </row>
    <row r="161" spans="1:6" ht="18" customHeight="1">
      <c r="A161" s="796" t="s">
        <v>1581</v>
      </c>
      <c r="B161" s="796"/>
      <c r="C161" s="796"/>
      <c r="D161" s="798"/>
      <c r="E161" s="617" t="s">
        <v>1708</v>
      </c>
      <c r="F161" s="619" t="s">
        <v>1709</v>
      </c>
    </row>
    <row r="162" spans="1:6" ht="27">
      <c r="A162" s="617" t="s">
        <v>1582</v>
      </c>
      <c r="B162" s="619" t="s">
        <v>951</v>
      </c>
      <c r="C162" s="796" t="s">
        <v>1649</v>
      </c>
      <c r="D162" s="796"/>
      <c r="E162" s="796" t="s">
        <v>1710</v>
      </c>
      <c r="F162" s="798" t="s">
        <v>12</v>
      </c>
    </row>
    <row r="163" spans="1:6" ht="27">
      <c r="A163" s="617" t="s">
        <v>1583</v>
      </c>
      <c r="B163" s="619" t="s">
        <v>1584</v>
      </c>
      <c r="C163" s="796"/>
      <c r="D163" s="796"/>
      <c r="E163" s="796"/>
      <c r="F163" s="798"/>
    </row>
    <row r="164" spans="1:6" ht="18">
      <c r="A164" s="617" t="s">
        <v>1585</v>
      </c>
      <c r="B164" s="619" t="s">
        <v>1586</v>
      </c>
      <c r="C164" s="617" t="s">
        <v>1650</v>
      </c>
      <c r="D164" s="619" t="s">
        <v>1651</v>
      </c>
      <c r="E164" s="796" t="s">
        <v>1711</v>
      </c>
      <c r="F164" s="796"/>
    </row>
    <row r="165" spans="1:6" ht="12.75">
      <c r="A165" s="617" t="s">
        <v>1587</v>
      </c>
      <c r="B165" s="619" t="s">
        <v>987</v>
      </c>
      <c r="C165" s="617" t="s">
        <v>1652</v>
      </c>
      <c r="D165" s="619" t="s">
        <v>1653</v>
      </c>
      <c r="E165" s="796"/>
      <c r="F165" s="796"/>
    </row>
    <row r="166" spans="1:6" ht="36">
      <c r="A166" s="617" t="s">
        <v>1588</v>
      </c>
      <c r="B166" s="619" t="s">
        <v>1589</v>
      </c>
      <c r="C166" s="617" t="s">
        <v>1654</v>
      </c>
      <c r="D166" s="619" t="s">
        <v>1655</v>
      </c>
      <c r="E166" s="617" t="s">
        <v>1712</v>
      </c>
      <c r="F166" s="619" t="s">
        <v>1713</v>
      </c>
    </row>
    <row r="167" spans="1:6" ht="36">
      <c r="A167" s="617" t="s">
        <v>1590</v>
      </c>
      <c r="B167" s="619" t="s">
        <v>1591</v>
      </c>
      <c r="C167" s="617" t="s">
        <v>1656</v>
      </c>
      <c r="D167" s="619" t="s">
        <v>1657</v>
      </c>
      <c r="E167" s="617" t="s">
        <v>1714</v>
      </c>
      <c r="F167" s="619" t="s">
        <v>1715</v>
      </c>
    </row>
    <row r="168" spans="1:6" ht="36">
      <c r="A168" s="617" t="s">
        <v>1592</v>
      </c>
      <c r="B168" s="619" t="s">
        <v>1593</v>
      </c>
      <c r="C168" s="617" t="s">
        <v>1658</v>
      </c>
      <c r="D168" s="619" t="s">
        <v>1659</v>
      </c>
      <c r="E168" s="617" t="s">
        <v>1716</v>
      </c>
      <c r="F168" s="619" t="s">
        <v>1717</v>
      </c>
    </row>
    <row r="169" spans="1:6" ht="45">
      <c r="A169" s="617" t="s">
        <v>1594</v>
      </c>
      <c r="B169" s="619" t="s">
        <v>1595</v>
      </c>
      <c r="C169" s="617" t="s">
        <v>1660</v>
      </c>
      <c r="D169" s="619" t="s">
        <v>1661</v>
      </c>
      <c r="E169" s="617" t="s">
        <v>1718</v>
      </c>
      <c r="F169" s="619" t="s">
        <v>1719</v>
      </c>
    </row>
    <row r="170" spans="1:6" ht="36">
      <c r="A170" s="617" t="s">
        <v>1596</v>
      </c>
      <c r="B170" s="619" t="s">
        <v>1597</v>
      </c>
      <c r="C170" s="617" t="s">
        <v>1662</v>
      </c>
      <c r="D170" s="619" t="s">
        <v>1663</v>
      </c>
      <c r="E170" s="617" t="s">
        <v>1720</v>
      </c>
      <c r="F170" s="619" t="s">
        <v>1721</v>
      </c>
    </row>
    <row r="171" spans="1:6" ht="45">
      <c r="A171" s="617" t="s">
        <v>1598</v>
      </c>
      <c r="B171" s="619" t="s">
        <v>1599</v>
      </c>
      <c r="C171" s="617" t="s">
        <v>1664</v>
      </c>
      <c r="D171" s="619" t="s">
        <v>1665</v>
      </c>
      <c r="E171" s="617" t="s">
        <v>1722</v>
      </c>
      <c r="F171" s="619" t="s">
        <v>1723</v>
      </c>
    </row>
    <row r="172" spans="1:6" ht="36">
      <c r="A172" s="617" t="s">
        <v>1600</v>
      </c>
      <c r="B172" s="619" t="s">
        <v>1601</v>
      </c>
      <c r="E172" s="617" t="s">
        <v>1724</v>
      </c>
      <c r="F172" s="619" t="s">
        <v>1725</v>
      </c>
    </row>
    <row r="173" spans="1:6" ht="54">
      <c r="A173" s="617" t="s">
        <v>1602</v>
      </c>
      <c r="B173" s="619" t="s">
        <v>1603</v>
      </c>
      <c r="E173" s="617" t="s">
        <v>1726</v>
      </c>
      <c r="F173" s="619" t="s">
        <v>1661</v>
      </c>
    </row>
    <row r="174" spans="1:6" ht="36">
      <c r="A174" s="796" t="s">
        <v>1604</v>
      </c>
      <c r="B174" s="798" t="s">
        <v>12</v>
      </c>
      <c r="E174" s="617" t="s">
        <v>1727</v>
      </c>
      <c r="F174" s="619" t="s">
        <v>1728</v>
      </c>
    </row>
    <row r="175" spans="1:6" ht="12.75">
      <c r="A175" s="796"/>
      <c r="B175" s="798"/>
      <c r="E175" s="796" t="s">
        <v>1729</v>
      </c>
      <c r="F175" s="798" t="s">
        <v>12</v>
      </c>
    </row>
    <row r="176" spans="1:6" ht="12.75" hidden="1">
      <c r="A176" s="796"/>
      <c r="B176" s="798"/>
      <c r="E176" s="796"/>
      <c r="F176" s="798"/>
    </row>
    <row r="177" spans="1:2" ht="12.75" hidden="1">
      <c r="A177" s="796"/>
      <c r="B177" s="798"/>
    </row>
    <row r="178" spans="1:2" ht="12.75" hidden="1">
      <c r="A178" s="796"/>
      <c r="B178" s="798"/>
    </row>
    <row r="179" spans="1:6" ht="45">
      <c r="A179" s="796" t="s">
        <v>1730</v>
      </c>
      <c r="B179" s="796"/>
      <c r="C179" s="617" t="s">
        <v>1783</v>
      </c>
      <c r="D179" s="619" t="s">
        <v>1665</v>
      </c>
      <c r="E179" s="617" t="s">
        <v>1835</v>
      </c>
      <c r="F179" s="619" t="s">
        <v>1836</v>
      </c>
    </row>
    <row r="180" spans="1:6" ht="45">
      <c r="A180" s="796"/>
      <c r="B180" s="796"/>
      <c r="C180" s="617" t="s">
        <v>1784</v>
      </c>
      <c r="D180" s="619" t="s">
        <v>1785</v>
      </c>
      <c r="E180" s="617" t="s">
        <v>1837</v>
      </c>
      <c r="F180" s="619" t="s">
        <v>12</v>
      </c>
    </row>
    <row r="181" spans="1:6" ht="18" customHeight="1">
      <c r="A181" s="617" t="s">
        <v>1731</v>
      </c>
      <c r="B181" s="619" t="s">
        <v>1713</v>
      </c>
      <c r="C181" s="617" t="s">
        <v>1786</v>
      </c>
      <c r="D181" s="619" t="s">
        <v>1661</v>
      </c>
      <c r="E181" s="796" t="s">
        <v>1838</v>
      </c>
      <c r="F181" s="796"/>
    </row>
    <row r="182" spans="1:6" ht="36">
      <c r="A182" s="617" t="s">
        <v>1732</v>
      </c>
      <c r="B182" s="619" t="s">
        <v>1719</v>
      </c>
      <c r="C182" s="617" t="s">
        <v>1787</v>
      </c>
      <c r="D182" s="619" t="s">
        <v>1788</v>
      </c>
      <c r="E182" s="617" t="s">
        <v>1839</v>
      </c>
      <c r="F182" s="619" t="s">
        <v>1840</v>
      </c>
    </row>
    <row r="183" spans="1:6" ht="18">
      <c r="A183" s="617" t="s">
        <v>1734</v>
      </c>
      <c r="B183" s="619" t="s">
        <v>1721</v>
      </c>
      <c r="C183" s="796" t="s">
        <v>1789</v>
      </c>
      <c r="D183" s="798" t="s">
        <v>12</v>
      </c>
      <c r="E183" s="617" t="s">
        <v>1841</v>
      </c>
      <c r="F183" s="619" t="s">
        <v>1768</v>
      </c>
    </row>
    <row r="184" spans="1:6" ht="27">
      <c r="A184" s="617" t="s">
        <v>1735</v>
      </c>
      <c r="B184" s="619" t="s">
        <v>1723</v>
      </c>
      <c r="C184" s="796"/>
      <c r="D184" s="798"/>
      <c r="E184" s="617" t="s">
        <v>1842</v>
      </c>
      <c r="F184" s="619" t="s">
        <v>1843</v>
      </c>
    </row>
    <row r="185" spans="1:6" ht="36">
      <c r="A185" s="617" t="s">
        <v>1736</v>
      </c>
      <c r="B185" s="619" t="s">
        <v>1725</v>
      </c>
      <c r="C185" s="796" t="s">
        <v>1790</v>
      </c>
      <c r="D185" s="796"/>
      <c r="E185" s="617" t="s">
        <v>1844</v>
      </c>
      <c r="F185" s="619" t="s">
        <v>1845</v>
      </c>
    </row>
    <row r="186" spans="1:6" ht="36">
      <c r="A186" s="617" t="s">
        <v>1737</v>
      </c>
      <c r="B186" s="619" t="s">
        <v>1661</v>
      </c>
      <c r="C186" s="796"/>
      <c r="D186" s="796"/>
      <c r="E186" s="617" t="s">
        <v>1846</v>
      </c>
      <c r="F186" s="619" t="s">
        <v>1847</v>
      </c>
    </row>
    <row r="187" spans="1:6" ht="45">
      <c r="A187" s="617" t="s">
        <v>1738</v>
      </c>
      <c r="B187" s="619" t="s">
        <v>1739</v>
      </c>
      <c r="C187" s="617" t="s">
        <v>1791</v>
      </c>
      <c r="D187" s="619" t="s">
        <v>1792</v>
      </c>
      <c r="E187" s="617" t="s">
        <v>1848</v>
      </c>
      <c r="F187" s="619" t="s">
        <v>1849</v>
      </c>
    </row>
    <row r="188" spans="1:6" ht="54">
      <c r="A188" s="617" t="s">
        <v>1740</v>
      </c>
      <c r="B188" s="619" t="s">
        <v>1741</v>
      </c>
      <c r="C188" s="617" t="s">
        <v>1793</v>
      </c>
      <c r="D188" s="619" t="s">
        <v>1794</v>
      </c>
      <c r="E188" s="617" t="s">
        <v>1850</v>
      </c>
      <c r="F188" s="619" t="s">
        <v>1851</v>
      </c>
    </row>
    <row r="189" spans="1:6" ht="36">
      <c r="A189" s="617" t="s">
        <v>1742</v>
      </c>
      <c r="B189" s="619" t="s">
        <v>1743</v>
      </c>
      <c r="C189" s="617" t="s">
        <v>1795</v>
      </c>
      <c r="D189" s="619" t="s">
        <v>1796</v>
      </c>
      <c r="E189" s="617" t="s">
        <v>1852</v>
      </c>
      <c r="F189" s="619" t="s">
        <v>1853</v>
      </c>
    </row>
    <row r="190" spans="1:6" ht="36">
      <c r="A190" s="796" t="s">
        <v>1744</v>
      </c>
      <c r="B190" s="798" t="s">
        <v>12</v>
      </c>
      <c r="C190" s="617" t="s">
        <v>1797</v>
      </c>
      <c r="D190" s="619" t="s">
        <v>1798</v>
      </c>
      <c r="E190" s="617" t="s">
        <v>1854</v>
      </c>
      <c r="F190" s="619" t="s">
        <v>1655</v>
      </c>
    </row>
    <row r="191" spans="1:6" ht="36">
      <c r="A191" s="796"/>
      <c r="B191" s="798"/>
      <c r="C191" s="617" t="s">
        <v>1799</v>
      </c>
      <c r="D191" s="619" t="s">
        <v>1800</v>
      </c>
      <c r="E191" s="617" t="s">
        <v>1855</v>
      </c>
      <c r="F191" s="619" t="s">
        <v>1856</v>
      </c>
    </row>
    <row r="192" spans="1:6" ht="27">
      <c r="A192" s="796" t="s">
        <v>1745</v>
      </c>
      <c r="B192" s="796"/>
      <c r="C192" s="617" t="s">
        <v>1801</v>
      </c>
      <c r="D192" s="619" t="s">
        <v>931</v>
      </c>
      <c r="E192" s="617" t="s">
        <v>1857</v>
      </c>
      <c r="F192" s="619" t="s">
        <v>1665</v>
      </c>
    </row>
    <row r="193" spans="1:6" ht="36">
      <c r="A193" s="796"/>
      <c r="B193" s="796"/>
      <c r="C193" s="617" t="s">
        <v>1802</v>
      </c>
      <c r="D193" s="619" t="s">
        <v>1803</v>
      </c>
      <c r="E193" s="617" t="s">
        <v>1858</v>
      </c>
      <c r="F193" s="619" t="s">
        <v>1859</v>
      </c>
    </row>
    <row r="194" spans="1:6" ht="36">
      <c r="A194" s="617" t="s">
        <v>1746</v>
      </c>
      <c r="B194" s="619" t="s">
        <v>1713</v>
      </c>
      <c r="C194" s="617" t="s">
        <v>1804</v>
      </c>
      <c r="D194" s="619" t="s">
        <v>1805</v>
      </c>
      <c r="E194" s="617" t="s">
        <v>1860</v>
      </c>
      <c r="F194" s="619" t="s">
        <v>1861</v>
      </c>
    </row>
    <row r="195" spans="1:6" ht="45">
      <c r="A195" s="617" t="s">
        <v>1747</v>
      </c>
      <c r="B195" s="619" t="s">
        <v>1715</v>
      </c>
      <c r="C195" s="617" t="s">
        <v>1806</v>
      </c>
      <c r="D195" s="619" t="s">
        <v>1807</v>
      </c>
      <c r="E195" s="617" t="s">
        <v>1862</v>
      </c>
      <c r="F195" s="619" t="s">
        <v>1863</v>
      </c>
    </row>
    <row r="196" spans="1:6" ht="27">
      <c r="A196" s="617" t="s">
        <v>1748</v>
      </c>
      <c r="B196" s="619" t="s">
        <v>1719</v>
      </c>
      <c r="C196" s="617" t="s">
        <v>1808</v>
      </c>
      <c r="D196" s="619" t="s">
        <v>1809</v>
      </c>
      <c r="E196" s="796" t="s">
        <v>1864</v>
      </c>
      <c r="F196" s="798" t="s">
        <v>12</v>
      </c>
    </row>
    <row r="197" spans="1:6" ht="27">
      <c r="A197" s="617" t="s">
        <v>1749</v>
      </c>
      <c r="B197" s="619" t="s">
        <v>1721</v>
      </c>
      <c r="C197" s="617" t="s">
        <v>1810</v>
      </c>
      <c r="D197" s="619" t="s">
        <v>1811</v>
      </c>
      <c r="E197" s="796"/>
      <c r="F197" s="798"/>
    </row>
    <row r="198" spans="1:6" ht="36" customHeight="1">
      <c r="A198" s="617" t="s">
        <v>1750</v>
      </c>
      <c r="B198" s="619" t="s">
        <v>1723</v>
      </c>
      <c r="C198" s="617" t="s">
        <v>1812</v>
      </c>
      <c r="D198" s="619" t="s">
        <v>1813</v>
      </c>
      <c r="E198" s="796" t="s">
        <v>1865</v>
      </c>
      <c r="F198" s="796"/>
    </row>
    <row r="199" spans="1:6" ht="45">
      <c r="A199" s="617" t="s">
        <v>1751</v>
      </c>
      <c r="B199" s="619" t="s">
        <v>1725</v>
      </c>
      <c r="C199" s="617" t="s">
        <v>1814</v>
      </c>
      <c r="D199" s="619" t="s">
        <v>1815</v>
      </c>
      <c r="E199" s="617" t="s">
        <v>1866</v>
      </c>
      <c r="F199" s="619" t="s">
        <v>1867</v>
      </c>
    </row>
    <row r="200" spans="1:6" ht="18">
      <c r="A200" s="617" t="s">
        <v>1752</v>
      </c>
      <c r="B200" s="619" t="s">
        <v>1661</v>
      </c>
      <c r="C200" s="796" t="s">
        <v>1816</v>
      </c>
      <c r="D200" s="798" t="s">
        <v>12</v>
      </c>
      <c r="E200" s="617" t="s">
        <v>1868</v>
      </c>
      <c r="F200" s="619" t="s">
        <v>1768</v>
      </c>
    </row>
    <row r="201" spans="1:6" ht="45">
      <c r="A201" s="617" t="s">
        <v>1753</v>
      </c>
      <c r="B201" s="619" t="s">
        <v>1754</v>
      </c>
      <c r="C201" s="796"/>
      <c r="D201" s="798"/>
      <c r="E201" s="617" t="s">
        <v>1869</v>
      </c>
      <c r="F201" s="619" t="s">
        <v>1725</v>
      </c>
    </row>
    <row r="202" spans="1:6" ht="12.75">
      <c r="A202" s="796" t="s">
        <v>1755</v>
      </c>
      <c r="B202" s="798" t="s">
        <v>12</v>
      </c>
      <c r="C202" s="796" t="s">
        <v>1817</v>
      </c>
      <c r="D202" s="796"/>
      <c r="E202" s="617" t="s">
        <v>1870</v>
      </c>
      <c r="F202" s="619" t="s">
        <v>1871</v>
      </c>
    </row>
    <row r="203" spans="1:6" ht="36">
      <c r="A203" s="796"/>
      <c r="B203" s="798"/>
      <c r="C203" s="796"/>
      <c r="D203" s="796"/>
      <c r="E203" s="617" t="s">
        <v>1872</v>
      </c>
      <c r="F203" s="619" t="s">
        <v>1873</v>
      </c>
    </row>
    <row r="204" spans="1:6" ht="27">
      <c r="A204" s="796" t="s">
        <v>1756</v>
      </c>
      <c r="B204" s="796"/>
      <c r="C204" s="617" t="s">
        <v>1818</v>
      </c>
      <c r="D204" s="619" t="s">
        <v>1792</v>
      </c>
      <c r="E204" s="617" t="s">
        <v>1874</v>
      </c>
      <c r="F204" s="619" t="s">
        <v>1655</v>
      </c>
    </row>
    <row r="205" spans="1:6" ht="36">
      <c r="A205" s="796"/>
      <c r="B205" s="796"/>
      <c r="C205" s="617" t="s">
        <v>1819</v>
      </c>
      <c r="D205" s="619" t="s">
        <v>1794</v>
      </c>
      <c r="E205" s="617" t="s">
        <v>1875</v>
      </c>
      <c r="F205" s="619" t="s">
        <v>1876</v>
      </c>
    </row>
    <row r="206" spans="1:6" ht="36">
      <c r="A206" s="617" t="s">
        <v>1757</v>
      </c>
      <c r="B206" s="619" t="s">
        <v>1713</v>
      </c>
      <c r="C206" s="617" t="s">
        <v>1820</v>
      </c>
      <c r="D206" s="619" t="s">
        <v>1821</v>
      </c>
      <c r="E206" s="617" t="s">
        <v>1877</v>
      </c>
      <c r="F206" s="619" t="s">
        <v>1878</v>
      </c>
    </row>
    <row r="207" spans="1:6" ht="36">
      <c r="A207" s="617" t="s">
        <v>1758</v>
      </c>
      <c r="B207" s="619" t="s">
        <v>1715</v>
      </c>
      <c r="C207" s="617" t="s">
        <v>1822</v>
      </c>
      <c r="D207" s="619" t="s">
        <v>1798</v>
      </c>
      <c r="E207" s="617" t="s">
        <v>1879</v>
      </c>
      <c r="F207" s="619" t="s">
        <v>1880</v>
      </c>
    </row>
    <row r="208" spans="1:6" ht="36">
      <c r="A208" s="617" t="s">
        <v>1759</v>
      </c>
      <c r="B208" s="619" t="s">
        <v>1723</v>
      </c>
      <c r="C208" s="617" t="s">
        <v>1823</v>
      </c>
      <c r="D208" s="619" t="s">
        <v>1824</v>
      </c>
      <c r="E208" s="617" t="s">
        <v>1881</v>
      </c>
      <c r="F208" s="619" t="s">
        <v>68</v>
      </c>
    </row>
    <row r="209" spans="1:6" ht="18">
      <c r="A209" s="617" t="s">
        <v>1760</v>
      </c>
      <c r="B209" s="619" t="s">
        <v>1721</v>
      </c>
      <c r="C209" s="617" t="s">
        <v>1825</v>
      </c>
      <c r="D209" s="619" t="s">
        <v>931</v>
      </c>
      <c r="E209" s="796" t="s">
        <v>1882</v>
      </c>
      <c r="F209" s="798" t="s">
        <v>12</v>
      </c>
    </row>
    <row r="210" spans="1:6" ht="27">
      <c r="A210" s="617" t="s">
        <v>1761</v>
      </c>
      <c r="B210" s="619" t="s">
        <v>1725</v>
      </c>
      <c r="C210" s="617" t="s">
        <v>1826</v>
      </c>
      <c r="D210" s="619" t="s">
        <v>1827</v>
      </c>
      <c r="E210" s="796"/>
      <c r="F210" s="798"/>
    </row>
    <row r="211" spans="1:6" ht="27">
      <c r="A211" s="617" t="s">
        <v>1762</v>
      </c>
      <c r="B211" s="619" t="s">
        <v>1661</v>
      </c>
      <c r="C211" s="617" t="s">
        <v>1828</v>
      </c>
      <c r="D211" s="619" t="s">
        <v>1805</v>
      </c>
      <c r="E211" s="796" t="s">
        <v>1883</v>
      </c>
      <c r="F211" s="796"/>
    </row>
    <row r="212" spans="1:6" ht="45">
      <c r="A212" s="617" t="s">
        <v>1763</v>
      </c>
      <c r="B212" s="619" t="s">
        <v>1764</v>
      </c>
      <c r="C212" s="617" t="s">
        <v>1829</v>
      </c>
      <c r="D212" s="619" t="s">
        <v>1830</v>
      </c>
      <c r="E212" s="796"/>
      <c r="F212" s="796"/>
    </row>
    <row r="213" spans="1:6" ht="27">
      <c r="A213" s="796" t="s">
        <v>1765</v>
      </c>
      <c r="B213" s="798" t="s">
        <v>12</v>
      </c>
      <c r="C213" s="617" t="s">
        <v>1831</v>
      </c>
      <c r="D213" s="619" t="s">
        <v>1809</v>
      </c>
      <c r="E213" s="617" t="s">
        <v>1884</v>
      </c>
      <c r="F213" s="619" t="s">
        <v>1885</v>
      </c>
    </row>
    <row r="214" spans="1:6" ht="27">
      <c r="A214" s="796"/>
      <c r="B214" s="798"/>
      <c r="C214" s="617" t="s">
        <v>1832</v>
      </c>
      <c r="D214" s="619" t="s">
        <v>1833</v>
      </c>
      <c r="E214" s="617" t="s">
        <v>1886</v>
      </c>
      <c r="F214" s="619" t="s">
        <v>1887</v>
      </c>
    </row>
    <row r="215" spans="1:6" ht="36">
      <c r="A215" s="796" t="s">
        <v>1766</v>
      </c>
      <c r="B215" s="796"/>
      <c r="C215" s="617" t="s">
        <v>1834</v>
      </c>
      <c r="D215" s="619" t="s">
        <v>1813</v>
      </c>
      <c r="E215" s="617" t="s">
        <v>1888</v>
      </c>
      <c r="F215" s="619" t="s">
        <v>1889</v>
      </c>
    </row>
    <row r="216" spans="1:2" ht="12.75">
      <c r="A216" s="796"/>
      <c r="B216" s="796"/>
    </row>
    <row r="217" spans="1:2" ht="12.75">
      <c r="A217" s="617" t="s">
        <v>1767</v>
      </c>
      <c r="B217" s="619" t="s">
        <v>1768</v>
      </c>
    </row>
    <row r="218" spans="1:2" ht="18">
      <c r="A218" s="617" t="s">
        <v>1769</v>
      </c>
      <c r="B218" s="619" t="s">
        <v>1770</v>
      </c>
    </row>
    <row r="219" spans="1:2" ht="12.75">
      <c r="A219" s="617" t="s">
        <v>1771</v>
      </c>
      <c r="B219" s="619" t="s">
        <v>1772</v>
      </c>
    </row>
    <row r="220" spans="1:2" ht="54">
      <c r="A220" s="617" t="s">
        <v>1773</v>
      </c>
      <c r="B220" s="619" t="s">
        <v>1741</v>
      </c>
    </row>
    <row r="221" spans="1:2" ht="36">
      <c r="A221" s="617" t="s">
        <v>1774</v>
      </c>
      <c r="B221" s="619" t="s">
        <v>1775</v>
      </c>
    </row>
    <row r="222" spans="1:2" ht="18">
      <c r="A222" s="617" t="s">
        <v>1776</v>
      </c>
      <c r="B222" s="619" t="s">
        <v>1687</v>
      </c>
    </row>
    <row r="223" spans="1:2" ht="45">
      <c r="A223" s="617" t="s">
        <v>1777</v>
      </c>
      <c r="B223" s="619" t="s">
        <v>1778</v>
      </c>
    </row>
    <row r="224" spans="1:2" ht="12.75">
      <c r="A224" s="617" t="s">
        <v>1779</v>
      </c>
      <c r="B224" s="619" t="s">
        <v>1673</v>
      </c>
    </row>
    <row r="225" spans="1:2" ht="27">
      <c r="A225" s="617" t="s">
        <v>1780</v>
      </c>
      <c r="B225" s="619" t="s">
        <v>931</v>
      </c>
    </row>
    <row r="226" spans="1:2" ht="27">
      <c r="A226" s="617" t="s">
        <v>1781</v>
      </c>
      <c r="B226" s="619" t="s">
        <v>1782</v>
      </c>
    </row>
    <row r="227" spans="1:2" ht="27">
      <c r="A227" s="617" t="s">
        <v>1888</v>
      </c>
      <c r="B227" s="619" t="s">
        <v>1889</v>
      </c>
    </row>
    <row r="228" spans="1:6" ht="36">
      <c r="A228" s="617" t="s">
        <v>1890</v>
      </c>
      <c r="B228" s="619" t="s">
        <v>1725</v>
      </c>
      <c r="C228" s="617" t="s">
        <v>184</v>
      </c>
      <c r="D228" s="619" t="s">
        <v>185</v>
      </c>
      <c r="E228" s="796" t="s">
        <v>250</v>
      </c>
      <c r="F228" s="796"/>
    </row>
    <row r="229" spans="1:6" ht="27">
      <c r="A229" s="617" t="s">
        <v>1891</v>
      </c>
      <c r="B229" s="619" t="s">
        <v>1892</v>
      </c>
      <c r="C229" s="617" t="s">
        <v>186</v>
      </c>
      <c r="D229" s="619" t="s">
        <v>175</v>
      </c>
      <c r="E229" s="796"/>
      <c r="F229" s="796"/>
    </row>
    <row r="230" spans="1:6" ht="45">
      <c r="A230" s="617" t="s">
        <v>1893</v>
      </c>
      <c r="B230" s="619" t="s">
        <v>1894</v>
      </c>
      <c r="C230" s="617" t="s">
        <v>187</v>
      </c>
      <c r="D230" s="619" t="s">
        <v>12</v>
      </c>
      <c r="E230" s="796" t="s">
        <v>967</v>
      </c>
      <c r="F230" s="796"/>
    </row>
    <row r="231" spans="1:6" ht="63">
      <c r="A231" s="617" t="s">
        <v>1895</v>
      </c>
      <c r="B231" s="619" t="s">
        <v>1896</v>
      </c>
      <c r="C231" s="796" t="s">
        <v>188</v>
      </c>
      <c r="D231" s="796"/>
      <c r="E231" s="617" t="s">
        <v>251</v>
      </c>
      <c r="F231" s="619" t="s">
        <v>252</v>
      </c>
    </row>
    <row r="232" spans="1:6" ht="36">
      <c r="A232" s="617" t="s">
        <v>1897</v>
      </c>
      <c r="B232" s="619" t="s">
        <v>1655</v>
      </c>
      <c r="C232" s="796"/>
      <c r="D232" s="796"/>
      <c r="E232" s="617" t="s">
        <v>253</v>
      </c>
      <c r="F232" s="619" t="s">
        <v>254</v>
      </c>
    </row>
    <row r="233" spans="1:6" ht="45">
      <c r="A233" s="617" t="s">
        <v>1898</v>
      </c>
      <c r="B233" s="619" t="s">
        <v>1899</v>
      </c>
      <c r="C233" s="617" t="s">
        <v>189</v>
      </c>
      <c r="D233" s="619" t="s">
        <v>190</v>
      </c>
      <c r="E233" s="617" t="s">
        <v>255</v>
      </c>
      <c r="F233" s="619" t="s">
        <v>256</v>
      </c>
    </row>
    <row r="234" spans="1:6" ht="18">
      <c r="A234" s="617" t="s">
        <v>1900</v>
      </c>
      <c r="B234" s="619" t="s">
        <v>1901</v>
      </c>
      <c r="C234" s="796" t="s">
        <v>191</v>
      </c>
      <c r="D234" s="798" t="s">
        <v>192</v>
      </c>
      <c r="E234" s="617" t="s">
        <v>257</v>
      </c>
      <c r="F234" s="619" t="s">
        <v>258</v>
      </c>
    </row>
    <row r="235" spans="1:6" ht="18">
      <c r="A235" s="796" t="s">
        <v>1902</v>
      </c>
      <c r="B235" s="798" t="s">
        <v>12</v>
      </c>
      <c r="C235" s="796"/>
      <c r="D235" s="798"/>
      <c r="E235" s="617" t="s">
        <v>259</v>
      </c>
      <c r="F235" s="619" t="s">
        <v>260</v>
      </c>
    </row>
    <row r="236" spans="1:6" ht="18" customHeight="1">
      <c r="A236" s="796"/>
      <c r="B236" s="798"/>
      <c r="C236" s="796" t="s">
        <v>193</v>
      </c>
      <c r="D236" s="796"/>
      <c r="E236" s="617" t="s">
        <v>261</v>
      </c>
      <c r="F236" s="619" t="s">
        <v>262</v>
      </c>
    </row>
    <row r="237" spans="1:6" ht="18">
      <c r="A237" s="796" t="s">
        <v>1903</v>
      </c>
      <c r="B237" s="796"/>
      <c r="C237" s="617" t="s">
        <v>194</v>
      </c>
      <c r="D237" s="619" t="s">
        <v>195</v>
      </c>
      <c r="E237" s="617" t="s">
        <v>263</v>
      </c>
      <c r="F237" s="619" t="s">
        <v>264</v>
      </c>
    </row>
    <row r="238" spans="1:6" ht="12.75">
      <c r="A238" s="796"/>
      <c r="B238" s="796"/>
      <c r="C238" s="617" t="s">
        <v>196</v>
      </c>
      <c r="D238" s="619" t="s">
        <v>197</v>
      </c>
      <c r="E238" s="796" t="s">
        <v>265</v>
      </c>
      <c r="F238" s="798" t="s">
        <v>266</v>
      </c>
    </row>
    <row r="239" spans="1:6" ht="14.25" customHeight="1">
      <c r="A239" s="796" t="s">
        <v>1904</v>
      </c>
      <c r="B239" s="798" t="s">
        <v>1905</v>
      </c>
      <c r="C239" s="617" t="s">
        <v>198</v>
      </c>
      <c r="D239" s="619" t="s">
        <v>1723</v>
      </c>
      <c r="E239" s="796"/>
      <c r="F239" s="798"/>
    </row>
    <row r="240" spans="1:6" ht="12.75">
      <c r="A240" s="796"/>
      <c r="B240" s="798"/>
      <c r="C240" s="617" t="s">
        <v>199</v>
      </c>
      <c r="D240" s="619" t="s">
        <v>200</v>
      </c>
      <c r="E240" s="796" t="s">
        <v>968</v>
      </c>
      <c r="F240" s="796"/>
    </row>
    <row r="241" spans="1:6" ht="41.25" customHeight="1">
      <c r="A241" s="796" t="s">
        <v>1906</v>
      </c>
      <c r="B241" s="796"/>
      <c r="C241" s="796" t="s">
        <v>201</v>
      </c>
      <c r="D241" s="798" t="s">
        <v>12</v>
      </c>
      <c r="E241" s="796"/>
      <c r="F241" s="796"/>
    </row>
    <row r="242" spans="1:6" ht="27">
      <c r="A242" s="796"/>
      <c r="B242" s="796"/>
      <c r="C242" s="796"/>
      <c r="D242" s="798"/>
      <c r="E242" s="617" t="s">
        <v>267</v>
      </c>
      <c r="F242" s="619" t="s">
        <v>268</v>
      </c>
    </row>
    <row r="243" spans="1:6" ht="50.25" customHeight="1">
      <c r="A243" s="796" t="s">
        <v>149</v>
      </c>
      <c r="B243" s="796"/>
      <c r="C243" s="796" t="s">
        <v>202</v>
      </c>
      <c r="D243" s="796"/>
      <c r="E243" s="617" t="s">
        <v>269</v>
      </c>
      <c r="F243" s="619" t="s">
        <v>270</v>
      </c>
    </row>
    <row r="244" spans="1:6" ht="18">
      <c r="A244" s="796"/>
      <c r="B244" s="796"/>
      <c r="C244" s="796"/>
      <c r="D244" s="796"/>
      <c r="E244" s="617" t="s">
        <v>271</v>
      </c>
      <c r="F244" s="619" t="s">
        <v>272</v>
      </c>
    </row>
    <row r="245" spans="1:6" ht="32.25" customHeight="1">
      <c r="A245" s="617" t="s">
        <v>150</v>
      </c>
      <c r="B245" s="619" t="s">
        <v>151</v>
      </c>
      <c r="C245" s="796" t="s">
        <v>203</v>
      </c>
      <c r="D245" s="796"/>
      <c r="E245" s="617" t="s">
        <v>273</v>
      </c>
      <c r="F245" s="619" t="s">
        <v>274</v>
      </c>
    </row>
    <row r="246" spans="1:6" ht="12.75">
      <c r="A246" s="617" t="s">
        <v>152</v>
      </c>
      <c r="B246" s="619" t="s">
        <v>153</v>
      </c>
      <c r="C246" s="796"/>
      <c r="D246" s="796"/>
      <c r="E246" s="796" t="s">
        <v>275</v>
      </c>
      <c r="F246" s="798" t="s">
        <v>276</v>
      </c>
    </row>
    <row r="247" spans="1:6" ht="12.75">
      <c r="A247" s="617" t="s">
        <v>154</v>
      </c>
      <c r="B247" s="619" t="s">
        <v>155</v>
      </c>
      <c r="C247" s="617" t="s">
        <v>204</v>
      </c>
      <c r="D247" s="619" t="s">
        <v>205</v>
      </c>
      <c r="E247" s="796"/>
      <c r="F247" s="798"/>
    </row>
    <row r="248" spans="1:6" ht="12.75">
      <c r="A248" s="617" t="s">
        <v>156</v>
      </c>
      <c r="B248" s="619" t="s">
        <v>157</v>
      </c>
      <c r="C248" s="617" t="s">
        <v>206</v>
      </c>
      <c r="D248" s="619" t="s">
        <v>207</v>
      </c>
      <c r="E248" s="796" t="s">
        <v>277</v>
      </c>
      <c r="F248" s="796"/>
    </row>
    <row r="249" spans="1:6" ht="36">
      <c r="A249" s="617" t="s">
        <v>158</v>
      </c>
      <c r="B249" s="619" t="s">
        <v>159</v>
      </c>
      <c r="C249" s="617" t="s">
        <v>208</v>
      </c>
      <c r="D249" s="619" t="s">
        <v>209</v>
      </c>
      <c r="E249" s="796"/>
      <c r="F249" s="796"/>
    </row>
    <row r="250" spans="1:6" ht="36">
      <c r="A250" s="617" t="s">
        <v>160</v>
      </c>
      <c r="B250" s="619" t="s">
        <v>161</v>
      </c>
      <c r="C250" s="617" t="s">
        <v>210</v>
      </c>
      <c r="D250" s="619" t="s">
        <v>211</v>
      </c>
      <c r="E250" s="617" t="s">
        <v>278</v>
      </c>
      <c r="F250" s="619" t="s">
        <v>279</v>
      </c>
    </row>
    <row r="251" spans="1:6" ht="45">
      <c r="A251" s="617" t="s">
        <v>162</v>
      </c>
      <c r="B251" s="619" t="s">
        <v>163</v>
      </c>
      <c r="C251" s="617" t="s">
        <v>212</v>
      </c>
      <c r="D251" s="619" t="s">
        <v>213</v>
      </c>
      <c r="E251" s="617" t="s">
        <v>280</v>
      </c>
      <c r="F251" s="619" t="s">
        <v>281</v>
      </c>
    </row>
    <row r="252" spans="1:6" ht="45">
      <c r="A252" s="617" t="s">
        <v>164</v>
      </c>
      <c r="B252" s="619" t="s">
        <v>165</v>
      </c>
      <c r="C252" s="617" t="s">
        <v>214</v>
      </c>
      <c r="D252" s="619" t="s">
        <v>215</v>
      </c>
      <c r="E252" s="617" t="s">
        <v>282</v>
      </c>
      <c r="F252" s="619" t="s">
        <v>283</v>
      </c>
    </row>
    <row r="253" spans="1:6" ht="45">
      <c r="A253" s="617" t="s">
        <v>166</v>
      </c>
      <c r="B253" s="619" t="s">
        <v>167</v>
      </c>
      <c r="C253" s="617" t="s">
        <v>216</v>
      </c>
      <c r="D253" s="619" t="s">
        <v>217</v>
      </c>
      <c r="E253" s="617" t="s">
        <v>284</v>
      </c>
      <c r="F253" s="619" t="s">
        <v>285</v>
      </c>
    </row>
    <row r="254" spans="1:6" ht="36">
      <c r="A254" s="617" t="s">
        <v>168</v>
      </c>
      <c r="B254" s="619" t="s">
        <v>169</v>
      </c>
      <c r="C254" s="617" t="s">
        <v>218</v>
      </c>
      <c r="D254" s="619" t="s">
        <v>219</v>
      </c>
      <c r="E254" s="617" t="s">
        <v>286</v>
      </c>
      <c r="F254" s="619" t="s">
        <v>287</v>
      </c>
    </row>
    <row r="255" spans="1:6" ht="54">
      <c r="A255" s="617" t="s">
        <v>170</v>
      </c>
      <c r="B255" s="619" t="s">
        <v>171</v>
      </c>
      <c r="C255" s="617" t="s">
        <v>220</v>
      </c>
      <c r="D255" s="619" t="s">
        <v>221</v>
      </c>
      <c r="E255" s="796" t="s">
        <v>288</v>
      </c>
      <c r="F255" s="798" t="s">
        <v>289</v>
      </c>
    </row>
    <row r="256" spans="1:6" ht="27">
      <c r="A256" s="617" t="s">
        <v>172</v>
      </c>
      <c r="B256" s="619" t="s">
        <v>173</v>
      </c>
      <c r="C256" s="617" t="s">
        <v>222</v>
      </c>
      <c r="D256" s="619" t="s">
        <v>223</v>
      </c>
      <c r="E256" s="796"/>
      <c r="F256" s="798"/>
    </row>
    <row r="257" spans="1:6" ht="27">
      <c r="A257" s="617" t="s">
        <v>174</v>
      </c>
      <c r="B257" s="619" t="s">
        <v>175</v>
      </c>
      <c r="C257" s="617" t="s">
        <v>224</v>
      </c>
      <c r="D257" s="619" t="s">
        <v>225</v>
      </c>
      <c r="E257" s="796" t="s">
        <v>290</v>
      </c>
      <c r="F257" s="796"/>
    </row>
    <row r="258" spans="1:6" ht="12.75">
      <c r="A258" s="796" t="s">
        <v>176</v>
      </c>
      <c r="B258" s="798" t="s">
        <v>12</v>
      </c>
      <c r="C258" s="617" t="s">
        <v>226</v>
      </c>
      <c r="D258" s="619" t="s">
        <v>227</v>
      </c>
      <c r="E258" s="796"/>
      <c r="F258" s="796"/>
    </row>
    <row r="259" spans="1:6" ht="27">
      <c r="A259" s="796"/>
      <c r="B259" s="798"/>
      <c r="C259" s="617" t="s">
        <v>228</v>
      </c>
      <c r="D259" s="619" t="s">
        <v>229</v>
      </c>
      <c r="E259" s="617" t="s">
        <v>291</v>
      </c>
      <c r="F259" s="619" t="s">
        <v>292</v>
      </c>
    </row>
    <row r="260" spans="1:6" ht="27">
      <c r="A260" s="796" t="s">
        <v>177</v>
      </c>
      <c r="B260" s="796"/>
      <c r="C260" s="617" t="s">
        <v>230</v>
      </c>
      <c r="D260" s="619" t="s">
        <v>231</v>
      </c>
      <c r="E260" s="617" t="s">
        <v>293</v>
      </c>
      <c r="F260" s="619" t="s">
        <v>294</v>
      </c>
    </row>
    <row r="261" spans="1:6" ht="27">
      <c r="A261" s="796"/>
      <c r="B261" s="796"/>
      <c r="C261" s="617" t="s">
        <v>232</v>
      </c>
      <c r="D261" s="619" t="s">
        <v>233</v>
      </c>
      <c r="E261" s="617" t="s">
        <v>295</v>
      </c>
      <c r="F261" s="619" t="s">
        <v>296</v>
      </c>
    </row>
    <row r="262" spans="1:6" ht="36">
      <c r="A262" s="617" t="s">
        <v>178</v>
      </c>
      <c r="B262" s="619" t="s">
        <v>179</v>
      </c>
      <c r="C262" s="617" t="s">
        <v>234</v>
      </c>
      <c r="D262" s="619" t="s">
        <v>235</v>
      </c>
      <c r="E262" s="796" t="s">
        <v>639</v>
      </c>
      <c r="F262" s="796"/>
    </row>
    <row r="263" spans="1:6" ht="45">
      <c r="A263" s="617" t="s">
        <v>180</v>
      </c>
      <c r="B263" s="619" t="s">
        <v>181</v>
      </c>
      <c r="C263" s="617" t="s">
        <v>236</v>
      </c>
      <c r="D263" s="619" t="s">
        <v>237</v>
      </c>
      <c r="E263" s="617" t="s">
        <v>297</v>
      </c>
      <c r="F263" s="619" t="s">
        <v>298</v>
      </c>
    </row>
    <row r="264" spans="1:6" ht="45">
      <c r="A264" s="617" t="s">
        <v>182</v>
      </c>
      <c r="B264" s="619" t="s">
        <v>183</v>
      </c>
      <c r="C264" s="617" t="s">
        <v>238</v>
      </c>
      <c r="D264" s="619" t="s">
        <v>239</v>
      </c>
      <c r="E264" s="617" t="s">
        <v>299</v>
      </c>
      <c r="F264" s="619" t="s">
        <v>1003</v>
      </c>
    </row>
    <row r="265" spans="3:6" ht="36">
      <c r="C265" s="617" t="s">
        <v>240</v>
      </c>
      <c r="D265" s="619" t="s">
        <v>241</v>
      </c>
      <c r="E265" s="617" t="s">
        <v>300</v>
      </c>
      <c r="F265" s="619" t="s">
        <v>652</v>
      </c>
    </row>
    <row r="266" spans="3:6" ht="36">
      <c r="C266" s="617" t="s">
        <v>242</v>
      </c>
      <c r="D266" s="619" t="s">
        <v>243</v>
      </c>
      <c r="E266" s="617" t="s">
        <v>301</v>
      </c>
      <c r="F266" s="619" t="s">
        <v>302</v>
      </c>
    </row>
    <row r="267" spans="3:6" ht="18">
      <c r="C267" s="796" t="s">
        <v>244</v>
      </c>
      <c r="D267" s="798" t="s">
        <v>12</v>
      </c>
      <c r="E267" s="617" t="s">
        <v>303</v>
      </c>
      <c r="F267" s="619" t="s">
        <v>304</v>
      </c>
    </row>
    <row r="268" spans="3:6" ht="27">
      <c r="C268" s="796"/>
      <c r="D268" s="798"/>
      <c r="E268" s="617" t="s">
        <v>305</v>
      </c>
      <c r="F268" s="619" t="s">
        <v>306</v>
      </c>
    </row>
    <row r="269" spans="3:6" ht="12.75">
      <c r="C269" s="796" t="s">
        <v>245</v>
      </c>
      <c r="D269" s="796"/>
      <c r="E269" s="796" t="s">
        <v>953</v>
      </c>
      <c r="F269" s="796"/>
    </row>
    <row r="270" spans="3:6" ht="12.75">
      <c r="C270" s="796"/>
      <c r="D270" s="796"/>
      <c r="E270" s="617" t="s">
        <v>307</v>
      </c>
      <c r="F270" s="619" t="s">
        <v>308</v>
      </c>
    </row>
    <row r="271" spans="3:6" ht="18">
      <c r="C271" s="617" t="s">
        <v>246</v>
      </c>
      <c r="D271" s="619" t="s">
        <v>247</v>
      </c>
      <c r="E271" s="617" t="s">
        <v>309</v>
      </c>
      <c r="F271" s="619" t="s">
        <v>310</v>
      </c>
    </row>
    <row r="272" spans="3:6" ht="12.75">
      <c r="C272" s="796" t="s">
        <v>248</v>
      </c>
      <c r="D272" s="798" t="s">
        <v>249</v>
      </c>
      <c r="E272" s="796" t="s">
        <v>311</v>
      </c>
      <c r="F272" s="798" t="s">
        <v>312</v>
      </c>
    </row>
    <row r="273" spans="3:6" ht="12.75">
      <c r="C273" s="796"/>
      <c r="D273" s="798"/>
      <c r="E273" s="796"/>
      <c r="F273" s="798"/>
    </row>
    <row r="274" spans="5:6" ht="12.75">
      <c r="E274" s="796" t="s">
        <v>313</v>
      </c>
      <c r="F274" s="796"/>
    </row>
    <row r="275" spans="5:6" ht="12.75" hidden="1">
      <c r="E275" s="796"/>
      <c r="F275" s="796"/>
    </row>
    <row r="276" spans="5:6" ht="18">
      <c r="E276" s="617" t="s">
        <v>314</v>
      </c>
      <c r="F276" s="619" t="s">
        <v>315</v>
      </c>
    </row>
    <row r="277" spans="1:6" ht="18">
      <c r="A277" s="617" t="s">
        <v>316</v>
      </c>
      <c r="B277" s="619" t="s">
        <v>317</v>
      </c>
      <c r="C277" s="617" t="s">
        <v>2001</v>
      </c>
      <c r="D277" s="619" t="s">
        <v>2002</v>
      </c>
      <c r="E277" s="796" t="s">
        <v>2064</v>
      </c>
      <c r="F277" s="798" t="s">
        <v>2065</v>
      </c>
    </row>
    <row r="278" spans="1:6" ht="27">
      <c r="A278" s="796" t="s">
        <v>318</v>
      </c>
      <c r="B278" s="798" t="s">
        <v>12</v>
      </c>
      <c r="C278" s="617" t="s">
        <v>2003</v>
      </c>
      <c r="D278" s="619" t="s">
        <v>2004</v>
      </c>
      <c r="E278" s="796"/>
      <c r="F278" s="798"/>
    </row>
    <row r="279" spans="1:6" ht="12.75">
      <c r="A279" s="796"/>
      <c r="B279" s="798"/>
      <c r="C279" s="617" t="s">
        <v>2005</v>
      </c>
      <c r="D279" s="619" t="s">
        <v>2006</v>
      </c>
      <c r="E279" s="796"/>
      <c r="F279" s="798"/>
    </row>
    <row r="280" spans="1:6" ht="36">
      <c r="A280" s="796"/>
      <c r="B280" s="798"/>
      <c r="C280" s="617" t="s">
        <v>2007</v>
      </c>
      <c r="D280" s="620" t="s">
        <v>2008</v>
      </c>
      <c r="E280" s="617" t="s">
        <v>2066</v>
      </c>
      <c r="F280" s="619" t="s">
        <v>2067</v>
      </c>
    </row>
    <row r="281" spans="1:6" ht="27">
      <c r="A281" s="796"/>
      <c r="B281" s="798"/>
      <c r="C281" s="617" t="s">
        <v>2009</v>
      </c>
      <c r="D281" s="619" t="s">
        <v>2010</v>
      </c>
      <c r="E281" s="796" t="s">
        <v>2068</v>
      </c>
      <c r="F281" s="796"/>
    </row>
    <row r="282" spans="1:6" ht="12.75">
      <c r="A282" s="796"/>
      <c r="B282" s="798"/>
      <c r="C282" s="617" t="s">
        <v>2011</v>
      </c>
      <c r="D282" s="619" t="s">
        <v>2012</v>
      </c>
      <c r="E282" s="617" t="s">
        <v>2069</v>
      </c>
      <c r="F282" s="619" t="s">
        <v>642</v>
      </c>
    </row>
    <row r="283" spans="1:6" ht="12.75">
      <c r="A283" s="796"/>
      <c r="B283" s="798"/>
      <c r="C283" s="617" t="s">
        <v>2013</v>
      </c>
      <c r="D283" s="619" t="s">
        <v>882</v>
      </c>
      <c r="E283" s="617" t="s">
        <v>2070</v>
      </c>
      <c r="F283" s="619" t="s">
        <v>2071</v>
      </c>
    </row>
    <row r="284" spans="1:6" ht="23.25" customHeight="1">
      <c r="A284" s="796" t="s">
        <v>319</v>
      </c>
      <c r="B284" s="796"/>
      <c r="C284" s="617" t="s">
        <v>2014</v>
      </c>
      <c r="D284" s="619" t="s">
        <v>2015</v>
      </c>
      <c r="E284" s="617" t="s">
        <v>2072</v>
      </c>
      <c r="F284" s="619" t="s">
        <v>2073</v>
      </c>
    </row>
    <row r="285" spans="1:6" ht="12.75">
      <c r="A285" s="796"/>
      <c r="B285" s="796"/>
      <c r="C285" s="617" t="s">
        <v>2016</v>
      </c>
      <c r="D285" s="619" t="s">
        <v>455</v>
      </c>
      <c r="E285" s="617" t="s">
        <v>2074</v>
      </c>
      <c r="F285" s="619" t="s">
        <v>2075</v>
      </c>
    </row>
    <row r="286" spans="1:6" ht="27" customHeight="1">
      <c r="A286" s="796" t="s">
        <v>320</v>
      </c>
      <c r="B286" s="796"/>
      <c r="C286" s="617" t="s">
        <v>2017</v>
      </c>
      <c r="D286" s="619" t="s">
        <v>445</v>
      </c>
      <c r="E286" s="617" t="s">
        <v>2076</v>
      </c>
      <c r="F286" s="619" t="s">
        <v>2077</v>
      </c>
    </row>
    <row r="287" spans="1:6" ht="36">
      <c r="A287" s="617" t="s">
        <v>321</v>
      </c>
      <c r="B287" s="619" t="s">
        <v>322</v>
      </c>
      <c r="C287" s="617" t="s">
        <v>2018</v>
      </c>
      <c r="D287" s="619" t="s">
        <v>2019</v>
      </c>
      <c r="E287" s="617" t="s">
        <v>2078</v>
      </c>
      <c r="F287" s="619" t="s">
        <v>2079</v>
      </c>
    </row>
    <row r="288" spans="1:6" ht="27" customHeight="1">
      <c r="A288" s="617" t="s">
        <v>323</v>
      </c>
      <c r="B288" s="619" t="s">
        <v>324</v>
      </c>
      <c r="C288" s="617" t="s">
        <v>2020</v>
      </c>
      <c r="D288" s="619" t="s">
        <v>2021</v>
      </c>
      <c r="E288" s="796" t="s">
        <v>2080</v>
      </c>
      <c r="F288" s="796"/>
    </row>
    <row r="289" spans="1:6" ht="18">
      <c r="A289" s="617" t="s">
        <v>325</v>
      </c>
      <c r="B289" s="619" t="s">
        <v>326</v>
      </c>
      <c r="C289" s="796" t="s">
        <v>2022</v>
      </c>
      <c r="D289" s="798" t="s">
        <v>12</v>
      </c>
      <c r="E289" s="617" t="s">
        <v>2081</v>
      </c>
      <c r="F289" s="619" t="s">
        <v>2082</v>
      </c>
    </row>
    <row r="290" spans="1:6" ht="27">
      <c r="A290" s="617" t="s">
        <v>327</v>
      </c>
      <c r="B290" s="619" t="s">
        <v>328</v>
      </c>
      <c r="C290" s="796"/>
      <c r="D290" s="798"/>
      <c r="E290" s="617" t="s">
        <v>2083</v>
      </c>
      <c r="F290" s="619" t="s">
        <v>2084</v>
      </c>
    </row>
    <row r="291" spans="1:6" ht="27">
      <c r="A291" s="617" t="s">
        <v>329</v>
      </c>
      <c r="B291" s="619" t="s">
        <v>1957</v>
      </c>
      <c r="C291" s="796" t="s">
        <v>2023</v>
      </c>
      <c r="D291" s="796"/>
      <c r="E291" s="796" t="s">
        <v>2085</v>
      </c>
      <c r="F291" s="798" t="s">
        <v>12</v>
      </c>
    </row>
    <row r="292" spans="1:6" ht="45" customHeight="1">
      <c r="A292" s="796" t="s">
        <v>1958</v>
      </c>
      <c r="B292" s="796"/>
      <c r="C292" s="796"/>
      <c r="D292" s="796"/>
      <c r="E292" s="796"/>
      <c r="F292" s="798"/>
    </row>
    <row r="293" spans="1:6" ht="27" customHeight="1">
      <c r="A293" s="796" t="s">
        <v>1959</v>
      </c>
      <c r="B293" s="796"/>
      <c r="C293" s="617" t="s">
        <v>2024</v>
      </c>
      <c r="D293" s="619" t="s">
        <v>959</v>
      </c>
      <c r="E293" s="796" t="s">
        <v>2086</v>
      </c>
      <c r="F293" s="796"/>
    </row>
    <row r="294" spans="1:6" ht="45">
      <c r="A294" s="617" t="s">
        <v>1960</v>
      </c>
      <c r="B294" s="619" t="s">
        <v>1961</v>
      </c>
      <c r="C294" s="617" t="s">
        <v>2025</v>
      </c>
      <c r="D294" s="619" t="s">
        <v>2026</v>
      </c>
      <c r="E294" s="796"/>
      <c r="F294" s="796"/>
    </row>
    <row r="295" spans="1:6" ht="45">
      <c r="A295" s="617" t="s">
        <v>1962</v>
      </c>
      <c r="B295" s="619" t="s">
        <v>1963</v>
      </c>
      <c r="C295" s="617" t="s">
        <v>2027</v>
      </c>
      <c r="D295" s="619" t="s">
        <v>2028</v>
      </c>
      <c r="E295" s="617" t="s">
        <v>2087</v>
      </c>
      <c r="F295" s="619" t="s">
        <v>2088</v>
      </c>
    </row>
    <row r="296" spans="1:6" ht="36">
      <c r="A296" s="617" t="s">
        <v>1964</v>
      </c>
      <c r="B296" s="619" t="s">
        <v>1965</v>
      </c>
      <c r="C296" s="617" t="s">
        <v>2029</v>
      </c>
      <c r="D296" s="619" t="s">
        <v>2030</v>
      </c>
      <c r="E296" s="617" t="s">
        <v>2089</v>
      </c>
      <c r="F296" s="619" t="s">
        <v>2090</v>
      </c>
    </row>
    <row r="297" spans="1:6" ht="45">
      <c r="A297" s="617" t="s">
        <v>1966</v>
      </c>
      <c r="B297" s="619" t="s">
        <v>1967</v>
      </c>
      <c r="C297" s="617" t="s">
        <v>2031</v>
      </c>
      <c r="D297" s="619" t="s">
        <v>2032</v>
      </c>
      <c r="E297" s="617" t="s">
        <v>2091</v>
      </c>
      <c r="F297" s="619" t="s">
        <v>2092</v>
      </c>
    </row>
    <row r="298" spans="1:6" ht="36">
      <c r="A298" s="617" t="s">
        <v>1968</v>
      </c>
      <c r="B298" s="619" t="s">
        <v>1969</v>
      </c>
      <c r="C298" s="617" t="s">
        <v>2033</v>
      </c>
      <c r="D298" s="619" t="s">
        <v>2034</v>
      </c>
      <c r="E298" s="617" t="s">
        <v>2093</v>
      </c>
      <c r="F298" s="619" t="s">
        <v>2094</v>
      </c>
    </row>
    <row r="299" spans="1:6" ht="27">
      <c r="A299" s="617" t="s">
        <v>1970</v>
      </c>
      <c r="B299" s="619" t="s">
        <v>1971</v>
      </c>
      <c r="C299" s="617" t="s">
        <v>2035</v>
      </c>
      <c r="D299" s="619" t="s">
        <v>2036</v>
      </c>
      <c r="E299" s="617" t="s">
        <v>2095</v>
      </c>
      <c r="F299" s="619" t="s">
        <v>2096</v>
      </c>
    </row>
    <row r="300" spans="1:6" ht="36">
      <c r="A300" s="617" t="s">
        <v>1972</v>
      </c>
      <c r="B300" s="619" t="s">
        <v>1973</v>
      </c>
      <c r="C300" s="617" t="s">
        <v>2037</v>
      </c>
      <c r="D300" s="619" t="s">
        <v>2038</v>
      </c>
      <c r="E300" s="617" t="s">
        <v>2097</v>
      </c>
      <c r="F300" s="619" t="s">
        <v>2098</v>
      </c>
    </row>
    <row r="301" spans="1:6" ht="18" customHeight="1">
      <c r="A301" s="617" t="s">
        <v>1974</v>
      </c>
      <c r="B301" s="619" t="s">
        <v>1975</v>
      </c>
      <c r="C301" s="796" t="s">
        <v>2039</v>
      </c>
      <c r="D301" s="796"/>
      <c r="E301" s="617" t="s">
        <v>2099</v>
      </c>
      <c r="F301" s="619" t="s">
        <v>2100</v>
      </c>
    </row>
    <row r="302" spans="1:6" ht="46.5" customHeight="1">
      <c r="A302" s="617" t="s">
        <v>1976</v>
      </c>
      <c r="B302" s="619" t="s">
        <v>1977</v>
      </c>
      <c r="C302" s="617" t="s">
        <v>2040</v>
      </c>
      <c r="D302" s="619" t="s">
        <v>2041</v>
      </c>
      <c r="E302" s="796" t="s">
        <v>2101</v>
      </c>
      <c r="F302" s="796"/>
    </row>
    <row r="303" spans="1:6" ht="50.25" customHeight="1">
      <c r="A303" s="796" t="s">
        <v>1978</v>
      </c>
      <c r="B303" s="798" t="s">
        <v>1979</v>
      </c>
      <c r="C303" s="617" t="s">
        <v>2042</v>
      </c>
      <c r="D303" s="619" t="s">
        <v>2043</v>
      </c>
      <c r="E303" s="796"/>
      <c r="F303" s="796"/>
    </row>
    <row r="304" spans="1:6" ht="20.25" customHeight="1">
      <c r="A304" s="796"/>
      <c r="B304" s="798"/>
      <c r="C304" s="617" t="s">
        <v>2044</v>
      </c>
      <c r="D304" s="619" t="s">
        <v>2045</v>
      </c>
      <c r="E304" s="617" t="s">
        <v>2102</v>
      </c>
      <c r="F304" s="619" t="s">
        <v>2103</v>
      </c>
    </row>
    <row r="305" spans="1:6" ht="18" customHeight="1">
      <c r="A305" s="796" t="s">
        <v>1980</v>
      </c>
      <c r="B305" s="796"/>
      <c r="C305" s="617" t="s">
        <v>2046</v>
      </c>
      <c r="D305" s="619" t="s">
        <v>2047</v>
      </c>
      <c r="E305" s="617" t="s">
        <v>2104</v>
      </c>
      <c r="F305" s="619" t="s">
        <v>2105</v>
      </c>
    </row>
    <row r="306" spans="1:6" ht="63">
      <c r="A306" s="617" t="s">
        <v>1981</v>
      </c>
      <c r="B306" s="619" t="s">
        <v>1982</v>
      </c>
      <c r="C306" s="796" t="s">
        <v>2048</v>
      </c>
      <c r="D306" s="796"/>
      <c r="E306" s="617" t="s">
        <v>2106</v>
      </c>
      <c r="F306" s="619" t="s">
        <v>2107</v>
      </c>
    </row>
    <row r="307" spans="1:6" ht="41.25" customHeight="1">
      <c r="A307" s="796" t="s">
        <v>1983</v>
      </c>
      <c r="B307" s="798" t="s">
        <v>1984</v>
      </c>
      <c r="C307" s="796"/>
      <c r="D307" s="796"/>
      <c r="E307" s="617" t="s">
        <v>2108</v>
      </c>
      <c r="F307" s="619" t="s">
        <v>2109</v>
      </c>
    </row>
    <row r="308" spans="1:6" ht="18" customHeight="1">
      <c r="A308" s="796"/>
      <c r="B308" s="798"/>
      <c r="C308" s="617" t="s">
        <v>2049</v>
      </c>
      <c r="D308" s="619" t="s">
        <v>2050</v>
      </c>
      <c r="E308" s="796" t="s">
        <v>2110</v>
      </c>
      <c r="F308" s="796"/>
    </row>
    <row r="309" spans="1:6" ht="27" customHeight="1">
      <c r="A309" s="796" t="s">
        <v>1985</v>
      </c>
      <c r="B309" s="796"/>
      <c r="C309" s="617" t="s">
        <v>2051</v>
      </c>
      <c r="D309" s="619" t="s">
        <v>2052</v>
      </c>
      <c r="E309" s="617" t="s">
        <v>2111</v>
      </c>
      <c r="F309" s="619" t="s">
        <v>2112</v>
      </c>
    </row>
    <row r="310" spans="1:6" ht="63" customHeight="1">
      <c r="A310" s="796" t="s">
        <v>1986</v>
      </c>
      <c r="B310" s="796"/>
      <c r="C310" s="796" t="s">
        <v>2053</v>
      </c>
      <c r="D310" s="798" t="s">
        <v>2054</v>
      </c>
      <c r="E310" s="617" t="s">
        <v>2113</v>
      </c>
      <c r="F310" s="619" t="s">
        <v>2114</v>
      </c>
    </row>
    <row r="311" spans="1:6" ht="18">
      <c r="A311" s="617" t="s">
        <v>1987</v>
      </c>
      <c r="B311" s="619" t="s">
        <v>1988</v>
      </c>
      <c r="C311" s="796"/>
      <c r="D311" s="798"/>
      <c r="E311" s="617" t="s">
        <v>2115</v>
      </c>
      <c r="F311" s="619" t="s">
        <v>2116</v>
      </c>
    </row>
    <row r="312" spans="1:6" ht="27">
      <c r="A312" s="617" t="s">
        <v>1989</v>
      </c>
      <c r="B312" s="619" t="s">
        <v>1990</v>
      </c>
      <c r="C312" s="796" t="s">
        <v>2055</v>
      </c>
      <c r="D312" s="796"/>
      <c r="E312" s="617" t="s">
        <v>2117</v>
      </c>
      <c r="F312" s="619" t="s">
        <v>2118</v>
      </c>
    </row>
    <row r="313" spans="1:6" ht="36">
      <c r="A313" s="617" t="s">
        <v>1991</v>
      </c>
      <c r="B313" s="619" t="s">
        <v>1992</v>
      </c>
      <c r="C313" s="796"/>
      <c r="D313" s="796"/>
      <c r="E313" s="796" t="s">
        <v>2119</v>
      </c>
      <c r="F313" s="796"/>
    </row>
    <row r="314" spans="1:6" ht="36">
      <c r="A314" s="617" t="s">
        <v>1993</v>
      </c>
      <c r="B314" s="619" t="s">
        <v>1994</v>
      </c>
      <c r="C314" s="617" t="s">
        <v>2056</v>
      </c>
      <c r="D314" s="619" t="s">
        <v>2057</v>
      </c>
      <c r="E314" s="796"/>
      <c r="F314" s="796"/>
    </row>
    <row r="315" spans="1:6" ht="45">
      <c r="A315" s="617" t="s">
        <v>1995</v>
      </c>
      <c r="B315" s="619" t="s">
        <v>1996</v>
      </c>
      <c r="C315" s="617" t="s">
        <v>2058</v>
      </c>
      <c r="D315" s="619" t="s">
        <v>2059</v>
      </c>
      <c r="E315" s="617" t="s">
        <v>2120</v>
      </c>
      <c r="F315" s="619" t="s">
        <v>2121</v>
      </c>
    </row>
    <row r="316" spans="1:6" ht="54">
      <c r="A316" s="617" t="s">
        <v>1997</v>
      </c>
      <c r="B316" s="619" t="s">
        <v>1998</v>
      </c>
      <c r="C316" s="617" t="s">
        <v>2060</v>
      </c>
      <c r="D316" s="619" t="s">
        <v>2061</v>
      </c>
      <c r="E316" s="617" t="s">
        <v>2122</v>
      </c>
      <c r="F316" s="619" t="s">
        <v>2123</v>
      </c>
    </row>
    <row r="317" spans="1:4" ht="45">
      <c r="A317" s="617" t="s">
        <v>1999</v>
      </c>
      <c r="B317" s="619" t="s">
        <v>2000</v>
      </c>
      <c r="C317" s="617" t="s">
        <v>2062</v>
      </c>
      <c r="D317" s="619" t="s">
        <v>2063</v>
      </c>
    </row>
    <row r="318" spans="1:6" ht="63">
      <c r="A318" s="617" t="s">
        <v>2124</v>
      </c>
      <c r="B318" s="619" t="s">
        <v>2125</v>
      </c>
      <c r="C318" s="617" t="s">
        <v>2243</v>
      </c>
      <c r="D318" s="619" t="s">
        <v>2244</v>
      </c>
      <c r="E318" s="617" t="s">
        <v>2293</v>
      </c>
      <c r="F318" s="619" t="s">
        <v>2277</v>
      </c>
    </row>
    <row r="319" spans="1:6" ht="54">
      <c r="A319" s="617" t="s">
        <v>2126</v>
      </c>
      <c r="B319" s="619" t="s">
        <v>2127</v>
      </c>
      <c r="C319" s="617" t="s">
        <v>2245</v>
      </c>
      <c r="D319" s="619" t="s">
        <v>2246</v>
      </c>
      <c r="E319" s="617" t="s">
        <v>2294</v>
      </c>
      <c r="F319" s="619" t="s">
        <v>2295</v>
      </c>
    </row>
    <row r="320" spans="1:6" ht="63">
      <c r="A320" s="617" t="s">
        <v>2128</v>
      </c>
      <c r="B320" s="619" t="s">
        <v>2129</v>
      </c>
      <c r="C320" s="796" t="s">
        <v>2247</v>
      </c>
      <c r="D320" s="796"/>
      <c r="E320" s="617" t="s">
        <v>2296</v>
      </c>
      <c r="F320" s="619" t="s">
        <v>2281</v>
      </c>
    </row>
    <row r="321" spans="1:6" ht="50.25" customHeight="1">
      <c r="A321" s="796" t="s">
        <v>2130</v>
      </c>
      <c r="B321" s="798" t="s">
        <v>2131</v>
      </c>
      <c r="C321" s="796"/>
      <c r="D321" s="796"/>
      <c r="E321" s="617" t="s">
        <v>2297</v>
      </c>
      <c r="F321" s="619" t="s">
        <v>2298</v>
      </c>
    </row>
    <row r="322" spans="1:6" ht="27">
      <c r="A322" s="796"/>
      <c r="B322" s="798"/>
      <c r="C322" s="617" t="s">
        <v>2248</v>
      </c>
      <c r="D322" s="622" t="s">
        <v>2249</v>
      </c>
      <c r="E322" s="617" t="s">
        <v>2299</v>
      </c>
      <c r="F322" s="619" t="s">
        <v>2285</v>
      </c>
    </row>
    <row r="323" spans="1:6" ht="18.75" customHeight="1">
      <c r="A323" s="796" t="s">
        <v>2132</v>
      </c>
      <c r="B323" s="796"/>
      <c r="C323" s="617" t="s">
        <v>2250</v>
      </c>
      <c r="D323" s="619" t="s">
        <v>2251</v>
      </c>
      <c r="E323" s="617" t="s">
        <v>2300</v>
      </c>
      <c r="F323" s="619" t="s">
        <v>2301</v>
      </c>
    </row>
    <row r="324" spans="1:6" ht="36" customHeight="1">
      <c r="A324" s="796"/>
      <c r="B324" s="796"/>
      <c r="C324" s="617" t="s">
        <v>2252</v>
      </c>
      <c r="D324" s="619" t="s">
        <v>2253</v>
      </c>
      <c r="E324" s="796" t="s">
        <v>2302</v>
      </c>
      <c r="F324" s="796"/>
    </row>
    <row r="325" spans="1:6" ht="36" customHeight="1">
      <c r="A325" s="796" t="s">
        <v>2133</v>
      </c>
      <c r="B325" s="796"/>
      <c r="C325" s="796" t="s">
        <v>2254</v>
      </c>
      <c r="D325" s="798" t="s">
        <v>2255</v>
      </c>
      <c r="E325" s="796"/>
      <c r="F325" s="796"/>
    </row>
    <row r="326" spans="1:6" ht="12.75">
      <c r="A326" s="617" t="s">
        <v>2134</v>
      </c>
      <c r="B326" s="619" t="s">
        <v>2135</v>
      </c>
      <c r="C326" s="796"/>
      <c r="D326" s="798"/>
      <c r="E326" s="796" t="s">
        <v>2303</v>
      </c>
      <c r="F326" s="796"/>
    </row>
    <row r="327" spans="1:6" ht="12.75">
      <c r="A327" s="617" t="s">
        <v>2136</v>
      </c>
      <c r="B327" s="619" t="s">
        <v>2137</v>
      </c>
      <c r="C327" s="796" t="s">
        <v>2256</v>
      </c>
      <c r="D327" s="796"/>
      <c r="E327" s="796"/>
      <c r="F327" s="796"/>
    </row>
    <row r="328" spans="1:6" ht="18">
      <c r="A328" s="617" t="s">
        <v>2138</v>
      </c>
      <c r="B328" s="619" t="s">
        <v>2139</v>
      </c>
      <c r="C328" s="796"/>
      <c r="D328" s="796"/>
      <c r="E328" s="617" t="s">
        <v>2304</v>
      </c>
      <c r="F328" s="619" t="s">
        <v>2305</v>
      </c>
    </row>
    <row r="329" spans="1:6" ht="54">
      <c r="A329" s="617" t="s">
        <v>2140</v>
      </c>
      <c r="B329" s="619" t="s">
        <v>2141</v>
      </c>
      <c r="C329" s="617" t="s">
        <v>2257</v>
      </c>
      <c r="D329" s="619" t="s">
        <v>2258</v>
      </c>
      <c r="E329" s="617" t="s">
        <v>2306</v>
      </c>
      <c r="F329" s="619" t="s">
        <v>2307</v>
      </c>
    </row>
    <row r="330" spans="1:6" ht="45">
      <c r="A330" s="617" t="s">
        <v>2142</v>
      </c>
      <c r="B330" s="619" t="s">
        <v>2143</v>
      </c>
      <c r="C330" s="617" t="s">
        <v>2259</v>
      </c>
      <c r="D330" s="619" t="s">
        <v>2260</v>
      </c>
      <c r="E330" s="617" t="s">
        <v>2308</v>
      </c>
      <c r="F330" s="619" t="s">
        <v>2309</v>
      </c>
    </row>
    <row r="331" spans="1:6" ht="18">
      <c r="A331" s="796" t="s">
        <v>2144</v>
      </c>
      <c r="B331" s="796"/>
      <c r="C331" s="796" t="s">
        <v>2261</v>
      </c>
      <c r="D331" s="796"/>
      <c r="E331" s="617" t="s">
        <v>2310</v>
      </c>
      <c r="F331" s="619" t="s">
        <v>1723</v>
      </c>
    </row>
    <row r="332" spans="1:6" ht="18">
      <c r="A332" s="617" t="s">
        <v>2145</v>
      </c>
      <c r="B332" s="619" t="s">
        <v>483</v>
      </c>
      <c r="C332" s="796"/>
      <c r="D332" s="796"/>
      <c r="E332" s="617" t="s">
        <v>2311</v>
      </c>
      <c r="F332" s="619" t="s">
        <v>2312</v>
      </c>
    </row>
    <row r="333" spans="1:6" ht="12.75" customHeight="1">
      <c r="A333" s="617" t="s">
        <v>2146</v>
      </c>
      <c r="B333" s="619" t="s">
        <v>445</v>
      </c>
      <c r="C333" s="617" t="s">
        <v>2262</v>
      </c>
      <c r="D333" s="619" t="s">
        <v>2263</v>
      </c>
      <c r="E333" s="617" t="s">
        <v>2313</v>
      </c>
      <c r="F333" s="619" t="s">
        <v>2314</v>
      </c>
    </row>
    <row r="334" spans="1:6" ht="72">
      <c r="A334" s="617" t="s">
        <v>2147</v>
      </c>
      <c r="B334" s="619" t="s">
        <v>2148</v>
      </c>
      <c r="C334" s="617" t="s">
        <v>2264</v>
      </c>
      <c r="D334" s="619" t="s">
        <v>2265</v>
      </c>
      <c r="E334" s="617" t="s">
        <v>2315</v>
      </c>
      <c r="F334" s="619" t="s">
        <v>2316</v>
      </c>
    </row>
    <row r="335" spans="1:6" ht="32.25" customHeight="1">
      <c r="A335" s="796" t="s">
        <v>2149</v>
      </c>
      <c r="B335" s="798" t="s">
        <v>2150</v>
      </c>
      <c r="C335" s="617" t="s">
        <v>2266</v>
      </c>
      <c r="D335" s="619" t="s">
        <v>2267</v>
      </c>
      <c r="E335" s="617" t="s">
        <v>2317</v>
      </c>
      <c r="F335" s="619" t="s">
        <v>931</v>
      </c>
    </row>
    <row r="336" spans="1:6" ht="45">
      <c r="A336" s="796"/>
      <c r="B336" s="798"/>
      <c r="C336" s="617" t="s">
        <v>2268</v>
      </c>
      <c r="D336" s="619" t="s">
        <v>2269</v>
      </c>
      <c r="E336" s="617" t="s">
        <v>2318</v>
      </c>
      <c r="F336" s="619" t="s">
        <v>2319</v>
      </c>
    </row>
    <row r="337" spans="1:6" ht="50.25" customHeight="1">
      <c r="A337" s="796" t="s">
        <v>2151</v>
      </c>
      <c r="B337" s="796"/>
      <c r="C337" s="796" t="s">
        <v>2270</v>
      </c>
      <c r="D337" s="796"/>
      <c r="E337" s="617" t="s">
        <v>2320</v>
      </c>
      <c r="F337" s="619" t="s">
        <v>2321</v>
      </c>
    </row>
    <row r="338" spans="1:6" ht="27">
      <c r="A338" s="796"/>
      <c r="B338" s="796"/>
      <c r="C338" s="796"/>
      <c r="D338" s="796"/>
      <c r="E338" s="617" t="s">
        <v>2322</v>
      </c>
      <c r="F338" s="619" t="s">
        <v>2323</v>
      </c>
    </row>
    <row r="339" spans="1:6" ht="18">
      <c r="A339" s="617" t="s">
        <v>2152</v>
      </c>
      <c r="B339" s="619" t="s">
        <v>2153</v>
      </c>
      <c r="C339" s="796" t="s">
        <v>2271</v>
      </c>
      <c r="D339" s="796"/>
      <c r="E339" s="617" t="s">
        <v>2324</v>
      </c>
      <c r="F339" s="619" t="s">
        <v>2325</v>
      </c>
    </row>
    <row r="340" spans="1:6" ht="27">
      <c r="A340" s="617" t="s">
        <v>2154</v>
      </c>
      <c r="B340" s="619" t="s">
        <v>2155</v>
      </c>
      <c r="C340" s="796"/>
      <c r="D340" s="796"/>
      <c r="E340" s="617" t="s">
        <v>2326</v>
      </c>
      <c r="F340" s="619" t="s">
        <v>2327</v>
      </c>
    </row>
    <row r="341" spans="1:6" ht="12.75" customHeight="1">
      <c r="A341" s="796" t="s">
        <v>2156</v>
      </c>
      <c r="B341" s="798" t="s">
        <v>926</v>
      </c>
      <c r="C341" s="617" t="s">
        <v>2272</v>
      </c>
      <c r="D341" s="619" t="s">
        <v>2273</v>
      </c>
      <c r="E341" s="617" t="s">
        <v>2328</v>
      </c>
      <c r="F341" s="619" t="s">
        <v>2329</v>
      </c>
    </row>
    <row r="342" spans="1:6" ht="36">
      <c r="A342" s="796"/>
      <c r="B342" s="798"/>
      <c r="C342" s="617" t="s">
        <v>2274</v>
      </c>
      <c r="D342" s="619" t="s">
        <v>2275</v>
      </c>
      <c r="E342" s="796" t="s">
        <v>2330</v>
      </c>
      <c r="F342" s="798" t="s">
        <v>12</v>
      </c>
    </row>
    <row r="343" spans="1:6" ht="54">
      <c r="A343" s="796" t="s">
        <v>1078</v>
      </c>
      <c r="B343" s="796"/>
      <c r="C343" s="617" t="s">
        <v>2276</v>
      </c>
      <c r="D343" s="619" t="s">
        <v>2277</v>
      </c>
      <c r="E343" s="796"/>
      <c r="F343" s="798"/>
    </row>
    <row r="344" spans="1:6" ht="72">
      <c r="A344" s="796"/>
      <c r="B344" s="796"/>
      <c r="C344" s="617" t="s">
        <v>2278</v>
      </c>
      <c r="D344" s="619" t="s">
        <v>2279</v>
      </c>
      <c r="E344" s="796" t="s">
        <v>2331</v>
      </c>
      <c r="F344" s="796"/>
    </row>
    <row r="345" spans="1:6" ht="36">
      <c r="A345" s="617" t="s">
        <v>2157</v>
      </c>
      <c r="B345" s="619" t="s">
        <v>2158</v>
      </c>
      <c r="C345" s="617" t="s">
        <v>2280</v>
      </c>
      <c r="D345" s="619" t="s">
        <v>2281</v>
      </c>
      <c r="E345" s="796"/>
      <c r="F345" s="796"/>
    </row>
    <row r="346" spans="1:6" ht="27">
      <c r="A346" s="617" t="s">
        <v>2159</v>
      </c>
      <c r="B346" s="619" t="s">
        <v>2160</v>
      </c>
      <c r="C346" s="617" t="s">
        <v>2282</v>
      </c>
      <c r="D346" s="619" t="s">
        <v>2283</v>
      </c>
      <c r="E346" s="617" t="s">
        <v>2332</v>
      </c>
      <c r="F346" s="619" t="s">
        <v>2333</v>
      </c>
    </row>
    <row r="347" spans="1:6" ht="27">
      <c r="A347" s="617" t="s">
        <v>2161</v>
      </c>
      <c r="B347" s="619" t="s">
        <v>2162</v>
      </c>
      <c r="C347" s="617" t="s">
        <v>2284</v>
      </c>
      <c r="D347" s="619" t="s">
        <v>2285</v>
      </c>
      <c r="E347" s="617" t="s">
        <v>2334</v>
      </c>
      <c r="F347" s="619" t="s">
        <v>2335</v>
      </c>
    </row>
    <row r="348" spans="1:6" ht="36">
      <c r="A348" s="617" t="s">
        <v>2163</v>
      </c>
      <c r="B348" s="619" t="s">
        <v>2164</v>
      </c>
      <c r="C348" s="617" t="s">
        <v>2286</v>
      </c>
      <c r="D348" s="619" t="s">
        <v>2287</v>
      </c>
      <c r="E348" s="617" t="s">
        <v>2336</v>
      </c>
      <c r="F348" s="619" t="s">
        <v>2337</v>
      </c>
    </row>
    <row r="349" spans="1:6" ht="45">
      <c r="A349" s="617" t="s">
        <v>2165</v>
      </c>
      <c r="B349" s="619" t="s">
        <v>2166</v>
      </c>
      <c r="C349" s="796" t="s">
        <v>2288</v>
      </c>
      <c r="D349" s="798" t="s">
        <v>2289</v>
      </c>
      <c r="E349" s="617" t="s">
        <v>2338</v>
      </c>
      <c r="F349" s="619" t="s">
        <v>2339</v>
      </c>
    </row>
    <row r="350" spans="1:6" ht="18">
      <c r="A350" s="617" t="s">
        <v>2167</v>
      </c>
      <c r="B350" s="619" t="s">
        <v>2168</v>
      </c>
      <c r="C350" s="796"/>
      <c r="D350" s="798"/>
      <c r="E350" s="617" t="s">
        <v>2340</v>
      </c>
      <c r="F350" s="619" t="s">
        <v>2341</v>
      </c>
    </row>
    <row r="351" spans="1:6" ht="27" customHeight="1">
      <c r="A351" s="617" t="s">
        <v>2169</v>
      </c>
      <c r="B351" s="619" t="s">
        <v>2170</v>
      </c>
      <c r="C351" s="796" t="s">
        <v>2290</v>
      </c>
      <c r="D351" s="796"/>
      <c r="E351" s="617" t="s">
        <v>2342</v>
      </c>
      <c r="F351" s="619" t="s">
        <v>2343</v>
      </c>
    </row>
    <row r="352" spans="1:4" ht="36" customHeight="1">
      <c r="A352" s="617" t="s">
        <v>2171</v>
      </c>
      <c r="B352" s="619" t="s">
        <v>2172</v>
      </c>
      <c r="C352" s="617" t="s">
        <v>2291</v>
      </c>
      <c r="D352" s="619" t="s">
        <v>2292</v>
      </c>
    </row>
    <row r="353" spans="1:4" ht="27">
      <c r="A353" s="617" t="s">
        <v>2173</v>
      </c>
      <c r="B353" s="619" t="s">
        <v>2174</v>
      </c>
      <c r="C353" s="617"/>
      <c r="D353" s="619"/>
    </row>
    <row r="354" spans="1:4" ht="27">
      <c r="A354" s="617" t="s">
        <v>2175</v>
      </c>
      <c r="B354" s="619" t="s">
        <v>2176</v>
      </c>
      <c r="C354" s="621"/>
      <c r="D354" s="621"/>
    </row>
    <row r="355" spans="1:4" ht="27" customHeight="1">
      <c r="A355" s="796" t="s">
        <v>2177</v>
      </c>
      <c r="B355" s="796"/>
      <c r="C355" s="621"/>
      <c r="D355" s="621"/>
    </row>
    <row r="356" spans="1:4" ht="27">
      <c r="A356" s="617" t="s">
        <v>2178</v>
      </c>
      <c r="B356" s="619" t="s">
        <v>928</v>
      </c>
      <c r="C356" s="621"/>
      <c r="D356" s="621"/>
    </row>
    <row r="357" spans="1:4" ht="27">
      <c r="A357" s="617" t="s">
        <v>2179</v>
      </c>
      <c r="B357" s="619" t="s">
        <v>2180</v>
      </c>
      <c r="C357" s="621"/>
      <c r="D357" s="621"/>
    </row>
    <row r="358" spans="1:4" ht="27">
      <c r="A358" s="617" t="s">
        <v>2181</v>
      </c>
      <c r="B358" s="619" t="s">
        <v>2182</v>
      </c>
      <c r="C358" s="621"/>
      <c r="D358" s="621"/>
    </row>
    <row r="359" spans="1:2" ht="27">
      <c r="A359" s="617" t="s">
        <v>2183</v>
      </c>
      <c r="B359" s="619" t="s">
        <v>2184</v>
      </c>
    </row>
    <row r="360" spans="1:6" ht="36">
      <c r="A360" s="617" t="s">
        <v>2344</v>
      </c>
      <c r="B360" s="619" t="s">
        <v>2345</v>
      </c>
      <c r="C360" s="617" t="s">
        <v>2185</v>
      </c>
      <c r="D360" s="619" t="s">
        <v>2186</v>
      </c>
      <c r="E360" s="624" t="s">
        <v>2457</v>
      </c>
      <c r="F360" s="621" t="s">
        <v>2402</v>
      </c>
    </row>
    <row r="361" spans="1:6" ht="36">
      <c r="A361" s="617" t="s">
        <v>2346</v>
      </c>
      <c r="B361" s="619" t="s">
        <v>2347</v>
      </c>
      <c r="C361" s="617" t="s">
        <v>2187</v>
      </c>
      <c r="D361" s="619" t="s">
        <v>2188</v>
      </c>
      <c r="E361" s="621" t="s">
        <v>2403</v>
      </c>
      <c r="F361" s="623" t="s">
        <v>882</v>
      </c>
    </row>
    <row r="362" spans="1:6" ht="45">
      <c r="A362" s="617" t="s">
        <v>2348</v>
      </c>
      <c r="B362" s="619" t="s">
        <v>2349</v>
      </c>
      <c r="C362" s="617" t="s">
        <v>2189</v>
      </c>
      <c r="D362" s="619" t="s">
        <v>2190</v>
      </c>
      <c r="E362" s="621" t="s">
        <v>2404</v>
      </c>
      <c r="F362" s="623" t="s">
        <v>2015</v>
      </c>
    </row>
    <row r="363" spans="1:6" ht="54">
      <c r="A363" s="617" t="s">
        <v>2350</v>
      </c>
      <c r="B363" s="619" t="s">
        <v>12</v>
      </c>
      <c r="C363" s="617" t="s">
        <v>2191</v>
      </c>
      <c r="D363" s="619" t="s">
        <v>2192</v>
      </c>
      <c r="E363" s="621" t="s">
        <v>2405</v>
      </c>
      <c r="F363" s="623" t="s">
        <v>903</v>
      </c>
    </row>
    <row r="364" spans="1:6" ht="18" customHeight="1">
      <c r="A364" s="796" t="s">
        <v>2351</v>
      </c>
      <c r="B364" s="796"/>
      <c r="C364" s="617" t="s">
        <v>2193</v>
      </c>
      <c r="D364" s="619" t="s">
        <v>2194</v>
      </c>
      <c r="E364" s="621" t="s">
        <v>2406</v>
      </c>
      <c r="F364" s="623" t="s">
        <v>445</v>
      </c>
    </row>
    <row r="365" spans="1:6" ht="45">
      <c r="A365" s="617" t="s">
        <v>2352</v>
      </c>
      <c r="B365" s="619" t="s">
        <v>2353</v>
      </c>
      <c r="C365" s="617" t="s">
        <v>2195</v>
      </c>
      <c r="D365" s="619" t="s">
        <v>2196</v>
      </c>
      <c r="E365" s="621">
        <v>19120500</v>
      </c>
      <c r="F365" s="621" t="s">
        <v>881</v>
      </c>
    </row>
    <row r="366" spans="1:6" ht="27">
      <c r="A366" s="617" t="s">
        <v>2354</v>
      </c>
      <c r="B366" s="619" t="s">
        <v>2355</v>
      </c>
      <c r="C366" s="617" t="s">
        <v>2197</v>
      </c>
      <c r="D366" s="619" t="s">
        <v>12</v>
      </c>
      <c r="E366" s="621">
        <v>19120501</v>
      </c>
      <c r="F366" s="621" t="s">
        <v>457</v>
      </c>
    </row>
    <row r="367" spans="1:6" ht="36" customHeight="1">
      <c r="A367" s="617" t="s">
        <v>2356</v>
      </c>
      <c r="B367" s="619" t="s">
        <v>2357</v>
      </c>
      <c r="C367" s="796" t="s">
        <v>2198</v>
      </c>
      <c r="D367" s="796"/>
      <c r="E367" s="621">
        <v>19120502</v>
      </c>
      <c r="F367" s="621" t="s">
        <v>458</v>
      </c>
    </row>
    <row r="368" spans="1:6" ht="27">
      <c r="A368" s="617" t="s">
        <v>2358</v>
      </c>
      <c r="B368" s="619" t="s">
        <v>2359</v>
      </c>
      <c r="C368" s="617" t="s">
        <v>2199</v>
      </c>
      <c r="D368" s="619" t="s">
        <v>2200</v>
      </c>
      <c r="E368" s="621">
        <v>19120503</v>
      </c>
      <c r="F368" s="621" t="s">
        <v>459</v>
      </c>
    </row>
    <row r="369" spans="1:6" ht="18" customHeight="1">
      <c r="A369" s="796" t="s">
        <v>2360</v>
      </c>
      <c r="B369" s="796"/>
      <c r="C369" s="617" t="s">
        <v>2201</v>
      </c>
      <c r="D369" s="619" t="s">
        <v>2202</v>
      </c>
      <c r="E369" s="621">
        <v>19120504</v>
      </c>
      <c r="F369" s="621" t="s">
        <v>879</v>
      </c>
    </row>
    <row r="370" spans="1:6" ht="18">
      <c r="A370" s="617" t="s">
        <v>2361</v>
      </c>
      <c r="B370" s="619" t="s">
        <v>2362</v>
      </c>
      <c r="C370" s="617" t="s">
        <v>2203</v>
      </c>
      <c r="D370" s="619" t="s">
        <v>2204</v>
      </c>
      <c r="E370" s="621">
        <v>19120505</v>
      </c>
      <c r="F370" s="621" t="s">
        <v>880</v>
      </c>
    </row>
    <row r="371" spans="1:6" ht="27">
      <c r="A371" s="617" t="s">
        <v>2363</v>
      </c>
      <c r="B371" s="619" t="s">
        <v>2364</v>
      </c>
      <c r="C371" s="617" t="s">
        <v>2205</v>
      </c>
      <c r="D371" s="619" t="s">
        <v>2206</v>
      </c>
      <c r="E371" s="617" t="s">
        <v>2407</v>
      </c>
      <c r="F371" s="619" t="s">
        <v>2408</v>
      </c>
    </row>
    <row r="372" spans="1:6" ht="27">
      <c r="A372" s="617" t="s">
        <v>2365</v>
      </c>
      <c r="B372" s="619" t="s">
        <v>2366</v>
      </c>
      <c r="C372" s="617" t="s">
        <v>2207</v>
      </c>
      <c r="D372" s="619" t="s">
        <v>2208</v>
      </c>
      <c r="E372" s="617" t="s">
        <v>2409</v>
      </c>
      <c r="F372" s="619" t="s">
        <v>2410</v>
      </c>
    </row>
    <row r="373" spans="1:6" ht="27">
      <c r="A373" s="796" t="s">
        <v>2367</v>
      </c>
      <c r="B373" s="798" t="s">
        <v>2368</v>
      </c>
      <c r="C373" s="617" t="s">
        <v>2209</v>
      </c>
      <c r="D373" s="619" t="s">
        <v>2210</v>
      </c>
      <c r="E373" s="617" t="s">
        <v>2411</v>
      </c>
      <c r="F373" s="619" t="s">
        <v>2412</v>
      </c>
    </row>
    <row r="374" spans="1:6" ht="12.75">
      <c r="A374" s="796"/>
      <c r="B374" s="798"/>
      <c r="C374" s="617" t="s">
        <v>2211</v>
      </c>
      <c r="D374" s="619" t="s">
        <v>12</v>
      </c>
      <c r="E374" s="617" t="s">
        <v>2413</v>
      </c>
      <c r="F374" s="619" t="s">
        <v>2414</v>
      </c>
    </row>
    <row r="375" spans="1:6" ht="18" customHeight="1">
      <c r="A375" s="796" t="s">
        <v>1081</v>
      </c>
      <c r="B375" s="796"/>
      <c r="C375" s="796" t="s">
        <v>1083</v>
      </c>
      <c r="D375" s="796"/>
      <c r="E375" s="617" t="s">
        <v>2415</v>
      </c>
      <c r="F375" s="619" t="s">
        <v>2416</v>
      </c>
    </row>
    <row r="376" spans="1:6" ht="54">
      <c r="A376" s="617" t="s">
        <v>2369</v>
      </c>
      <c r="B376" s="619" t="s">
        <v>2370</v>
      </c>
      <c r="C376" s="796"/>
      <c r="D376" s="796"/>
      <c r="E376" s="617" t="s">
        <v>2417</v>
      </c>
      <c r="F376" s="619" t="s">
        <v>2418</v>
      </c>
    </row>
    <row r="377" spans="1:6" ht="36">
      <c r="A377" s="617" t="s">
        <v>2371</v>
      </c>
      <c r="B377" s="619" t="s">
        <v>2372</v>
      </c>
      <c r="C377" s="617" t="s">
        <v>2212</v>
      </c>
      <c r="D377" s="619" t="s">
        <v>2213</v>
      </c>
      <c r="E377" s="796" t="s">
        <v>2419</v>
      </c>
      <c r="F377" s="798" t="s">
        <v>2420</v>
      </c>
    </row>
    <row r="378" spans="1:6" ht="27">
      <c r="A378" s="617" t="s">
        <v>2373</v>
      </c>
      <c r="B378" s="619" t="s">
        <v>2374</v>
      </c>
      <c r="C378" s="617" t="s">
        <v>2214</v>
      </c>
      <c r="D378" s="619" t="s">
        <v>2215</v>
      </c>
      <c r="E378" s="796"/>
      <c r="F378" s="798"/>
    </row>
    <row r="379" spans="1:6" ht="27">
      <c r="A379" s="617" t="s">
        <v>2375</v>
      </c>
      <c r="B379" s="619" t="s">
        <v>12</v>
      </c>
      <c r="C379" s="617" t="s">
        <v>2216</v>
      </c>
      <c r="D379" s="619" t="s">
        <v>2217</v>
      </c>
      <c r="E379" s="796" t="s">
        <v>2421</v>
      </c>
      <c r="F379" s="796"/>
    </row>
    <row r="380" spans="1:6" ht="36">
      <c r="A380" s="621">
        <v>19059900</v>
      </c>
      <c r="B380" s="621" t="s">
        <v>2376</v>
      </c>
      <c r="C380" s="617" t="s">
        <v>2218</v>
      </c>
      <c r="D380" s="619" t="s">
        <v>2219</v>
      </c>
      <c r="E380" s="796"/>
      <c r="F380" s="796"/>
    </row>
    <row r="381" spans="1:6" ht="16.5" customHeight="1">
      <c r="A381" s="797">
        <v>19059901</v>
      </c>
      <c r="B381" s="797" t="s">
        <v>2377</v>
      </c>
      <c r="C381" s="617" t="s">
        <v>2220</v>
      </c>
      <c r="D381" s="619" t="s">
        <v>2221</v>
      </c>
      <c r="E381" s="617" t="s">
        <v>2422</v>
      </c>
      <c r="F381" s="619" t="s">
        <v>2423</v>
      </c>
    </row>
    <row r="382" spans="1:6" ht="36">
      <c r="A382" s="797"/>
      <c r="B382" s="797"/>
      <c r="C382" s="617" t="s">
        <v>2222</v>
      </c>
      <c r="D382" s="619" t="s">
        <v>2223</v>
      </c>
      <c r="E382" s="617" t="s">
        <v>2424</v>
      </c>
      <c r="F382" s="619" t="s">
        <v>2425</v>
      </c>
    </row>
    <row r="383" spans="1:6" ht="27">
      <c r="A383" s="796" t="s">
        <v>2378</v>
      </c>
      <c r="B383" s="796"/>
      <c r="C383" s="796" t="s">
        <v>2224</v>
      </c>
      <c r="D383" s="796"/>
      <c r="E383" s="617" t="s">
        <v>2426</v>
      </c>
      <c r="F383" s="619" t="s">
        <v>2427</v>
      </c>
    </row>
    <row r="384" spans="1:6" ht="36">
      <c r="A384" s="796"/>
      <c r="B384" s="796"/>
      <c r="C384" s="796"/>
      <c r="D384" s="796"/>
      <c r="E384" s="617" t="s">
        <v>2428</v>
      </c>
      <c r="F384" s="619" t="s">
        <v>2429</v>
      </c>
    </row>
    <row r="385" spans="1:6" ht="27">
      <c r="A385" s="617" t="s">
        <v>2379</v>
      </c>
      <c r="B385" s="619" t="s">
        <v>2380</v>
      </c>
      <c r="C385" s="617" t="s">
        <v>2225</v>
      </c>
      <c r="D385" s="619" t="s">
        <v>1283</v>
      </c>
      <c r="E385" s="617" t="s">
        <v>2430</v>
      </c>
      <c r="F385" s="619" t="s">
        <v>2431</v>
      </c>
    </row>
    <row r="386" spans="1:6" ht="36">
      <c r="A386" s="617" t="s">
        <v>2381</v>
      </c>
      <c r="B386" s="619" t="s">
        <v>2382</v>
      </c>
      <c r="C386" s="617" t="s">
        <v>2226</v>
      </c>
      <c r="D386" s="619" t="s">
        <v>1268</v>
      </c>
      <c r="E386" s="617" t="s">
        <v>2432</v>
      </c>
      <c r="F386" s="619" t="s">
        <v>2433</v>
      </c>
    </row>
    <row r="387" spans="1:6" ht="36">
      <c r="A387" s="617" t="s">
        <v>2383</v>
      </c>
      <c r="B387" s="619" t="s">
        <v>2384</v>
      </c>
      <c r="C387" s="617" t="s">
        <v>2227</v>
      </c>
      <c r="D387" s="619" t="s">
        <v>2228</v>
      </c>
      <c r="E387" s="617" t="s">
        <v>2434</v>
      </c>
      <c r="F387" s="619" t="s">
        <v>2435</v>
      </c>
    </row>
    <row r="388" spans="1:6" ht="45">
      <c r="A388" s="617" t="s">
        <v>2385</v>
      </c>
      <c r="B388" s="619" t="s">
        <v>2386</v>
      </c>
      <c r="C388" s="617" t="s">
        <v>2229</v>
      </c>
      <c r="D388" s="619" t="s">
        <v>1275</v>
      </c>
      <c r="E388" s="796" t="s">
        <v>2436</v>
      </c>
      <c r="F388" s="798" t="s">
        <v>2437</v>
      </c>
    </row>
    <row r="389" spans="1:6" ht="45">
      <c r="A389" s="796" t="s">
        <v>2387</v>
      </c>
      <c r="B389" s="798" t="s">
        <v>12</v>
      </c>
      <c r="C389" s="617" t="s">
        <v>2230</v>
      </c>
      <c r="D389" s="619" t="s">
        <v>1247</v>
      </c>
      <c r="E389" s="796"/>
      <c r="F389" s="798"/>
    </row>
    <row r="390" spans="1:6" ht="45" customHeight="1">
      <c r="A390" s="796"/>
      <c r="B390" s="798"/>
      <c r="C390" s="617" t="s">
        <v>2231</v>
      </c>
      <c r="D390" s="619" t="s">
        <v>2232</v>
      </c>
      <c r="E390" s="796" t="s">
        <v>2438</v>
      </c>
      <c r="F390" s="796"/>
    </row>
    <row r="391" spans="1:6" ht="18">
      <c r="A391" s="796" t="s">
        <v>2388</v>
      </c>
      <c r="B391" s="796"/>
      <c r="C391" s="617" t="s">
        <v>2233</v>
      </c>
      <c r="D391" s="619" t="s">
        <v>2234</v>
      </c>
      <c r="E391" s="796"/>
      <c r="F391" s="796"/>
    </row>
    <row r="392" spans="1:6" ht="18" customHeight="1">
      <c r="A392" s="796"/>
      <c r="B392" s="796"/>
      <c r="C392" s="796" t="s">
        <v>2235</v>
      </c>
      <c r="D392" s="798" t="s">
        <v>12</v>
      </c>
      <c r="E392" s="796" t="s">
        <v>2439</v>
      </c>
      <c r="F392" s="796"/>
    </row>
    <row r="393" spans="1:6" ht="27">
      <c r="A393" s="617" t="s">
        <v>2389</v>
      </c>
      <c r="B393" s="619" t="s">
        <v>993</v>
      </c>
      <c r="C393" s="796"/>
      <c r="D393" s="798"/>
      <c r="E393" s="617" t="s">
        <v>2440</v>
      </c>
      <c r="F393" s="619" t="s">
        <v>875</v>
      </c>
    </row>
    <row r="394" spans="1:6" ht="36" customHeight="1">
      <c r="A394" s="617" t="s">
        <v>2390</v>
      </c>
      <c r="B394" s="619" t="s">
        <v>2391</v>
      </c>
      <c r="C394" s="796" t="s">
        <v>2236</v>
      </c>
      <c r="D394" s="796"/>
      <c r="E394" s="617" t="s">
        <v>2441</v>
      </c>
      <c r="F394" s="619" t="s">
        <v>445</v>
      </c>
    </row>
    <row r="395" spans="1:6" ht="14.25" customHeight="1">
      <c r="A395" s="796" t="s">
        <v>2392</v>
      </c>
      <c r="B395" s="796"/>
      <c r="C395" s="617" t="s">
        <v>2237</v>
      </c>
      <c r="D395" s="619" t="s">
        <v>875</v>
      </c>
      <c r="E395" s="617" t="s">
        <v>2442</v>
      </c>
      <c r="F395" s="619" t="s">
        <v>2443</v>
      </c>
    </row>
    <row r="396" spans="1:6" ht="27">
      <c r="A396" s="796"/>
      <c r="B396" s="796"/>
      <c r="C396" s="621">
        <v>19120100</v>
      </c>
      <c r="D396" s="621" t="s">
        <v>2238</v>
      </c>
      <c r="E396" s="617" t="s">
        <v>2444</v>
      </c>
      <c r="F396" s="619" t="s">
        <v>2445</v>
      </c>
    </row>
    <row r="397" spans="1:6" ht="18">
      <c r="A397" s="617" t="s">
        <v>2393</v>
      </c>
      <c r="B397" s="619" t="s">
        <v>2394</v>
      </c>
      <c r="C397" s="621">
        <v>19120101</v>
      </c>
      <c r="D397" s="621" t="s">
        <v>2239</v>
      </c>
      <c r="E397" s="617" t="s">
        <v>2446</v>
      </c>
      <c r="F397" s="619" t="s">
        <v>2412</v>
      </c>
    </row>
    <row r="398" spans="1:6" ht="12.75">
      <c r="A398" s="617" t="s">
        <v>2395</v>
      </c>
      <c r="B398" s="619" t="s">
        <v>2396</v>
      </c>
      <c r="C398" s="621">
        <v>19120102</v>
      </c>
      <c r="D398" s="621" t="s">
        <v>2240</v>
      </c>
      <c r="E398" s="617" t="s">
        <v>2447</v>
      </c>
      <c r="F398" s="619" t="s">
        <v>2448</v>
      </c>
    </row>
    <row r="399" spans="1:6" ht="36">
      <c r="A399" s="617" t="s">
        <v>2397</v>
      </c>
      <c r="B399" s="619" t="s">
        <v>889</v>
      </c>
      <c r="C399" s="621">
        <v>19120103</v>
      </c>
      <c r="D399" s="621" t="s">
        <v>2241</v>
      </c>
      <c r="E399" s="617" t="s">
        <v>2449</v>
      </c>
      <c r="F399" s="619" t="s">
        <v>2450</v>
      </c>
    </row>
    <row r="400" spans="1:6" ht="27">
      <c r="A400" s="617" t="s">
        <v>2398</v>
      </c>
      <c r="B400" s="619" t="s">
        <v>173</v>
      </c>
      <c r="C400" s="621">
        <v>19120104</v>
      </c>
      <c r="D400" s="621" t="s">
        <v>2242</v>
      </c>
      <c r="E400" s="617" t="s">
        <v>2451</v>
      </c>
      <c r="F400" s="619" t="s">
        <v>2452</v>
      </c>
    </row>
    <row r="401" spans="1:6" ht="36">
      <c r="A401" s="617" t="s">
        <v>2399</v>
      </c>
      <c r="B401" s="619" t="s">
        <v>2210</v>
      </c>
      <c r="E401" s="617" t="s">
        <v>2453</v>
      </c>
      <c r="F401" s="619" t="s">
        <v>2454</v>
      </c>
    </row>
    <row r="402" spans="1:6" ht="27">
      <c r="A402" s="617" t="s">
        <v>2400</v>
      </c>
      <c r="B402" s="619" t="s">
        <v>2401</v>
      </c>
      <c r="E402" s="617" t="s">
        <v>2455</v>
      </c>
      <c r="F402" s="619" t="s">
        <v>2456</v>
      </c>
    </row>
    <row r="403" spans="1:4" ht="36">
      <c r="A403" s="617" t="s">
        <v>2458</v>
      </c>
      <c r="B403" s="619" t="s">
        <v>2459</v>
      </c>
      <c r="C403" s="617"/>
      <c r="D403" s="619"/>
    </row>
    <row r="404" spans="1:4" ht="27">
      <c r="A404" s="617" t="s">
        <v>2460</v>
      </c>
      <c r="B404" s="619" t="s">
        <v>2461</v>
      </c>
      <c r="C404" s="617"/>
      <c r="D404" s="619"/>
    </row>
    <row r="405" spans="1:4" ht="12.75">
      <c r="A405" s="617" t="s">
        <v>2462</v>
      </c>
      <c r="B405" s="619" t="s">
        <v>2463</v>
      </c>
      <c r="C405" s="617" t="s">
        <v>2488</v>
      </c>
      <c r="D405" s="619" t="s">
        <v>455</v>
      </c>
    </row>
    <row r="406" spans="1:4" ht="27">
      <c r="A406" s="617" t="s">
        <v>2464</v>
      </c>
      <c r="B406" s="619" t="s">
        <v>2465</v>
      </c>
      <c r="C406" s="617" t="s">
        <v>2489</v>
      </c>
      <c r="D406" s="619" t="s">
        <v>482</v>
      </c>
    </row>
    <row r="407" spans="1:4" ht="18">
      <c r="A407" s="618"/>
      <c r="C407" s="617" t="s">
        <v>2490</v>
      </c>
      <c r="D407" s="619" t="s">
        <v>2491</v>
      </c>
    </row>
    <row r="408" spans="1:4" ht="12.75">
      <c r="A408" s="31"/>
      <c r="C408" s="796" t="s">
        <v>2492</v>
      </c>
      <c r="D408" s="798" t="s">
        <v>2493</v>
      </c>
    </row>
    <row r="409" spans="1:4" ht="12.75">
      <c r="A409" s="211"/>
      <c r="C409" s="796"/>
      <c r="D409" s="798"/>
    </row>
    <row r="410" spans="1:4" ht="12.75">
      <c r="A410" s="625"/>
      <c r="C410" s="796" t="s">
        <v>384</v>
      </c>
      <c r="D410" s="796"/>
    </row>
    <row r="411" spans="1:4" ht="12.75">
      <c r="A411" s="625"/>
      <c r="C411" s="796"/>
      <c r="D411" s="796"/>
    </row>
    <row r="412" spans="1:6" ht="19.5" customHeight="1">
      <c r="A412" s="796" t="s">
        <v>2466</v>
      </c>
      <c r="B412" s="798" t="s">
        <v>2467</v>
      </c>
      <c r="C412" s="617" t="s">
        <v>2494</v>
      </c>
      <c r="D412" s="619" t="s">
        <v>2495</v>
      </c>
      <c r="E412" s="621">
        <v>19059900</v>
      </c>
      <c r="F412" s="621" t="s">
        <v>2376</v>
      </c>
    </row>
    <row r="413" spans="1:6" ht="18">
      <c r="A413" s="796"/>
      <c r="B413" s="798"/>
      <c r="C413" s="617" t="s">
        <v>2496</v>
      </c>
      <c r="D413" s="619" t="s">
        <v>2497</v>
      </c>
      <c r="E413" s="621">
        <v>19059901</v>
      </c>
      <c r="F413" s="621" t="s">
        <v>2377</v>
      </c>
    </row>
    <row r="414" spans="1:6" ht="18">
      <c r="A414" s="796"/>
      <c r="B414" s="798"/>
      <c r="C414" s="796" t="s">
        <v>2498</v>
      </c>
      <c r="D414" s="798" t="s">
        <v>2499</v>
      </c>
      <c r="E414" s="621">
        <v>19120100</v>
      </c>
      <c r="F414" s="621" t="s">
        <v>2238</v>
      </c>
    </row>
    <row r="415" spans="1:6" ht="45">
      <c r="A415" s="617" t="s">
        <v>2468</v>
      </c>
      <c r="B415" s="619" t="s">
        <v>2469</v>
      </c>
      <c r="C415" s="796"/>
      <c r="D415" s="798"/>
      <c r="E415" s="621">
        <v>19120101</v>
      </c>
      <c r="F415" s="621" t="s">
        <v>2239</v>
      </c>
    </row>
    <row r="416" spans="1:6" ht="27">
      <c r="A416" s="617" t="s">
        <v>2470</v>
      </c>
      <c r="B416" s="619" t="s">
        <v>2471</v>
      </c>
      <c r="C416" s="796" t="s">
        <v>2500</v>
      </c>
      <c r="D416" s="796"/>
      <c r="E416" s="621">
        <v>19120102</v>
      </c>
      <c r="F416" s="621" t="s">
        <v>2240</v>
      </c>
    </row>
    <row r="417" spans="1:6" ht="27">
      <c r="A417" s="617" t="s">
        <v>2472</v>
      </c>
      <c r="B417" s="619" t="s">
        <v>2473</v>
      </c>
      <c r="C417" s="796"/>
      <c r="D417" s="796"/>
      <c r="E417" s="621">
        <v>19120103</v>
      </c>
      <c r="F417" s="621" t="s">
        <v>2241</v>
      </c>
    </row>
    <row r="418" spans="1:6" ht="27">
      <c r="A418" s="617" t="s">
        <v>2474</v>
      </c>
      <c r="B418" s="619" t="s">
        <v>2285</v>
      </c>
      <c r="C418" s="617" t="s">
        <v>2501</v>
      </c>
      <c r="D418" s="619" t="s">
        <v>2502</v>
      </c>
      <c r="E418" s="621">
        <v>19120104</v>
      </c>
      <c r="F418" s="621" t="s">
        <v>2242</v>
      </c>
    </row>
    <row r="419" spans="1:6" ht="27">
      <c r="A419" s="617" t="s">
        <v>2475</v>
      </c>
      <c r="B419" s="619" t="s">
        <v>2476</v>
      </c>
      <c r="C419" s="621">
        <v>20030100</v>
      </c>
      <c r="D419" s="621" t="s">
        <v>2503</v>
      </c>
      <c r="E419" s="797">
        <v>19120105</v>
      </c>
      <c r="F419" s="797" t="s">
        <v>2402</v>
      </c>
    </row>
    <row r="420" spans="1:6" ht="81">
      <c r="A420" s="617" t="s">
        <v>2477</v>
      </c>
      <c r="B420" s="619" t="s">
        <v>2478</v>
      </c>
      <c r="C420" s="621">
        <v>20030101</v>
      </c>
      <c r="D420" s="621" t="s">
        <v>1043</v>
      </c>
      <c r="E420" s="797"/>
      <c r="F420" s="797"/>
    </row>
    <row r="421" spans="1:6" ht="36">
      <c r="A421" s="617" t="s">
        <v>2479</v>
      </c>
      <c r="B421" s="619" t="s">
        <v>2480</v>
      </c>
      <c r="C421" s="621">
        <v>20030102</v>
      </c>
      <c r="D421" s="621" t="s">
        <v>2504</v>
      </c>
      <c r="E421" s="621">
        <v>19120500</v>
      </c>
      <c r="F421" s="621" t="s">
        <v>881</v>
      </c>
    </row>
    <row r="422" spans="1:6" ht="63">
      <c r="A422" s="617" t="s">
        <v>2481</v>
      </c>
      <c r="B422" s="619" t="s">
        <v>2482</v>
      </c>
      <c r="C422" s="621">
        <v>20030104</v>
      </c>
      <c r="D422" s="621" t="s">
        <v>895</v>
      </c>
      <c r="E422" s="621">
        <v>19120501</v>
      </c>
      <c r="F422" s="621" t="s">
        <v>457</v>
      </c>
    </row>
    <row r="423" spans="1:6" ht="54">
      <c r="A423" s="617" t="s">
        <v>2483</v>
      </c>
      <c r="B423" s="619" t="s">
        <v>2484</v>
      </c>
      <c r="C423" s="617" t="s">
        <v>1120</v>
      </c>
      <c r="D423" s="619" t="s">
        <v>383</v>
      </c>
      <c r="E423" s="621">
        <v>19120502</v>
      </c>
      <c r="F423" s="621" t="s">
        <v>458</v>
      </c>
    </row>
    <row r="424" spans="1:6" ht="18">
      <c r="A424" s="617" t="s">
        <v>2485</v>
      </c>
      <c r="B424" s="619" t="s">
        <v>2408</v>
      </c>
      <c r="C424" s="617" t="s">
        <v>1119</v>
      </c>
      <c r="D424" s="619" t="s">
        <v>1046</v>
      </c>
      <c r="E424" s="621">
        <v>19120503</v>
      </c>
      <c r="F424" s="621" t="s">
        <v>459</v>
      </c>
    </row>
    <row r="425" spans="1:6" ht="12.75">
      <c r="A425" s="796" t="s">
        <v>2486</v>
      </c>
      <c r="B425" s="798" t="s">
        <v>2487</v>
      </c>
      <c r="C425" s="617" t="s">
        <v>2505</v>
      </c>
      <c r="D425" s="619" t="s">
        <v>2506</v>
      </c>
      <c r="E425" s="621">
        <v>19120504</v>
      </c>
      <c r="F425" s="621" t="s">
        <v>879</v>
      </c>
    </row>
    <row r="426" spans="1:6" ht="18">
      <c r="A426" s="796"/>
      <c r="B426" s="798"/>
      <c r="C426" s="617" t="s">
        <v>2507</v>
      </c>
      <c r="D426" s="619" t="s">
        <v>2508</v>
      </c>
      <c r="E426" s="621">
        <v>19120505</v>
      </c>
      <c r="F426" s="621" t="s">
        <v>880</v>
      </c>
    </row>
    <row r="427" spans="1:6" ht="12.75">
      <c r="A427" s="796"/>
      <c r="B427" s="798"/>
      <c r="C427" s="617" t="s">
        <v>1117</v>
      </c>
      <c r="D427" s="619" t="s">
        <v>1045</v>
      </c>
      <c r="E427" s="621"/>
      <c r="F427" s="621"/>
    </row>
    <row r="428" spans="1:5" ht="12.75">
      <c r="A428" s="796"/>
      <c r="B428" s="798"/>
      <c r="C428" s="617" t="s">
        <v>2509</v>
      </c>
      <c r="D428" s="619" t="s">
        <v>2510</v>
      </c>
      <c r="E428" s="626"/>
    </row>
    <row r="429" spans="1:5" ht="12.75">
      <c r="A429" s="796"/>
      <c r="B429" s="798"/>
      <c r="C429" s="11"/>
      <c r="E429" s="626"/>
    </row>
    <row r="430" spans="1:6" ht="18">
      <c r="A430" s="796"/>
      <c r="B430" s="798"/>
      <c r="C430" s="11"/>
      <c r="E430" s="621">
        <v>20030100</v>
      </c>
      <c r="F430" s="621" t="s">
        <v>2503</v>
      </c>
    </row>
    <row r="431" spans="1:6" ht="12.75">
      <c r="A431" s="796"/>
      <c r="B431" s="798"/>
      <c r="C431" s="11"/>
      <c r="E431" s="621">
        <v>20030101</v>
      </c>
      <c r="F431" s="621" t="s">
        <v>1043</v>
      </c>
    </row>
    <row r="432" spans="1:6" ht="18">
      <c r="A432" s="796"/>
      <c r="B432" s="798"/>
      <c r="C432" s="11"/>
      <c r="E432" s="621">
        <v>20030102</v>
      </c>
      <c r="F432" s="621" t="s">
        <v>2504</v>
      </c>
    </row>
    <row r="433" spans="1:6" ht="11.25" customHeight="1">
      <c r="A433" s="796"/>
      <c r="B433" s="798"/>
      <c r="C433" s="11"/>
      <c r="E433" s="621">
        <v>20030104</v>
      </c>
      <c r="F433" s="621" t="s">
        <v>895</v>
      </c>
    </row>
    <row r="434" spans="1:3" ht="12.75" hidden="1">
      <c r="A434" s="796"/>
      <c r="B434" s="798"/>
      <c r="C434" s="11"/>
    </row>
    <row r="435" spans="1:2" ht="12.75" hidden="1">
      <c r="A435" s="796"/>
      <c r="B435" s="798"/>
    </row>
    <row r="436" ht="12.75">
      <c r="A436" t="s">
        <v>1733</v>
      </c>
    </row>
  </sheetData>
  <mergeCells count="280">
    <mergeCell ref="A4:B4"/>
    <mergeCell ref="A5:B5"/>
    <mergeCell ref="A114:B114"/>
    <mergeCell ref="A125:B125"/>
    <mergeCell ref="A6:B6"/>
    <mergeCell ref="A7:B7"/>
    <mergeCell ref="A10:B10"/>
    <mergeCell ref="A17:A18"/>
    <mergeCell ref="B17:B18"/>
    <mergeCell ref="A19:B19"/>
    <mergeCell ref="A28:B28"/>
    <mergeCell ref="E65:E66"/>
    <mergeCell ref="F65:F66"/>
    <mergeCell ref="C95:D95"/>
    <mergeCell ref="F53:F54"/>
    <mergeCell ref="E55:F55"/>
    <mergeCell ref="E60:F60"/>
    <mergeCell ref="E63:F63"/>
    <mergeCell ref="C73:C74"/>
    <mergeCell ref="D73:D74"/>
    <mergeCell ref="C75:D75"/>
    <mergeCell ref="C81:C82"/>
    <mergeCell ref="D81:D82"/>
    <mergeCell ref="C58:D58"/>
    <mergeCell ref="C65:C66"/>
    <mergeCell ref="D65:D66"/>
    <mergeCell ref="C67:D68"/>
    <mergeCell ref="A72:B72"/>
    <mergeCell ref="A89:A90"/>
    <mergeCell ref="B89:B90"/>
    <mergeCell ref="A91:B92"/>
    <mergeCell ref="A57:B58"/>
    <mergeCell ref="A69:A70"/>
    <mergeCell ref="B69:B70"/>
    <mergeCell ref="A71:B71"/>
    <mergeCell ref="C24:D24"/>
    <mergeCell ref="C31:D31"/>
    <mergeCell ref="C36:D36"/>
    <mergeCell ref="C39:C40"/>
    <mergeCell ref="C4:D5"/>
    <mergeCell ref="C6:D6"/>
    <mergeCell ref="C17:D17"/>
    <mergeCell ref="C22:C23"/>
    <mergeCell ref="D22:D23"/>
    <mergeCell ref="D39:D40"/>
    <mergeCell ref="C41:D42"/>
    <mergeCell ref="E5:E6"/>
    <mergeCell ref="F5:F6"/>
    <mergeCell ref="E7:F8"/>
    <mergeCell ref="E14:E15"/>
    <mergeCell ref="F14:F15"/>
    <mergeCell ref="E16:F16"/>
    <mergeCell ref="E17:F17"/>
    <mergeCell ref="E21:E22"/>
    <mergeCell ref="F21:F22"/>
    <mergeCell ref="E23:F24"/>
    <mergeCell ref="E30:E31"/>
    <mergeCell ref="F30:F31"/>
    <mergeCell ref="E32:F32"/>
    <mergeCell ref="E41:E42"/>
    <mergeCell ref="F41:F42"/>
    <mergeCell ref="E43:F44"/>
    <mergeCell ref="E45:F45"/>
    <mergeCell ref="A2:F2"/>
    <mergeCell ref="A55:A56"/>
    <mergeCell ref="B55:B56"/>
    <mergeCell ref="C50:D51"/>
    <mergeCell ref="C54:C55"/>
    <mergeCell ref="D54:D55"/>
    <mergeCell ref="C56:D57"/>
    <mergeCell ref="E51:F51"/>
    <mergeCell ref="E53:E54"/>
    <mergeCell ref="E67:F68"/>
    <mergeCell ref="E74:E75"/>
    <mergeCell ref="F74:F75"/>
    <mergeCell ref="E76:F77"/>
    <mergeCell ref="E78:F78"/>
    <mergeCell ref="E89:F89"/>
    <mergeCell ref="A112:A113"/>
    <mergeCell ref="B112:B113"/>
    <mergeCell ref="C101:C102"/>
    <mergeCell ref="D101:D102"/>
    <mergeCell ref="C103:D104"/>
    <mergeCell ref="C83:D83"/>
    <mergeCell ref="C88:D88"/>
    <mergeCell ref="C91:D91"/>
    <mergeCell ref="D116:D117"/>
    <mergeCell ref="C118:D118"/>
    <mergeCell ref="C128:C129"/>
    <mergeCell ref="D128:D129"/>
    <mergeCell ref="C130:D130"/>
    <mergeCell ref="E102:E103"/>
    <mergeCell ref="F102:F103"/>
    <mergeCell ref="E104:F104"/>
    <mergeCell ref="E105:F105"/>
    <mergeCell ref="E117:E118"/>
    <mergeCell ref="F117:F118"/>
    <mergeCell ref="E119:F119"/>
    <mergeCell ref="E124:F124"/>
    <mergeCell ref="C116:C117"/>
    <mergeCell ref="B156:B158"/>
    <mergeCell ref="A159:B160"/>
    <mergeCell ref="A139:A140"/>
    <mergeCell ref="B139:B140"/>
    <mergeCell ref="A141:B142"/>
    <mergeCell ref="A152:A153"/>
    <mergeCell ref="B152:B153"/>
    <mergeCell ref="A161:B161"/>
    <mergeCell ref="A174:A178"/>
    <mergeCell ref="B174:B178"/>
    <mergeCell ref="C137:D137"/>
    <mergeCell ref="C138:D138"/>
    <mergeCell ref="C160:C161"/>
    <mergeCell ref="D160:D161"/>
    <mergeCell ref="C162:D163"/>
    <mergeCell ref="A154:B155"/>
    <mergeCell ref="A156:A158"/>
    <mergeCell ref="E140:F140"/>
    <mergeCell ref="E162:E163"/>
    <mergeCell ref="F162:F163"/>
    <mergeCell ref="E164:F165"/>
    <mergeCell ref="A204:B205"/>
    <mergeCell ref="E175:E176"/>
    <mergeCell ref="F175:F176"/>
    <mergeCell ref="A179:B180"/>
    <mergeCell ref="A190:A191"/>
    <mergeCell ref="B190:B191"/>
    <mergeCell ref="D183:D184"/>
    <mergeCell ref="E181:F181"/>
    <mergeCell ref="C202:D203"/>
    <mergeCell ref="A192:B193"/>
    <mergeCell ref="A202:A203"/>
    <mergeCell ref="B202:B203"/>
    <mergeCell ref="C183:C184"/>
    <mergeCell ref="C185:D186"/>
    <mergeCell ref="C200:C201"/>
    <mergeCell ref="D200:D201"/>
    <mergeCell ref="E196:E197"/>
    <mergeCell ref="F196:F197"/>
    <mergeCell ref="E198:F198"/>
    <mergeCell ref="E209:E210"/>
    <mergeCell ref="F209:F210"/>
    <mergeCell ref="E211:F212"/>
    <mergeCell ref="A235:A236"/>
    <mergeCell ref="B235:B236"/>
    <mergeCell ref="A237:B238"/>
    <mergeCell ref="A213:A214"/>
    <mergeCell ref="B213:B214"/>
    <mergeCell ref="A215:B216"/>
    <mergeCell ref="A239:A240"/>
    <mergeCell ref="B239:B240"/>
    <mergeCell ref="A241:B242"/>
    <mergeCell ref="A243:B244"/>
    <mergeCell ref="A258:A259"/>
    <mergeCell ref="B258:B259"/>
    <mergeCell ref="A260:B261"/>
    <mergeCell ref="C231:D232"/>
    <mergeCell ref="C234:C235"/>
    <mergeCell ref="D234:D235"/>
    <mergeCell ref="C236:D236"/>
    <mergeCell ref="C241:C242"/>
    <mergeCell ref="D241:D242"/>
    <mergeCell ref="C243:D244"/>
    <mergeCell ref="C245:D246"/>
    <mergeCell ref="C267:C268"/>
    <mergeCell ref="D267:D268"/>
    <mergeCell ref="C269:D270"/>
    <mergeCell ref="C272:C273"/>
    <mergeCell ref="D272:D273"/>
    <mergeCell ref="E228:F229"/>
    <mergeCell ref="E230:F230"/>
    <mergeCell ref="E238:E239"/>
    <mergeCell ref="F238:F239"/>
    <mergeCell ref="E240:F241"/>
    <mergeCell ref="E246:E247"/>
    <mergeCell ref="F246:F247"/>
    <mergeCell ref="E248:F249"/>
    <mergeCell ref="E255:E256"/>
    <mergeCell ref="F255:F256"/>
    <mergeCell ref="E257:F258"/>
    <mergeCell ref="E262:F262"/>
    <mergeCell ref="E269:F269"/>
    <mergeCell ref="E272:E273"/>
    <mergeCell ref="F272:F273"/>
    <mergeCell ref="E274:F275"/>
    <mergeCell ref="A278:A283"/>
    <mergeCell ref="B278:B283"/>
    <mergeCell ref="A284:B285"/>
    <mergeCell ref="A286:B286"/>
    <mergeCell ref="A307:A308"/>
    <mergeCell ref="B307:B308"/>
    <mergeCell ref="A309:B309"/>
    <mergeCell ref="A292:B292"/>
    <mergeCell ref="A293:B293"/>
    <mergeCell ref="A303:A304"/>
    <mergeCell ref="B303:B304"/>
    <mergeCell ref="E308:F308"/>
    <mergeCell ref="A310:B310"/>
    <mergeCell ref="C289:C290"/>
    <mergeCell ref="D289:D290"/>
    <mergeCell ref="C291:D292"/>
    <mergeCell ref="C301:D301"/>
    <mergeCell ref="C306:D307"/>
    <mergeCell ref="C310:C311"/>
    <mergeCell ref="D310:D311"/>
    <mergeCell ref="A305:B305"/>
    <mergeCell ref="E291:E292"/>
    <mergeCell ref="F291:F292"/>
    <mergeCell ref="E293:F294"/>
    <mergeCell ref="E302:F303"/>
    <mergeCell ref="E277:E279"/>
    <mergeCell ref="F277:F279"/>
    <mergeCell ref="E281:F281"/>
    <mergeCell ref="E288:F288"/>
    <mergeCell ref="A331:B331"/>
    <mergeCell ref="A335:A336"/>
    <mergeCell ref="B335:B336"/>
    <mergeCell ref="E313:F314"/>
    <mergeCell ref="A321:A322"/>
    <mergeCell ref="B321:B322"/>
    <mergeCell ref="A323:B324"/>
    <mergeCell ref="C320:D321"/>
    <mergeCell ref="C312:D313"/>
    <mergeCell ref="D349:D350"/>
    <mergeCell ref="A355:B355"/>
    <mergeCell ref="C325:C326"/>
    <mergeCell ref="D325:D326"/>
    <mergeCell ref="C327:D328"/>
    <mergeCell ref="A337:B338"/>
    <mergeCell ref="A341:A342"/>
    <mergeCell ref="B341:B342"/>
    <mergeCell ref="A343:B344"/>
    <mergeCell ref="A325:B325"/>
    <mergeCell ref="C351:D351"/>
    <mergeCell ref="E324:F325"/>
    <mergeCell ref="E326:F327"/>
    <mergeCell ref="E342:E343"/>
    <mergeCell ref="F342:F343"/>
    <mergeCell ref="E344:F345"/>
    <mergeCell ref="C331:D332"/>
    <mergeCell ref="C337:D338"/>
    <mergeCell ref="C339:D340"/>
    <mergeCell ref="C349:C350"/>
    <mergeCell ref="A364:B364"/>
    <mergeCell ref="A369:B369"/>
    <mergeCell ref="A373:A374"/>
    <mergeCell ref="B373:B374"/>
    <mergeCell ref="A375:B375"/>
    <mergeCell ref="A381:A382"/>
    <mergeCell ref="B381:B382"/>
    <mergeCell ref="A383:B384"/>
    <mergeCell ref="A389:A390"/>
    <mergeCell ref="B389:B390"/>
    <mergeCell ref="A391:B392"/>
    <mergeCell ref="A395:B396"/>
    <mergeCell ref="C367:D367"/>
    <mergeCell ref="C375:D376"/>
    <mergeCell ref="C383:D384"/>
    <mergeCell ref="C392:C393"/>
    <mergeCell ref="D392:D393"/>
    <mergeCell ref="C394:D394"/>
    <mergeCell ref="E377:E378"/>
    <mergeCell ref="F377:F378"/>
    <mergeCell ref="E379:F380"/>
    <mergeCell ref="E388:E389"/>
    <mergeCell ref="F388:F389"/>
    <mergeCell ref="E390:F391"/>
    <mergeCell ref="E392:F392"/>
    <mergeCell ref="A412:A414"/>
    <mergeCell ref="B412:B414"/>
    <mergeCell ref="A425:A435"/>
    <mergeCell ref="B425:B435"/>
    <mergeCell ref="C416:D417"/>
    <mergeCell ref="E419:E420"/>
    <mergeCell ref="F419:F420"/>
    <mergeCell ref="C408:C409"/>
    <mergeCell ref="D408:D409"/>
    <mergeCell ref="C410:D411"/>
    <mergeCell ref="C414:C415"/>
    <mergeCell ref="D414:D415"/>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23"/>
  <sheetViews>
    <sheetView workbookViewId="0" topLeftCell="A1">
      <selection activeCell="A1" sqref="A1"/>
    </sheetView>
  </sheetViews>
  <sheetFormatPr defaultColWidth="11.421875" defaultRowHeight="12.75"/>
  <cols>
    <col min="1" max="1" width="79.7109375" style="604" customWidth="1"/>
    <col min="2" max="16384" width="11.421875" style="604" customWidth="1"/>
  </cols>
  <sheetData>
    <row r="1" ht="12.75">
      <c r="A1" s="633" t="s">
        <v>2514</v>
      </c>
    </row>
    <row r="2" ht="12.75">
      <c r="A2" s="634"/>
    </row>
    <row r="3" ht="38.25">
      <c r="A3" s="634" t="s">
        <v>1941</v>
      </c>
    </row>
    <row r="4" ht="25.5">
      <c r="A4" s="634" t="s">
        <v>1942</v>
      </c>
    </row>
    <row r="5" ht="63.75">
      <c r="A5" s="634" t="s">
        <v>1943</v>
      </c>
    </row>
    <row r="6" ht="12.75">
      <c r="A6" s="634"/>
    </row>
    <row r="7" ht="76.5">
      <c r="A7" s="634" t="s">
        <v>1944</v>
      </c>
    </row>
    <row r="8" ht="12.75">
      <c r="A8" s="634" t="s">
        <v>1945</v>
      </c>
    </row>
    <row r="9" ht="63.75">
      <c r="A9" s="634" t="s">
        <v>1946</v>
      </c>
    </row>
    <row r="10" ht="12.75">
      <c r="A10" s="634"/>
    </row>
    <row r="11" ht="38.25">
      <c r="A11" s="634" t="s">
        <v>1947</v>
      </c>
    </row>
    <row r="12" ht="12.75">
      <c r="A12" s="634"/>
    </row>
    <row r="13" ht="25.5">
      <c r="A13" s="632" t="s">
        <v>1948</v>
      </c>
    </row>
    <row r="14" ht="114.75">
      <c r="A14" s="634" t="s">
        <v>1949</v>
      </c>
    </row>
    <row r="15" ht="12.75">
      <c r="A15" s="634"/>
    </row>
    <row r="16" ht="63.75">
      <c r="A16" s="634" t="s">
        <v>1950</v>
      </c>
    </row>
    <row r="17" ht="25.5">
      <c r="A17" s="634" t="s">
        <v>1951</v>
      </c>
    </row>
    <row r="18" ht="51">
      <c r="A18" s="634" t="s">
        <v>1952</v>
      </c>
    </row>
    <row r="19" ht="12.75">
      <c r="A19" s="634"/>
    </row>
    <row r="20" ht="51">
      <c r="A20" s="634" t="s">
        <v>1953</v>
      </c>
    </row>
    <row r="21" ht="38.25">
      <c r="A21" s="634" t="s">
        <v>1954</v>
      </c>
    </row>
    <row r="22" ht="25.5">
      <c r="A22" s="634" t="s">
        <v>1955</v>
      </c>
    </row>
    <row r="23" ht="25.5">
      <c r="A23" s="634" t="s">
        <v>1956</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7" sqref="A27"/>
    </sheetView>
  </sheetViews>
  <sheetFormatPr defaultColWidth="11.421875" defaultRowHeight="12.75"/>
  <cols>
    <col min="1" max="5" width="11.421875" style="607" customWidth="1"/>
    <col min="6" max="6" width="19.421875" style="607" customWidth="1"/>
    <col min="7" max="16384" width="11.421875" style="60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printOptions/>
  <pageMargins left="1.1811023622047245" right="1.1811023622047245" top="1.1811023622047245" bottom="1.1811023622047245" header="0.5118110236220472" footer="0.5118110236220472"/>
  <pageSetup horizontalDpi="600" verticalDpi="600" orientation="portrait" paperSize="9" r:id="rId2"/>
  <headerFooter alignWithMargins="0">
    <oddHeader>&amp;C- 8 -</oddHeader>
  </headerFooter>
  <drawing r:id="rId1"/>
</worksheet>
</file>

<file path=xl/worksheets/sheet6.xml><?xml version="1.0" encoding="utf-8"?>
<worksheet xmlns="http://schemas.openxmlformats.org/spreadsheetml/2006/main" xmlns:r="http://schemas.openxmlformats.org/officeDocument/2006/relationships">
  <sheetPr codeName="Tabelle1"/>
  <dimension ref="A1:L51"/>
  <sheetViews>
    <sheetView workbookViewId="0" topLeftCell="A1">
      <selection activeCell="D19" sqref="D19"/>
    </sheetView>
  </sheetViews>
  <sheetFormatPr defaultColWidth="11.421875" defaultRowHeight="12.75"/>
  <cols>
    <col min="1" max="1" width="1.7109375" style="0" customWidth="1"/>
    <col min="2" max="2" width="19.00390625" style="0" customWidth="1"/>
    <col min="3" max="3" width="10.57421875" style="0" customWidth="1"/>
    <col min="4" max="4" width="8.7109375" style="0" customWidth="1"/>
    <col min="5" max="5" width="1.7109375" style="0" customWidth="1"/>
    <col min="6" max="6" width="8.7109375" style="0" customWidth="1"/>
    <col min="7" max="7" width="1.8515625" style="0" customWidth="1"/>
    <col min="8" max="8" width="9.7109375" style="0" customWidth="1"/>
  </cols>
  <sheetData>
    <row r="1" spans="1:10" ht="12.75">
      <c r="A1" s="280" t="s">
        <v>662</v>
      </c>
      <c r="B1" s="280"/>
      <c r="C1" s="280"/>
      <c r="D1" s="280"/>
      <c r="E1" s="280"/>
      <c r="F1" s="280"/>
      <c r="G1" s="280"/>
      <c r="H1" s="280"/>
      <c r="I1" s="280"/>
      <c r="J1" s="280"/>
    </row>
    <row r="2" spans="1:10" ht="12.75">
      <c r="A2" s="1"/>
      <c r="B2" s="1"/>
      <c r="C2" s="1"/>
      <c r="D2" s="1"/>
      <c r="E2" s="1"/>
      <c r="F2" s="1"/>
      <c r="G2" s="1"/>
      <c r="H2" s="1"/>
      <c r="I2" s="1"/>
      <c r="J2" s="1"/>
    </row>
    <row r="4" spans="1:10" ht="15.75" customHeight="1">
      <c r="A4" s="2" t="s">
        <v>696</v>
      </c>
      <c r="B4" s="64"/>
      <c r="C4" s="64"/>
      <c r="D4" s="64"/>
      <c r="E4" s="64"/>
      <c r="F4" s="64"/>
      <c r="G4" s="64"/>
      <c r="H4" s="64"/>
      <c r="I4" s="64"/>
      <c r="J4" s="64"/>
    </row>
    <row r="5" spans="1:10" ht="12.75" customHeight="1" thickBot="1">
      <c r="A5" s="3"/>
      <c r="B5" s="3"/>
      <c r="C5" s="3"/>
      <c r="D5" s="3"/>
      <c r="E5" s="3"/>
      <c r="F5" s="3"/>
      <c r="G5" s="3"/>
      <c r="H5" s="3"/>
      <c r="I5" s="3"/>
      <c r="J5" s="3"/>
    </row>
    <row r="6" spans="1:10" ht="12.75">
      <c r="A6" s="644" t="s">
        <v>393</v>
      </c>
      <c r="B6" s="645"/>
      <c r="C6" s="596" t="s">
        <v>1111</v>
      </c>
      <c r="D6" s="188" t="s">
        <v>706</v>
      </c>
      <c r="E6" s="189"/>
      <c r="F6" s="189"/>
      <c r="G6" s="189"/>
      <c r="H6" s="34"/>
      <c r="I6" s="5" t="s">
        <v>663</v>
      </c>
      <c r="J6" s="5"/>
    </row>
    <row r="7" spans="1:10" ht="12.75" customHeight="1">
      <c r="A7" s="646"/>
      <c r="B7" s="647"/>
      <c r="C7" s="597"/>
      <c r="D7" s="281"/>
      <c r="E7" s="313"/>
      <c r="F7" s="312"/>
      <c r="G7" s="310"/>
      <c r="H7" s="639" t="s">
        <v>678</v>
      </c>
      <c r="I7" s="31"/>
      <c r="J7" s="219"/>
    </row>
    <row r="8" spans="1:10" ht="12.75">
      <c r="A8" s="646"/>
      <c r="B8" s="647"/>
      <c r="C8" s="597"/>
      <c r="D8" s="642">
        <v>2001</v>
      </c>
      <c r="E8" s="643"/>
      <c r="F8" s="642">
        <v>2002</v>
      </c>
      <c r="G8" s="643"/>
      <c r="H8" s="640"/>
      <c r="I8" s="114" t="s">
        <v>664</v>
      </c>
      <c r="J8" s="220" t="s">
        <v>665</v>
      </c>
    </row>
    <row r="9" spans="1:10" ht="12.75">
      <c r="A9" s="646"/>
      <c r="B9" s="647"/>
      <c r="C9" s="598"/>
      <c r="D9" s="282"/>
      <c r="E9" s="314"/>
      <c r="F9" s="308"/>
      <c r="G9" s="307"/>
      <c r="H9" s="641"/>
      <c r="I9" s="31"/>
      <c r="J9" s="219"/>
    </row>
    <row r="10" spans="1:10" ht="13.5" thickBot="1">
      <c r="A10" s="648"/>
      <c r="B10" s="616"/>
      <c r="C10" s="190" t="s">
        <v>336</v>
      </c>
      <c r="D10" s="311" t="s">
        <v>337</v>
      </c>
      <c r="E10" s="309"/>
      <c r="F10" s="309"/>
      <c r="G10" s="309"/>
      <c r="H10" s="9"/>
      <c r="I10" s="9"/>
      <c r="J10" s="9"/>
    </row>
    <row r="11" spans="1:10" ht="12.75">
      <c r="A11" s="31"/>
      <c r="B11" s="31"/>
      <c r="C11" s="35"/>
      <c r="D11" s="31"/>
      <c r="E11" s="31"/>
      <c r="F11" s="31"/>
      <c r="G11" s="31"/>
      <c r="H11" s="31"/>
      <c r="I11" s="31"/>
      <c r="J11" s="31"/>
    </row>
    <row r="12" spans="1:12" ht="12.75">
      <c r="A12" s="31" t="s">
        <v>666</v>
      </c>
      <c r="B12" s="31"/>
      <c r="C12" s="283">
        <v>24</v>
      </c>
      <c r="D12" s="288">
        <v>1247336</v>
      </c>
      <c r="E12" s="248"/>
      <c r="F12" s="288">
        <v>1029481</v>
      </c>
      <c r="G12" s="248"/>
      <c r="H12" s="102">
        <v>989717</v>
      </c>
      <c r="I12" s="298" t="s">
        <v>339</v>
      </c>
      <c r="J12" s="298">
        <v>1029481</v>
      </c>
      <c r="K12" s="123"/>
      <c r="L12" s="53"/>
    </row>
    <row r="13" spans="1:12" ht="12.75">
      <c r="A13" s="31"/>
      <c r="B13" s="31"/>
      <c r="C13" s="283"/>
      <c r="D13" s="288"/>
      <c r="E13" s="248"/>
      <c r="F13" s="288"/>
      <c r="G13" s="248"/>
      <c r="H13" s="59"/>
      <c r="I13" s="298"/>
      <c r="J13" s="298"/>
      <c r="K13" s="123"/>
      <c r="L13" s="53"/>
    </row>
    <row r="14" spans="1:12" ht="12.75">
      <c r="A14" s="31" t="s">
        <v>667</v>
      </c>
      <c r="B14" s="31"/>
      <c r="C14" s="283"/>
      <c r="D14" s="288"/>
      <c r="E14" s="248"/>
      <c r="F14" s="288"/>
      <c r="G14" s="248"/>
      <c r="H14" s="59"/>
      <c r="I14" s="298"/>
      <c r="J14" s="298"/>
      <c r="K14" s="123"/>
      <c r="L14" s="53"/>
    </row>
    <row r="15" spans="1:12" ht="12.75">
      <c r="A15" s="31"/>
      <c r="B15" s="31" t="s">
        <v>883</v>
      </c>
      <c r="C15" s="283"/>
      <c r="D15" s="288"/>
      <c r="E15" s="248"/>
      <c r="F15" s="288"/>
      <c r="G15" s="248"/>
      <c r="H15" s="59"/>
      <c r="I15" s="298"/>
      <c r="J15" s="298"/>
      <c r="K15" s="123"/>
      <c r="L15" s="53"/>
    </row>
    <row r="16" spans="1:12" ht="12.75">
      <c r="A16" s="31"/>
      <c r="B16" s="31" t="s">
        <v>425</v>
      </c>
      <c r="C16" s="283">
        <v>156</v>
      </c>
      <c r="D16" s="288">
        <v>1569830</v>
      </c>
      <c r="E16" s="248"/>
      <c r="F16" s="288">
        <v>1596580</v>
      </c>
      <c r="G16" s="248"/>
      <c r="H16" s="102">
        <v>798759</v>
      </c>
      <c r="I16" s="298">
        <v>1175053</v>
      </c>
      <c r="J16" s="298">
        <v>56944</v>
      </c>
      <c r="K16" s="123"/>
      <c r="L16" s="53"/>
    </row>
    <row r="17" spans="1:12" ht="12.75">
      <c r="A17" s="31"/>
      <c r="B17" s="31"/>
      <c r="C17" s="283"/>
      <c r="D17" s="288"/>
      <c r="E17" s="248"/>
      <c r="F17" s="288"/>
      <c r="G17" s="248"/>
      <c r="H17" s="102"/>
      <c r="I17" s="298"/>
      <c r="J17" s="298"/>
      <c r="K17" s="123"/>
      <c r="L17" s="53"/>
    </row>
    <row r="18" spans="1:12" ht="12.75">
      <c r="A18" s="31" t="s">
        <v>668</v>
      </c>
      <c r="B18" s="31"/>
      <c r="C18" s="283">
        <v>34</v>
      </c>
      <c r="D18" s="288">
        <v>408112</v>
      </c>
      <c r="E18" s="248"/>
      <c r="F18" s="288">
        <v>458541</v>
      </c>
      <c r="G18" s="248"/>
      <c r="H18" s="102">
        <v>418708</v>
      </c>
      <c r="I18" s="298">
        <f>F18-J18</f>
        <v>403480</v>
      </c>
      <c r="J18" s="298">
        <v>55061</v>
      </c>
      <c r="L18" s="53"/>
    </row>
    <row r="19" spans="1:12" ht="12.75">
      <c r="A19" s="31"/>
      <c r="B19" s="31"/>
      <c r="C19" s="283"/>
      <c r="D19" s="288"/>
      <c r="E19" s="248"/>
      <c r="F19" s="288"/>
      <c r="G19" s="248"/>
      <c r="H19" s="102"/>
      <c r="I19" s="298"/>
      <c r="J19" s="298"/>
      <c r="K19" s="123"/>
      <c r="L19" s="53"/>
    </row>
    <row r="20" spans="1:12" ht="12.75">
      <c r="A20" s="31" t="s">
        <v>669</v>
      </c>
      <c r="B20" s="31"/>
      <c r="C20" s="283"/>
      <c r="D20" s="288"/>
      <c r="E20" s="248"/>
      <c r="F20" s="288"/>
      <c r="G20" s="248"/>
      <c r="H20" s="102"/>
      <c r="I20" s="298"/>
      <c r="J20" s="298"/>
      <c r="K20" s="123"/>
      <c r="L20" s="53"/>
    </row>
    <row r="21" spans="1:12" ht="12.75">
      <c r="A21" s="31"/>
      <c r="B21" s="31" t="s">
        <v>670</v>
      </c>
      <c r="C21" s="283"/>
      <c r="D21" s="288"/>
      <c r="E21" s="248"/>
      <c r="F21" s="288"/>
      <c r="G21" s="248"/>
      <c r="H21" s="102"/>
      <c r="I21" s="298"/>
      <c r="J21" s="298"/>
      <c r="K21" s="123"/>
      <c r="L21" s="53"/>
    </row>
    <row r="22" spans="1:12" ht="12.75">
      <c r="A22" s="31"/>
      <c r="B22" s="31" t="s">
        <v>884</v>
      </c>
      <c r="C22" s="283">
        <v>19</v>
      </c>
      <c r="D22" s="288">
        <v>146033</v>
      </c>
      <c r="E22" s="248"/>
      <c r="F22" s="288">
        <v>4379</v>
      </c>
      <c r="G22" s="248"/>
      <c r="H22" s="102">
        <v>4282</v>
      </c>
      <c r="I22" s="298">
        <f>F22-J22</f>
        <v>3164</v>
      </c>
      <c r="J22" s="298">
        <v>1215</v>
      </c>
      <c r="K22" s="123"/>
      <c r="L22" s="53"/>
    </row>
    <row r="23" spans="1:12" ht="12.75">
      <c r="A23" s="31"/>
      <c r="B23" s="31"/>
      <c r="C23" s="283"/>
      <c r="D23" s="288"/>
      <c r="E23" s="248"/>
      <c r="F23" s="288"/>
      <c r="G23" s="248"/>
      <c r="H23" s="102"/>
      <c r="I23" s="298"/>
      <c r="J23" s="298"/>
      <c r="K23" s="123"/>
      <c r="L23" s="53"/>
    </row>
    <row r="24" spans="1:12" ht="12.75">
      <c r="A24" s="31" t="s">
        <v>671</v>
      </c>
      <c r="B24" s="31"/>
      <c r="C24" s="283"/>
      <c r="D24" s="288"/>
      <c r="E24" s="248"/>
      <c r="F24" s="288"/>
      <c r="G24" s="248"/>
      <c r="H24" s="102"/>
      <c r="I24" s="298"/>
      <c r="J24" s="298"/>
      <c r="K24" s="123"/>
      <c r="L24" s="53"/>
    </row>
    <row r="25" spans="1:12" ht="12.75">
      <c r="A25" s="31"/>
      <c r="B25" s="31" t="s">
        <v>672</v>
      </c>
      <c r="C25" s="283">
        <v>6</v>
      </c>
      <c r="D25" s="288">
        <v>923316</v>
      </c>
      <c r="E25" s="248"/>
      <c r="F25" s="288">
        <v>774935</v>
      </c>
      <c r="G25" s="248"/>
      <c r="H25" s="102" t="s">
        <v>417</v>
      </c>
      <c r="I25" s="298" t="s">
        <v>339</v>
      </c>
      <c r="J25" s="298">
        <v>774935</v>
      </c>
      <c r="K25" s="123"/>
      <c r="L25" s="53"/>
    </row>
    <row r="26" spans="1:12" ht="12.75">
      <c r="A26" s="31"/>
      <c r="B26" s="31"/>
      <c r="C26" s="283"/>
      <c r="D26" s="288"/>
      <c r="E26" s="248"/>
      <c r="F26" s="288"/>
      <c r="G26" s="248"/>
      <c r="H26" s="102"/>
      <c r="I26" s="298"/>
      <c r="J26" s="298"/>
      <c r="K26" s="123"/>
      <c r="L26" s="53"/>
    </row>
    <row r="27" spans="1:12" ht="12.75">
      <c r="A27" s="31" t="s">
        <v>1093</v>
      </c>
      <c r="B27" s="31"/>
      <c r="C27" s="283"/>
      <c r="D27" s="288"/>
      <c r="E27" s="248"/>
      <c r="F27" s="288"/>
      <c r="G27" s="248"/>
      <c r="H27" s="102"/>
      <c r="I27" s="298"/>
      <c r="J27" s="298"/>
      <c r="K27" s="123"/>
      <c r="L27" s="53"/>
    </row>
    <row r="28" spans="1:12" ht="12.75">
      <c r="A28" s="31"/>
      <c r="B28" s="31" t="s">
        <v>496</v>
      </c>
      <c r="C28" s="283">
        <v>23</v>
      </c>
      <c r="D28" s="288">
        <v>344724</v>
      </c>
      <c r="E28" s="248"/>
      <c r="F28" s="288">
        <v>513870</v>
      </c>
      <c r="G28" s="248"/>
      <c r="H28" s="102" t="s">
        <v>417</v>
      </c>
      <c r="I28" s="298">
        <v>92705</v>
      </c>
      <c r="J28" s="298">
        <v>421165</v>
      </c>
      <c r="K28" s="123"/>
      <c r="L28" s="53"/>
    </row>
    <row r="29" spans="1:12" ht="12.75">
      <c r="A29" s="31"/>
      <c r="B29" s="31"/>
      <c r="C29" s="283"/>
      <c r="D29" s="288"/>
      <c r="E29" s="248"/>
      <c r="F29" s="288"/>
      <c r="G29" s="248"/>
      <c r="H29" s="102"/>
      <c r="I29" s="298"/>
      <c r="J29" s="298"/>
      <c r="K29" s="123"/>
      <c r="L29" s="53"/>
    </row>
    <row r="30" spans="1:12" ht="12.75">
      <c r="A30" s="31" t="s">
        <v>673</v>
      </c>
      <c r="B30" s="31"/>
      <c r="C30" s="283"/>
      <c r="D30" s="288"/>
      <c r="E30" s="248"/>
      <c r="F30" s="288"/>
      <c r="G30" s="248"/>
      <c r="H30" s="102"/>
      <c r="I30" s="298"/>
      <c r="J30" s="298"/>
      <c r="K30" s="123"/>
      <c r="L30" s="53"/>
    </row>
    <row r="31" spans="1:12" ht="12.75">
      <c r="A31" s="31"/>
      <c r="B31" s="31" t="s">
        <v>674</v>
      </c>
      <c r="C31" s="283">
        <v>114</v>
      </c>
      <c r="D31" s="288">
        <v>6057527</v>
      </c>
      <c r="E31" s="248"/>
      <c r="F31" s="288">
        <v>6520486</v>
      </c>
      <c r="G31" s="248"/>
      <c r="H31" s="102">
        <v>5681673</v>
      </c>
      <c r="I31" s="298">
        <v>6520486</v>
      </c>
      <c r="J31" s="298" t="s">
        <v>339</v>
      </c>
      <c r="K31" s="123"/>
      <c r="L31" s="53"/>
    </row>
    <row r="32" spans="1:12" ht="12.75">
      <c r="A32" s="31"/>
      <c r="B32" s="31"/>
      <c r="C32" s="283"/>
      <c r="D32" s="288"/>
      <c r="E32" s="248"/>
      <c r="F32" s="288"/>
      <c r="G32" s="248"/>
      <c r="H32" s="102"/>
      <c r="I32" s="298"/>
      <c r="J32" s="298"/>
      <c r="K32" s="123"/>
      <c r="L32" s="53"/>
    </row>
    <row r="33" spans="1:12" ht="12.75">
      <c r="A33" s="31" t="s">
        <v>675</v>
      </c>
      <c r="B33" s="31"/>
      <c r="C33" s="283">
        <v>4</v>
      </c>
      <c r="D33" s="288">
        <v>567481</v>
      </c>
      <c r="E33" s="248"/>
      <c r="F33" s="288">
        <v>514506</v>
      </c>
      <c r="G33" s="248"/>
      <c r="H33" s="102">
        <v>16432</v>
      </c>
      <c r="I33" s="298">
        <v>514506</v>
      </c>
      <c r="J33" s="298" t="s">
        <v>339</v>
      </c>
      <c r="K33" s="123"/>
      <c r="L33" s="53"/>
    </row>
    <row r="34" spans="1:12" ht="12.75">
      <c r="A34" s="31"/>
      <c r="B34" s="31"/>
      <c r="C34" s="283"/>
      <c r="D34" s="288"/>
      <c r="E34" s="248"/>
      <c r="F34" s="288"/>
      <c r="G34" s="248"/>
      <c r="H34" s="102"/>
      <c r="I34" s="298"/>
      <c r="J34" s="298"/>
      <c r="K34" s="123"/>
      <c r="L34" s="53"/>
    </row>
    <row r="35" spans="1:12" ht="12.75">
      <c r="A35" s="31" t="s">
        <v>676</v>
      </c>
      <c r="B35" s="13"/>
      <c r="C35" s="284">
        <v>65</v>
      </c>
      <c r="D35" s="288">
        <v>2392242</v>
      </c>
      <c r="E35" s="315" t="s">
        <v>970</v>
      </c>
      <c r="F35" s="288">
        <v>1617104</v>
      </c>
      <c r="G35" s="315"/>
      <c r="H35" s="102" t="s">
        <v>417</v>
      </c>
      <c r="I35" s="298">
        <v>1469021</v>
      </c>
      <c r="J35" s="298">
        <v>7224</v>
      </c>
      <c r="K35" s="123"/>
      <c r="L35" s="53"/>
    </row>
    <row r="36" spans="1:12" ht="12.75">
      <c r="A36" s="31"/>
      <c r="B36" s="13"/>
      <c r="C36" s="284"/>
      <c r="D36" s="288"/>
      <c r="E36" s="285"/>
      <c r="F36" s="288"/>
      <c r="G36" s="285"/>
      <c r="H36" s="119"/>
      <c r="I36" s="298"/>
      <c r="J36" s="298"/>
      <c r="K36" s="123"/>
      <c r="L36" s="53"/>
    </row>
    <row r="37" spans="1:12" ht="12.75">
      <c r="A37" s="31" t="s">
        <v>699</v>
      </c>
      <c r="B37" s="13"/>
      <c r="I37" s="298"/>
      <c r="J37" s="298"/>
      <c r="K37" s="123"/>
      <c r="L37" s="53"/>
    </row>
    <row r="38" spans="1:12" ht="12.75">
      <c r="A38" s="31"/>
      <c r="B38" s="13" t="s">
        <v>700</v>
      </c>
      <c r="C38" s="284"/>
      <c r="D38" s="288"/>
      <c r="E38" s="285"/>
      <c r="G38" s="285"/>
      <c r="H38" s="288"/>
      <c r="I38" s="298"/>
      <c r="J38" s="298"/>
      <c r="K38" s="123"/>
      <c r="L38" s="53"/>
    </row>
    <row r="39" spans="1:12" ht="12.75">
      <c r="A39" s="31"/>
      <c r="B39" s="13" t="s">
        <v>701</v>
      </c>
      <c r="C39" s="284" t="s">
        <v>847</v>
      </c>
      <c r="D39" s="288">
        <v>2067563</v>
      </c>
      <c r="E39" s="285"/>
      <c r="F39" s="288">
        <v>2067563</v>
      </c>
      <c r="G39" s="315" t="s">
        <v>1088</v>
      </c>
      <c r="H39" s="288">
        <v>2067563</v>
      </c>
      <c r="I39" s="298">
        <v>2067563</v>
      </c>
      <c r="J39" s="298" t="s">
        <v>339</v>
      </c>
      <c r="K39" s="123"/>
      <c r="L39" s="53"/>
    </row>
    <row r="40" spans="1:12" ht="12.75">
      <c r="A40" s="31"/>
      <c r="B40" s="13"/>
      <c r="C40" s="284"/>
      <c r="D40" s="288"/>
      <c r="E40" s="285"/>
      <c r="F40" s="288"/>
      <c r="G40" s="285"/>
      <c r="H40" s="288"/>
      <c r="I40" s="298"/>
      <c r="J40" s="298"/>
      <c r="K40" s="123"/>
      <c r="L40" s="53"/>
    </row>
    <row r="41" spans="1:12" ht="12.75">
      <c r="A41" s="31" t="s">
        <v>697</v>
      </c>
      <c r="B41" s="13"/>
      <c r="I41" s="298"/>
      <c r="J41" s="298"/>
      <c r="K41" s="123"/>
      <c r="L41" s="53"/>
    </row>
    <row r="42" spans="1:12" ht="12.75">
      <c r="A42" s="31"/>
      <c r="B42" s="13" t="s">
        <v>698</v>
      </c>
      <c r="C42" s="284">
        <v>66</v>
      </c>
      <c r="D42" s="288">
        <v>592850</v>
      </c>
      <c r="F42" s="288">
        <v>682619</v>
      </c>
      <c r="H42" s="288">
        <v>200134</v>
      </c>
      <c r="I42" s="298" t="s">
        <v>417</v>
      </c>
      <c r="J42" s="298" t="s">
        <v>417</v>
      </c>
      <c r="K42" s="123"/>
      <c r="L42" s="53"/>
    </row>
    <row r="43" spans="1:12" ht="12.75">
      <c r="A43" s="31"/>
      <c r="B43" s="13"/>
      <c r="C43" s="284"/>
      <c r="D43" s="288"/>
      <c r="E43" s="285"/>
      <c r="F43" s="288"/>
      <c r="G43" s="285"/>
      <c r="H43" s="119"/>
      <c r="I43" s="298"/>
      <c r="J43" s="298"/>
      <c r="K43" s="123"/>
      <c r="L43" s="53"/>
    </row>
    <row r="44" spans="1:12" ht="12.75">
      <c r="A44" s="51" t="s">
        <v>1096</v>
      </c>
      <c r="B44" s="13"/>
      <c r="C44" s="286">
        <f>SUM(C12:C42)</f>
        <v>511</v>
      </c>
      <c r="D44" s="287">
        <f>SUM(D12:D43)</f>
        <v>16317014</v>
      </c>
      <c r="E44" s="287">
        <f>SUM(E12:E43)</f>
        <v>0</v>
      </c>
      <c r="F44" s="287">
        <f>SUM(F12:F42)</f>
        <v>15780064</v>
      </c>
      <c r="G44" s="287"/>
      <c r="H44" s="287" t="s">
        <v>417</v>
      </c>
      <c r="I44" s="299" t="s">
        <v>417</v>
      </c>
      <c r="J44" s="299" t="s">
        <v>417</v>
      </c>
      <c r="K44" s="123"/>
      <c r="L44" s="53"/>
    </row>
    <row r="45" spans="1:10" ht="12.75">
      <c r="A45" s="31"/>
      <c r="B45" s="31"/>
      <c r="C45" s="31"/>
      <c r="D45" s="31"/>
      <c r="E45" s="31"/>
      <c r="F45" s="285"/>
      <c r="G45" s="285"/>
      <c r="H45" s="31"/>
      <c r="I45" s="31"/>
      <c r="J45" s="31"/>
    </row>
    <row r="46" spans="1:10" ht="12.75">
      <c r="A46" s="22" t="s">
        <v>1092</v>
      </c>
      <c r="B46" s="31"/>
      <c r="C46" s="31"/>
      <c r="D46" s="31"/>
      <c r="E46" s="31"/>
      <c r="F46" s="285"/>
      <c r="G46" s="285"/>
      <c r="H46" s="31"/>
      <c r="I46" s="31"/>
      <c r="J46" s="31"/>
    </row>
    <row r="47" spans="1:10" ht="12.75">
      <c r="A47" s="22"/>
      <c r="B47" s="556" t="s">
        <v>1094</v>
      </c>
      <c r="C47" s="31"/>
      <c r="D47" s="31"/>
      <c r="E47" s="31"/>
      <c r="F47" s="285"/>
      <c r="G47" s="285"/>
      <c r="H47" s="31"/>
      <c r="I47" s="31"/>
      <c r="J47" s="31"/>
    </row>
    <row r="48" spans="1:10" ht="12.75">
      <c r="A48" s="22" t="s">
        <v>1089</v>
      </c>
      <c r="B48" s="22"/>
      <c r="C48" s="3"/>
      <c r="D48" s="3"/>
      <c r="E48" s="3"/>
      <c r="F48" s="285"/>
      <c r="G48" s="285"/>
      <c r="H48" s="3"/>
      <c r="I48" s="3"/>
      <c r="J48" s="3"/>
    </row>
    <row r="49" spans="1:10" ht="12.75">
      <c r="A49" s="22" t="s">
        <v>1090</v>
      </c>
      <c r="C49" s="3"/>
      <c r="D49" s="3"/>
      <c r="E49" s="3"/>
      <c r="F49" s="285"/>
      <c r="G49" s="285"/>
      <c r="H49" s="3"/>
      <c r="I49" s="3"/>
      <c r="J49" s="3"/>
    </row>
    <row r="50" spans="1:7" ht="12.75">
      <c r="A50" s="22" t="s">
        <v>1091</v>
      </c>
      <c r="F50" s="285"/>
      <c r="G50" s="285"/>
    </row>
    <row r="51" ht="12.75">
      <c r="B51" s="22" t="s">
        <v>1095</v>
      </c>
    </row>
  </sheetData>
  <mergeCells count="5">
    <mergeCell ref="H7:H9"/>
    <mergeCell ref="D8:E8"/>
    <mergeCell ref="F8:G8"/>
    <mergeCell ref="A6:B10"/>
    <mergeCell ref="C6:C9"/>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2"/>
  <dimension ref="A1:I66"/>
  <sheetViews>
    <sheetView workbookViewId="0" topLeftCell="A1">
      <selection activeCell="A2" sqref="A2"/>
    </sheetView>
  </sheetViews>
  <sheetFormatPr defaultColWidth="11.421875" defaultRowHeight="12.75"/>
  <cols>
    <col min="1" max="1" width="17.8515625" style="0" customWidth="1"/>
    <col min="2" max="3" width="10.140625" style="0" customWidth="1"/>
    <col min="4" max="4" width="10.7109375" style="0" customWidth="1"/>
    <col min="5" max="5" width="11.7109375" style="0" bestFit="1" customWidth="1"/>
    <col min="6" max="6" width="12.7109375" style="0" customWidth="1"/>
    <col min="7" max="7" width="12.00390625" style="0" customWidth="1"/>
    <col min="8" max="8" width="11.7109375" style="0" bestFit="1" customWidth="1"/>
  </cols>
  <sheetData>
    <row r="1" spans="1:7" ht="12.75">
      <c r="A1" s="600" t="s">
        <v>330</v>
      </c>
      <c r="B1" s="600"/>
      <c r="C1" s="600"/>
      <c r="D1" s="600"/>
      <c r="E1" s="600"/>
      <c r="F1" s="600"/>
      <c r="G1" s="600"/>
    </row>
    <row r="2" spans="1:7" ht="12.75">
      <c r="A2" s="293"/>
      <c r="B2" s="1"/>
      <c r="C2" s="1"/>
      <c r="D2" s="1"/>
      <c r="E2" s="1"/>
      <c r="F2" s="1"/>
      <c r="G2" s="1"/>
    </row>
    <row r="4" spans="1:7" ht="15">
      <c r="A4" s="2" t="s">
        <v>331</v>
      </c>
      <c r="B4" s="2"/>
      <c r="C4" s="2"/>
      <c r="D4" s="2"/>
      <c r="E4" s="2"/>
      <c r="F4" s="2"/>
      <c r="G4" s="2"/>
    </row>
    <row r="5" spans="1:7" ht="15">
      <c r="A5" s="2" t="s">
        <v>702</v>
      </c>
      <c r="B5" s="2"/>
      <c r="C5" s="2"/>
      <c r="D5" s="2"/>
      <c r="E5" s="2"/>
      <c r="F5" s="2"/>
      <c r="G5" s="2"/>
    </row>
    <row r="6" spans="1:7" ht="12.75" customHeight="1" thickBot="1">
      <c r="A6" s="3" t="s">
        <v>332</v>
      </c>
      <c r="B6" s="3"/>
      <c r="C6" s="3"/>
      <c r="D6" s="3"/>
      <c r="E6" s="3"/>
      <c r="F6" s="3"/>
      <c r="G6" s="3"/>
    </row>
    <row r="7" spans="1:7" ht="12.75" customHeight="1">
      <c r="A7" s="4"/>
      <c r="B7" s="596" t="s">
        <v>707</v>
      </c>
      <c r="C7" s="5" t="s">
        <v>333</v>
      </c>
      <c r="D7" s="6"/>
      <c r="E7" s="601" t="s">
        <v>334</v>
      </c>
      <c r="F7" s="602"/>
      <c r="G7" s="602"/>
    </row>
    <row r="8" spans="1:7" ht="12.75">
      <c r="A8" s="3"/>
      <c r="B8" s="594"/>
      <c r="C8" s="585">
        <v>2001</v>
      </c>
      <c r="D8" s="585">
        <v>2002</v>
      </c>
      <c r="E8" s="639" t="s">
        <v>362</v>
      </c>
      <c r="F8" s="639" t="s">
        <v>368</v>
      </c>
      <c r="G8" s="592" t="s">
        <v>335</v>
      </c>
    </row>
    <row r="9" spans="1:7" ht="12.75">
      <c r="A9" s="3"/>
      <c r="B9" s="594"/>
      <c r="C9" s="586"/>
      <c r="D9" s="586"/>
      <c r="E9" s="588"/>
      <c r="F9" s="590"/>
      <c r="G9" s="593"/>
    </row>
    <row r="10" spans="1:7" ht="12.75">
      <c r="A10" s="3"/>
      <c r="B10" s="594"/>
      <c r="C10" s="586"/>
      <c r="D10" s="586"/>
      <c r="E10" s="588"/>
      <c r="F10" s="590"/>
      <c r="G10" s="593"/>
    </row>
    <row r="11" spans="1:7" ht="12.75">
      <c r="A11" s="3"/>
      <c r="B11" s="595"/>
      <c r="C11" s="587"/>
      <c r="D11" s="587"/>
      <c r="E11" s="589"/>
      <c r="F11" s="591"/>
      <c r="G11" s="580"/>
    </row>
    <row r="12" spans="1:7" ht="13.5" thickBot="1">
      <c r="A12" s="7"/>
      <c r="B12" s="8" t="s">
        <v>336</v>
      </c>
      <c r="C12" s="9" t="s">
        <v>337</v>
      </c>
      <c r="D12" s="10"/>
      <c r="E12" s="10"/>
      <c r="F12" s="10"/>
      <c r="G12" s="10"/>
    </row>
    <row r="13" spans="1:7" ht="12.75">
      <c r="A13" s="11"/>
      <c r="B13" s="12"/>
      <c r="C13" s="11"/>
      <c r="D13" s="11"/>
      <c r="E13" s="11"/>
      <c r="F13" s="11"/>
      <c r="G13" s="11"/>
    </row>
    <row r="14" spans="1:9" ht="12.75">
      <c r="A14" s="13" t="s">
        <v>338</v>
      </c>
      <c r="B14" s="14">
        <v>5</v>
      </c>
      <c r="C14" s="14">
        <v>110196</v>
      </c>
      <c r="D14" s="14">
        <v>108675</v>
      </c>
      <c r="E14" s="14">
        <v>92990</v>
      </c>
      <c r="F14" s="14" t="s">
        <v>339</v>
      </c>
      <c r="G14" s="14">
        <v>15685</v>
      </c>
      <c r="H14" s="15"/>
      <c r="I14" s="53"/>
    </row>
    <row r="15" spans="1:9" ht="12.75">
      <c r="A15" s="13" t="s">
        <v>340</v>
      </c>
      <c r="B15" s="14">
        <v>5</v>
      </c>
      <c r="C15" s="14">
        <v>1089</v>
      </c>
      <c r="D15" s="14">
        <v>856</v>
      </c>
      <c r="E15" s="14">
        <v>774</v>
      </c>
      <c r="F15" s="14">
        <v>82</v>
      </c>
      <c r="G15" s="14" t="s">
        <v>339</v>
      </c>
      <c r="H15" s="15"/>
      <c r="I15" s="53"/>
    </row>
    <row r="16" spans="1:9" ht="12.75">
      <c r="A16" s="13" t="s">
        <v>341</v>
      </c>
      <c r="B16" s="14">
        <v>1</v>
      </c>
      <c r="C16" s="14">
        <v>36567</v>
      </c>
      <c r="D16" s="14">
        <v>44361</v>
      </c>
      <c r="E16" s="14">
        <v>44361</v>
      </c>
      <c r="F16" s="14" t="s">
        <v>339</v>
      </c>
      <c r="G16" s="14" t="s">
        <v>339</v>
      </c>
      <c r="H16" s="15"/>
      <c r="I16" s="53"/>
    </row>
    <row r="17" spans="1:9" ht="12.75">
      <c r="A17" s="13" t="s">
        <v>342</v>
      </c>
      <c r="B17" s="14">
        <v>2</v>
      </c>
      <c r="C17" s="14">
        <v>43193</v>
      </c>
      <c r="D17" s="14">
        <v>33003</v>
      </c>
      <c r="E17" s="14">
        <v>32985</v>
      </c>
      <c r="F17" s="14">
        <v>18</v>
      </c>
      <c r="G17" s="14" t="s">
        <v>339</v>
      </c>
      <c r="H17" s="15"/>
      <c r="I17" s="53"/>
    </row>
    <row r="18" spans="1:9" ht="12.75">
      <c r="A18" s="13" t="s">
        <v>343</v>
      </c>
      <c r="B18" s="14" t="s">
        <v>339</v>
      </c>
      <c r="C18" s="14" t="s">
        <v>339</v>
      </c>
      <c r="D18" s="14" t="s">
        <v>339</v>
      </c>
      <c r="E18" s="14" t="s">
        <v>339</v>
      </c>
      <c r="F18" s="14" t="s">
        <v>339</v>
      </c>
      <c r="G18" s="14" t="s">
        <v>339</v>
      </c>
      <c r="H18" s="15"/>
      <c r="I18" s="53"/>
    </row>
    <row r="19" spans="1:9" ht="12.75">
      <c r="A19" s="13" t="s">
        <v>344</v>
      </c>
      <c r="B19" s="14">
        <v>1</v>
      </c>
      <c r="C19" s="14">
        <v>118575</v>
      </c>
      <c r="D19" s="14">
        <v>94554</v>
      </c>
      <c r="E19" s="14">
        <v>94554</v>
      </c>
      <c r="F19" s="14" t="s">
        <v>339</v>
      </c>
      <c r="G19" s="14" t="s">
        <v>339</v>
      </c>
      <c r="H19" s="15"/>
      <c r="I19" s="53"/>
    </row>
    <row r="20" spans="1:9" ht="12.75">
      <c r="A20" s="13"/>
      <c r="B20" s="14">
        <v>0</v>
      </c>
      <c r="D20" s="3"/>
      <c r="E20" s="3"/>
      <c r="F20" s="3"/>
      <c r="G20" s="3"/>
      <c r="H20" s="15"/>
      <c r="I20" s="53"/>
    </row>
    <row r="21" spans="1:9" ht="12.75">
      <c r="A21" s="13" t="s">
        <v>345</v>
      </c>
      <c r="B21" s="14">
        <v>13</v>
      </c>
      <c r="C21" s="14">
        <v>82853</v>
      </c>
      <c r="D21" s="14">
        <v>73723</v>
      </c>
      <c r="E21" s="14">
        <v>51638</v>
      </c>
      <c r="F21" s="14">
        <v>22085</v>
      </c>
      <c r="G21" s="14" t="s">
        <v>339</v>
      </c>
      <c r="H21" s="15"/>
      <c r="I21" s="53"/>
    </row>
    <row r="22" spans="1:9" ht="12.75">
      <c r="A22" s="13" t="s">
        <v>346</v>
      </c>
      <c r="B22" s="14">
        <v>11</v>
      </c>
      <c r="C22" s="14">
        <v>227076</v>
      </c>
      <c r="D22" s="14">
        <v>120298</v>
      </c>
      <c r="E22" s="14">
        <v>91883</v>
      </c>
      <c r="F22" s="14">
        <v>24840</v>
      </c>
      <c r="G22" s="14">
        <v>3575</v>
      </c>
      <c r="H22" s="15"/>
      <c r="I22" s="53"/>
    </row>
    <row r="23" spans="1:9" ht="12.75">
      <c r="A23" s="13" t="s">
        <v>347</v>
      </c>
      <c r="B23" s="14">
        <v>12</v>
      </c>
      <c r="C23" s="14">
        <v>218687</v>
      </c>
      <c r="D23" s="14">
        <v>191761</v>
      </c>
      <c r="E23" s="14">
        <v>86427</v>
      </c>
      <c r="F23" s="14">
        <v>104134</v>
      </c>
      <c r="G23" s="14">
        <v>1200</v>
      </c>
      <c r="H23" s="15"/>
      <c r="I23" s="53"/>
    </row>
    <row r="24" spans="1:9" ht="12.75">
      <c r="A24" s="13" t="s">
        <v>348</v>
      </c>
      <c r="B24" s="14">
        <v>11</v>
      </c>
      <c r="C24" s="14">
        <v>195867</v>
      </c>
      <c r="D24" s="14">
        <v>242733</v>
      </c>
      <c r="E24" s="14">
        <v>118918</v>
      </c>
      <c r="F24" s="14">
        <v>123815</v>
      </c>
      <c r="G24" s="14" t="s">
        <v>339</v>
      </c>
      <c r="H24" s="15"/>
      <c r="I24" s="53"/>
    </row>
    <row r="25" spans="1:9" ht="12.75">
      <c r="A25" s="13" t="s">
        <v>349</v>
      </c>
      <c r="B25" s="14">
        <v>9</v>
      </c>
      <c r="C25" s="14">
        <v>93276</v>
      </c>
      <c r="D25" s="14">
        <v>98288</v>
      </c>
      <c r="E25" s="14">
        <v>18016</v>
      </c>
      <c r="F25" s="14">
        <v>80272</v>
      </c>
      <c r="G25" s="14" t="s">
        <v>339</v>
      </c>
      <c r="H25" s="15"/>
      <c r="I25" s="53"/>
    </row>
    <row r="26" spans="1:9" ht="12.75">
      <c r="A26" s="13" t="s">
        <v>350</v>
      </c>
      <c r="B26" s="14">
        <v>10</v>
      </c>
      <c r="C26" s="14">
        <v>138831</v>
      </c>
      <c r="D26" s="14">
        <v>130789</v>
      </c>
      <c r="E26" s="14">
        <v>98493</v>
      </c>
      <c r="F26" s="14">
        <v>32296</v>
      </c>
      <c r="G26" s="14" t="s">
        <v>339</v>
      </c>
      <c r="H26" s="15"/>
      <c r="I26" s="53"/>
    </row>
    <row r="27" spans="1:9" ht="12.75">
      <c r="A27" s="13"/>
      <c r="B27" s="14">
        <v>0</v>
      </c>
      <c r="D27" s="3"/>
      <c r="E27" s="14">
        <v>0</v>
      </c>
      <c r="F27" s="14">
        <v>0</v>
      </c>
      <c r="G27" s="14">
        <v>0</v>
      </c>
      <c r="H27" s="15"/>
      <c r="I27" s="53"/>
    </row>
    <row r="28" spans="1:9" ht="12.75">
      <c r="A28" s="13" t="s">
        <v>351</v>
      </c>
      <c r="B28" s="14">
        <v>8</v>
      </c>
      <c r="C28" s="14">
        <v>64265</v>
      </c>
      <c r="D28" s="14">
        <v>64859</v>
      </c>
      <c r="E28" s="14">
        <v>61940</v>
      </c>
      <c r="F28" s="14">
        <v>2919</v>
      </c>
      <c r="G28" s="14" t="s">
        <v>339</v>
      </c>
      <c r="H28" s="15"/>
      <c r="I28" s="53"/>
    </row>
    <row r="29" spans="1:9" ht="12.75">
      <c r="A29" s="13" t="s">
        <v>352</v>
      </c>
      <c r="B29" s="14">
        <v>5</v>
      </c>
      <c r="C29" s="14">
        <v>35136</v>
      </c>
      <c r="D29" s="14">
        <v>12359</v>
      </c>
      <c r="E29" s="14">
        <v>12254</v>
      </c>
      <c r="F29" s="14">
        <v>105</v>
      </c>
      <c r="G29" s="14" t="s">
        <v>339</v>
      </c>
      <c r="H29" s="15"/>
      <c r="I29" s="53"/>
    </row>
    <row r="30" spans="1:9" ht="12.75">
      <c r="A30" s="13" t="s">
        <v>353</v>
      </c>
      <c r="B30" s="14">
        <v>5</v>
      </c>
      <c r="C30" s="14">
        <v>109480</v>
      </c>
      <c r="D30" s="14">
        <v>99571</v>
      </c>
      <c r="E30" s="14">
        <v>60421</v>
      </c>
      <c r="F30" s="14">
        <v>39150</v>
      </c>
      <c r="G30" s="14" t="s">
        <v>339</v>
      </c>
      <c r="H30" s="15"/>
      <c r="I30" s="53"/>
    </row>
    <row r="31" spans="1:9" ht="12.75">
      <c r="A31" s="13" t="s">
        <v>354</v>
      </c>
      <c r="B31" s="14">
        <v>7</v>
      </c>
      <c r="C31" s="14">
        <v>129370</v>
      </c>
      <c r="D31" s="14">
        <v>85101</v>
      </c>
      <c r="E31" s="14">
        <v>85101</v>
      </c>
      <c r="F31" s="14" t="s">
        <v>339</v>
      </c>
      <c r="G31" s="14" t="s">
        <v>339</v>
      </c>
      <c r="H31" s="15"/>
      <c r="I31" s="53"/>
    </row>
    <row r="32" spans="1:9" ht="12.75">
      <c r="A32" s="13" t="s">
        <v>355</v>
      </c>
      <c r="B32" s="14">
        <v>8</v>
      </c>
      <c r="C32" s="14">
        <v>104920</v>
      </c>
      <c r="D32" s="14">
        <v>105241</v>
      </c>
      <c r="E32" s="14">
        <v>75002</v>
      </c>
      <c r="F32" s="14">
        <v>30239</v>
      </c>
      <c r="G32" s="14" t="s">
        <v>339</v>
      </c>
      <c r="H32" s="15"/>
      <c r="I32" s="53"/>
    </row>
    <row r="33" spans="1:9" ht="12.75">
      <c r="A33" s="13" t="s">
        <v>356</v>
      </c>
      <c r="B33" s="14">
        <v>6</v>
      </c>
      <c r="C33" s="14">
        <v>56534</v>
      </c>
      <c r="D33" s="14">
        <v>59609</v>
      </c>
      <c r="E33" s="14">
        <v>59609</v>
      </c>
      <c r="F33" s="14" t="s">
        <v>339</v>
      </c>
      <c r="G33" s="14" t="s">
        <v>339</v>
      </c>
      <c r="H33" s="15"/>
      <c r="I33" s="53"/>
    </row>
    <row r="34" spans="1:9" ht="12.75">
      <c r="A34" s="13"/>
      <c r="B34" s="14">
        <v>0</v>
      </c>
      <c r="C34" s="14"/>
      <c r="D34" s="14">
        <v>0</v>
      </c>
      <c r="E34" s="14">
        <v>0</v>
      </c>
      <c r="F34" s="14">
        <v>0</v>
      </c>
      <c r="G34" s="14">
        <v>0</v>
      </c>
      <c r="H34" s="15"/>
      <c r="I34" s="53"/>
    </row>
    <row r="35" spans="1:9" ht="12.75">
      <c r="A35" s="13" t="s">
        <v>357</v>
      </c>
      <c r="B35" s="14">
        <v>9</v>
      </c>
      <c r="C35" s="14">
        <v>262862</v>
      </c>
      <c r="D35" s="14">
        <v>274541</v>
      </c>
      <c r="E35" s="14">
        <v>198112</v>
      </c>
      <c r="F35" s="14">
        <v>76325</v>
      </c>
      <c r="G35" s="14">
        <v>104</v>
      </c>
      <c r="H35" s="15"/>
      <c r="I35" s="53"/>
    </row>
    <row r="36" spans="1:9" ht="12.75">
      <c r="A36" s="13" t="s">
        <v>358</v>
      </c>
      <c r="B36" s="14">
        <v>10</v>
      </c>
      <c r="C36" s="14">
        <v>189273</v>
      </c>
      <c r="D36" s="14">
        <v>157058</v>
      </c>
      <c r="E36" s="14">
        <v>79861</v>
      </c>
      <c r="F36" s="14">
        <v>75664</v>
      </c>
      <c r="G36" s="14">
        <v>1533</v>
      </c>
      <c r="H36" s="15"/>
      <c r="I36" s="53"/>
    </row>
    <row r="37" spans="1:9" ht="12.75">
      <c r="A37" s="13" t="s">
        <v>359</v>
      </c>
      <c r="B37" s="14">
        <v>11</v>
      </c>
      <c r="C37" s="14">
        <v>115701</v>
      </c>
      <c r="D37" s="14">
        <v>110670</v>
      </c>
      <c r="E37" s="14">
        <v>82774</v>
      </c>
      <c r="F37" s="14">
        <v>5007</v>
      </c>
      <c r="G37" s="14">
        <v>22889</v>
      </c>
      <c r="H37" s="15"/>
      <c r="I37" s="53"/>
    </row>
    <row r="38" spans="1:9" ht="12.75">
      <c r="A38" s="13" t="s">
        <v>360</v>
      </c>
      <c r="B38" s="14">
        <v>21</v>
      </c>
      <c r="C38" s="14">
        <v>302038</v>
      </c>
      <c r="D38" s="14">
        <v>303969</v>
      </c>
      <c r="E38" s="14">
        <v>220895</v>
      </c>
      <c r="F38" s="14">
        <v>71742</v>
      </c>
      <c r="G38" s="14">
        <v>11332</v>
      </c>
      <c r="H38" s="15"/>
      <c r="I38" s="53"/>
    </row>
    <row r="39" spans="1:9" ht="12.75">
      <c r="A39" s="13" t="s">
        <v>361</v>
      </c>
      <c r="B39" s="14">
        <v>10</v>
      </c>
      <c r="C39" s="14">
        <v>181377</v>
      </c>
      <c r="D39" s="14">
        <v>214042</v>
      </c>
      <c r="E39" s="14">
        <v>121468</v>
      </c>
      <c r="F39" s="14">
        <v>91970</v>
      </c>
      <c r="G39" s="14">
        <v>604</v>
      </c>
      <c r="H39" s="15"/>
      <c r="I39" s="53"/>
    </row>
    <row r="40" spans="1:9" ht="12.75">
      <c r="A40" s="13"/>
      <c r="B40" s="14">
        <v>0</v>
      </c>
      <c r="C40" s="14"/>
      <c r="D40" s="14"/>
      <c r="E40" s="14">
        <v>0</v>
      </c>
      <c r="F40" s="14">
        <v>0</v>
      </c>
      <c r="G40" s="14">
        <v>0</v>
      </c>
      <c r="H40" s="15"/>
      <c r="I40" s="53"/>
    </row>
    <row r="41" spans="1:9" ht="12.75">
      <c r="A41" s="16" t="s">
        <v>362</v>
      </c>
      <c r="B41" s="17">
        <v>180</v>
      </c>
      <c r="C41" s="17">
        <v>2817166</v>
      </c>
      <c r="D41" s="17">
        <f>SUM(D14:D39)</f>
        <v>2626061</v>
      </c>
      <c r="E41" s="17">
        <f>SUM(E14:E39)</f>
        <v>1788476</v>
      </c>
      <c r="F41" s="17">
        <v>780663</v>
      </c>
      <c r="G41" s="17">
        <v>56922</v>
      </c>
      <c r="H41" s="15"/>
      <c r="I41" s="53"/>
    </row>
    <row r="42" spans="1:9" ht="12.75">
      <c r="A42" s="13" t="s">
        <v>363</v>
      </c>
      <c r="B42" s="14"/>
      <c r="C42" s="14"/>
      <c r="D42" s="14"/>
      <c r="E42" s="14"/>
      <c r="F42" s="14"/>
      <c r="G42" s="14"/>
      <c r="H42" s="15"/>
      <c r="I42" s="53"/>
    </row>
    <row r="43" spans="1:9" ht="12.75">
      <c r="A43" s="13" t="s">
        <v>364</v>
      </c>
      <c r="B43" s="14">
        <f>SUM(B14:B19)</f>
        <v>14</v>
      </c>
      <c r="C43" s="14">
        <v>309620</v>
      </c>
      <c r="D43" s="14">
        <v>281449</v>
      </c>
      <c r="E43" s="14">
        <v>265664</v>
      </c>
      <c r="F43" s="14">
        <v>100</v>
      </c>
      <c r="G43" s="14">
        <v>15685</v>
      </c>
      <c r="H43" s="15"/>
      <c r="I43" s="53"/>
    </row>
    <row r="44" spans="1:9" ht="12.75">
      <c r="A44" s="13" t="s">
        <v>365</v>
      </c>
      <c r="B44" s="14">
        <f>SUM(B21:B39)</f>
        <v>166</v>
      </c>
      <c r="C44" s="14">
        <v>2507546</v>
      </c>
      <c r="D44" s="14">
        <v>2344612</v>
      </c>
      <c r="E44" s="14">
        <f>SUM(E21:E39)</f>
        <v>1522812</v>
      </c>
      <c r="F44" s="14">
        <v>780563</v>
      </c>
      <c r="G44" s="14">
        <v>41237</v>
      </c>
      <c r="H44" s="15"/>
      <c r="I44" s="53"/>
    </row>
    <row r="45" spans="1:9" ht="12.75">
      <c r="A45" s="18"/>
      <c r="B45" s="14"/>
      <c r="C45" s="14"/>
      <c r="D45" s="14"/>
      <c r="E45" s="14"/>
      <c r="F45" s="14"/>
      <c r="G45" s="14"/>
      <c r="H45" s="15"/>
      <c r="I45" s="53"/>
    </row>
    <row r="46" spans="1:9" ht="12.75">
      <c r="A46" s="599" t="s">
        <v>695</v>
      </c>
      <c r="B46" s="599"/>
      <c r="C46" s="599"/>
      <c r="D46" s="599"/>
      <c r="E46" s="599"/>
      <c r="F46" s="599"/>
      <c r="G46" s="599"/>
      <c r="H46" s="15"/>
      <c r="I46" s="53"/>
    </row>
    <row r="47" spans="1:9" ht="12.75">
      <c r="A47" s="18"/>
      <c r="B47" s="14"/>
      <c r="C47" s="14"/>
      <c r="D47" s="14"/>
      <c r="E47" s="14"/>
      <c r="F47" s="14"/>
      <c r="G47" s="14"/>
      <c r="H47" s="15"/>
      <c r="I47" s="53"/>
    </row>
    <row r="48" spans="1:9" ht="12.75">
      <c r="A48" s="302" t="s">
        <v>693</v>
      </c>
      <c r="B48" s="14">
        <v>44</v>
      </c>
      <c r="C48" s="14">
        <v>599072</v>
      </c>
      <c r="D48" s="14">
        <v>535042</v>
      </c>
      <c r="E48" s="14">
        <v>280455</v>
      </c>
      <c r="F48" s="14">
        <v>251012</v>
      </c>
      <c r="G48" s="14">
        <v>3575</v>
      </c>
      <c r="H48" s="15"/>
      <c r="I48" s="53"/>
    </row>
    <row r="49" spans="1:9" ht="12.75">
      <c r="A49" s="302" t="s">
        <v>692</v>
      </c>
      <c r="B49" s="14">
        <v>33</v>
      </c>
      <c r="C49" s="14">
        <v>443887</v>
      </c>
      <c r="D49" s="14">
        <v>376235</v>
      </c>
      <c r="E49" s="14">
        <v>327287</v>
      </c>
      <c r="F49" s="14">
        <v>33263</v>
      </c>
      <c r="G49" s="14">
        <v>15685</v>
      </c>
      <c r="H49" s="15"/>
      <c r="I49" s="53"/>
    </row>
    <row r="50" spans="1:9" ht="12.75">
      <c r="A50" s="302" t="s">
        <v>694</v>
      </c>
      <c r="B50" s="14">
        <v>67</v>
      </c>
      <c r="C50" s="14">
        <v>1088907</v>
      </c>
      <c r="D50" s="14">
        <v>1105497</v>
      </c>
      <c r="E50" s="14">
        <v>748245</v>
      </c>
      <c r="F50" s="14">
        <v>320790</v>
      </c>
      <c r="G50" s="14">
        <v>36462</v>
      </c>
      <c r="H50" s="15"/>
      <c r="I50" s="53"/>
    </row>
    <row r="51" spans="1:9" ht="12.75">
      <c r="A51" s="302" t="s">
        <v>858</v>
      </c>
      <c r="B51" s="14">
        <v>36</v>
      </c>
      <c r="C51" s="14">
        <v>685300</v>
      </c>
      <c r="D51" s="14">
        <v>609287</v>
      </c>
      <c r="E51" s="14">
        <v>432489</v>
      </c>
      <c r="F51" s="14">
        <v>175598</v>
      </c>
      <c r="G51" s="14">
        <v>1200</v>
      </c>
      <c r="H51" s="15"/>
      <c r="I51" s="53"/>
    </row>
    <row r="52" spans="1:7" ht="12.75">
      <c r="A52" s="18"/>
      <c r="B52" s="14"/>
      <c r="C52" s="14"/>
      <c r="D52" s="14"/>
      <c r="E52" s="14"/>
      <c r="F52" s="14"/>
      <c r="G52" s="14"/>
    </row>
    <row r="53" spans="1:7" ht="12.75">
      <c r="A53" s="18"/>
      <c r="B53" s="14"/>
      <c r="C53" s="20"/>
      <c r="D53" s="19"/>
      <c r="E53" s="19"/>
      <c r="F53" s="21"/>
      <c r="G53" s="21"/>
    </row>
    <row r="54" spans="1:7" ht="12.75">
      <c r="A54" s="22" t="s">
        <v>366</v>
      </c>
      <c r="B54" s="23"/>
      <c r="C54" s="20"/>
      <c r="D54" s="20"/>
      <c r="E54" s="20"/>
      <c r="F54" s="24"/>
      <c r="G54" s="24"/>
    </row>
    <row r="55" spans="1:7" ht="12.75">
      <c r="A55" s="22" t="s">
        <v>367</v>
      </c>
      <c r="B55" s="23"/>
      <c r="C55" s="20"/>
      <c r="D55" s="20"/>
      <c r="E55" s="20"/>
      <c r="F55" s="24"/>
      <c r="G55" s="24"/>
    </row>
    <row r="56" spans="1:7" ht="12.75">
      <c r="A56" s="18"/>
      <c r="B56" s="23"/>
      <c r="C56" s="20"/>
      <c r="D56" s="15"/>
      <c r="E56" s="14"/>
      <c r="F56" s="14"/>
      <c r="G56" s="15"/>
    </row>
    <row r="57" spans="1:7" ht="12.75">
      <c r="A57" s="25"/>
      <c r="B57" s="26"/>
      <c r="C57" s="27"/>
      <c r="D57" s="20"/>
      <c r="E57" s="20"/>
      <c r="F57" s="24"/>
      <c r="G57" s="24"/>
    </row>
    <row r="58" spans="1:7" ht="12.75">
      <c r="A58" s="25"/>
      <c r="B58" s="26"/>
      <c r="C58" s="27"/>
      <c r="D58" s="27"/>
      <c r="E58" s="27"/>
      <c r="F58" s="28"/>
      <c r="G58" s="28"/>
    </row>
    <row r="59" spans="4:7" ht="12.75">
      <c r="D59" s="27"/>
      <c r="E59" s="27"/>
      <c r="F59" s="28"/>
      <c r="G59" s="28"/>
    </row>
    <row r="62" spans="1:3" ht="12.75">
      <c r="A62" s="29"/>
      <c r="B62" s="29"/>
      <c r="C62" s="29"/>
    </row>
    <row r="63" spans="1:7" ht="12.75">
      <c r="A63" s="29"/>
      <c r="B63" s="29"/>
      <c r="C63" s="29"/>
      <c r="D63" s="29"/>
      <c r="E63" s="29"/>
      <c r="F63" s="29"/>
      <c r="G63" s="29"/>
    </row>
    <row r="64" spans="1:7" ht="12.75">
      <c r="A64" s="29"/>
      <c r="B64" s="29"/>
      <c r="C64" s="29"/>
      <c r="D64" s="29"/>
      <c r="E64" s="29"/>
      <c r="F64" s="29"/>
      <c r="G64" s="29"/>
    </row>
    <row r="65" spans="1:7" ht="12.75">
      <c r="A65" s="29"/>
      <c r="B65" s="29"/>
      <c r="C65" s="29"/>
      <c r="D65" s="29"/>
      <c r="E65" s="29"/>
      <c r="F65" s="29"/>
      <c r="G65" s="29"/>
    </row>
    <row r="66" spans="4:7" ht="12.75">
      <c r="D66" s="29"/>
      <c r="E66" s="29"/>
      <c r="F66" s="29"/>
      <c r="G66" s="29"/>
    </row>
  </sheetData>
  <mergeCells count="9">
    <mergeCell ref="A46:G46"/>
    <mergeCell ref="A1:G1"/>
    <mergeCell ref="E7:G7"/>
    <mergeCell ref="B7:B11"/>
    <mergeCell ref="C8:C11"/>
    <mergeCell ref="D8:D11"/>
    <mergeCell ref="E8:E11"/>
    <mergeCell ref="F8:F11"/>
    <mergeCell ref="G8:G11"/>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63"/>
  <sheetViews>
    <sheetView workbookViewId="0" topLeftCell="A1">
      <selection activeCell="A2" sqref="A2"/>
    </sheetView>
  </sheetViews>
  <sheetFormatPr defaultColWidth="11.421875" defaultRowHeight="12.75"/>
  <cols>
    <col min="1" max="1" width="1.7109375" style="31" customWidth="1"/>
    <col min="2" max="2" width="2.7109375" style="31" customWidth="1"/>
    <col min="3" max="3" width="1.7109375" style="31" customWidth="1"/>
    <col min="4" max="4" width="36.00390625" style="31" customWidth="1"/>
    <col min="5" max="5" width="4.28125" style="31" customWidth="1"/>
    <col min="6" max="6" width="7.7109375" style="31" customWidth="1"/>
    <col min="7" max="8" width="8.421875" style="31" customWidth="1"/>
    <col min="9" max="9" width="8.140625" style="31" customWidth="1"/>
    <col min="10" max="10" width="8.421875" style="31" customWidth="1"/>
    <col min="11" max="11" width="8.00390625" style="31" customWidth="1"/>
    <col min="12" max="16384" width="11.421875" style="31" customWidth="1"/>
  </cols>
  <sheetData>
    <row r="1" spans="1:11" ht="12.75" customHeight="1">
      <c r="A1" s="63" t="s">
        <v>386</v>
      </c>
      <c r="B1" s="64"/>
      <c r="C1" s="64"/>
      <c r="D1" s="64"/>
      <c r="E1" s="64"/>
      <c r="F1" s="64"/>
      <c r="G1" s="64"/>
      <c r="H1" s="64"/>
      <c r="I1" s="64"/>
      <c r="J1" s="64"/>
      <c r="K1" s="64"/>
    </row>
    <row r="2" ht="12.75" customHeight="1">
      <c r="D2" s="294"/>
    </row>
    <row r="3" ht="12.75" customHeight="1"/>
    <row r="4" spans="1:11" s="3" customFormat="1" ht="15" customHeight="1">
      <c r="A4" s="2" t="s">
        <v>387</v>
      </c>
      <c r="B4" s="65"/>
      <c r="C4" s="65"/>
      <c r="D4" s="65"/>
      <c r="E4" s="65"/>
      <c r="F4" s="66"/>
      <c r="G4" s="65"/>
      <c r="H4" s="65"/>
      <c r="I4" s="65"/>
      <c r="J4" s="65"/>
      <c r="K4" s="65"/>
    </row>
    <row r="5" spans="1:11" s="3" customFormat="1" ht="15" customHeight="1">
      <c r="A5" s="2" t="s">
        <v>388</v>
      </c>
      <c r="B5" s="65"/>
      <c r="C5" s="65"/>
      <c r="D5" s="65"/>
      <c r="E5" s="65"/>
      <c r="F5" s="66"/>
      <c r="G5" s="65"/>
      <c r="H5" s="65"/>
      <c r="I5" s="65"/>
      <c r="J5" s="65"/>
      <c r="K5" s="65"/>
    </row>
    <row r="6" ht="12.75" customHeight="1" thickBot="1">
      <c r="F6" s="67"/>
    </row>
    <row r="7" spans="1:11" s="69" customFormat="1" ht="12.75" customHeight="1">
      <c r="A7" s="572" t="s">
        <v>867</v>
      </c>
      <c r="B7" s="573"/>
      <c r="C7" s="68"/>
      <c r="D7" s="68"/>
      <c r="E7" s="68"/>
      <c r="F7" s="596" t="s">
        <v>708</v>
      </c>
      <c r="G7" s="583" t="s">
        <v>389</v>
      </c>
      <c r="H7" s="584"/>
      <c r="I7" s="583" t="s">
        <v>334</v>
      </c>
      <c r="J7" s="569"/>
      <c r="K7" s="569"/>
    </row>
    <row r="8" spans="1:11" s="69" customFormat="1" ht="12.75" customHeight="1">
      <c r="A8" s="574"/>
      <c r="B8" s="575"/>
      <c r="C8" s="70"/>
      <c r="D8" s="70"/>
      <c r="E8" s="70"/>
      <c r="F8" s="594"/>
      <c r="G8" s="578" t="s">
        <v>390</v>
      </c>
      <c r="H8" s="579"/>
      <c r="I8" s="570"/>
      <c r="J8" s="571"/>
      <c r="K8" s="571"/>
    </row>
    <row r="9" spans="1:11" s="69" customFormat="1" ht="12.75" customHeight="1">
      <c r="A9" s="574"/>
      <c r="B9" s="575"/>
      <c r="C9" s="653" t="s">
        <v>391</v>
      </c>
      <c r="D9" s="654"/>
      <c r="E9" s="647"/>
      <c r="F9" s="594"/>
      <c r="G9" s="585">
        <v>2001</v>
      </c>
      <c r="H9" s="585">
        <v>2002</v>
      </c>
      <c r="I9" s="639" t="s">
        <v>362</v>
      </c>
      <c r="J9" s="639" t="s">
        <v>416</v>
      </c>
      <c r="K9" s="592" t="s">
        <v>392</v>
      </c>
    </row>
    <row r="10" spans="1:11" s="69" customFormat="1" ht="12.75" customHeight="1">
      <c r="A10" s="574"/>
      <c r="B10" s="575"/>
      <c r="F10" s="594"/>
      <c r="G10" s="649"/>
      <c r="H10" s="649"/>
      <c r="I10" s="588"/>
      <c r="J10" s="590"/>
      <c r="K10" s="593"/>
    </row>
    <row r="11" spans="1:11" s="69" customFormat="1" ht="12.75" customHeight="1">
      <c r="A11" s="574"/>
      <c r="B11" s="575"/>
      <c r="C11" s="653" t="s">
        <v>393</v>
      </c>
      <c r="D11" s="646"/>
      <c r="E11" s="647"/>
      <c r="F11" s="594"/>
      <c r="G11" s="649"/>
      <c r="H11" s="649"/>
      <c r="I11" s="588"/>
      <c r="J11" s="590"/>
      <c r="K11" s="593"/>
    </row>
    <row r="12" spans="1:11" s="69" customFormat="1" ht="12.75" customHeight="1">
      <c r="A12" s="574"/>
      <c r="B12" s="575"/>
      <c r="D12" s="71"/>
      <c r="F12" s="595"/>
      <c r="G12" s="650"/>
      <c r="H12" s="650"/>
      <c r="I12" s="589"/>
      <c r="J12" s="591"/>
      <c r="K12" s="580"/>
    </row>
    <row r="13" spans="1:11" s="69" customFormat="1" ht="12.75" customHeight="1" thickBot="1">
      <c r="A13" s="576"/>
      <c r="B13" s="577"/>
      <c r="C13" s="72"/>
      <c r="D13" s="72"/>
      <c r="E13" s="72"/>
      <c r="F13" s="73" t="s">
        <v>336</v>
      </c>
      <c r="G13" s="567" t="s">
        <v>337</v>
      </c>
      <c r="H13" s="568"/>
      <c r="I13" s="568"/>
      <c r="J13" s="568"/>
      <c r="K13" s="568"/>
    </row>
    <row r="14" spans="1:11" s="69" customFormat="1" ht="6" customHeight="1">
      <c r="A14" s="70"/>
      <c r="B14" s="74"/>
      <c r="C14" s="70"/>
      <c r="D14" s="70"/>
      <c r="E14" s="70"/>
      <c r="F14" s="75"/>
      <c r="G14" s="79"/>
      <c r="H14" s="76"/>
      <c r="I14" s="76"/>
      <c r="J14" s="80"/>
      <c r="K14" s="76"/>
    </row>
    <row r="15" spans="1:10" s="84" customFormat="1" ht="12.75" customHeight="1">
      <c r="A15" s="651" t="s">
        <v>395</v>
      </c>
      <c r="B15" s="652"/>
      <c r="C15" s="81" t="s">
        <v>1011</v>
      </c>
      <c r="D15" s="81"/>
      <c r="E15" s="81"/>
      <c r="F15" s="82"/>
      <c r="G15" s="83"/>
      <c r="J15" s="80"/>
    </row>
    <row r="16" spans="1:10" s="84" customFormat="1" ht="12.75" customHeight="1">
      <c r="A16" s="81"/>
      <c r="B16" s="85"/>
      <c r="C16" s="81"/>
      <c r="D16" s="81" t="s">
        <v>1012</v>
      </c>
      <c r="E16" s="81"/>
      <c r="F16" s="86"/>
      <c r="G16" s="87"/>
      <c r="H16" s="88"/>
      <c r="I16" s="88"/>
      <c r="J16" s="80"/>
    </row>
    <row r="17" spans="1:13" s="84" customFormat="1" ht="12.75" customHeight="1">
      <c r="A17" s="81"/>
      <c r="B17" s="85"/>
      <c r="C17" s="81"/>
      <c r="D17" s="81" t="s">
        <v>1013</v>
      </c>
      <c r="E17" s="81"/>
      <c r="F17" s="89">
        <v>29</v>
      </c>
      <c r="G17" s="80">
        <v>27316</v>
      </c>
      <c r="H17" s="80">
        <v>16954</v>
      </c>
      <c r="I17" s="80">
        <v>10955</v>
      </c>
      <c r="J17" s="80">
        <v>5999</v>
      </c>
      <c r="K17" s="80" t="s">
        <v>339</v>
      </c>
      <c r="L17" s="393"/>
      <c r="M17" s="394"/>
    </row>
    <row r="18" spans="1:13" s="84" customFormat="1" ht="10.5" customHeight="1">
      <c r="A18" s="81"/>
      <c r="B18" s="85"/>
      <c r="C18" s="81"/>
      <c r="D18" s="81"/>
      <c r="E18" s="81"/>
      <c r="F18" s="89"/>
      <c r="G18" s="80"/>
      <c r="H18" s="80"/>
      <c r="I18" s="80"/>
      <c r="J18" s="80"/>
      <c r="K18" s="80"/>
      <c r="L18" s="393"/>
      <c r="M18" s="394"/>
    </row>
    <row r="19" spans="1:13" s="69" customFormat="1" ht="12.75" customHeight="1">
      <c r="A19" s="581" t="s">
        <v>396</v>
      </c>
      <c r="B19" s="582"/>
      <c r="C19" s="70" t="s">
        <v>1014</v>
      </c>
      <c r="D19" s="70"/>
      <c r="E19" s="70"/>
      <c r="F19" s="92"/>
      <c r="G19" s="80"/>
      <c r="H19" s="80"/>
      <c r="I19" s="80"/>
      <c r="J19" s="80"/>
      <c r="K19" s="80"/>
      <c r="L19" s="393"/>
      <c r="M19" s="394"/>
    </row>
    <row r="20" spans="1:13" s="69" customFormat="1" ht="12.75" customHeight="1">
      <c r="A20" s="70"/>
      <c r="B20" s="93"/>
      <c r="C20" s="70"/>
      <c r="D20" s="70" t="s">
        <v>1015</v>
      </c>
      <c r="E20" s="70"/>
      <c r="F20" s="94">
        <v>28</v>
      </c>
      <c r="G20" s="80">
        <v>160127</v>
      </c>
      <c r="H20" s="80">
        <v>112914</v>
      </c>
      <c r="I20" s="80">
        <v>36096</v>
      </c>
      <c r="J20" s="80">
        <v>76818</v>
      </c>
      <c r="K20" s="80" t="s">
        <v>339</v>
      </c>
      <c r="L20" s="393"/>
      <c r="M20" s="394"/>
    </row>
    <row r="21" spans="1:13" s="69" customFormat="1" ht="10.5" customHeight="1">
      <c r="A21" s="70"/>
      <c r="B21" s="93"/>
      <c r="C21" s="70"/>
      <c r="D21" s="70"/>
      <c r="E21" s="70"/>
      <c r="F21" s="94"/>
      <c r="G21" s="80"/>
      <c r="H21" s="80"/>
      <c r="I21" s="80"/>
      <c r="J21" s="80"/>
      <c r="K21" s="80"/>
      <c r="L21" s="393"/>
      <c r="M21" s="394"/>
    </row>
    <row r="22" spans="1:13" s="69" customFormat="1" ht="12.75" customHeight="1">
      <c r="A22" s="581" t="s">
        <v>397</v>
      </c>
      <c r="B22" s="582"/>
      <c r="C22" s="70" t="s">
        <v>1016</v>
      </c>
      <c r="D22" s="70"/>
      <c r="E22" s="70"/>
      <c r="F22" s="94">
        <v>17</v>
      </c>
      <c r="G22" s="80">
        <v>3046</v>
      </c>
      <c r="H22" s="80">
        <v>19781</v>
      </c>
      <c r="I22" s="80">
        <v>4860</v>
      </c>
      <c r="J22" s="80">
        <v>14921</v>
      </c>
      <c r="K22" s="80" t="s">
        <v>339</v>
      </c>
      <c r="L22" s="393"/>
      <c r="M22" s="394"/>
    </row>
    <row r="23" spans="1:13" s="69" customFormat="1" ht="10.5" customHeight="1">
      <c r="A23" s="70"/>
      <c r="B23" s="93"/>
      <c r="C23" s="70"/>
      <c r="D23" s="70"/>
      <c r="E23" s="70"/>
      <c r="F23" s="94"/>
      <c r="G23" s="80"/>
      <c r="H23" s="80"/>
      <c r="I23" s="80"/>
      <c r="J23" s="80"/>
      <c r="K23" s="80"/>
      <c r="L23" s="393"/>
      <c r="M23" s="394"/>
    </row>
    <row r="24" spans="1:13" s="69" customFormat="1" ht="12.75" customHeight="1">
      <c r="A24" s="581" t="s">
        <v>399</v>
      </c>
      <c r="B24" s="582"/>
      <c r="C24" s="70" t="s">
        <v>400</v>
      </c>
      <c r="D24" s="70"/>
      <c r="E24" s="70"/>
      <c r="F24" s="92"/>
      <c r="G24" s="80"/>
      <c r="H24" s="80"/>
      <c r="I24" s="80"/>
      <c r="J24" s="80"/>
      <c r="K24" s="80"/>
      <c r="L24" s="393"/>
      <c r="M24" s="394"/>
    </row>
    <row r="25" spans="1:13" s="69" customFormat="1" ht="12.75" customHeight="1">
      <c r="A25" s="70"/>
      <c r="B25" s="93"/>
      <c r="C25" s="70"/>
      <c r="D25" s="70" t="s">
        <v>1017</v>
      </c>
      <c r="E25" s="70"/>
      <c r="F25" s="94"/>
      <c r="G25" s="80"/>
      <c r="H25" s="80"/>
      <c r="I25" s="80"/>
      <c r="J25" s="80"/>
      <c r="K25" s="80"/>
      <c r="L25" s="393"/>
      <c r="M25" s="394"/>
    </row>
    <row r="26" spans="1:13" s="69" customFormat="1" ht="12.75" customHeight="1">
      <c r="A26" s="70"/>
      <c r="B26" s="93"/>
      <c r="C26" s="70"/>
      <c r="D26" s="70" t="s">
        <v>1018</v>
      </c>
      <c r="E26" s="70"/>
      <c r="F26" s="94">
        <v>14</v>
      </c>
      <c r="G26" s="80">
        <v>1256</v>
      </c>
      <c r="H26" s="80">
        <v>1032</v>
      </c>
      <c r="I26" s="80">
        <v>822</v>
      </c>
      <c r="J26" s="80">
        <v>210</v>
      </c>
      <c r="K26" s="80" t="s">
        <v>339</v>
      </c>
      <c r="L26" s="393"/>
      <c r="M26" s="394"/>
    </row>
    <row r="27" spans="1:13" s="69" customFormat="1" ht="10.5" customHeight="1">
      <c r="A27" s="70"/>
      <c r="B27" s="93"/>
      <c r="C27" s="70"/>
      <c r="D27" s="70"/>
      <c r="E27" s="70"/>
      <c r="F27" s="94"/>
      <c r="G27" s="80"/>
      <c r="H27" s="80"/>
      <c r="I27" s="80"/>
      <c r="J27" s="80"/>
      <c r="K27" s="80"/>
      <c r="L27" s="393"/>
      <c r="M27" s="394"/>
    </row>
    <row r="28" spans="1:13" s="69" customFormat="1" ht="12.75" customHeight="1">
      <c r="A28" s="581" t="s">
        <v>401</v>
      </c>
      <c r="B28" s="582"/>
      <c r="C28" s="70" t="s">
        <v>898</v>
      </c>
      <c r="D28" s="70"/>
      <c r="E28" s="70"/>
      <c r="F28" s="94">
        <v>23</v>
      </c>
      <c r="G28" s="80">
        <v>69574</v>
      </c>
      <c r="H28" s="80">
        <v>33765</v>
      </c>
      <c r="I28" s="80">
        <v>10364</v>
      </c>
      <c r="J28" s="80">
        <v>15251</v>
      </c>
      <c r="K28" s="80">
        <v>8150</v>
      </c>
      <c r="L28" s="393"/>
      <c r="M28" s="394"/>
    </row>
    <row r="29" spans="1:13" s="69" customFormat="1" ht="10.5" customHeight="1">
      <c r="A29" s="90"/>
      <c r="B29" s="91"/>
      <c r="C29" s="70"/>
      <c r="D29" s="70"/>
      <c r="E29" s="70"/>
      <c r="F29" s="94"/>
      <c r="G29" s="80"/>
      <c r="H29" s="80"/>
      <c r="I29" s="80"/>
      <c r="J29" s="80"/>
      <c r="K29" s="80"/>
      <c r="L29" s="393"/>
      <c r="M29" s="394"/>
    </row>
    <row r="30" spans="1:13" s="69" customFormat="1" ht="12.75" customHeight="1">
      <c r="A30" s="581" t="s">
        <v>403</v>
      </c>
      <c r="B30" s="582"/>
      <c r="C30" s="70" t="s">
        <v>1019</v>
      </c>
      <c r="D30" s="70"/>
      <c r="E30" s="70"/>
      <c r="F30" s="92"/>
      <c r="G30" s="80"/>
      <c r="H30" s="80"/>
      <c r="I30" s="80"/>
      <c r="J30" s="80"/>
      <c r="K30" s="80"/>
      <c r="L30" s="393"/>
      <c r="M30" s="394"/>
    </row>
    <row r="31" spans="1:13" s="69" customFormat="1" ht="12.75" customHeight="1">
      <c r="A31" s="70"/>
      <c r="B31" s="93"/>
      <c r="C31" s="70"/>
      <c r="D31" s="70" t="s">
        <v>1020</v>
      </c>
      <c r="E31" s="70"/>
      <c r="F31" s="94"/>
      <c r="G31" s="80"/>
      <c r="H31" s="80"/>
      <c r="I31" s="80"/>
      <c r="J31" s="80"/>
      <c r="K31" s="80"/>
      <c r="L31" s="393"/>
      <c r="M31" s="394"/>
    </row>
    <row r="32" spans="1:13" s="69" customFormat="1" ht="12.75" customHeight="1">
      <c r="A32" s="70"/>
      <c r="B32" s="93"/>
      <c r="C32" s="70"/>
      <c r="D32" s="70" t="s">
        <v>1021</v>
      </c>
      <c r="E32" s="70"/>
      <c r="F32" s="94">
        <v>22</v>
      </c>
      <c r="G32" s="80">
        <v>31724</v>
      </c>
      <c r="H32" s="80">
        <v>36379</v>
      </c>
      <c r="I32" s="80">
        <v>16936</v>
      </c>
      <c r="J32" s="80">
        <v>19443</v>
      </c>
      <c r="K32" s="80" t="s">
        <v>339</v>
      </c>
      <c r="L32" s="393"/>
      <c r="M32" s="394"/>
    </row>
    <row r="33" spans="1:13" s="69" customFormat="1" ht="10.5" customHeight="1">
      <c r="A33" s="70"/>
      <c r="B33" s="93"/>
      <c r="C33" s="70"/>
      <c r="D33" s="70"/>
      <c r="E33" s="70"/>
      <c r="F33" s="94"/>
      <c r="G33" s="80"/>
      <c r="H33" s="80"/>
      <c r="I33" s="80"/>
      <c r="J33" s="80"/>
      <c r="K33" s="80"/>
      <c r="L33" s="393"/>
      <c r="M33" s="394"/>
    </row>
    <row r="34" spans="1:13" s="69" customFormat="1" ht="12.75" customHeight="1">
      <c r="A34" s="581" t="s">
        <v>404</v>
      </c>
      <c r="B34" s="582"/>
      <c r="C34" s="70" t="s">
        <v>1025</v>
      </c>
      <c r="D34" s="70"/>
      <c r="E34" s="70"/>
      <c r="F34" s="92"/>
      <c r="G34" s="80"/>
      <c r="H34" s="80"/>
      <c r="I34" s="80"/>
      <c r="J34" s="80"/>
      <c r="K34" s="80"/>
      <c r="L34" s="393"/>
      <c r="M34" s="394"/>
    </row>
    <row r="35" spans="1:13" s="69" customFormat="1" ht="12.75" customHeight="1">
      <c r="A35" s="70"/>
      <c r="B35" s="93"/>
      <c r="C35" s="70"/>
      <c r="D35" s="70" t="s">
        <v>1026</v>
      </c>
      <c r="E35" s="70"/>
      <c r="F35" s="94">
        <v>19</v>
      </c>
      <c r="G35" s="80">
        <v>6375</v>
      </c>
      <c r="H35" s="80">
        <v>5715</v>
      </c>
      <c r="I35" s="80">
        <v>5119</v>
      </c>
      <c r="J35" s="80">
        <v>596</v>
      </c>
      <c r="K35" s="80" t="s">
        <v>339</v>
      </c>
      <c r="L35" s="393"/>
      <c r="M35" s="394"/>
    </row>
    <row r="36" spans="1:13" s="69" customFormat="1" ht="10.5" customHeight="1">
      <c r="A36" s="70"/>
      <c r="B36" s="93"/>
      <c r="C36" s="70"/>
      <c r="D36" s="70"/>
      <c r="E36" s="70"/>
      <c r="F36" s="94"/>
      <c r="G36" s="80"/>
      <c r="H36" s="80"/>
      <c r="I36" s="80"/>
      <c r="J36" s="80"/>
      <c r="K36" s="80"/>
      <c r="L36" s="393"/>
      <c r="M36" s="394"/>
    </row>
    <row r="37" spans="1:13" s="69" customFormat="1" ht="12.75" customHeight="1">
      <c r="A37" s="581" t="s">
        <v>405</v>
      </c>
      <c r="B37" s="582"/>
      <c r="C37" s="70" t="s">
        <v>1022</v>
      </c>
      <c r="D37" s="70"/>
      <c r="E37" s="70"/>
      <c r="F37" s="94">
        <v>68</v>
      </c>
      <c r="G37" s="80">
        <v>42424</v>
      </c>
      <c r="H37" s="80">
        <v>365813</v>
      </c>
      <c r="I37" s="80">
        <v>263823</v>
      </c>
      <c r="J37" s="80">
        <v>101980</v>
      </c>
      <c r="K37" s="80">
        <v>10</v>
      </c>
      <c r="L37" s="393"/>
      <c r="M37" s="394"/>
    </row>
    <row r="38" spans="1:13" s="69" customFormat="1" ht="10.5" customHeight="1">
      <c r="A38" s="70"/>
      <c r="B38" s="93"/>
      <c r="C38" s="70"/>
      <c r="D38" s="70"/>
      <c r="E38" s="70"/>
      <c r="F38" s="94"/>
      <c r="G38" s="80"/>
      <c r="H38" s="80"/>
      <c r="I38" s="80"/>
      <c r="J38" s="80"/>
      <c r="K38" s="80"/>
      <c r="L38" s="393"/>
      <c r="M38" s="394"/>
    </row>
    <row r="39" spans="1:13" s="69" customFormat="1" ht="12.75" customHeight="1">
      <c r="A39" s="581" t="s">
        <v>406</v>
      </c>
      <c r="B39" s="582"/>
      <c r="C39" s="70" t="s">
        <v>1023</v>
      </c>
      <c r="D39" s="70"/>
      <c r="E39" s="70"/>
      <c r="F39" s="94"/>
      <c r="G39" s="80"/>
      <c r="H39" s="80"/>
      <c r="I39" s="80"/>
      <c r="J39" s="80"/>
      <c r="K39" s="80"/>
      <c r="L39" s="393"/>
      <c r="M39" s="394"/>
    </row>
    <row r="40" spans="1:13" s="69" customFormat="1" ht="12.75" customHeight="1">
      <c r="A40" s="581"/>
      <c r="B40" s="582"/>
      <c r="C40" s="70"/>
      <c r="D40" s="70" t="s">
        <v>1024</v>
      </c>
      <c r="E40" s="70"/>
      <c r="F40" s="94">
        <v>46</v>
      </c>
      <c r="G40" s="80">
        <v>549149</v>
      </c>
      <c r="H40" s="80">
        <v>569281</v>
      </c>
      <c r="I40" s="80">
        <v>457085</v>
      </c>
      <c r="J40" s="80">
        <v>110101</v>
      </c>
      <c r="K40" s="80">
        <v>2095</v>
      </c>
      <c r="L40" s="393"/>
      <c r="M40" s="394"/>
    </row>
    <row r="41" spans="1:13" s="69" customFormat="1" ht="10.5" customHeight="1">
      <c r="A41" s="70"/>
      <c r="B41" s="93"/>
      <c r="C41" s="70"/>
      <c r="D41" s="70"/>
      <c r="E41" s="70"/>
      <c r="F41" s="94"/>
      <c r="G41" s="80"/>
      <c r="H41" s="80"/>
      <c r="I41" s="80"/>
      <c r="J41" s="80"/>
      <c r="K41" s="80"/>
      <c r="L41" s="393"/>
      <c r="M41" s="394"/>
    </row>
    <row r="42" spans="1:13" s="69" customFormat="1" ht="12.75" customHeight="1">
      <c r="A42" s="581" t="s">
        <v>407</v>
      </c>
      <c r="B42" s="582"/>
      <c r="C42" s="70" t="s">
        <v>1027</v>
      </c>
      <c r="D42" s="70"/>
      <c r="E42" s="70"/>
      <c r="F42" s="92"/>
      <c r="G42" s="80"/>
      <c r="H42" s="80"/>
      <c r="I42" s="80"/>
      <c r="J42" s="80"/>
      <c r="K42" s="80"/>
      <c r="L42" s="393"/>
      <c r="M42" s="394"/>
    </row>
    <row r="43" spans="1:13" s="69" customFormat="1" ht="12.75" customHeight="1">
      <c r="A43" s="90"/>
      <c r="B43" s="91"/>
      <c r="C43" s="70"/>
      <c r="D43" s="70" t="s">
        <v>1028</v>
      </c>
      <c r="E43" s="70"/>
      <c r="F43" s="92"/>
      <c r="G43" s="80"/>
      <c r="H43" s="80"/>
      <c r="I43" s="80"/>
      <c r="J43" s="80"/>
      <c r="K43" s="80"/>
      <c r="L43" s="393"/>
      <c r="M43" s="394"/>
    </row>
    <row r="44" spans="1:13" s="69" customFormat="1" ht="12.75" customHeight="1">
      <c r="A44" s="70"/>
      <c r="B44" s="93"/>
      <c r="C44" s="70"/>
      <c r="D44" s="70" t="s">
        <v>1029</v>
      </c>
      <c r="E44" s="70"/>
      <c r="F44" s="94"/>
      <c r="G44" s="80"/>
      <c r="H44" s="80"/>
      <c r="I44" s="80"/>
      <c r="J44" s="80"/>
      <c r="K44" s="80"/>
      <c r="L44" s="393"/>
      <c r="M44" s="394"/>
    </row>
    <row r="45" spans="1:13" s="69" customFormat="1" ht="12.75" customHeight="1">
      <c r="A45" s="70"/>
      <c r="B45" s="93"/>
      <c r="C45" s="70"/>
      <c r="D45" s="70" t="s">
        <v>1030</v>
      </c>
      <c r="E45" s="70"/>
      <c r="F45" s="94">
        <v>9</v>
      </c>
      <c r="G45" s="80">
        <v>4465</v>
      </c>
      <c r="H45" s="80">
        <v>4301</v>
      </c>
      <c r="I45" s="80">
        <v>4301</v>
      </c>
      <c r="J45" s="80" t="s">
        <v>339</v>
      </c>
      <c r="K45" s="80" t="s">
        <v>339</v>
      </c>
      <c r="L45" s="393"/>
      <c r="M45" s="394"/>
    </row>
    <row r="46" spans="1:13" s="69" customFormat="1" ht="10.5" customHeight="1">
      <c r="A46" s="70"/>
      <c r="B46" s="93"/>
      <c r="C46" s="70"/>
      <c r="D46" s="70"/>
      <c r="E46" s="70"/>
      <c r="F46" s="94"/>
      <c r="G46" s="80"/>
      <c r="H46" s="80"/>
      <c r="I46" s="80"/>
      <c r="J46" s="80"/>
      <c r="K46" s="80"/>
      <c r="L46" s="393"/>
      <c r="M46" s="394"/>
    </row>
    <row r="47" spans="1:13" s="69" customFormat="1" ht="12.75" customHeight="1">
      <c r="A47" s="581" t="s">
        <v>408</v>
      </c>
      <c r="B47" s="582"/>
      <c r="C47" s="70" t="s">
        <v>409</v>
      </c>
      <c r="D47" s="70"/>
      <c r="E47" s="70"/>
      <c r="F47" s="92"/>
      <c r="G47" s="80"/>
      <c r="H47" s="80"/>
      <c r="I47" s="80"/>
      <c r="J47" s="80"/>
      <c r="K47" s="80"/>
      <c r="L47" s="393"/>
      <c r="M47" s="394"/>
    </row>
    <row r="48" spans="1:13" s="69" customFormat="1" ht="12.75" customHeight="1">
      <c r="A48" s="70"/>
      <c r="B48" s="93"/>
      <c r="C48" s="70"/>
      <c r="D48" s="70" t="s">
        <v>1031</v>
      </c>
      <c r="E48" s="70"/>
      <c r="F48" s="94"/>
      <c r="G48" s="80"/>
      <c r="H48" s="80"/>
      <c r="I48" s="80"/>
      <c r="J48" s="80"/>
      <c r="K48" s="80"/>
      <c r="L48" s="393"/>
      <c r="M48" s="394"/>
    </row>
    <row r="49" spans="1:13" s="69" customFormat="1" ht="12.75" customHeight="1">
      <c r="A49" s="70"/>
      <c r="B49" s="93"/>
      <c r="C49" s="70"/>
      <c r="D49" s="70" t="s">
        <v>1032</v>
      </c>
      <c r="E49" s="70"/>
      <c r="F49" s="94"/>
      <c r="G49" s="289"/>
      <c r="H49" s="289"/>
      <c r="I49" s="289"/>
      <c r="J49" s="289"/>
      <c r="K49" s="289"/>
      <c r="L49" s="393"/>
      <c r="M49" s="394"/>
    </row>
    <row r="50" spans="1:13" s="69" customFormat="1" ht="12.75" customHeight="1">
      <c r="A50" s="70"/>
      <c r="B50" s="93"/>
      <c r="C50" s="70"/>
      <c r="D50" s="70" t="s">
        <v>1033</v>
      </c>
      <c r="E50" s="70"/>
      <c r="F50" s="94">
        <v>46</v>
      </c>
      <c r="G50" s="289">
        <v>466053</v>
      </c>
      <c r="H50" s="289">
        <v>415654</v>
      </c>
      <c r="I50" s="289">
        <v>162771</v>
      </c>
      <c r="J50" s="289">
        <v>207291</v>
      </c>
      <c r="K50" s="289">
        <v>45592</v>
      </c>
      <c r="L50" s="393"/>
      <c r="M50" s="394"/>
    </row>
    <row r="51" spans="1:13" s="69" customFormat="1" ht="10.5" customHeight="1">
      <c r="A51" s="70"/>
      <c r="B51" s="93"/>
      <c r="C51" s="70"/>
      <c r="D51" s="70"/>
      <c r="E51" s="70"/>
      <c r="F51" s="94"/>
      <c r="G51" s="80"/>
      <c r="H51" s="80"/>
      <c r="I51" s="80"/>
      <c r="J51" s="80"/>
      <c r="K51" s="80"/>
      <c r="L51" s="393"/>
      <c r="M51" s="394"/>
    </row>
    <row r="52" spans="1:13" s="69" customFormat="1" ht="12.75" customHeight="1">
      <c r="A52" s="581" t="s">
        <v>410</v>
      </c>
      <c r="B52" s="582"/>
      <c r="C52" s="70" t="s">
        <v>1034</v>
      </c>
      <c r="D52" s="70"/>
      <c r="E52" s="70"/>
      <c r="F52" s="92"/>
      <c r="G52" s="80"/>
      <c r="H52" s="80"/>
      <c r="I52" s="80"/>
      <c r="J52" s="80"/>
      <c r="K52" s="80"/>
      <c r="L52" s="393"/>
      <c r="M52" s="394"/>
    </row>
    <row r="53" spans="1:13" s="69" customFormat="1" ht="12.75" customHeight="1">
      <c r="A53" s="70"/>
      <c r="B53" s="91"/>
      <c r="C53" s="70"/>
      <c r="D53" s="70" t="s">
        <v>1035</v>
      </c>
      <c r="E53" s="70"/>
      <c r="F53" s="94"/>
      <c r="G53" s="80"/>
      <c r="H53" s="80"/>
      <c r="I53" s="80"/>
      <c r="J53" s="80"/>
      <c r="K53" s="80"/>
      <c r="L53" s="393"/>
      <c r="M53" s="394"/>
    </row>
    <row r="54" spans="1:13" s="69" customFormat="1" ht="12.75" customHeight="1">
      <c r="A54" s="70"/>
      <c r="B54" s="91"/>
      <c r="C54" s="70"/>
      <c r="D54" s="70" t="s">
        <v>1036</v>
      </c>
      <c r="E54" s="70"/>
      <c r="F54" s="94">
        <v>76</v>
      </c>
      <c r="G54" s="289">
        <v>1438493</v>
      </c>
      <c r="H54" s="289">
        <v>1026290</v>
      </c>
      <c r="I54" s="289">
        <v>805523</v>
      </c>
      <c r="J54" s="289">
        <v>219692</v>
      </c>
      <c r="K54" s="289">
        <v>1075</v>
      </c>
      <c r="L54" s="393"/>
      <c r="M54" s="394"/>
    </row>
    <row r="55" spans="1:13" s="69" customFormat="1" ht="10.5" customHeight="1">
      <c r="A55" s="70"/>
      <c r="B55" s="91"/>
      <c r="C55" s="70"/>
      <c r="D55" s="70"/>
      <c r="E55" s="70"/>
      <c r="F55" s="94"/>
      <c r="G55" s="80"/>
      <c r="H55" s="80"/>
      <c r="I55" s="80"/>
      <c r="J55" s="80"/>
      <c r="K55" s="80"/>
      <c r="L55" s="393"/>
      <c r="M55" s="394"/>
    </row>
    <row r="56" spans="1:13" s="69" customFormat="1" ht="12.75" customHeight="1">
      <c r="A56" s="70"/>
      <c r="B56" s="91"/>
      <c r="C56" s="104" t="s">
        <v>411</v>
      </c>
      <c r="D56" s="104"/>
      <c r="E56" s="104"/>
      <c r="F56" s="105" t="s">
        <v>417</v>
      </c>
      <c r="G56" s="96">
        <v>17164</v>
      </c>
      <c r="H56" s="96">
        <v>18182</v>
      </c>
      <c r="I56" s="96">
        <v>9821</v>
      </c>
      <c r="J56" s="96">
        <v>8361</v>
      </c>
      <c r="K56" s="80" t="s">
        <v>339</v>
      </c>
      <c r="L56" s="393"/>
      <c r="M56" s="394"/>
    </row>
    <row r="57" spans="2:13" s="51" customFormat="1" ht="25.5" customHeight="1">
      <c r="B57" s="97"/>
      <c r="C57" s="51" t="s">
        <v>412</v>
      </c>
      <c r="E57" s="16"/>
      <c r="F57" s="98">
        <v>180</v>
      </c>
      <c r="G57" s="99">
        <v>2817166</v>
      </c>
      <c r="H57" s="99">
        <v>2626061</v>
      </c>
      <c r="I57" s="99">
        <v>1788476</v>
      </c>
      <c r="J57" s="99">
        <v>780663</v>
      </c>
      <c r="K57" s="99">
        <v>56922</v>
      </c>
      <c r="L57" s="393"/>
      <c r="M57" s="394"/>
    </row>
    <row r="58" spans="2:13" s="69" customFormat="1" ht="12.75" customHeight="1">
      <c r="B58" s="100"/>
      <c r="D58" s="69" t="s">
        <v>375</v>
      </c>
      <c r="E58" s="95"/>
      <c r="F58" s="101"/>
      <c r="G58" s="102"/>
      <c r="H58" s="102"/>
      <c r="I58" s="102"/>
      <c r="J58" s="80"/>
      <c r="K58" s="80"/>
      <c r="L58" s="393"/>
      <c r="M58" s="394"/>
    </row>
    <row r="59" spans="2:13" s="69" customFormat="1" ht="12.75" customHeight="1">
      <c r="B59" s="100"/>
      <c r="D59" s="103" t="s">
        <v>413</v>
      </c>
      <c r="E59" s="95"/>
      <c r="F59" s="94">
        <v>24</v>
      </c>
      <c r="G59" s="102">
        <v>1247336</v>
      </c>
      <c r="H59" s="102">
        <v>1029481</v>
      </c>
      <c r="I59" s="102">
        <v>989717</v>
      </c>
      <c r="J59" s="389" t="s">
        <v>339</v>
      </c>
      <c r="K59" s="80">
        <v>39764</v>
      </c>
      <c r="L59" s="393"/>
      <c r="M59" s="394"/>
    </row>
    <row r="60" spans="2:13" s="69" customFormat="1" ht="12.75" customHeight="1">
      <c r="B60" s="100"/>
      <c r="D60" s="103" t="s">
        <v>414</v>
      </c>
      <c r="E60" s="95"/>
      <c r="F60" s="101">
        <f>F57-F59</f>
        <v>156</v>
      </c>
      <c r="G60" s="102">
        <v>1569830</v>
      </c>
      <c r="H60" s="102">
        <f>H57-H59</f>
        <v>1596580</v>
      </c>
      <c r="I60" s="102">
        <f>I57-I59</f>
        <v>798759</v>
      </c>
      <c r="J60" s="389">
        <v>780663</v>
      </c>
      <c r="K60" s="80">
        <f>K57-K59</f>
        <v>17158</v>
      </c>
      <c r="L60" s="393"/>
      <c r="M60" s="394"/>
    </row>
    <row r="61" spans="1:13" ht="32.25" customHeight="1">
      <c r="A61" s="31" t="s">
        <v>415</v>
      </c>
      <c r="L61" s="393"/>
      <c r="M61" s="394"/>
    </row>
    <row r="62" spans="12:13" ht="10.5" customHeight="1">
      <c r="L62" s="393"/>
      <c r="M62" s="394"/>
    </row>
    <row r="63" spans="6:13" ht="11.25">
      <c r="F63" s="154"/>
      <c r="G63" s="395"/>
      <c r="H63" s="395"/>
      <c r="I63" s="395"/>
      <c r="J63" s="395"/>
      <c r="K63" s="395"/>
      <c r="L63" s="393"/>
      <c r="M63" s="394"/>
    </row>
  </sheetData>
  <mergeCells count="26">
    <mergeCell ref="K9:K12"/>
    <mergeCell ref="A15:B15"/>
    <mergeCell ref="A19:B19"/>
    <mergeCell ref="A22:B22"/>
    <mergeCell ref="C9:E9"/>
    <mergeCell ref="C11:E11"/>
    <mergeCell ref="J9:J12"/>
    <mergeCell ref="A28:B28"/>
    <mergeCell ref="A30:B30"/>
    <mergeCell ref="A34:B34"/>
    <mergeCell ref="A52:B52"/>
    <mergeCell ref="A37:B37"/>
    <mergeCell ref="A40:B40"/>
    <mergeCell ref="A42:B42"/>
    <mergeCell ref="A47:B47"/>
    <mergeCell ref="A39:B39"/>
    <mergeCell ref="A24:B24"/>
    <mergeCell ref="G7:H7"/>
    <mergeCell ref="I7:K8"/>
    <mergeCell ref="F7:F12"/>
    <mergeCell ref="A7:B13"/>
    <mergeCell ref="G8:H8"/>
    <mergeCell ref="G13:K13"/>
    <mergeCell ref="G9:G12"/>
    <mergeCell ref="H9:H12"/>
    <mergeCell ref="I9:I12"/>
  </mergeCells>
  <printOptions/>
  <pageMargins left="0.3937007874015748" right="0.3937007874015748" top="0.3937007874015748" bottom="0.5905511811023623" header="0.5118110236220472" footer="0.5118110236220472"/>
  <pageSetup fitToHeight="0" fitToWidth="0"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4"/>
  <dimension ref="A1:H53"/>
  <sheetViews>
    <sheetView workbookViewId="0" topLeftCell="A1">
      <selection activeCell="A2" sqref="A2"/>
    </sheetView>
  </sheetViews>
  <sheetFormatPr defaultColWidth="11.421875" defaultRowHeight="12.75"/>
  <cols>
    <col min="1" max="1" width="1.1484375" style="0" customWidth="1"/>
    <col min="2" max="2" width="24.00390625" style="0" customWidth="1"/>
    <col min="3" max="5" width="14.28125" style="0" customWidth="1"/>
    <col min="6" max="6" width="13.7109375" style="0" customWidth="1"/>
    <col min="7" max="7" width="14.140625" style="0" customWidth="1"/>
  </cols>
  <sheetData>
    <row r="1" spans="1:6" ht="12.75">
      <c r="A1" s="600" t="s">
        <v>369</v>
      </c>
      <c r="B1" s="600"/>
      <c r="C1" s="600"/>
      <c r="D1" s="600"/>
      <c r="E1" s="600"/>
      <c r="F1" s="600"/>
    </row>
    <row r="2" spans="1:6" ht="12.75">
      <c r="A2" s="1"/>
      <c r="B2" s="293"/>
      <c r="C2" s="1"/>
      <c r="D2" s="1"/>
      <c r="E2" s="1"/>
      <c r="F2" s="1"/>
    </row>
    <row r="4" spans="1:7" ht="15">
      <c r="A4" s="2" t="s">
        <v>370</v>
      </c>
      <c r="B4" s="2"/>
      <c r="C4" s="30"/>
      <c r="D4" s="30"/>
      <c r="E4" s="30"/>
      <c r="F4" s="30"/>
      <c r="G4" s="3"/>
    </row>
    <row r="5" spans="1:7" ht="15">
      <c r="A5" s="2" t="s">
        <v>703</v>
      </c>
      <c r="B5" s="2"/>
      <c r="C5" s="30"/>
      <c r="D5" s="30"/>
      <c r="E5" s="30"/>
      <c r="F5" s="30"/>
      <c r="G5" s="3"/>
    </row>
    <row r="6" spans="1:7" ht="12.75" customHeight="1" thickBot="1">
      <c r="A6" s="31"/>
      <c r="B6" s="31"/>
      <c r="C6" s="31"/>
      <c r="D6" s="31"/>
      <c r="E6" s="31"/>
      <c r="F6" s="31"/>
      <c r="G6" s="3"/>
    </row>
    <row r="7" spans="1:7" ht="12.75">
      <c r="A7" s="32"/>
      <c r="B7" s="32"/>
      <c r="C7" s="33" t="s">
        <v>371</v>
      </c>
      <c r="D7" s="34"/>
      <c r="E7" s="5" t="s">
        <v>372</v>
      </c>
      <c r="F7" s="5"/>
      <c r="G7" s="3"/>
    </row>
    <row r="8" spans="1:7" ht="12.75">
      <c r="A8" s="31"/>
      <c r="B8" s="31"/>
      <c r="C8" s="35"/>
      <c r="D8" s="36"/>
      <c r="E8" s="639" t="s">
        <v>373</v>
      </c>
      <c r="F8" s="592" t="s">
        <v>374</v>
      </c>
      <c r="G8" s="3"/>
    </row>
    <row r="9" spans="1:7" ht="12.75">
      <c r="A9" s="31"/>
      <c r="B9" s="13"/>
      <c r="C9" s="37">
        <v>2001</v>
      </c>
      <c r="D9" s="38">
        <v>2002</v>
      </c>
      <c r="E9" s="588"/>
      <c r="F9" s="655"/>
      <c r="G9" s="3"/>
    </row>
    <row r="10" spans="1:7" ht="12.75">
      <c r="A10" s="31"/>
      <c r="B10" s="31"/>
      <c r="C10" s="35"/>
      <c r="D10" s="38"/>
      <c r="E10" s="589"/>
      <c r="F10" s="656"/>
      <c r="G10" s="3"/>
    </row>
    <row r="11" spans="1:7" ht="13.5" thickBot="1">
      <c r="A11" s="39"/>
      <c r="B11" s="39"/>
      <c r="C11" s="40" t="s">
        <v>337</v>
      </c>
      <c r="D11" s="9"/>
      <c r="E11" s="9"/>
      <c r="F11" s="9"/>
      <c r="G11" s="3"/>
    </row>
    <row r="12" spans="1:7" ht="12.75">
      <c r="A12" s="41"/>
      <c r="B12" s="41"/>
      <c r="C12" s="42"/>
      <c r="D12" s="43"/>
      <c r="E12" s="44"/>
      <c r="F12" s="44"/>
      <c r="G12" s="3"/>
    </row>
    <row r="13" spans="1:8" ht="12.75">
      <c r="A13" s="45" t="s">
        <v>338</v>
      </c>
      <c r="B13" s="13"/>
      <c r="C13" s="14">
        <v>110196</v>
      </c>
      <c r="D13" s="14">
        <v>108675</v>
      </c>
      <c r="E13" s="14">
        <v>85772</v>
      </c>
      <c r="F13" s="14">
        <v>22903</v>
      </c>
      <c r="G13" s="47"/>
      <c r="H13" s="53"/>
    </row>
    <row r="14" spans="1:8" ht="12.75">
      <c r="A14" s="45" t="s">
        <v>340</v>
      </c>
      <c r="B14" s="13"/>
      <c r="C14" s="14">
        <v>1089</v>
      </c>
      <c r="D14" s="14">
        <v>856</v>
      </c>
      <c r="E14" s="14">
        <v>33</v>
      </c>
      <c r="F14" s="14">
        <v>823</v>
      </c>
      <c r="G14" s="47"/>
      <c r="H14" s="53"/>
    </row>
    <row r="15" spans="1:8" ht="12.75">
      <c r="A15" s="45" t="s">
        <v>341</v>
      </c>
      <c r="B15" s="13"/>
      <c r="C15" s="14">
        <v>36567</v>
      </c>
      <c r="D15" s="14">
        <v>44361</v>
      </c>
      <c r="E15" s="14">
        <v>44361</v>
      </c>
      <c r="F15" s="14" t="s">
        <v>339</v>
      </c>
      <c r="G15" s="47"/>
      <c r="H15" s="53"/>
    </row>
    <row r="16" spans="1:8" ht="12.75">
      <c r="A16" s="45" t="s">
        <v>342</v>
      </c>
      <c r="B16" s="13"/>
      <c r="C16" s="14">
        <v>43193</v>
      </c>
      <c r="D16" s="14">
        <v>33003</v>
      </c>
      <c r="E16" s="14">
        <v>32977</v>
      </c>
      <c r="F16" s="14">
        <v>26</v>
      </c>
      <c r="G16" s="47"/>
      <c r="H16" s="53"/>
    </row>
    <row r="17" spans="1:8" ht="12.75">
      <c r="A17" s="45" t="s">
        <v>343</v>
      </c>
      <c r="B17" s="13"/>
      <c r="C17" s="14" t="s">
        <v>339</v>
      </c>
      <c r="D17" s="14" t="s">
        <v>339</v>
      </c>
      <c r="E17" s="14" t="s">
        <v>339</v>
      </c>
      <c r="F17" s="14" t="s">
        <v>339</v>
      </c>
      <c r="G17" s="47"/>
      <c r="H17" s="53"/>
    </row>
    <row r="18" spans="1:8" ht="12.75">
      <c r="A18" s="45" t="s">
        <v>344</v>
      </c>
      <c r="B18" s="13"/>
      <c r="C18" s="14">
        <v>118575</v>
      </c>
      <c r="D18" s="14">
        <v>94554</v>
      </c>
      <c r="E18" s="14">
        <v>94554</v>
      </c>
      <c r="F18" s="14" t="s">
        <v>339</v>
      </c>
      <c r="G18" s="47"/>
      <c r="H18" s="53"/>
    </row>
    <row r="19" spans="1:8" ht="12.75">
      <c r="A19" s="45"/>
      <c r="B19" s="13"/>
      <c r="F19" s="14">
        <v>0</v>
      </c>
      <c r="G19" s="47"/>
      <c r="H19" s="53"/>
    </row>
    <row r="20" spans="1:8" ht="12.75">
      <c r="A20" s="45" t="s">
        <v>345</v>
      </c>
      <c r="B20" s="13"/>
      <c r="C20" s="14">
        <v>82853</v>
      </c>
      <c r="D20" s="14">
        <v>73723</v>
      </c>
      <c r="E20" s="14">
        <v>45110</v>
      </c>
      <c r="F20" s="14">
        <v>28613</v>
      </c>
      <c r="G20" s="47"/>
      <c r="H20" s="53"/>
    </row>
    <row r="21" spans="1:8" ht="12.75">
      <c r="A21" s="45" t="s">
        <v>346</v>
      </c>
      <c r="B21" s="13"/>
      <c r="C21" s="14">
        <v>227076</v>
      </c>
      <c r="D21" s="14">
        <v>120298</v>
      </c>
      <c r="E21" s="14">
        <v>68870</v>
      </c>
      <c r="F21" s="14">
        <v>51428</v>
      </c>
      <c r="G21" s="47"/>
      <c r="H21" s="53"/>
    </row>
    <row r="22" spans="1:8" ht="12.75">
      <c r="A22" s="45" t="s">
        <v>347</v>
      </c>
      <c r="B22" s="13"/>
      <c r="C22" s="14">
        <v>218687</v>
      </c>
      <c r="D22" s="14">
        <v>191761</v>
      </c>
      <c r="E22" s="14">
        <v>65380</v>
      </c>
      <c r="F22" s="14">
        <v>126381</v>
      </c>
      <c r="G22" s="47"/>
      <c r="H22" s="53"/>
    </row>
    <row r="23" spans="1:8" ht="12.75">
      <c r="A23" s="45" t="s">
        <v>348</v>
      </c>
      <c r="B23" s="13"/>
      <c r="C23" s="14">
        <v>195867</v>
      </c>
      <c r="D23" s="14">
        <v>242733</v>
      </c>
      <c r="E23" s="14" t="s">
        <v>339</v>
      </c>
      <c r="F23" s="14">
        <v>242733</v>
      </c>
      <c r="G23" s="47"/>
      <c r="H23" s="53"/>
    </row>
    <row r="24" spans="1:8" ht="12.75">
      <c r="A24" s="45" t="s">
        <v>349</v>
      </c>
      <c r="B24" s="13"/>
      <c r="C24" s="14">
        <v>93276</v>
      </c>
      <c r="D24" s="14">
        <v>98288</v>
      </c>
      <c r="E24" s="14" t="s">
        <v>339</v>
      </c>
      <c r="F24" s="14">
        <v>98288</v>
      </c>
      <c r="G24" s="47"/>
      <c r="H24" s="53"/>
    </row>
    <row r="25" spans="1:8" ht="12.75">
      <c r="A25" s="45" t="s">
        <v>350</v>
      </c>
      <c r="B25" s="13"/>
      <c r="C25" s="14">
        <v>138831</v>
      </c>
      <c r="D25" s="14">
        <v>130789</v>
      </c>
      <c r="E25" s="14">
        <v>89878</v>
      </c>
      <c r="F25" s="14">
        <v>40911</v>
      </c>
      <c r="G25" s="47"/>
      <c r="H25" s="53"/>
    </row>
    <row r="26" spans="1:8" ht="12.75">
      <c r="A26" s="45"/>
      <c r="B26" s="13"/>
      <c r="E26" s="14"/>
      <c r="F26" s="14">
        <v>0</v>
      </c>
      <c r="G26" s="47"/>
      <c r="H26" s="53"/>
    </row>
    <row r="27" spans="1:8" ht="12.75">
      <c r="A27" s="45" t="s">
        <v>351</v>
      </c>
      <c r="B27" s="13"/>
      <c r="C27" s="14">
        <v>64265</v>
      </c>
      <c r="D27" s="14">
        <v>64859</v>
      </c>
      <c r="E27" s="14">
        <v>46516</v>
      </c>
      <c r="F27" s="14">
        <v>18343</v>
      </c>
      <c r="G27" s="47"/>
      <c r="H27" s="53"/>
    </row>
    <row r="28" spans="1:8" ht="12.75">
      <c r="A28" s="45" t="s">
        <v>352</v>
      </c>
      <c r="B28" s="13"/>
      <c r="C28" s="14">
        <v>35136</v>
      </c>
      <c r="D28" s="14">
        <v>12359</v>
      </c>
      <c r="E28" s="14" t="s">
        <v>339</v>
      </c>
      <c r="F28" s="14">
        <v>12359</v>
      </c>
      <c r="G28" s="47"/>
      <c r="H28" s="53"/>
    </row>
    <row r="29" spans="1:8" ht="12.75">
      <c r="A29" s="45" t="s">
        <v>353</v>
      </c>
      <c r="B29" s="13"/>
      <c r="C29" s="14">
        <v>109480</v>
      </c>
      <c r="D29" s="14">
        <v>99571</v>
      </c>
      <c r="E29" s="14">
        <v>47746</v>
      </c>
      <c r="F29" s="14">
        <v>51825</v>
      </c>
      <c r="G29" s="47"/>
      <c r="H29" s="53"/>
    </row>
    <row r="30" spans="1:8" ht="12.75">
      <c r="A30" s="45" t="s">
        <v>354</v>
      </c>
      <c r="B30" s="13"/>
      <c r="C30" s="14">
        <v>129370</v>
      </c>
      <c r="D30" s="14">
        <v>85101</v>
      </c>
      <c r="E30" s="14">
        <v>69886</v>
      </c>
      <c r="F30" s="14">
        <v>15215</v>
      </c>
      <c r="G30" s="47"/>
      <c r="H30" s="53"/>
    </row>
    <row r="31" spans="1:8" ht="12.75">
      <c r="A31" s="45" t="s">
        <v>355</v>
      </c>
      <c r="B31" s="13"/>
      <c r="C31" s="14">
        <v>104920</v>
      </c>
      <c r="D31" s="14">
        <v>105241</v>
      </c>
      <c r="E31" s="14">
        <v>68787</v>
      </c>
      <c r="F31" s="14">
        <v>36454</v>
      </c>
      <c r="G31" s="47"/>
      <c r="H31" s="53"/>
    </row>
    <row r="32" spans="1:8" ht="12.75">
      <c r="A32" s="45" t="s">
        <v>356</v>
      </c>
      <c r="B32" s="13"/>
      <c r="C32" s="14">
        <v>56534</v>
      </c>
      <c r="D32" s="14">
        <v>59609</v>
      </c>
      <c r="E32" s="14">
        <v>56884</v>
      </c>
      <c r="F32" s="14">
        <v>2725</v>
      </c>
      <c r="G32" s="47"/>
      <c r="H32" s="53"/>
    </row>
    <row r="33" spans="1:8" ht="12.75">
      <c r="A33" s="45"/>
      <c r="B33" s="13"/>
      <c r="C33" s="14"/>
      <c r="D33" s="14">
        <v>0</v>
      </c>
      <c r="E33" s="14"/>
      <c r="F33" s="14">
        <v>0</v>
      </c>
      <c r="G33" s="47"/>
      <c r="H33" s="53"/>
    </row>
    <row r="34" spans="1:8" ht="12.75">
      <c r="A34" s="45" t="s">
        <v>357</v>
      </c>
      <c r="B34" s="13"/>
      <c r="C34" s="14">
        <v>262862</v>
      </c>
      <c r="D34" s="14">
        <v>274541</v>
      </c>
      <c r="E34" s="14" t="s">
        <v>339</v>
      </c>
      <c r="F34" s="14">
        <v>274541</v>
      </c>
      <c r="G34" s="47"/>
      <c r="H34" s="53"/>
    </row>
    <row r="35" spans="1:8" ht="12.75">
      <c r="A35" s="45" t="s">
        <v>358</v>
      </c>
      <c r="B35" s="13"/>
      <c r="C35" s="14">
        <v>189273</v>
      </c>
      <c r="D35" s="14">
        <v>157058</v>
      </c>
      <c r="E35" s="14">
        <v>55453</v>
      </c>
      <c r="F35" s="14">
        <v>101605</v>
      </c>
      <c r="G35" s="47"/>
      <c r="H35" s="53"/>
    </row>
    <row r="36" spans="1:8" ht="12.75">
      <c r="A36" s="45" t="s">
        <v>359</v>
      </c>
      <c r="B36" s="13"/>
      <c r="C36" s="14">
        <v>115701</v>
      </c>
      <c r="D36" s="14">
        <v>110670</v>
      </c>
      <c r="E36" s="14">
        <v>52253</v>
      </c>
      <c r="F36" s="14">
        <v>58417</v>
      </c>
      <c r="G36" s="47"/>
      <c r="H36" s="53"/>
    </row>
    <row r="37" spans="1:8" ht="12.75">
      <c r="A37" s="45" t="s">
        <v>360</v>
      </c>
      <c r="B37" s="13"/>
      <c r="C37" s="14">
        <v>302038</v>
      </c>
      <c r="D37" s="14">
        <v>303969</v>
      </c>
      <c r="E37" s="14">
        <v>75818</v>
      </c>
      <c r="F37" s="14">
        <v>228151</v>
      </c>
      <c r="G37" s="47"/>
      <c r="H37" s="53"/>
    </row>
    <row r="38" spans="1:8" ht="12.75">
      <c r="A38" s="45" t="s">
        <v>361</v>
      </c>
      <c r="B38" s="13"/>
      <c r="C38" s="14">
        <v>181377</v>
      </c>
      <c r="D38" s="14">
        <v>214042</v>
      </c>
      <c r="E38" s="14">
        <v>29203</v>
      </c>
      <c r="F38" s="14">
        <v>184839</v>
      </c>
      <c r="G38" s="47"/>
      <c r="H38" s="53"/>
    </row>
    <row r="39" spans="1:8" ht="12.75">
      <c r="A39" s="45"/>
      <c r="B39" s="13"/>
      <c r="C39" s="15"/>
      <c r="D39" s="15"/>
      <c r="E39" s="15"/>
      <c r="F39" s="15"/>
      <c r="G39" s="47"/>
      <c r="H39" s="53"/>
    </row>
    <row r="40" spans="1:8" s="49" customFormat="1" ht="12.75">
      <c r="A40" s="48" t="s">
        <v>362</v>
      </c>
      <c r="B40" s="16"/>
      <c r="C40" s="17">
        <v>2817166</v>
      </c>
      <c r="D40" s="17">
        <v>2626061</v>
      </c>
      <c r="E40" s="17">
        <v>1029481</v>
      </c>
      <c r="F40" s="373">
        <v>1596580</v>
      </c>
      <c r="G40" s="47"/>
      <c r="H40" s="53"/>
    </row>
    <row r="41" spans="2:8" ht="12.75">
      <c r="B41" s="13" t="s">
        <v>375</v>
      </c>
      <c r="C41" s="15"/>
      <c r="D41" s="15"/>
      <c r="E41" s="15"/>
      <c r="F41" s="14">
        <v>0</v>
      </c>
      <c r="G41" s="47"/>
      <c r="H41" s="53"/>
    </row>
    <row r="42" spans="1:8" s="50" customFormat="1" ht="12.75">
      <c r="A42"/>
      <c r="B42" s="13" t="s">
        <v>376</v>
      </c>
      <c r="C42" s="14">
        <v>309620</v>
      </c>
      <c r="D42" s="14">
        <v>281449</v>
      </c>
      <c r="E42" s="14">
        <v>257697</v>
      </c>
      <c r="F42" s="14">
        <v>23752</v>
      </c>
      <c r="G42" s="47"/>
      <c r="H42" s="53"/>
    </row>
    <row r="43" spans="1:8" s="50" customFormat="1" ht="12.75">
      <c r="A43"/>
      <c r="B43" s="13" t="s">
        <v>377</v>
      </c>
      <c r="C43" s="14">
        <v>2507546</v>
      </c>
      <c r="D43" s="14">
        <v>2344612</v>
      </c>
      <c r="E43" s="14">
        <v>771784</v>
      </c>
      <c r="F43" s="14">
        <f>D43-E43</f>
        <v>1572828</v>
      </c>
      <c r="G43" s="47"/>
      <c r="H43" s="53"/>
    </row>
    <row r="44" spans="1:7" ht="12.75">
      <c r="A44" s="48"/>
      <c r="B44" s="51"/>
      <c r="C44" s="46"/>
      <c r="D44" s="46"/>
      <c r="E44" s="46"/>
      <c r="F44" s="46"/>
      <c r="G44" s="3"/>
    </row>
    <row r="45" spans="1:7" ht="12.75">
      <c r="A45" s="599" t="s">
        <v>695</v>
      </c>
      <c r="B45" s="599"/>
      <c r="C45" s="599"/>
      <c r="D45" s="599"/>
      <c r="E45" s="599"/>
      <c r="F45" s="599"/>
      <c r="G45" s="303"/>
    </row>
    <row r="46" spans="1:6" ht="12.75">
      <c r="A46" s="48"/>
      <c r="B46" s="48"/>
      <c r="C46" s="45"/>
      <c r="D46" s="45"/>
      <c r="E46" s="15"/>
      <c r="F46" s="15"/>
    </row>
    <row r="47" spans="1:7" ht="12.75">
      <c r="A47" s="302" t="s">
        <v>693</v>
      </c>
      <c r="B47" s="304"/>
      <c r="C47" s="305">
        <v>599072</v>
      </c>
      <c r="D47" s="305">
        <v>535042</v>
      </c>
      <c r="E47" s="305">
        <v>113980</v>
      </c>
      <c r="F47" s="305">
        <v>421062</v>
      </c>
      <c r="G47" s="15"/>
    </row>
    <row r="48" spans="1:7" ht="12.75">
      <c r="A48" s="302" t="s">
        <v>692</v>
      </c>
      <c r="B48" s="396"/>
      <c r="C48" s="305">
        <v>443887</v>
      </c>
      <c r="D48" s="305">
        <v>376235</v>
      </c>
      <c r="E48" s="305">
        <v>270961</v>
      </c>
      <c r="F48" s="305">
        <v>105274</v>
      </c>
      <c r="G48" s="15"/>
    </row>
    <row r="49" spans="1:7" ht="12.75">
      <c r="A49" s="397" t="s">
        <v>694</v>
      </c>
      <c r="B49" s="255"/>
      <c r="C49" s="305">
        <v>1088907</v>
      </c>
      <c r="D49" s="305">
        <v>1105497</v>
      </c>
      <c r="E49" s="305">
        <v>257121</v>
      </c>
      <c r="F49" s="305">
        <f>D49-E49</f>
        <v>848376</v>
      </c>
      <c r="G49" s="15"/>
    </row>
    <row r="50" spans="1:7" ht="12.75">
      <c r="A50" s="302" t="s">
        <v>858</v>
      </c>
      <c r="B50" s="304"/>
      <c r="C50" s="305">
        <v>685300</v>
      </c>
      <c r="D50" s="305">
        <v>609287</v>
      </c>
      <c r="E50" s="305">
        <v>387419</v>
      </c>
      <c r="F50" s="305">
        <v>221868</v>
      </c>
      <c r="G50" s="15"/>
    </row>
    <row r="51" spans="1:6" ht="12.75">
      <c r="A51" s="48"/>
      <c r="B51" s="48"/>
      <c r="C51" s="306"/>
      <c r="D51" s="306"/>
      <c r="E51" s="306"/>
      <c r="F51" s="306"/>
    </row>
    <row r="52" ht="12.75">
      <c r="C52" s="52"/>
    </row>
    <row r="53" ht="12.75">
      <c r="D53" s="61"/>
    </row>
  </sheetData>
  <mergeCells count="4">
    <mergeCell ref="A1:F1"/>
    <mergeCell ref="E8:E10"/>
    <mergeCell ref="F8:F10"/>
    <mergeCell ref="A45:F45"/>
  </mergeCells>
  <printOptions/>
  <pageMargins left="0.7874015748031497" right="0.7874015748031497" top="0.3937007874015748"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2004-09-08T13:11:55Z</cp:lastPrinted>
  <dcterms:created xsi:type="dcterms:W3CDTF">1996-10-17T05:27:31Z</dcterms:created>
  <dcterms:modified xsi:type="dcterms:W3CDTF">2008-02-27T10:32:39Z</dcterms:modified>
  <cp:category/>
  <cp:version/>
  <cp:contentType/>
  <cp:contentStatus/>
</cp:coreProperties>
</file>