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1340" windowHeight="5955" tabRatio="831" activeTab="0"/>
  </bookViews>
  <sheets>
    <sheet name="IMPRESSUM" sheetId="1" r:id="rId1"/>
    <sheet name="INHALTSVERZ." sheetId="2" r:id="rId2"/>
    <sheet name="VORBEMERK." sheetId="3" r:id="rId3"/>
    <sheet name="GRAF01" sheetId="4" r:id="rId4"/>
    <sheet name="TAB01" sheetId="5" r:id="rId5"/>
    <sheet name="TAB02" sheetId="6" r:id="rId6"/>
    <sheet name="GRAF02" sheetId="7" r:id="rId7"/>
    <sheet name="TAB03.1" sheetId="8" r:id="rId8"/>
    <sheet name="TAB03.2" sheetId="9" r:id="rId9"/>
    <sheet name="TAB03.3" sheetId="10" r:id="rId10"/>
    <sheet name="TAB04" sheetId="11" r:id="rId11"/>
    <sheet name="GRAF03" sheetId="12" r:id="rId12"/>
    <sheet name="TAB05-06" sheetId="13" r:id="rId13"/>
    <sheet name="TAB07" sheetId="14" r:id="rId14"/>
    <sheet name="GRAF04" sheetId="15" r:id="rId15"/>
    <sheet name="TAB08-09" sheetId="16" r:id="rId16"/>
    <sheet name="TAB10" sheetId="17" r:id="rId17"/>
    <sheet name="GRAFIKDATEN" sheetId="18" state="hidden" r:id="rId18"/>
  </sheets>
  <definedNames>
    <definedName name="_xlnm.Print_Area" localSheetId="12">'TAB05-06'!$A$1:$M$54</definedName>
    <definedName name="_xlnm.Print_Area" localSheetId="15">'TAB08-09'!$A$1:$H$55</definedName>
    <definedName name="Schlachtung">'TAB03.1'!$A$11</definedName>
  </definedNames>
  <calcPr fullCalcOnLoad="1"/>
</workbook>
</file>

<file path=xl/sharedStrings.xml><?xml version="1.0" encoding="utf-8"?>
<sst xmlns="http://schemas.openxmlformats.org/spreadsheetml/2006/main" count="719" uniqueCount="333">
  <si>
    <t>Inhaltsverzeichnis</t>
  </si>
  <si>
    <t>Seite</t>
  </si>
  <si>
    <t>Vorbemerkungen</t>
  </si>
  <si>
    <t>Grafiken</t>
  </si>
  <si>
    <t>Tabellen</t>
  </si>
  <si>
    <t xml:space="preserve"> </t>
  </si>
  <si>
    <t>Rechtsgrundlagen</t>
  </si>
  <si>
    <t>Viehzählung</t>
  </si>
  <si>
    <t>Schlachtungen und Fleischerzeugung</t>
  </si>
  <si>
    <t>Milcherzeugung und -verwendung</t>
  </si>
  <si>
    <t>Zeichenerklärung</t>
  </si>
  <si>
    <t xml:space="preserve"> 0    weniger als die Hälfte von 1 in der letzten besetzten Stelle, jedoch mehr als nichts</t>
  </si>
  <si>
    <t xml:space="preserve"> -     nichts vorhanden (genau Null)</t>
  </si>
  <si>
    <t>Anmerkung: Abweichungen in den Summen erklären sich aus dem Runden der Einzelwerte.</t>
  </si>
  <si>
    <t>Stück</t>
  </si>
  <si>
    <t>Ponys und Kleinpferde</t>
  </si>
  <si>
    <t>Pferde insgesamt</t>
  </si>
  <si>
    <t>Kälber unter 6 Monate alt oder</t>
  </si>
  <si>
    <t>Rinder 1 bis unter 2 Jahre alt</t>
  </si>
  <si>
    <t>Rinder 2 Jahre und älter</t>
  </si>
  <si>
    <t>Rinder insgesamt</t>
  </si>
  <si>
    <t>Ferkel</t>
  </si>
  <si>
    <t>Jungschweine bis unter 50 kg</t>
  </si>
  <si>
    <t>Mastschweine</t>
  </si>
  <si>
    <t>Zuchtschweine</t>
  </si>
  <si>
    <t>Schweine insgesamt</t>
  </si>
  <si>
    <t>Schafe unter 1 Jahr alt</t>
  </si>
  <si>
    <t>Schafe 1 Jahr und älter</t>
  </si>
  <si>
    <t>Schafe insgesamt</t>
  </si>
  <si>
    <t>Hühner</t>
  </si>
  <si>
    <t>1)</t>
  </si>
  <si>
    <t xml:space="preserve">Geflügel insgesamt </t>
  </si>
  <si>
    <t>1) einschl. der hierfür bestimmten Küken</t>
  </si>
  <si>
    <t>3.1 Gewerbliche Schlachtungen und Hausschlachtungen</t>
  </si>
  <si>
    <t>Davon</t>
  </si>
  <si>
    <t>Schafe,</t>
  </si>
  <si>
    <t>Schweine</t>
  </si>
  <si>
    <t>Lämmer,</t>
  </si>
  <si>
    <t>Ziegen</t>
  </si>
  <si>
    <t>Pferde</t>
  </si>
  <si>
    <t>Hammel</t>
  </si>
  <si>
    <t>Januar</t>
  </si>
  <si>
    <t>Februar</t>
  </si>
  <si>
    <t>März</t>
  </si>
  <si>
    <t>April</t>
  </si>
  <si>
    <t>Mai</t>
  </si>
  <si>
    <t>Juni</t>
  </si>
  <si>
    <t>Juli</t>
  </si>
  <si>
    <t>August</t>
  </si>
  <si>
    <t>September</t>
  </si>
  <si>
    <t>Oktober</t>
  </si>
  <si>
    <t>November</t>
  </si>
  <si>
    <t>Dezember</t>
  </si>
  <si>
    <t>Schlachtmenge in Tonnen</t>
  </si>
  <si>
    <t xml:space="preserve">1) ausgewachsene weibliche Rinder, die noch nicht gekalbt haben - 2) Tiere, deren Schlachtkörper als Kälber zugeschnitten sind   </t>
  </si>
  <si>
    <t>Monat</t>
  </si>
  <si>
    <t>3.2 Gewerbliche Schlachtungen</t>
  </si>
  <si>
    <t>3.3  Hausschlachtungen</t>
  </si>
  <si>
    <t xml:space="preserve">                                4. Anzahl der Schlachtungen von beschauten, als tauglich</t>
  </si>
  <si>
    <t>Lfd.</t>
  </si>
  <si>
    <t>Nr.</t>
  </si>
  <si>
    <t>G</t>
  </si>
  <si>
    <t>H</t>
  </si>
  <si>
    <t xml:space="preserve"> Stadt Erfurt</t>
  </si>
  <si>
    <t xml:space="preserve"> Stadt Gera</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</si>
  <si>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</si>
  <si>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</si>
  <si>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</si>
  <si>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</si>
  <si>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</si>
  <si>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</si>
  <si>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</si>
  <si>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</si>
  <si>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</si>
  <si>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</si>
  <si>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</si>
  <si>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</si>
  <si>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</si>
  <si>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</si>
  <si>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</si>
  <si>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</si>
  <si>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</si>
  <si>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</si>
  <si>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</si>
  <si>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G  Gewerbliche Schlachtungen,  H  Hausschlachtungen</t>
  </si>
  <si>
    <t xml:space="preserve">1) ausgewachsene weibliche Rinder, die noch nicht gekalbt haben - 2) Tiere, deren Schlachtkörper als Kälber zugeschnitten   </t>
  </si>
  <si>
    <t>Legeleistung</t>
  </si>
  <si>
    <t>Eier je</t>
  </si>
  <si>
    <t>Anzahl</t>
  </si>
  <si>
    <t>1 000 Stück</t>
  </si>
  <si>
    <t xml:space="preserve">1) bei voller Ausnutzung der für die Hennenhaltung verfügbaren Stallplätze - 2) einschl. legereifer Junghennen und Legehennen, </t>
  </si>
  <si>
    <t xml:space="preserve">die sich in der Legepause befinden - 3) einschl. Bruch-, Knick- und Junghenneneier </t>
  </si>
  <si>
    <t xml:space="preserve">                    x</t>
  </si>
  <si>
    <t>Milch-</t>
  </si>
  <si>
    <t>erzeugung</t>
  </si>
  <si>
    <t>Jahr</t>
  </si>
  <si>
    <t>Tag</t>
  </si>
  <si>
    <t>Tonnen</t>
  </si>
  <si>
    <t>Milchan-</t>
  </si>
  <si>
    <t>lieferung</t>
  </si>
  <si>
    <t xml:space="preserve">         </t>
  </si>
  <si>
    <t xml:space="preserve"> Stadt Eisenach</t>
  </si>
  <si>
    <t xml:space="preserve"> Wartburgkreis </t>
  </si>
  <si>
    <t xml:space="preserve">  davon</t>
  </si>
  <si>
    <t xml:space="preserve"> unter 220 kg Lebendgewicht</t>
  </si>
  <si>
    <t xml:space="preserve">  unter 1 Jahr alt</t>
  </si>
  <si>
    <t xml:space="preserve">  1 bis unter 3 Jahre alt</t>
  </si>
  <si>
    <t xml:space="preserve">  3 bis unter 14 Jahre alt</t>
  </si>
  <si>
    <t xml:space="preserve">  14 Jahre und älter</t>
  </si>
  <si>
    <t xml:space="preserve">  männlich</t>
  </si>
  <si>
    <t xml:space="preserve">  weiblich</t>
  </si>
  <si>
    <t xml:space="preserve">  weibliche Schlachtrinder</t>
  </si>
  <si>
    <t xml:space="preserve">  weibliche Nutz- und Zuchttiere</t>
  </si>
  <si>
    <t xml:space="preserve">  Bullen und Ochsen</t>
  </si>
  <si>
    <t xml:space="preserve">  Schlachtfärsen</t>
  </si>
  <si>
    <t xml:space="preserve">  Nutz- und Zuchtfärsen</t>
  </si>
  <si>
    <t xml:space="preserve">  Milchkühe</t>
  </si>
  <si>
    <t xml:space="preserve">  Ammen- und Mutterkühe</t>
  </si>
  <si>
    <t xml:space="preserve">  Schlacht- und Mastkühe</t>
  </si>
  <si>
    <t xml:space="preserve">  50 bis unter 80 kg LG</t>
  </si>
  <si>
    <t xml:space="preserve">  80 bis unter 110 kg LG</t>
  </si>
  <si>
    <t xml:space="preserve">  110 und mehr kg LG</t>
  </si>
  <si>
    <t xml:space="preserve">  Eber zur Zucht</t>
  </si>
  <si>
    <t xml:space="preserve">  Jungsauen zum 1. Mal trächtig</t>
  </si>
  <si>
    <t xml:space="preserve">  andere trächtige Sauen</t>
  </si>
  <si>
    <t xml:space="preserve">  Jungsauen noch nicht trächtig</t>
  </si>
  <si>
    <t xml:space="preserve">  andere nicht trächtige Sauen</t>
  </si>
  <si>
    <t xml:space="preserve">  weibliche Schafe zur Zucht</t>
  </si>
  <si>
    <t xml:space="preserve">  Schafböcke zur Zucht</t>
  </si>
  <si>
    <t xml:space="preserve">  Hammel und übrige Schafe</t>
  </si>
  <si>
    <t xml:space="preserve">  Legehennen 1/2 Jahr und älter</t>
  </si>
  <si>
    <t xml:space="preserve">  Junghennen unter 1/2 Jahr alt</t>
  </si>
  <si>
    <t xml:space="preserve">  Schlacht- und Masthähne und</t>
  </si>
  <si>
    <t xml:space="preserve">    -hühner sowie sonst. Hähne</t>
  </si>
  <si>
    <t xml:space="preserve">  Gänse</t>
  </si>
  <si>
    <t xml:space="preserve">  Enten</t>
  </si>
  <si>
    <t xml:space="preserve">  Truthühner</t>
  </si>
  <si>
    <t>Andere Pferde</t>
  </si>
  <si>
    <t>Tierart</t>
  </si>
  <si>
    <t>Sonstiges Geflügel</t>
  </si>
  <si>
    <t xml:space="preserve"> .     Zahlenwert unbekannt oder geheim zu halten</t>
  </si>
  <si>
    <t>- Viehzählungen vom Mai und November,</t>
  </si>
  <si>
    <t xml:space="preserve"> x    Tabellenfach gesperrt, weil Aussage nicht sinnvoll</t>
  </si>
  <si>
    <t>sind - 3) Angaben sind im Landkreis Weimarer Land enthalten - 4) Angaben sind im Landkreis Wartburgkreis enthalten</t>
  </si>
  <si>
    <t>Durchschnittl.</t>
  </si>
  <si>
    <t>Auslastung</t>
  </si>
  <si>
    <t>der</t>
  </si>
  <si>
    <t>Haltungs-</t>
  </si>
  <si>
    <t>kapazität</t>
  </si>
  <si>
    <t>Betriebe</t>
  </si>
  <si>
    <t xml:space="preserve"> Januar</t>
  </si>
  <si>
    <t xml:space="preserve"> Februar</t>
  </si>
  <si>
    <t xml:space="preserve"> März </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</si>
  <si>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</si>
  <si>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</si>
  <si>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</si>
  <si>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</si>
  <si>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</si>
  <si>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</si>
  <si>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</si>
  <si>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</si>
  <si>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</si>
  <si>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Jungrinder 6 Monate</t>
  </si>
  <si>
    <t xml:space="preserve">  bis unter 1 Jahr alt</t>
  </si>
  <si>
    <t xml:space="preserve">  Lebendgewicht (LG)</t>
  </si>
  <si>
    <t xml:space="preserve">   100 000 und mehr</t>
  </si>
  <si>
    <t>Prozent</t>
  </si>
  <si>
    <t>Kilogramm</t>
  </si>
  <si>
    <t xml:space="preserve"> März</t>
  </si>
  <si>
    <t>sonstige</t>
  </si>
  <si>
    <t>Verwendung</t>
  </si>
  <si>
    <t>insgesamt</t>
  </si>
  <si>
    <t>Durchschnittliche Milchleistung</t>
  </si>
  <si>
    <t xml:space="preserve"> je Kuh und </t>
  </si>
  <si>
    <t xml:space="preserve">   Insgesamt</t>
  </si>
  <si>
    <t>Pfalz</t>
  </si>
  <si>
    <t>Der vorliegende Bericht enthält die endgültigen Ergebnisse der</t>
  </si>
  <si>
    <t>*) tauglich beurteilte Tiere</t>
  </si>
  <si>
    <t xml:space="preserve"> Betriebe</t>
  </si>
  <si>
    <t xml:space="preserve"> Haltungsplätze</t>
  </si>
  <si>
    <t xml:space="preserve"> Bodenhaltung</t>
  </si>
  <si>
    <t xml:space="preserve"> Insgesamt</t>
  </si>
  <si>
    <t>bis unter</t>
  </si>
  <si>
    <t xml:space="preserve"> 3.3  Hausschlachtungen </t>
  </si>
  <si>
    <t xml:space="preserve"> 3.1  Gewerbliche Schlachtungen und Hausschlachtungen</t>
  </si>
  <si>
    <t>im Durchschnitt</t>
  </si>
  <si>
    <t>Ochsen</t>
  </si>
  <si>
    <t>Bullen</t>
  </si>
  <si>
    <t>Jahr      Monat</t>
  </si>
  <si>
    <t>Kühe</t>
  </si>
  <si>
    <t>Schafe, Lämmer, Hammel und Ziegen</t>
  </si>
  <si>
    <t>Kreisfreie Stadt        Landkreis</t>
  </si>
  <si>
    <t>Henne im Jahr</t>
  </si>
  <si>
    <t>Henne am Tag</t>
  </si>
  <si>
    <t xml:space="preserve">Jahr                          Monat </t>
  </si>
  <si>
    <t>am 1. des Berichts-        monats</t>
  </si>
  <si>
    <t>im Durch-                schnitt</t>
  </si>
  <si>
    <t>Kreisfreie Stadt                 Landkreis</t>
  </si>
  <si>
    <t>100 000                 und mehr</t>
  </si>
  <si>
    <t>Insgesamt</t>
  </si>
  <si>
    <t xml:space="preserve"> Käfighaltung</t>
  </si>
  <si>
    <t xml:space="preserve"> Freilandhaltung</t>
  </si>
  <si>
    <t>Thüringen</t>
  </si>
  <si>
    <t>Bayern</t>
  </si>
  <si>
    <t>Branden-burg</t>
  </si>
  <si>
    <t>Hessen</t>
  </si>
  <si>
    <t>Nieder-sachsen</t>
  </si>
  <si>
    <t>Nordrh.-Westf.</t>
  </si>
  <si>
    <t>Rheinl.-Pfalz</t>
  </si>
  <si>
    <t>Sachsen</t>
  </si>
  <si>
    <t>Sachsen-Anhalt</t>
  </si>
  <si>
    <t>Jahr                  Monat</t>
  </si>
  <si>
    <t>(Fußnoten siehe Seite 9)</t>
  </si>
  <si>
    <t>Anzahl der Schlachtungen in Stück</t>
  </si>
  <si>
    <t>Legehennenhaltung und Eiererzeugung</t>
  </si>
  <si>
    <t>Haltungskapazität von... bis unter... Hennenhaltungsplätzen</t>
  </si>
  <si>
    <t xml:space="preserve">1) Mehrfachzählung bei Betrieben möglich </t>
  </si>
  <si>
    <t>Davon an Molkereien in</t>
  </si>
  <si>
    <t xml:space="preserve">Merkmal </t>
  </si>
  <si>
    <t>Kälber unter 6 Monate alt</t>
  </si>
  <si>
    <t>Jungrinder 6 Monate bis unter 1 Jahr alt</t>
  </si>
  <si>
    <t>Rinder</t>
  </si>
  <si>
    <t>Jungscheine bis unter 50 kg Lebendgewicht</t>
  </si>
  <si>
    <t xml:space="preserve"> Thüringer Landesamt für Statistik</t>
  </si>
  <si>
    <t>Jungrinder 6 Monate          bis unter 1 Jahr alt</t>
  </si>
  <si>
    <t>Jungschweine bis unter 50 kg Lebendgewicht</t>
  </si>
  <si>
    <t>Kälber unter                 6 Monate alt</t>
  </si>
  <si>
    <t>Rinder 1 bis unter            2 Jahre alt</t>
  </si>
  <si>
    <t>Rinder 2 Jahre    und älter</t>
  </si>
  <si>
    <t>Schafe</t>
  </si>
  <si>
    <t>1. Halbjahr</t>
  </si>
  <si>
    <t>2. Halbjahr</t>
  </si>
  <si>
    <t>in Thüringen</t>
  </si>
  <si>
    <t>in andere Bundesländer</t>
  </si>
  <si>
    <t>Erzeugte Eier</t>
  </si>
  <si>
    <t>Eier je Henne</t>
  </si>
  <si>
    <t>Schlachtungen (St)</t>
  </si>
  <si>
    <t>Viehzählung (St)</t>
  </si>
  <si>
    <t xml:space="preserve">    24. November 1999 (BGBl. I S. 2286)</t>
  </si>
  <si>
    <r>
      <t xml:space="preserve">Haltungsform </t>
    </r>
    <r>
      <rPr>
        <vertAlign val="superscript"/>
        <sz val="9"/>
        <rFont val="Arial"/>
        <family val="2"/>
      </rPr>
      <t>1)</t>
    </r>
  </si>
  <si>
    <r>
      <t xml:space="preserve">Größenstruktur  Haltungskapazität  von...  bis unter...     Hennenhaltungs-   plätzen </t>
    </r>
    <r>
      <rPr>
        <vertAlign val="superscript"/>
        <sz val="9"/>
        <rFont val="Arial"/>
        <family val="2"/>
      </rPr>
      <t>1)</t>
    </r>
  </si>
  <si>
    <r>
      <t xml:space="preserve">Hennen-       haltungs-       plätze </t>
    </r>
    <r>
      <rPr>
        <vertAlign val="superscript"/>
        <sz val="9"/>
        <rFont val="Arial"/>
        <family val="2"/>
      </rPr>
      <t>1)</t>
    </r>
  </si>
  <si>
    <r>
      <t xml:space="preserve">Lege-                   hennen-                   bestand </t>
    </r>
    <r>
      <rPr>
        <vertAlign val="superscript"/>
        <sz val="9"/>
        <rFont val="Arial"/>
        <family val="2"/>
      </rPr>
      <t>2)</t>
    </r>
  </si>
  <si>
    <r>
      <t xml:space="preserve">Erzeugte        Eier im             Jahr </t>
    </r>
    <r>
      <rPr>
        <vertAlign val="superscript"/>
        <sz val="9"/>
        <rFont val="Arial"/>
        <family val="2"/>
      </rPr>
      <t>3)</t>
    </r>
    <r>
      <rPr>
        <sz val="9"/>
        <rFont val="Arial"/>
        <family val="2"/>
      </rPr>
      <t xml:space="preserve">    </t>
    </r>
  </si>
  <si>
    <r>
      <t>Legehennen</t>
    </r>
    <r>
      <rPr>
        <vertAlign val="superscript"/>
        <sz val="9"/>
        <rFont val="Arial"/>
        <family val="2"/>
      </rPr>
      <t xml:space="preserve"> 2)</t>
    </r>
  </si>
  <si>
    <r>
      <t xml:space="preserve">Erzeugte        Eier </t>
    </r>
    <r>
      <rPr>
        <vertAlign val="superscript"/>
        <sz val="9"/>
        <rFont val="Arial"/>
        <family val="2"/>
      </rPr>
      <t>3)</t>
    </r>
  </si>
  <si>
    <r>
      <t xml:space="preserve"> Stadt Weimar </t>
    </r>
    <r>
      <rPr>
        <vertAlign val="superscript"/>
        <sz val="9"/>
        <rFont val="Arial"/>
        <family val="2"/>
      </rPr>
      <t xml:space="preserve">  </t>
    </r>
  </si>
  <si>
    <r>
      <t>insgesamt</t>
    </r>
    <r>
      <rPr>
        <vertAlign val="superscript"/>
        <sz val="9"/>
        <rFont val="Arial"/>
        <family val="2"/>
      </rPr>
      <t xml:space="preserve"> </t>
    </r>
  </si>
  <si>
    <r>
      <t xml:space="preserve">Kälber </t>
    </r>
    <r>
      <rPr>
        <vertAlign val="superscript"/>
        <sz val="9"/>
        <rFont val="Arial"/>
        <family val="2"/>
      </rPr>
      <t>2)</t>
    </r>
  </si>
  <si>
    <r>
      <t xml:space="preserve">Färsen </t>
    </r>
    <r>
      <rPr>
        <vertAlign val="superscript"/>
        <sz val="9"/>
        <rFont val="Arial"/>
        <family val="2"/>
      </rPr>
      <t>1)</t>
    </r>
  </si>
  <si>
    <r>
      <t xml:space="preserve"> Stadt Weimar </t>
    </r>
    <r>
      <rPr>
        <vertAlign val="superscript"/>
        <sz val="9"/>
        <rFont val="Arial"/>
        <family val="2"/>
      </rPr>
      <t xml:space="preserve"> 3)</t>
    </r>
  </si>
  <si>
    <r>
      <t xml:space="preserve"> Stadt Eisenach </t>
    </r>
    <r>
      <rPr>
        <vertAlign val="superscript"/>
        <sz val="9"/>
        <rFont val="Arial"/>
        <family val="2"/>
      </rPr>
      <t xml:space="preserve"> 4)</t>
    </r>
  </si>
  <si>
    <t xml:space="preserve"> 2004</t>
  </si>
  <si>
    <t>Stichtag 1.12.2004</t>
  </si>
  <si>
    <t>Durchschnittsschlachtgewicht in Kilogramm</t>
  </si>
  <si>
    <t xml:space="preserve">                                             .</t>
  </si>
  <si>
    <t xml:space="preserve"> 3.2  Gewerbliche Schlachtungen </t>
  </si>
  <si>
    <t>unter                                   50 000</t>
  </si>
  <si>
    <t xml:space="preserve">  10 000  -   30 000</t>
  </si>
  <si>
    <t xml:space="preserve">  30 000  - 100 000</t>
  </si>
  <si>
    <t>Meckl.-</t>
  </si>
  <si>
    <t>Vorp.</t>
  </si>
  <si>
    <t>Viehbestände 2005</t>
  </si>
  <si>
    <t xml:space="preserve"> 1.    Pferde- und  Rinderbestände 2005</t>
  </si>
  <si>
    <t xml:space="preserve"> 2.    Schweine-, Schaf- und  Geflügelbestände 2005</t>
  </si>
  <si>
    <t xml:space="preserve"> 3.    Schlachtungen und Fleischerzeugung 2004 und 2005 sowie 2005 nach Monaten</t>
  </si>
  <si>
    <t xml:space="preserve"> 4.    Anzahl der Schlachtungen von beschauten, als tauglich beurteilten Tieren 2004 und 2005   </t>
  </si>
  <si>
    <t xml:space="preserve">        sowie 2005 nach Kreisen</t>
  </si>
  <si>
    <t xml:space="preserve"> 6.    Milchanlieferung an Molkereien 2004 und 2005 nach Ländern sowie 2005 nach Monaten</t>
  </si>
  <si>
    <t xml:space="preserve"> 7.    Milchanlieferung an Molkereien 2004 und 2005 sowie 2005 nach Kreisen</t>
  </si>
  <si>
    <t xml:space="preserve"> 8.    Legehennenhaltung und Eiererzeugung 2004 und 2005 nach der Größenstruktur</t>
  </si>
  <si>
    <t xml:space="preserve"> 9.    Legehennenhaltung und Eiererzeugung 2004 und 2005 sowie 2005 nach Monaten</t>
  </si>
  <si>
    <t>10.   Hennenhaltungsplätze 2004 und 2005 nach Haltungsform und Haltungskapazität</t>
  </si>
  <si>
    <t>1. Pferde- und Rinderbestände 2005</t>
  </si>
  <si>
    <t>2. Schweine-, Schaf- und Geflügelbestände 2005</t>
  </si>
  <si>
    <r>
      <t xml:space="preserve">3. Schlachtungen und Fleischerzeugung 2004 und 2005 sowie 2005 nach Monaten </t>
    </r>
    <r>
      <rPr>
        <b/>
        <vertAlign val="superscript"/>
        <sz val="10"/>
        <rFont val="Arial"/>
        <family val="2"/>
      </rPr>
      <t>*)</t>
    </r>
  </si>
  <si>
    <r>
      <t>Noch: 3. Schlachtungen und Fleischerzeugung 2004 und 2005 sowie 2005 nach Monaten</t>
    </r>
    <r>
      <rPr>
        <vertAlign val="superscript"/>
        <sz val="9.5"/>
        <rFont val="Arial"/>
        <family val="2"/>
      </rPr>
      <t xml:space="preserve"> *)</t>
    </r>
  </si>
  <si>
    <t xml:space="preserve"> 2005</t>
  </si>
  <si>
    <t>beurteilten Tieren 2004 und 2005 sowie 2005 nach Kreisen</t>
  </si>
  <si>
    <t>Grafikdaten 2005</t>
  </si>
  <si>
    <r>
      <t>6. Milchanlieferung an Molkereien 2004 und 2005 nach Ländern</t>
    </r>
    <r>
      <rPr>
        <b/>
        <vertAlign val="superscript"/>
        <sz val="10"/>
        <rFont val="Arial"/>
        <family val="2"/>
      </rPr>
      <t xml:space="preserve"> </t>
    </r>
    <r>
      <rPr>
        <b/>
        <sz val="10"/>
        <rFont val="Arial"/>
        <family val="2"/>
      </rPr>
      <t xml:space="preserve">sowie 2005 nach Monaten </t>
    </r>
  </si>
  <si>
    <t xml:space="preserve">          7. Milchanlieferung an Molkereien 2004</t>
  </si>
  <si>
    <t>und 2005 sowie 2005 nach Kreisen</t>
  </si>
  <si>
    <t>8. Legehennenhaltung und Eiererzeugung 2004 und 2005 nach der Größenstruktur</t>
  </si>
  <si>
    <t>9. Legehennenhaltung und Eiererzeugung 2004 und 2005 sowie 2005 nach Monaten</t>
  </si>
  <si>
    <t>10. Hennenhaltungsplätze 2004 und 2005 nach Haltungsform und Haltungskapazität</t>
  </si>
  <si>
    <t>Stichtag 1.12.2005</t>
  </si>
  <si>
    <t>Veränderung der Schlachtungen 2005 gegenüber dem jeweiligen Vorjahresmonat</t>
  </si>
  <si>
    <t xml:space="preserve">Veränderung der Milchanlieferung an Molkereien 2005 gegenüber dem jeweiligen Vorjahresmonat  </t>
  </si>
  <si>
    <t>Veränderung der Eiererzeugung und Legeleistung 2005 gegenüber dem jeweiligen Vorjahresmonat</t>
  </si>
  <si>
    <t>Veränderung der Milchanlieferung an Molkereien 2005 gegenüber dem jeweiligen Vorjahresmonat</t>
  </si>
  <si>
    <t>Lege- leistung      Eier je Henne</t>
  </si>
  <si>
    <t>Die Erhebung über die Viehbestände wird alle vier Jahre, beginnend 2003, am 3. Mai allgemein durchgeführt. Erhoben werden  Merkmale  über die Bestände an Rindern, Schweinen, Schafen, Pferden und Geflügel. In den Zwischenjahren, beginnend 2002, werden die Bestände an Rindern, Schweinen und Schafen repräsentativ erhoben.</t>
  </si>
  <si>
    <t xml:space="preserve">Die Ermittlung der Gesamtschlachtmenge  erfolgt auf  der Grundlage  der  Anzahl der beschauten, als  tauglich beurteilten Tiere und der erreichten Durchschnittsschlachtgewichte.   </t>
  </si>
  <si>
    <t>Da die  bereits veröffentlichten  Monatsberichte  vorläufige  Angaben enthalten, sind  Abweichungen zu diesem Bericht möglich.</t>
  </si>
  <si>
    <t>Die  Differenz  zwischen  angelieferter  und erzeugter Milchmenge sowie die Verwendung  der Milch beim Erzeuger werden durch das Statistische Landesamt geschätzt.</t>
  </si>
  <si>
    <t>Grundlage dieser Schätzungen sind die Angaben über die Verfütterung von Milch im Betrieb, den Eigenverbrauch, die Direktvermarktung sowie die Anlieferung an Molkereien  und Milchsammelstellen  jeweils nach der Menge aus der Meldung der Ernte- und  Betriebsberichterstattung.</t>
  </si>
  <si>
    <t xml:space="preserve">Hier sind die Inhaber bzw. Leiter von Unternehmen mit mindestens 3000 Hennenhaltungsplätzen auskunftspflichtig. Es werden monatlich Angaben über Hennenhaltungsplätze, Legehennen und Eiererzeugung festgestellt. Im Dezember jeden Jahres werden zusätzlich Daten zu den Haltungsformen (Käfighaltung, Bodenhaltung und Freilandhaltung) und zum Bestandsaufbau nach Altersklassen und Legeperioden erfragt. </t>
  </si>
  <si>
    <t>Milchanlieferung (t)</t>
  </si>
  <si>
    <t>Durchschnitt-licher Bestand an Milchkühen</t>
  </si>
  <si>
    <t>5. Milchleistung, Milcherzeugung und -verwendung 2004 und 2005 sowie 2005 nach Monaten</t>
  </si>
  <si>
    <t xml:space="preserve">                   x</t>
  </si>
  <si>
    <t>.</t>
  </si>
  <si>
    <t xml:space="preserve">             unter 10 000</t>
  </si>
  <si>
    <t xml:space="preserve"> Stück</t>
  </si>
  <si>
    <t>Eiererzeugung</t>
  </si>
  <si>
    <t>Eiererzeugung (St.)</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</si>
  <si>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Rohmilch  mit natürlichem  Fettgehalt, einschließlich  Ziegen-, Schaf- und  Büffelmilch. Diese  Angaben werden  von  der Thüringer  Landesanstalt  für  Landwirtschaft monatlich nach Einzugsgebieten bereitgestellt.</t>
    </r>
  </si>
  <si>
    <t>2) Verordnung über Meldepflichten über Marktordnungswaren (Marktordnungswaren-Meldeverordnung) vom</t>
  </si>
  <si>
    <t>Gesetz über Agrarstatistiken (Agrarstatistikgesetz - AgrStatG) in der Fassung der Bekanntmachung vom  8. August 2002 (BGBl. I S. 3118),  geändert durch Artikel 2 § 3 Abs. 8 des Gesetzes vom 1. September 2005 (BGBl. I S. 2618).  Anwendung  finden auch Vorschriften des Gesetzes über die Statistik für  Bundeszwecke (Bundesstatistikgesetz - BStatG) vom 22. Januar 1987 (BGBl. I S. 462, 565), zuletzt  geändert durch Artikel 2 des Gesetzes vom 9. Juni 2005 (BGBl. I S. 1534).</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</si>
  <si>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</si>
  <si>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5.    Milchleistung, Milcherzeugung und -verwendung 2004 und 2005 sowie 2005 nach Monaten</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</si>
  <si>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BMVEL festgelegt.</t>
    </r>
  </si>
  <si>
    <t xml:space="preserve">1) Vierte Vieh- und Fleischgesetz-Durchführungsverordnung in der Fassung der Bekanntmachung vom 23. Juni 1994 </t>
  </si>
  <si>
    <t>Zum Stichtag 3. Mai 2005 wurden zusätzlich auf der Grundlage der Ersten Agrarstatistikverordnung die Bestände an Pferden und Geflügel erhoben. In jedem Jahr werden zum 3. November die Bestände an Rindern und Schweinen repräsentativ erfasst.</t>
  </si>
  <si>
    <t xml:space="preserve">    (BGBl. I S. 1302), zuletzt geändert durch Artikel 2 der Verordnung vom 1. August 2003 (BGBl. I S. 1556)</t>
  </si>
  <si>
    <t xml:space="preserve">- monatlichen Statistiken über die  Schlachtungen  und  Fleischerzeugung, die  Milcherzeugung und -verwendung  </t>
  </si>
  <si>
    <t xml:space="preserve">  und die Legehennenhaltung  und  Eiererzeugung.</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</si>
  <si>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</si>
  <si>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</si>
  <si>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</si>
  <si>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</si>
  <si>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</si>
  <si>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</si>
  <si>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</si>
  <si>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</si>
  <si>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</si>
  <si>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</si>
  <si>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</si>
  <si>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</si>
  <si>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Viehbestand und tierische Erzeugung in Thüringen 2005</t>
  </si>
  <si>
    <t>Erscheinungsweise: jährlich</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</si>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</sst>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_D###\ ###\ ###\ _D;_D_D_)\-* ###\ ###\ ###_D"/>
    <numFmt numFmtId="169" formatCode="#0\ "/>
    <numFmt numFmtId="170" formatCode="#\ ##0_D_D;[=0]\-_D_D;"/>
    <numFmt numFmtId="171" formatCode="###\ ###\ ###_D_D;_D_D\)\-* ###\ ###\ ###_D_D;;* @_D_D\ "/>
    <numFmt numFmtId="172" formatCode="#\ ##0_D_D;[=0]\._D_D;"/>
    <numFmt numFmtId="173" formatCode="_D###\ ###\ _D_D;_D_D_)\-* ###\ ###\ ###_D_D;;*@_D"/>
    <numFmt numFmtId="174" formatCode="_D###\ ###0.0\ _D_D;_D_D_)\-* ###\ ###\ #0.0\ _D_D;;*@_D_D"/>
    <numFmt numFmtId="175" formatCode="_D###\ ###0.00\ _D_D;_D_D_)\-* ###\ ###\ #0.00_D_D;;*@_D"/>
    <numFmt numFmtId="176" formatCode="#\ ##0_D;[=0]\-_D;"/>
    <numFmt numFmtId="177" formatCode="#\ ###\ ##0_D;[=0]\-_D;"/>
    <numFmt numFmtId="178" formatCode="#\ ##0_D;[=0]\._D;"/>
    <numFmt numFmtId="179" formatCode="#\ ##0_D"/>
    <numFmt numFmtId="180" formatCode="#\ ###\ ##0_D_D_D_D_D_D_D_D;[=0]\-_D;"/>
    <numFmt numFmtId="181" formatCode="#\ ##0.0_D_D_D"/>
    <numFmt numFmtId="182" formatCode="0_D_D"/>
    <numFmt numFmtId="183" formatCode="#\ ##0_D;[=0]\-_D_D;"/>
    <numFmt numFmtId="184" formatCode="#\ ##0_D;[=0]\-;"/>
    <numFmt numFmtId="185" formatCode="#\ ###\ ##0.0_D;[=0]\-_D;"/>
    <numFmt numFmtId="186" formatCode="#\ ##0;[=0]\-_D;"/>
    <numFmt numFmtId="187" formatCode="#\ ##0_o;[=0]\-_O;"/>
    <numFmt numFmtId="188" formatCode="#\ ###\ ##0_o;[=0]\-_O;"/>
    <numFmt numFmtId="189" formatCode="_D###\ ###0.0\ _D;_D\)\-* ###\ ###\ #0.0\ _D_D;;*@_D_D"/>
    <numFmt numFmtId="190" formatCode="_D###\ ###0.00\ _D;_D\)\-* ###\ ###\ #0.00_D_D;;*@_D"/>
    <numFmt numFmtId="191" formatCode="#\ ###\ ##0"/>
    <numFmt numFmtId="192" formatCode="0.0_D"/>
    <numFmt numFmtId="193" formatCode="#\ ##0;[=0]\-;"/>
    <numFmt numFmtId="194" formatCode="0.0"/>
    <numFmt numFmtId="195" formatCode="#\ ##0_I;[=0]\-_I;"/>
    <numFmt numFmtId="196" formatCode="#\ ##0"/>
    <numFmt numFmtId="197" formatCode="#\ ##0.0_D;[=0]\-_D;"/>
    <numFmt numFmtId="198" formatCode="#0.0_I"/>
    <numFmt numFmtId="199" formatCode="#\ ##0.0#_D_D"/>
    <numFmt numFmtId="200" formatCode="#\ ##0.0_D_D"/>
    <numFmt numFmtId="201" formatCode="#\ ##0.0_D"/>
    <numFmt numFmtId="202" formatCode="###\ ###_D_D_D_D;_D_D_D_D_)\-* ###\ ###_D_D_D_D;\0_D_D_D_D;* @_D_D_D_D"/>
    <numFmt numFmtId="203" formatCode="###\ ###\ ###_D_D_D_D;_D_D_D_D_)\-* ###\ ###_D_D_D_D;\0_D_D_D_D;* @_D_D_D_D"/>
    <numFmt numFmtId="204" formatCode="0_D"/>
  </numFmts>
  <fonts count="24">
    <font>
      <sz val="10"/>
      <name val="Arial"/>
      <family val="0"/>
    </font>
    <font>
      <b/>
      <sz val="10"/>
      <name val="Arial"/>
      <family val="0"/>
    </font>
    <font>
      <i/>
      <sz val="10"/>
      <name val="Arial"/>
      <family val="0"/>
    </font>
    <font>
      <b/>
      <i/>
      <sz val="10"/>
      <name val="Arial"/>
      <family val="0"/>
    </font>
    <font>
      <sz val="9"/>
      <name val="Helvetica"/>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sz val="10"/>
      <color indexed="29"/>
      <name val="Arial"/>
      <family val="2"/>
    </font>
    <font>
      <sz val="10"/>
      <color indexed="27"/>
      <name val="Arial"/>
      <family val="2"/>
    </font>
    <font>
      <sz val="8"/>
      <name val="Helvetica"/>
      <family val="0"/>
    </font>
    <font>
      <sz val="9.5"/>
      <name val="Arial"/>
      <family val="0"/>
    </font>
    <font>
      <sz val="12"/>
      <name val="Helvetica"/>
      <family val="0"/>
    </font>
    <font>
      <sz val="12"/>
      <name val="Arial"/>
      <family val="0"/>
    </font>
    <font>
      <sz val="8.25"/>
      <name val="Helvetica"/>
      <family val="2"/>
    </font>
    <font>
      <sz val="9"/>
      <name val="Arial"/>
      <family val="2"/>
    </font>
    <font>
      <b/>
      <sz val="9"/>
      <name val="Arial"/>
      <family val="2"/>
    </font>
    <font>
      <sz val="10"/>
      <color indexed="10"/>
      <name val="Arial"/>
      <family val="2"/>
    </font>
    <font>
      <vertAlign val="superscript"/>
      <sz val="9"/>
      <name val="Arial"/>
      <family val="2"/>
    </font>
    <font>
      <b/>
      <sz val="11"/>
      <name val="Arial"/>
      <family val="2"/>
    </font>
    <font>
      <b/>
      <vertAlign val="superscript"/>
      <sz val="10"/>
      <name val="Arial"/>
      <family val="2"/>
    </font>
    <font>
      <vertAlign val="superscript"/>
      <sz val="9.5"/>
      <name val="Arial"/>
      <family val="2"/>
    </font>
    <font>
      <b/>
      <sz val="12"/>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thin"/>
      <bottom style="hair"/>
    </border>
    <border>
      <left>
        <color indexed="63"/>
      </left>
      <right style="hair"/>
      <top>
        <color indexed="63"/>
      </top>
      <bottom>
        <color indexed="63"/>
      </bottom>
    </border>
    <border>
      <left>
        <color indexed="63"/>
      </left>
      <right style="hair"/>
      <top style="hair"/>
      <bottom style="hair"/>
    </border>
    <border>
      <left style="hair"/>
      <right style="hair"/>
      <top>
        <color indexed="63"/>
      </top>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color indexed="63"/>
      </left>
      <right style="hair"/>
      <top>
        <color indexed="63"/>
      </top>
      <bottom style="hair"/>
    </border>
    <border>
      <left style="hair"/>
      <right style="hair"/>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style="thin"/>
      <bottom>
        <color indexed="63"/>
      </bottom>
    </border>
    <border>
      <left style="hair"/>
      <right>
        <color indexed="63"/>
      </right>
      <top>
        <color indexed="63"/>
      </top>
      <bottom style="thin"/>
    </border>
    <border>
      <left style="hair"/>
      <right>
        <color indexed="63"/>
      </right>
      <top style="thin"/>
      <bottom style="hair"/>
    </border>
    <border>
      <left style="thin"/>
      <right style="hair"/>
      <top>
        <color indexed="63"/>
      </top>
      <bottom style="hair"/>
    </border>
    <border>
      <left>
        <color indexed="63"/>
      </left>
      <right style="hair"/>
      <top style="thin"/>
      <bottom style="hair"/>
    </border>
    <border>
      <left style="hair"/>
      <right>
        <color indexed="63"/>
      </right>
      <top style="hair"/>
      <bottom style="thin"/>
    </border>
    <border>
      <left style="hair"/>
      <right style="hair"/>
      <top style="thin"/>
      <bottom>
        <color indexed="63"/>
      </bottom>
    </border>
    <border>
      <left>
        <color indexed="63"/>
      </left>
      <right style="thin"/>
      <top>
        <color indexed="63"/>
      </top>
      <bottom style="thin"/>
    </border>
    <border>
      <left style="thin"/>
      <right style="hair"/>
      <top style="hair"/>
      <bottom style="thin"/>
    </border>
    <border>
      <left style="thin"/>
      <right style="hair"/>
      <top style="thin"/>
      <bottom>
        <color indexed="63"/>
      </bottom>
    </border>
    <border>
      <left style="thin"/>
      <right>
        <color indexed="63"/>
      </right>
      <top style="thin"/>
      <bottom>
        <color indexed="63"/>
      </bottom>
    </border>
    <border>
      <left style="thin"/>
      <right>
        <color indexed="63"/>
      </right>
      <top>
        <color indexed="63"/>
      </top>
      <bottom style="hair"/>
    </border>
    <border>
      <left style="thin"/>
      <right>
        <color indexed="63"/>
      </right>
      <top style="hair"/>
      <bottom style="thin"/>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hair"/>
      <right style="thin"/>
      <top style="thin"/>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28">
    <xf numFmtId="0" fontId="0" fillId="0" borderId="0" xfId="0" applyAlignment="1">
      <alignment/>
    </xf>
    <xf numFmtId="0" fontId="16" fillId="0" borderId="0" xfId="0" applyFont="1" applyAlignment="1">
      <alignment/>
    </xf>
    <xf numFmtId="0" fontId="0" fillId="0" borderId="0" xfId="0" applyFont="1" applyAlignment="1">
      <alignment/>
    </xf>
    <xf numFmtId="0" fontId="16" fillId="0" borderId="0" xfId="0" applyFont="1" applyAlignment="1" quotePrefix="1">
      <alignment horizontal="center"/>
    </xf>
    <xf numFmtId="0" fontId="16" fillId="0" borderId="0" xfId="0" applyFont="1" applyAlignment="1" quotePrefix="1">
      <alignment horizontal="centerContinuous" vertical="center"/>
    </xf>
    <xf numFmtId="0" fontId="16" fillId="0" borderId="0" xfId="0" applyFont="1" applyAlignment="1">
      <alignment horizontal="justify"/>
    </xf>
    <xf numFmtId="0" fontId="0" fillId="0" borderId="0" xfId="0" applyFont="1" applyAlignment="1">
      <alignment/>
    </xf>
    <xf numFmtId="0" fontId="1" fillId="0" borderId="0" xfId="0" applyFont="1" applyAlignment="1">
      <alignment/>
    </xf>
    <xf numFmtId="0" fontId="16" fillId="0" borderId="0" xfId="0" applyFont="1" applyAlignment="1">
      <alignment horizontal="center"/>
    </xf>
    <xf numFmtId="182" fontId="16" fillId="0" borderId="0" xfId="0" applyNumberFormat="1" applyFont="1" applyAlignment="1" quotePrefix="1">
      <alignment/>
    </xf>
    <xf numFmtId="169" fontId="16" fillId="0" borderId="0" xfId="0" applyNumberFormat="1" applyFont="1" applyAlignment="1">
      <alignment horizontal="center"/>
    </xf>
    <xf numFmtId="0" fontId="17" fillId="0" borderId="0" xfId="0" applyFont="1" applyAlignment="1">
      <alignment/>
    </xf>
    <xf numFmtId="169" fontId="16" fillId="0" borderId="0" xfId="0" applyNumberFormat="1" applyFont="1" applyAlignment="1" quotePrefix="1">
      <alignment horizontal="center"/>
    </xf>
    <xf numFmtId="0" fontId="16" fillId="0" borderId="0" xfId="0" applyFont="1" applyAlignment="1">
      <alignment horizontal="left"/>
    </xf>
    <xf numFmtId="0" fontId="18" fillId="0" borderId="0" xfId="0" applyFont="1" applyAlignment="1">
      <alignment/>
    </xf>
    <xf numFmtId="0" fontId="16" fillId="0" borderId="0" xfId="0" applyFont="1" applyAlignment="1" quotePrefix="1">
      <alignment horizontal="centerContinuous"/>
    </xf>
    <xf numFmtId="0" fontId="16" fillId="0" borderId="1" xfId="0" applyFont="1" applyBorder="1" applyAlignment="1">
      <alignment horizontal="centerContinuous" vertical="center"/>
    </xf>
    <xf numFmtId="0" fontId="16" fillId="0" borderId="2" xfId="0" applyFont="1" applyBorder="1" applyAlignment="1">
      <alignment horizontal="centerContinuous" vertical="center"/>
    </xf>
    <xf numFmtId="0" fontId="16" fillId="0" borderId="2" xfId="0" applyFont="1" applyBorder="1" applyAlignment="1">
      <alignment horizontal="center" vertical="center"/>
    </xf>
    <xf numFmtId="0" fontId="16" fillId="0" borderId="3" xfId="0" applyFont="1" applyBorder="1" applyAlignment="1">
      <alignment horizontal="centerContinuous" vertical="center"/>
    </xf>
    <xf numFmtId="0" fontId="16" fillId="0" borderId="0"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Continuous"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0" fillId="0" borderId="8" xfId="0" applyFont="1" applyBorder="1" applyAlignment="1">
      <alignment/>
    </xf>
    <xf numFmtId="0" fontId="16" fillId="0" borderId="8" xfId="0" applyFont="1" applyBorder="1" applyAlignment="1">
      <alignment horizontal="centerContinuous" vertical="center"/>
    </xf>
    <xf numFmtId="0" fontId="16" fillId="0" borderId="9" xfId="0" applyFont="1" applyBorder="1" applyAlignment="1">
      <alignment horizontal="centerContinuous" vertical="center"/>
    </xf>
    <xf numFmtId="0" fontId="0" fillId="0" borderId="10" xfId="0" applyFont="1" applyBorder="1" applyAlignment="1">
      <alignment/>
    </xf>
    <xf numFmtId="194" fontId="0" fillId="0" borderId="0" xfId="0" applyNumberFormat="1" applyFont="1" applyAlignment="1">
      <alignment/>
    </xf>
    <xf numFmtId="0" fontId="16" fillId="0" borderId="10" xfId="0" applyFont="1" applyBorder="1" applyAlignment="1" quotePrefix="1">
      <alignment vertical="center"/>
    </xf>
    <xf numFmtId="181" fontId="16" fillId="0" borderId="0" xfId="0" applyNumberFormat="1" applyFont="1" applyAlignment="1">
      <alignment vertical="center"/>
    </xf>
    <xf numFmtId="179" fontId="16" fillId="0" borderId="0" xfId="0" applyNumberFormat="1" applyFont="1" applyAlignment="1">
      <alignment vertical="center"/>
    </xf>
    <xf numFmtId="0" fontId="17" fillId="0" borderId="10" xfId="0" applyFont="1" applyBorder="1" applyAlignment="1" quotePrefix="1">
      <alignment vertical="center"/>
    </xf>
    <xf numFmtId="179" fontId="17" fillId="0" borderId="0" xfId="0" applyNumberFormat="1" applyFont="1" applyAlignment="1">
      <alignment vertical="center"/>
    </xf>
    <xf numFmtId="181" fontId="16" fillId="0" borderId="0" xfId="0" applyNumberFormat="1" applyFont="1" applyAlignment="1">
      <alignment/>
    </xf>
    <xf numFmtId="179" fontId="16" fillId="0" borderId="0" xfId="0" applyNumberFormat="1" applyFont="1" applyAlignment="1">
      <alignment/>
    </xf>
    <xf numFmtId="0" fontId="16" fillId="0" borderId="10" xfId="0" applyFont="1" applyBorder="1" applyAlignment="1">
      <alignment vertical="center"/>
    </xf>
    <xf numFmtId="184" fontId="16" fillId="0" borderId="0" xfId="0" applyNumberFormat="1" applyFont="1" applyAlignment="1">
      <alignment vertical="center"/>
    </xf>
    <xf numFmtId="0" fontId="16" fillId="0" borderId="0" xfId="0" applyFont="1" applyBorder="1" applyAlignment="1">
      <alignment vertical="center"/>
    </xf>
    <xf numFmtId="0" fontId="0" fillId="0" borderId="0" xfId="0" applyFont="1" applyAlignment="1">
      <alignment vertical="center"/>
    </xf>
    <xf numFmtId="186" fontId="16" fillId="0" borderId="0" xfId="0" applyNumberFormat="1" applyFont="1" applyAlignment="1">
      <alignment vertical="center"/>
    </xf>
    <xf numFmtId="0" fontId="16" fillId="0" borderId="0" xfId="0" applyFont="1" applyAlignment="1">
      <alignment horizontal="centerContinuous"/>
    </xf>
    <xf numFmtId="191" fontId="16" fillId="0" borderId="11" xfId="0" applyNumberFormat="1" applyFont="1" applyBorder="1" applyAlignment="1">
      <alignment horizontal="center" vertical="center"/>
    </xf>
    <xf numFmtId="0" fontId="16" fillId="0" borderId="12" xfId="0" applyFont="1" applyBorder="1" applyAlignment="1">
      <alignment horizontal="center" vertical="center"/>
    </xf>
    <xf numFmtId="191" fontId="16" fillId="0" borderId="13" xfId="0" applyNumberFormat="1" applyFont="1" applyBorder="1" applyAlignment="1">
      <alignment horizontal="center" vertical="center"/>
    </xf>
    <xf numFmtId="0" fontId="16" fillId="0" borderId="0" xfId="0" applyFont="1" applyBorder="1" applyAlignment="1">
      <alignment/>
    </xf>
    <xf numFmtId="168" fontId="16" fillId="0" borderId="0" xfId="0" applyNumberFormat="1" applyFont="1" applyAlignment="1">
      <alignment/>
    </xf>
    <xf numFmtId="2" fontId="16" fillId="0" borderId="0" xfId="0" applyNumberFormat="1" applyFont="1" applyAlignment="1">
      <alignment/>
    </xf>
    <xf numFmtId="0" fontId="16" fillId="0" borderId="0" xfId="0" applyFont="1" applyBorder="1" applyAlignment="1">
      <alignment horizontal="left" vertical="center"/>
    </xf>
    <xf numFmtId="0" fontId="16" fillId="0" borderId="14" xfId="0" applyFont="1" applyBorder="1" applyAlignment="1">
      <alignment/>
    </xf>
    <xf numFmtId="0" fontId="16" fillId="0" borderId="14" xfId="0" applyFont="1" applyBorder="1" applyAlignment="1">
      <alignment horizontal="left" vertical="center"/>
    </xf>
    <xf numFmtId="177" fontId="16" fillId="0" borderId="0" xfId="0" applyNumberFormat="1" applyFont="1" applyAlignment="1">
      <alignment vertical="center"/>
    </xf>
    <xf numFmtId="178" fontId="16" fillId="0" borderId="0" xfId="0" applyNumberFormat="1" applyFont="1" applyAlignment="1">
      <alignment vertical="center"/>
    </xf>
    <xf numFmtId="168" fontId="16" fillId="0" borderId="0" xfId="0" applyNumberFormat="1" applyFont="1" applyAlignment="1">
      <alignment vertical="center"/>
    </xf>
    <xf numFmtId="0" fontId="17" fillId="0" borderId="0" xfId="0" applyFont="1" applyBorder="1" applyAlignment="1">
      <alignment/>
    </xf>
    <xf numFmtId="0" fontId="17" fillId="0" borderId="14" xfId="0" applyFont="1" applyBorder="1" applyAlignment="1">
      <alignment/>
    </xf>
    <xf numFmtId="168" fontId="17" fillId="0" borderId="0" xfId="0" applyNumberFormat="1" applyFont="1" applyAlignment="1">
      <alignment/>
    </xf>
    <xf numFmtId="0" fontId="17" fillId="0" borderId="0" xfId="0" applyFont="1" applyBorder="1" applyAlignment="1">
      <alignment vertical="center"/>
    </xf>
    <xf numFmtId="0" fontId="17" fillId="0" borderId="14" xfId="0" applyFont="1" applyBorder="1" applyAlignment="1">
      <alignment horizontal="left" vertical="center"/>
    </xf>
    <xf numFmtId="177" fontId="17" fillId="0" borderId="0" xfId="0" applyNumberFormat="1" applyFont="1" applyAlignment="1">
      <alignment vertical="center"/>
    </xf>
    <xf numFmtId="0" fontId="16" fillId="0" borderId="1" xfId="0" applyFont="1" applyBorder="1" applyAlignment="1">
      <alignment horizontal="center" vertical="center"/>
    </xf>
    <xf numFmtId="0" fontId="16" fillId="0" borderId="7" xfId="0" applyFont="1" applyBorder="1" applyAlignment="1">
      <alignment horizontal="centerContinuous" vertical="center"/>
    </xf>
    <xf numFmtId="0" fontId="16" fillId="0" borderId="15" xfId="0" applyFont="1" applyBorder="1" applyAlignment="1">
      <alignment horizontal="centerContinuous" vertical="center"/>
    </xf>
    <xf numFmtId="0" fontId="16" fillId="0" borderId="0" xfId="0" applyFont="1" applyAlignment="1">
      <alignment horizontal="center" vertical="center"/>
    </xf>
    <xf numFmtId="0" fontId="16" fillId="0" borderId="16" xfId="0" applyFont="1" applyBorder="1" applyAlignment="1">
      <alignment horizontal="centerContinuous" vertical="center"/>
    </xf>
    <xf numFmtId="0" fontId="16" fillId="0" borderId="17" xfId="0" applyFont="1" applyBorder="1" applyAlignment="1">
      <alignment horizontal="centerContinuous" vertical="center"/>
    </xf>
    <xf numFmtId="0" fontId="16" fillId="0" borderId="18" xfId="0" applyFont="1" applyBorder="1" applyAlignment="1">
      <alignment horizontal="centerContinuous" vertical="center"/>
    </xf>
    <xf numFmtId="0" fontId="16" fillId="0" borderId="17" xfId="0" applyFont="1" applyBorder="1" applyAlignment="1">
      <alignment horizontal="center" vertical="center"/>
    </xf>
    <xf numFmtId="0" fontId="16" fillId="0" borderId="10" xfId="0" applyFont="1" applyBorder="1" applyAlignment="1">
      <alignment horizontal="centerContinuous" vertical="center"/>
    </xf>
    <xf numFmtId="189" fontId="16" fillId="0" borderId="0" xfId="0" applyNumberFormat="1" applyFont="1" applyAlignment="1">
      <alignment vertical="center"/>
    </xf>
    <xf numFmtId="190" fontId="16" fillId="0" borderId="0" xfId="0" applyNumberFormat="1" applyFont="1" applyAlignment="1">
      <alignment vertical="center"/>
    </xf>
    <xf numFmtId="185" fontId="16" fillId="0" borderId="0" xfId="0" applyNumberFormat="1" applyFont="1" applyAlignment="1">
      <alignment vertical="center"/>
    </xf>
    <xf numFmtId="0" fontId="16" fillId="0" borderId="10" xfId="0" applyFont="1" applyBorder="1" applyAlignment="1">
      <alignment horizontal="center" vertical="center"/>
    </xf>
    <xf numFmtId="0" fontId="17" fillId="0" borderId="10" xfId="0" applyFont="1" applyBorder="1" applyAlignment="1">
      <alignment vertical="center"/>
    </xf>
    <xf numFmtId="168" fontId="17" fillId="0" borderId="0" xfId="0" applyNumberFormat="1" applyFont="1" applyAlignment="1">
      <alignment vertical="center"/>
    </xf>
    <xf numFmtId="189" fontId="17" fillId="0" borderId="0" xfId="0" applyNumberFormat="1" applyFont="1" applyAlignment="1">
      <alignment vertical="center"/>
    </xf>
    <xf numFmtId="190" fontId="17" fillId="0" borderId="0" xfId="0" applyNumberFormat="1" applyFont="1" applyAlignment="1">
      <alignment vertical="center"/>
    </xf>
    <xf numFmtId="185" fontId="17" fillId="0" borderId="0" xfId="0" applyNumberFormat="1" applyFont="1" applyAlignment="1">
      <alignment vertical="center"/>
    </xf>
    <xf numFmtId="173" fontId="17" fillId="0" borderId="0" xfId="0" applyNumberFormat="1" applyFont="1" applyAlignment="1">
      <alignment/>
    </xf>
    <xf numFmtId="174" fontId="17" fillId="0" borderId="0" xfId="0" applyNumberFormat="1" applyFont="1" applyAlignment="1">
      <alignment/>
    </xf>
    <xf numFmtId="175" fontId="17" fillId="0" borderId="0" xfId="0" applyNumberFormat="1" applyFont="1" applyAlignment="1">
      <alignment/>
    </xf>
    <xf numFmtId="0" fontId="16" fillId="0" borderId="2" xfId="0" applyFont="1" applyBorder="1" applyAlignment="1">
      <alignment/>
    </xf>
    <xf numFmtId="0" fontId="16" fillId="0" borderId="19" xfId="0" applyFont="1" applyBorder="1" applyAlignment="1">
      <alignment horizontal="center" vertical="center"/>
    </xf>
    <xf numFmtId="0" fontId="16" fillId="0" borderId="4" xfId="0" applyFont="1" applyBorder="1" applyAlignment="1">
      <alignment/>
    </xf>
    <xf numFmtId="0" fontId="16" fillId="0" borderId="18" xfId="0" applyFont="1" applyBorder="1" applyAlignment="1">
      <alignment horizontal="center" vertical="center"/>
    </xf>
    <xf numFmtId="0" fontId="16" fillId="0" borderId="0" xfId="0" applyFont="1" applyBorder="1" applyAlignment="1">
      <alignment horizontal="centerContinuous"/>
    </xf>
    <xf numFmtId="0" fontId="16" fillId="0" borderId="0" xfId="0" applyFont="1" applyBorder="1" applyAlignment="1" quotePrefix="1">
      <alignment vertical="center"/>
    </xf>
    <xf numFmtId="0" fontId="17" fillId="0" borderId="0" xfId="0" applyFont="1" applyBorder="1" applyAlignment="1" quotePrefix="1">
      <alignment vertical="center"/>
    </xf>
    <xf numFmtId="0" fontId="0" fillId="0" borderId="10" xfId="0" applyFont="1" applyBorder="1" applyAlignment="1">
      <alignment vertical="center"/>
    </xf>
    <xf numFmtId="0" fontId="0" fillId="0" borderId="0" xfId="0" applyFont="1" applyBorder="1" applyAlignment="1">
      <alignment/>
    </xf>
    <xf numFmtId="173" fontId="16" fillId="0" borderId="0" xfId="0" applyNumberFormat="1" applyFont="1" applyAlignment="1">
      <alignment/>
    </xf>
    <xf numFmtId="171" fontId="16" fillId="0" borderId="0" xfId="0" applyNumberFormat="1" applyFont="1" applyAlignment="1" quotePrefix="1">
      <alignment/>
    </xf>
    <xf numFmtId="175" fontId="16" fillId="0" borderId="0" xfId="0" applyNumberFormat="1" applyFont="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4" xfId="0" applyFont="1" applyBorder="1" applyAlignment="1">
      <alignment/>
    </xf>
    <xf numFmtId="0" fontId="16" fillId="0" borderId="0" xfId="0" applyFont="1" applyBorder="1" applyAlignment="1">
      <alignment horizontal="left"/>
    </xf>
    <xf numFmtId="0" fontId="6" fillId="0" borderId="24" xfId="0" applyFont="1" applyBorder="1" applyAlignment="1">
      <alignment vertical="center"/>
    </xf>
    <xf numFmtId="0" fontId="0" fillId="0" borderId="7" xfId="0" applyFont="1" applyBorder="1" applyAlignment="1">
      <alignment/>
    </xf>
    <xf numFmtId="0" fontId="0" fillId="0" borderId="15" xfId="0" applyFont="1" applyBorder="1" applyAlignment="1">
      <alignment/>
    </xf>
    <xf numFmtId="0" fontId="1" fillId="0" borderId="0" xfId="0" applyFont="1" applyAlignment="1">
      <alignment horizontal="centerContinuous" vertical="center"/>
    </xf>
    <xf numFmtId="0" fontId="0" fillId="0" borderId="0" xfId="0" applyFont="1" applyAlignment="1">
      <alignment horizontal="centerContinuous"/>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xf>
    <xf numFmtId="0" fontId="16" fillId="0" borderId="25" xfId="0" applyFont="1" applyBorder="1" applyAlignment="1">
      <alignment horizontal="center"/>
    </xf>
    <xf numFmtId="0" fontId="16" fillId="0" borderId="19" xfId="0" applyFont="1" applyBorder="1" applyAlignment="1">
      <alignment/>
    </xf>
    <xf numFmtId="0" fontId="16" fillId="0" borderId="23" xfId="0" applyFont="1" applyBorder="1" applyAlignment="1">
      <alignment horizontal="centerContinuous" vertical="center"/>
    </xf>
    <xf numFmtId="0" fontId="16" fillId="0" borderId="9" xfId="0" applyFont="1" applyBorder="1" applyAlignment="1">
      <alignment/>
    </xf>
    <xf numFmtId="0" fontId="16" fillId="0" borderId="26" xfId="0" applyFont="1" applyBorder="1" applyAlignment="1">
      <alignment/>
    </xf>
    <xf numFmtId="0" fontId="16" fillId="0" borderId="10" xfId="0" applyFont="1" applyBorder="1" applyAlignment="1">
      <alignment horizontal="center"/>
    </xf>
    <xf numFmtId="0" fontId="0" fillId="0" borderId="0" xfId="0" applyFont="1" applyBorder="1" applyAlignment="1">
      <alignment horizontal="centerContinuous"/>
    </xf>
    <xf numFmtId="0" fontId="16" fillId="0" borderId="23" xfId="0" applyFont="1" applyBorder="1" applyAlignment="1">
      <alignment/>
    </xf>
    <xf numFmtId="176" fontId="16" fillId="0" borderId="4" xfId="0" applyNumberFormat="1" applyFont="1" applyBorder="1" applyAlignment="1">
      <alignment vertical="center"/>
    </xf>
    <xf numFmtId="170" fontId="16" fillId="0" borderId="0" xfId="0" applyNumberFormat="1" applyFont="1" applyAlignment="1">
      <alignment vertical="center"/>
    </xf>
    <xf numFmtId="170" fontId="16" fillId="0" borderId="23" xfId="0" applyNumberFormat="1" applyFont="1" applyBorder="1" applyAlignment="1">
      <alignment vertical="center"/>
    </xf>
    <xf numFmtId="0" fontId="0" fillId="0" borderId="0" xfId="0" applyFont="1" applyBorder="1" applyAlignment="1">
      <alignment vertical="center"/>
    </xf>
    <xf numFmtId="176" fontId="17" fillId="0" borderId="4" xfId="0" applyNumberFormat="1" applyFont="1" applyBorder="1" applyAlignment="1">
      <alignment vertical="center"/>
    </xf>
    <xf numFmtId="170" fontId="17" fillId="0" borderId="0" xfId="0" applyNumberFormat="1" applyFont="1" applyAlignment="1">
      <alignment vertical="center"/>
    </xf>
    <xf numFmtId="170" fontId="17" fillId="0" borderId="23" xfId="0" applyNumberFormat="1" applyFont="1" applyBorder="1" applyAlignment="1">
      <alignment vertical="center"/>
    </xf>
    <xf numFmtId="170" fontId="0" fillId="0" borderId="0" xfId="0" applyNumberFormat="1" applyFont="1" applyAlignment="1">
      <alignment vertical="center"/>
    </xf>
    <xf numFmtId="170" fontId="16" fillId="0" borderId="0" xfId="0" applyNumberFormat="1" applyFont="1" applyAlignment="1">
      <alignment/>
    </xf>
    <xf numFmtId="176" fontId="16" fillId="0" borderId="4" xfId="0" applyNumberFormat="1" applyFont="1" applyBorder="1" applyAlignment="1">
      <alignment/>
    </xf>
    <xf numFmtId="170" fontId="16" fillId="0" borderId="23" xfId="0" applyNumberFormat="1" applyFont="1" applyBorder="1" applyAlignment="1">
      <alignment/>
    </xf>
    <xf numFmtId="0" fontId="16" fillId="0" borderId="0" xfId="0" applyFont="1" applyAlignment="1">
      <alignment/>
    </xf>
    <xf numFmtId="0" fontId="0" fillId="0" borderId="0" xfId="0" applyFont="1" applyBorder="1" applyAlignment="1">
      <alignment/>
    </xf>
    <xf numFmtId="0" fontId="16" fillId="0" borderId="0" xfId="0" applyFont="1" applyBorder="1" applyAlignment="1">
      <alignment/>
    </xf>
    <xf numFmtId="171" fontId="16" fillId="0" borderId="0" xfId="0" applyNumberFormat="1" applyFont="1" applyAlignment="1">
      <alignment vertical="center"/>
    </xf>
    <xf numFmtId="171" fontId="17" fillId="0" borderId="0" xfId="0" applyNumberFormat="1" applyFont="1" applyAlignment="1">
      <alignment vertical="center"/>
    </xf>
    <xf numFmtId="0" fontId="16" fillId="0" borderId="19" xfId="0" applyFont="1" applyBorder="1" applyAlignment="1">
      <alignment horizontal="centerContinuous"/>
    </xf>
    <xf numFmtId="0" fontId="16" fillId="0" borderId="27" xfId="0" applyFont="1" applyBorder="1" applyAlignment="1">
      <alignment horizontal="centerContinuous" vertical="center"/>
    </xf>
    <xf numFmtId="0" fontId="16" fillId="0" borderId="4" xfId="0" applyFont="1" applyBorder="1" applyAlignment="1">
      <alignment horizontal="centerContinuous"/>
    </xf>
    <xf numFmtId="0" fontId="16" fillId="0" borderId="28" xfId="0" applyFont="1" applyBorder="1" applyAlignment="1">
      <alignment horizontal="centerContinuous"/>
    </xf>
    <xf numFmtId="0" fontId="16" fillId="0" borderId="10" xfId="0" applyFont="1" applyBorder="1" applyAlignment="1">
      <alignment/>
    </xf>
    <xf numFmtId="176" fontId="16" fillId="0" borderId="0" xfId="0" applyNumberFormat="1" applyFont="1" applyAlignment="1">
      <alignment vertical="center"/>
    </xf>
    <xf numFmtId="0" fontId="1" fillId="0" borderId="0" xfId="0" applyFont="1" applyAlignment="1">
      <alignment horizontal="centerContinuous"/>
    </xf>
    <xf numFmtId="0" fontId="1" fillId="0" borderId="0" xfId="0" applyFont="1" applyAlignment="1">
      <alignment horizontal="right" vertical="center"/>
    </xf>
    <xf numFmtId="0" fontId="0" fillId="0" borderId="0" xfId="0" applyFont="1" applyAlignment="1">
      <alignment horizontal="left"/>
    </xf>
    <xf numFmtId="0" fontId="16" fillId="0" borderId="29" xfId="0" applyFont="1" applyBorder="1" applyAlignment="1">
      <alignment horizontal="centerContinuous" vertical="center"/>
    </xf>
    <xf numFmtId="0" fontId="16" fillId="0" borderId="19" xfId="0" applyFont="1" applyBorder="1" applyAlignment="1">
      <alignment vertical="center"/>
    </xf>
    <xf numFmtId="0" fontId="16" fillId="0" borderId="23" xfId="0" applyFont="1" applyBorder="1" applyAlignment="1">
      <alignment horizontal="center" vertical="center"/>
    </xf>
    <xf numFmtId="0" fontId="16" fillId="0" borderId="4" xfId="0" applyFont="1" applyBorder="1" applyAlignment="1">
      <alignment horizontal="center"/>
    </xf>
    <xf numFmtId="0" fontId="16" fillId="0" borderId="9" xfId="0" applyFont="1" applyBorder="1" applyAlignment="1">
      <alignment vertical="center"/>
    </xf>
    <xf numFmtId="0" fontId="16" fillId="0" borderId="16" xfId="0" applyFont="1" applyBorder="1" applyAlignment="1">
      <alignment horizontal="center" vertical="center"/>
    </xf>
    <xf numFmtId="0" fontId="16" fillId="0" borderId="30" xfId="0" applyFont="1" applyBorder="1" applyAlignment="1">
      <alignment horizontal="center" vertical="center"/>
    </xf>
    <xf numFmtId="0" fontId="16" fillId="0" borderId="26" xfId="0" applyFont="1" applyBorder="1" applyAlignment="1">
      <alignment vertical="center"/>
    </xf>
    <xf numFmtId="0" fontId="16" fillId="0" borderId="23" xfId="0" applyFont="1" applyBorder="1" applyAlignment="1">
      <alignment horizontal="center"/>
    </xf>
    <xf numFmtId="183" fontId="16" fillId="0" borderId="4" xfId="0" applyNumberFormat="1" applyFont="1" applyBorder="1" applyAlignment="1">
      <alignment vertical="center"/>
    </xf>
    <xf numFmtId="0" fontId="16" fillId="0" borderId="10" xfId="0" applyFont="1" applyBorder="1" applyAlignment="1" quotePrefix="1">
      <alignment horizontal="left" vertical="center"/>
    </xf>
    <xf numFmtId="183" fontId="17" fillId="0" borderId="4" xfId="0" applyNumberFormat="1" applyFont="1" applyBorder="1" applyAlignment="1">
      <alignment vertical="center"/>
    </xf>
    <xf numFmtId="0" fontId="17" fillId="0" borderId="10" xfId="0" applyFont="1" applyBorder="1" applyAlignment="1" quotePrefix="1">
      <alignment horizontal="left" vertical="center"/>
    </xf>
    <xf numFmtId="176" fontId="17" fillId="0" borderId="0" xfId="0" applyNumberFormat="1" applyFont="1" applyAlignment="1">
      <alignment vertical="center"/>
    </xf>
    <xf numFmtId="183" fontId="16" fillId="0" borderId="4" xfId="0" applyNumberFormat="1" applyFont="1" applyBorder="1" applyAlignment="1">
      <alignment/>
    </xf>
    <xf numFmtId="176" fontId="16" fillId="0" borderId="0" xfId="0" applyNumberFormat="1" applyFont="1" applyAlignment="1">
      <alignment/>
    </xf>
    <xf numFmtId="170" fontId="16" fillId="0" borderId="0" xfId="0" applyNumberFormat="1" applyFont="1" applyAlignment="1">
      <alignment/>
    </xf>
    <xf numFmtId="176" fontId="16" fillId="0" borderId="0" xfId="0" applyNumberFormat="1" applyFont="1" applyAlignment="1">
      <alignment horizontal="right" vertical="center"/>
    </xf>
    <xf numFmtId="178" fontId="16" fillId="0" borderId="4" xfId="0" applyNumberFormat="1" applyFont="1" applyBorder="1" applyAlignment="1">
      <alignment vertical="center"/>
    </xf>
    <xf numFmtId="0" fontId="16" fillId="0" borderId="0" xfId="0" applyFont="1" applyAlignment="1">
      <alignment vertical="center"/>
    </xf>
    <xf numFmtId="168" fontId="16" fillId="0" borderId="0" xfId="0" applyNumberFormat="1" applyFont="1" applyAlignment="1">
      <alignment horizontal="centerContinuous"/>
    </xf>
    <xf numFmtId="0" fontId="16" fillId="0" borderId="0" xfId="0" applyFont="1" applyBorder="1" applyAlignment="1">
      <alignment horizontal="center"/>
    </xf>
    <xf numFmtId="176" fontId="16" fillId="0" borderId="0" xfId="0" applyNumberFormat="1" applyFont="1" applyBorder="1" applyAlignment="1">
      <alignment/>
    </xf>
    <xf numFmtId="168" fontId="17" fillId="0" borderId="0" xfId="0" applyNumberFormat="1" applyFont="1" applyAlignment="1">
      <alignment/>
    </xf>
    <xf numFmtId="176" fontId="17" fillId="0" borderId="0" xfId="0" applyNumberFormat="1" applyFont="1" applyAlignment="1">
      <alignment/>
    </xf>
    <xf numFmtId="177" fontId="17" fillId="0" borderId="0" xfId="0" applyNumberFormat="1" applyFont="1" applyAlignment="1">
      <alignment/>
    </xf>
    <xf numFmtId="176" fontId="17" fillId="0" borderId="0" xfId="0" applyNumberFormat="1" applyFont="1" applyBorder="1" applyAlignment="1">
      <alignment/>
    </xf>
    <xf numFmtId="177" fontId="16" fillId="0" borderId="0" xfId="0" applyNumberFormat="1" applyFont="1" applyAlignment="1">
      <alignment/>
    </xf>
    <xf numFmtId="0" fontId="16" fillId="0" borderId="31" xfId="0" applyFont="1" applyBorder="1" applyAlignment="1">
      <alignment horizontal="center" vertical="center"/>
    </xf>
    <xf numFmtId="0" fontId="0" fillId="0" borderId="2"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187" fontId="16" fillId="0" borderId="0" xfId="0" applyNumberFormat="1" applyFont="1" applyAlignment="1">
      <alignment vertical="center"/>
    </xf>
    <xf numFmtId="187" fontId="17" fillId="0" borderId="0" xfId="0" applyNumberFormat="1" applyFont="1" applyAlignment="1">
      <alignment vertical="center"/>
    </xf>
    <xf numFmtId="188" fontId="16" fillId="0" borderId="0" xfId="0" applyNumberFormat="1" applyFont="1" applyAlignment="1">
      <alignment vertical="center"/>
    </xf>
    <xf numFmtId="188" fontId="17" fillId="0" borderId="0" xfId="0" applyNumberFormat="1" applyFont="1" applyAlignment="1">
      <alignment vertical="center"/>
    </xf>
    <xf numFmtId="170" fontId="16" fillId="0" borderId="0" xfId="0" applyNumberFormat="1" applyFont="1" applyBorder="1" applyAlignment="1">
      <alignment vertical="center"/>
    </xf>
    <xf numFmtId="168" fontId="16" fillId="0" borderId="0" xfId="0" applyNumberFormat="1" applyFont="1" applyBorder="1" applyAlignment="1">
      <alignment/>
    </xf>
    <xf numFmtId="170" fontId="16" fillId="0" borderId="0" xfId="0" applyNumberFormat="1" applyFont="1" applyBorder="1" applyAlignment="1">
      <alignment/>
    </xf>
    <xf numFmtId="0" fontId="16" fillId="0" borderId="31" xfId="0" applyFont="1" applyBorder="1" applyAlignment="1">
      <alignment vertical="center"/>
    </xf>
    <xf numFmtId="0" fontId="0" fillId="0" borderId="2" xfId="0" applyFont="1" applyBorder="1" applyAlignment="1">
      <alignment/>
    </xf>
    <xf numFmtId="0" fontId="16" fillId="0" borderId="2" xfId="0" applyFont="1" applyBorder="1" applyAlignment="1">
      <alignment horizontal="center"/>
    </xf>
    <xf numFmtId="0" fontId="16" fillId="0" borderId="9" xfId="0" applyFont="1" applyBorder="1" applyAlignment="1">
      <alignment/>
    </xf>
    <xf numFmtId="0" fontId="16" fillId="0" borderId="8" xfId="0" applyFont="1" applyBorder="1" applyAlignment="1">
      <alignment/>
    </xf>
    <xf numFmtId="0" fontId="16" fillId="0" borderId="1" xfId="0" applyFont="1" applyBorder="1" applyAlignment="1">
      <alignment/>
    </xf>
    <xf numFmtId="0" fontId="16" fillId="0" borderId="25" xfId="0" applyFont="1" applyBorder="1" applyAlignment="1">
      <alignment/>
    </xf>
    <xf numFmtId="0" fontId="16" fillId="0" borderId="32" xfId="0" applyFont="1" applyBorder="1" applyAlignment="1">
      <alignment/>
    </xf>
    <xf numFmtId="172" fontId="16" fillId="0" borderId="25" xfId="0" applyNumberFormat="1" applyFont="1" applyBorder="1" applyAlignment="1">
      <alignment/>
    </xf>
    <xf numFmtId="172" fontId="16" fillId="0" borderId="0" xfId="0" applyNumberFormat="1" applyFont="1" applyAlignment="1">
      <alignment/>
    </xf>
    <xf numFmtId="0" fontId="17" fillId="0" borderId="0" xfId="0" applyFont="1" applyAlignment="1">
      <alignment horizontal="left"/>
    </xf>
    <xf numFmtId="0" fontId="16" fillId="0" borderId="0" xfId="0" applyFont="1" applyAlignment="1">
      <alignment horizontal="left" vertical="center"/>
    </xf>
    <xf numFmtId="0" fontId="16" fillId="0" borderId="0" xfId="0" applyFont="1" applyAlignment="1" quotePrefix="1">
      <alignment horizontal="left"/>
    </xf>
    <xf numFmtId="0" fontId="1" fillId="0" borderId="23" xfId="0" applyFont="1" applyBorder="1" applyAlignment="1">
      <alignment/>
    </xf>
    <xf numFmtId="0" fontId="1" fillId="0" borderId="0" xfId="0" applyFont="1" applyAlignment="1">
      <alignment vertical="center"/>
    </xf>
    <xf numFmtId="180" fontId="4" fillId="0" borderId="0" xfId="0" applyNumberFormat="1" applyFont="1" applyAlignment="1">
      <alignment/>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195" fontId="16" fillId="0" borderId="0" xfId="0" applyNumberFormat="1" applyFont="1" applyAlignment="1">
      <alignment vertical="center"/>
    </xf>
    <xf numFmtId="195" fontId="17" fillId="0" borderId="0" xfId="0" applyNumberFormat="1" applyFont="1" applyAlignment="1">
      <alignment vertical="center"/>
    </xf>
    <xf numFmtId="195" fontId="16" fillId="0" borderId="0" xfId="0" applyNumberFormat="1" applyFont="1" applyAlignment="1">
      <alignment/>
    </xf>
    <xf numFmtId="196" fontId="16" fillId="0" borderId="0" xfId="0" applyNumberFormat="1" applyFont="1" applyAlignment="1">
      <alignment vertical="center"/>
    </xf>
    <xf numFmtId="196" fontId="17" fillId="0" borderId="0" xfId="0" applyNumberFormat="1" applyFont="1" applyAlignment="1">
      <alignment vertical="center"/>
    </xf>
    <xf numFmtId="196" fontId="16" fillId="0" borderId="0" xfId="0" applyNumberFormat="1" applyFont="1" applyAlignment="1">
      <alignment/>
    </xf>
    <xf numFmtId="193" fontId="16" fillId="0" borderId="0" xfId="0" applyNumberFormat="1" applyFont="1" applyAlignment="1">
      <alignment vertical="center"/>
    </xf>
    <xf numFmtId="0" fontId="4" fillId="0" borderId="0" xfId="0" applyFont="1" applyAlignment="1">
      <alignment/>
    </xf>
    <xf numFmtId="177" fontId="4" fillId="0" borderId="0" xfId="0" applyNumberFormat="1" applyFont="1" applyAlignment="1">
      <alignment vertical="center"/>
    </xf>
    <xf numFmtId="197" fontId="4" fillId="0" borderId="0" xfId="0" applyNumberFormat="1" applyFont="1" applyAlignment="1">
      <alignment vertical="center"/>
    </xf>
    <xf numFmtId="185" fontId="4" fillId="0" borderId="0" xfId="0" applyNumberFormat="1" applyFont="1" applyAlignment="1">
      <alignment vertical="center"/>
    </xf>
    <xf numFmtId="188" fontId="4" fillId="0" borderId="0" xfId="0" applyNumberFormat="1" applyFont="1" applyAlignment="1">
      <alignment vertical="center"/>
    </xf>
    <xf numFmtId="198" fontId="16" fillId="0" borderId="0" xfId="0" applyNumberFormat="1" applyFont="1" applyAlignment="1">
      <alignment vertical="center"/>
    </xf>
    <xf numFmtId="198" fontId="17" fillId="0" borderId="0" xfId="0" applyNumberFormat="1" applyFont="1" applyAlignment="1">
      <alignment vertical="center"/>
    </xf>
    <xf numFmtId="0" fontId="16" fillId="0" borderId="8" xfId="0" applyFont="1" applyBorder="1" applyAlignment="1" quotePrefix="1">
      <alignment horizontal="centerContinuous"/>
    </xf>
    <xf numFmtId="199" fontId="17" fillId="0" borderId="0" xfId="0" applyNumberFormat="1" applyFont="1" applyAlignment="1">
      <alignment vertical="center"/>
    </xf>
    <xf numFmtId="199" fontId="16" fillId="0" borderId="0" xfId="0" applyNumberFormat="1" applyFont="1" applyAlignment="1">
      <alignment vertical="center"/>
    </xf>
    <xf numFmtId="200" fontId="16" fillId="0" borderId="0" xfId="0" applyNumberFormat="1" applyFont="1" applyAlignment="1">
      <alignment vertical="center"/>
    </xf>
    <xf numFmtId="200" fontId="17" fillId="0" borderId="0" xfId="0" applyNumberFormat="1" applyFont="1" applyAlignment="1">
      <alignment vertical="center"/>
    </xf>
    <xf numFmtId="201" fontId="16" fillId="0" borderId="0" xfId="0" applyNumberFormat="1" applyFont="1" applyAlignment="1">
      <alignment vertical="center"/>
    </xf>
    <xf numFmtId="0" fontId="16" fillId="0" borderId="33" xfId="0" applyFont="1" applyBorder="1" applyAlignment="1">
      <alignment horizontal="centerContinuous" vertical="center"/>
    </xf>
    <xf numFmtId="192" fontId="4" fillId="0" borderId="0" xfId="0" applyNumberFormat="1" applyFont="1" applyFill="1" applyBorder="1" applyAlignment="1">
      <alignment vertical="center"/>
    </xf>
    <xf numFmtId="180" fontId="16" fillId="0" borderId="0" xfId="0" applyNumberFormat="1" applyFont="1" applyAlignment="1">
      <alignment vertical="center"/>
    </xf>
    <xf numFmtId="180" fontId="4" fillId="0" borderId="0" xfId="0" applyNumberFormat="1" applyFont="1" applyAlignment="1">
      <alignment vertical="center"/>
    </xf>
    <xf numFmtId="0" fontId="19" fillId="0" borderId="10" xfId="0" applyFont="1" applyBorder="1" applyAlignment="1">
      <alignment vertical="center"/>
    </xf>
    <xf numFmtId="0" fontId="17" fillId="0" borderId="0" xfId="0" applyFont="1" applyAlignment="1">
      <alignment vertical="center"/>
    </xf>
    <xf numFmtId="202" fontId="16" fillId="0" borderId="0" xfId="20" applyNumberFormat="1" applyFont="1">
      <alignment/>
      <protection/>
    </xf>
    <xf numFmtId="0" fontId="16" fillId="0" borderId="0" xfId="20" applyFont="1">
      <alignment/>
      <protection/>
    </xf>
    <xf numFmtId="202" fontId="17" fillId="0" borderId="0" xfId="20" applyNumberFormat="1" applyFont="1">
      <alignment/>
      <protection/>
    </xf>
    <xf numFmtId="203" fontId="17" fillId="0" borderId="0" xfId="20" applyNumberFormat="1" applyFont="1">
      <alignment/>
      <protection/>
    </xf>
    <xf numFmtId="203" fontId="16" fillId="0" borderId="0" xfId="20" applyNumberFormat="1" applyFont="1">
      <alignment/>
      <protection/>
    </xf>
    <xf numFmtId="202" fontId="16" fillId="0" borderId="0" xfId="21" applyNumberFormat="1" applyFont="1">
      <alignment/>
      <protection/>
    </xf>
    <xf numFmtId="202" fontId="17" fillId="0" borderId="0" xfId="21" applyNumberFormat="1" applyFont="1">
      <alignment/>
      <protection/>
    </xf>
    <xf numFmtId="176" fontId="4" fillId="0" borderId="0" xfId="0" applyNumberFormat="1" applyFont="1" applyAlignment="1">
      <alignment vertical="center"/>
    </xf>
    <xf numFmtId="178" fontId="4" fillId="0" borderId="0" xfId="0" applyNumberFormat="1" applyFont="1" applyAlignment="1">
      <alignment vertical="center"/>
    </xf>
    <xf numFmtId="0" fontId="4" fillId="0" borderId="0" xfId="0" applyFont="1" applyAlignment="1">
      <alignment/>
    </xf>
    <xf numFmtId="0" fontId="4" fillId="0" borderId="10" xfId="0" applyFont="1" applyBorder="1" applyAlignment="1">
      <alignment vertical="center"/>
    </xf>
    <xf numFmtId="0" fontId="0" fillId="0" borderId="0" xfId="0" applyFont="1" applyAlignment="1">
      <alignment horizontal="justify" vertical="top" wrapText="1"/>
    </xf>
    <xf numFmtId="0" fontId="16" fillId="0" borderId="0" xfId="0" applyFont="1" applyAlignment="1">
      <alignment horizontal="justify" vertical="justify" wrapText="1"/>
    </xf>
    <xf numFmtId="0" fontId="0" fillId="0" borderId="0" xfId="0" applyAlignment="1">
      <alignment horizontal="justify" vertical="center" wrapText="1"/>
    </xf>
    <xf numFmtId="0" fontId="23"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6" fillId="0" borderId="0" xfId="0" applyFont="1" applyAlignment="1">
      <alignment horizontal="justify" vertical="top" wrapText="1"/>
    </xf>
    <xf numFmtId="0" fontId="0" fillId="0" borderId="0" xfId="0" applyAlignment="1">
      <alignment horizontal="justify" vertical="top" wrapText="1"/>
    </xf>
    <xf numFmtId="0" fontId="16" fillId="0" borderId="0" xfId="0" applyFont="1" applyAlignment="1">
      <alignment horizontal="justify" vertical="center" wrapText="1"/>
    </xf>
    <xf numFmtId="0" fontId="0" fillId="0" borderId="0" xfId="0" applyAlignment="1">
      <alignment horizontal="justify"/>
    </xf>
    <xf numFmtId="0" fontId="20" fillId="0" borderId="23" xfId="0" applyFont="1" applyBorder="1" applyAlignment="1">
      <alignment horizontal="center" vertical="center"/>
    </xf>
    <xf numFmtId="0" fontId="20" fillId="0" borderId="0" xfId="0" applyFont="1" applyBorder="1" applyAlignment="1">
      <alignment horizontal="center" vertical="center"/>
    </xf>
    <xf numFmtId="0" fontId="20" fillId="0" borderId="4"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6" fillId="0" borderId="0" xfId="0" applyFont="1" applyBorder="1" applyAlignment="1">
      <alignment vertical="center" wrapText="1"/>
    </xf>
    <xf numFmtId="0" fontId="0" fillId="0" borderId="0" xfId="0" applyFont="1" applyBorder="1" applyAlignment="1">
      <alignment wrapText="1"/>
    </xf>
    <xf numFmtId="0" fontId="0" fillId="0" borderId="0" xfId="0" applyFont="1" applyAlignment="1">
      <alignment wrapText="1"/>
    </xf>
    <xf numFmtId="0" fontId="16" fillId="0" borderId="0" xfId="0" applyFont="1" applyAlignment="1">
      <alignment vertical="center" wrapText="1"/>
    </xf>
    <xf numFmtId="0" fontId="0" fillId="0" borderId="4" xfId="0" applyFont="1" applyBorder="1" applyAlignment="1">
      <alignment wrapText="1"/>
    </xf>
    <xf numFmtId="0" fontId="1" fillId="0" borderId="0" xfId="0" applyFont="1" applyAlignment="1">
      <alignment horizontal="center"/>
    </xf>
    <xf numFmtId="0" fontId="16" fillId="0" borderId="34" xfId="0" applyFont="1" applyBorder="1" applyAlignment="1">
      <alignment horizontal="center" vertical="center" wrapText="1"/>
    </xf>
    <xf numFmtId="0" fontId="0" fillId="0" borderId="28" xfId="0" applyFont="1" applyBorder="1" applyAlignment="1">
      <alignment horizontal="center" vertical="center" wrapText="1"/>
    </xf>
    <xf numFmtId="0" fontId="16"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16" fillId="0" borderId="37" xfId="0" applyFont="1" applyBorder="1" applyAlignment="1">
      <alignment horizontal="center" vertical="center"/>
    </xf>
    <xf numFmtId="0" fontId="16" fillId="0" borderId="17" xfId="0" applyFont="1" applyBorder="1" applyAlignment="1">
      <alignment horizontal="center" vertical="center"/>
    </xf>
    <xf numFmtId="0" fontId="20" fillId="0" borderId="2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16" fillId="0" borderId="2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2" xfId="0" applyFont="1" applyBorder="1" applyAlignment="1">
      <alignment horizontal="center" vertical="center" wrapText="1"/>
    </xf>
    <xf numFmtId="0" fontId="16"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17" fillId="0" borderId="0" xfId="0" applyFont="1" applyAlignment="1">
      <alignment horizontal="center" vertical="center"/>
    </xf>
    <xf numFmtId="0" fontId="1" fillId="0" borderId="0" xfId="0" applyFont="1" applyAlignment="1">
      <alignment horizontal="center" vertical="center"/>
    </xf>
    <xf numFmtId="0" fontId="17" fillId="0" borderId="0"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12" fillId="0" borderId="0" xfId="0" applyFont="1" applyAlignment="1">
      <alignment horizontal="center" vertical="center"/>
    </xf>
    <xf numFmtId="0" fontId="16" fillId="0" borderId="1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7" xfId="0" applyFont="1" applyBorder="1" applyAlignment="1">
      <alignment horizontal="center" vertical="center" wrapText="1"/>
    </xf>
    <xf numFmtId="0" fontId="16"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16" fillId="0" borderId="18" xfId="0" applyFont="1" applyBorder="1" applyAlignment="1">
      <alignment horizontal="center" vertical="center"/>
    </xf>
    <xf numFmtId="0" fontId="16" fillId="0" borderId="2" xfId="0" applyFont="1" applyBorder="1" applyAlignment="1">
      <alignment horizontal="center" vertical="center" wrapText="1"/>
    </xf>
    <xf numFmtId="0" fontId="16" fillId="0" borderId="12" xfId="0" applyFont="1" applyBorder="1" applyAlignment="1">
      <alignment horizontal="center" vertical="center" wrapText="1"/>
    </xf>
    <xf numFmtId="0" fontId="0" fillId="0" borderId="38" xfId="0"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5"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16" fillId="0" borderId="3" xfId="0" applyFont="1" applyBorder="1" applyAlignment="1">
      <alignment horizontal="center" vertical="center"/>
    </xf>
    <xf numFmtId="191" fontId="16" fillId="0" borderId="11" xfId="0" applyNumberFormat="1" applyFont="1" applyBorder="1" applyAlignment="1">
      <alignment horizontal="center" vertical="center" wrapText="1"/>
    </xf>
    <xf numFmtId="191" fontId="16" fillId="0" borderId="20"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1" fillId="0" borderId="8" xfId="0" applyFont="1" applyBorder="1" applyAlignment="1">
      <alignment horizontal="center"/>
    </xf>
    <xf numFmtId="0" fontId="16" fillId="0" borderId="0" xfId="0" applyFont="1" applyAlignment="1" quotePrefix="1">
      <alignment horizontal="center"/>
    </xf>
    <xf numFmtId="0" fontId="16" fillId="0" borderId="38" xfId="0" applyFont="1" applyBorder="1" applyAlignment="1">
      <alignment horizontal="center" vertical="center" wrapText="1"/>
    </xf>
    <xf numFmtId="0" fontId="16" fillId="0" borderId="28" xfId="0" applyFont="1" applyBorder="1" applyAlignment="1">
      <alignment horizontal="center" vertical="center" wrapText="1"/>
    </xf>
  </cellXfs>
  <cellStyles count="10">
    <cellStyle name="Normal" xfId="0"/>
    <cellStyle name="Followed Hyperlink" xfId="15"/>
    <cellStyle name="Comma" xfId="16"/>
    <cellStyle name="Comma [0]" xfId="17"/>
    <cellStyle name="Hyperlink" xfId="18"/>
    <cellStyle name="Percent" xfId="19"/>
    <cellStyle name="Standard_Tabelle 2 und 3" xfId="20"/>
    <cellStyle name="Standard_Tabelle1 (2)"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FC8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Tausend Stück</a:t>
            </a:r>
          </a:p>
        </c:rich>
      </c:tx>
      <c:layout>
        <c:manualLayout>
          <c:xMode val="factor"/>
          <c:yMode val="factor"/>
          <c:x val="-0.2845"/>
          <c:y val="0.07475"/>
        </c:manualLayout>
      </c:layout>
      <c:spPr>
        <a:noFill/>
        <a:ln>
          <a:noFill/>
        </a:ln>
      </c:spPr>
    </c:title>
    <c:plotArea>
      <c:layout>
        <c:manualLayout>
          <c:xMode val="edge"/>
          <c:yMode val="edge"/>
          <c:x val="0.02875"/>
          <c:y val="0.1245"/>
          <c:w val="0.9425"/>
          <c:h val="0.847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c:spPr>
          </c:dPt>
          <c:cat>
            <c:strRef>
              <c:f>GRAFIKDATEN!$A$3:$A$4</c:f>
              <c:strCache>
                <c:ptCount val="2"/>
                <c:pt idx="0">
                  <c:v>Mai</c:v>
                </c:pt>
                <c:pt idx="1">
                  <c:v>November</c:v>
                </c:pt>
              </c:strCache>
            </c:strRef>
          </c:cat>
          <c:val>
            <c:numRef>
              <c:f>GRAFIKDATEN!$B$3:$B$4</c:f>
              <c:numCache>
                <c:ptCount val="2"/>
                <c:pt idx="0">
                  <c:v>52</c:v>
                </c:pt>
                <c:pt idx="1">
                  <c:v>55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GRAFIKDATEN!$A$3:$A$4</c:f>
              <c:strCache>
                <c:ptCount val="2"/>
                <c:pt idx="0">
                  <c:v>Mai</c:v>
                </c:pt>
                <c:pt idx="1">
                  <c:v>November</c:v>
                </c:pt>
              </c:strCache>
            </c:strRef>
          </c:cat>
          <c:val>
            <c:numRef>
              <c:f>GRAFIKDATEN!$C$3:$C$4</c:f>
              <c:numCache>
                <c:ptCount val="2"/>
                <c:pt idx="0">
                  <c:v>48</c:v>
                </c:pt>
                <c:pt idx="1">
                  <c:v>47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GRAFIKDATEN!$A$3:$A$4</c:f>
              <c:strCache>
                <c:ptCount val="2"/>
                <c:pt idx="0">
                  <c:v>Mai</c:v>
                </c:pt>
                <c:pt idx="1">
                  <c:v>November</c:v>
                </c:pt>
              </c:strCache>
            </c:strRef>
          </c:cat>
          <c:val>
            <c:numRef>
              <c:f>GRAFIKDATEN!$D$3:$D$4</c:f>
              <c:numCache>
                <c:ptCount val="2"/>
                <c:pt idx="0">
                  <c:v>67</c:v>
                </c:pt>
                <c:pt idx="1">
                  <c:v>70</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FF"/>
              </a:solidFill>
            </c:spPr>
          </c:dPt>
          <c:cat>
            <c:strRef>
              <c:f>GRAFIKDATEN!$A$3:$A$4</c:f>
              <c:strCache>
                <c:ptCount val="2"/>
                <c:pt idx="0">
                  <c:v>Mai</c:v>
                </c:pt>
                <c:pt idx="1">
                  <c:v>November</c:v>
                </c:pt>
              </c:strCache>
            </c:strRef>
          </c:cat>
          <c:val>
            <c:numRef>
              <c:f>GRAFIKDATEN!$E$3:$E$4</c:f>
              <c:numCache>
                <c:ptCount val="2"/>
                <c:pt idx="0">
                  <c:v>183</c:v>
                </c:pt>
                <c:pt idx="1">
                  <c:v>180</c:v>
                </c:pt>
              </c:numCache>
            </c:numRef>
          </c:val>
        </c:ser>
        <c:axId val="20377977"/>
        <c:axId val="49184066"/>
      </c:barChart>
      <c:catAx>
        <c:axId val="20377977"/>
        <c:scaling>
          <c:orientation val="minMax"/>
        </c:scaling>
        <c:axPos val="b"/>
        <c:majorGridlines/>
        <c:delete val="0"/>
        <c:numFmt formatCode="General" sourceLinked="1"/>
        <c:majorTickMark val="none"/>
        <c:minorTickMark val="none"/>
        <c:tickLblPos val="nextTo"/>
        <c:txPr>
          <a:bodyPr/>
          <a:lstStyle/>
          <a:p>
            <a:pPr>
              <a:defRPr lang="en-US" cap="none" sz="800" b="0" i="0" u="none" baseline="0"/>
            </a:pPr>
          </a:p>
        </c:txPr>
        <c:crossAx val="49184066"/>
        <c:crosses val="autoZero"/>
        <c:auto val="1"/>
        <c:lblOffset val="100"/>
        <c:noMultiLvlLbl val="0"/>
      </c:catAx>
      <c:valAx>
        <c:axId val="49184066"/>
        <c:scaling>
          <c:orientation val="minMax"/>
          <c:max val="250"/>
        </c:scaling>
        <c:axPos val="l"/>
        <c:majorGridlines>
          <c:spPr>
            <a:ln w="3175">
              <a:solidFill/>
              <a:prstDash val="sysDot"/>
            </a:ln>
          </c:spPr>
        </c:majorGridlines>
        <c:delete val="0"/>
        <c:numFmt formatCode="General" sourceLinked="1"/>
        <c:majorTickMark val="none"/>
        <c:minorTickMark val="none"/>
        <c:tickLblPos val="low"/>
        <c:txPr>
          <a:bodyPr/>
          <a:lstStyle/>
          <a:p>
            <a:pPr>
              <a:defRPr lang="en-US" cap="none" sz="800" b="0" i="0" u="none" baseline="0"/>
            </a:pPr>
          </a:p>
        </c:txPr>
        <c:crossAx val="20377977"/>
        <c:crossesAt val="1"/>
        <c:crossBetween val="between"/>
        <c:dispUnits/>
        <c:majorUnit val="50"/>
        <c:minorUnit val="10"/>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Tausend Stück</a:t>
            </a:r>
          </a:p>
        </c:rich>
      </c:tx>
      <c:layout>
        <c:manualLayout>
          <c:xMode val="factor"/>
          <c:yMode val="factor"/>
          <c:x val="-0.2815"/>
          <c:y val="0.06975"/>
        </c:manualLayout>
      </c:layout>
      <c:spPr>
        <a:noFill/>
        <a:ln>
          <a:noFill/>
        </a:ln>
      </c:spPr>
    </c:title>
    <c:plotArea>
      <c:layout>
        <c:manualLayout>
          <c:xMode val="edge"/>
          <c:yMode val="edge"/>
          <c:x val="0.02875"/>
          <c:y val="0.1255"/>
          <c:w val="0.9425"/>
          <c:h val="0.846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c:spPr>
          </c:dPt>
          <c:cat>
            <c:strRef>
              <c:f>GRAFIKDATEN!$A$6:$A$7</c:f>
              <c:strCache>
                <c:ptCount val="2"/>
                <c:pt idx="0">
                  <c:v>Mai</c:v>
                </c:pt>
                <c:pt idx="1">
                  <c:v>November</c:v>
                </c:pt>
              </c:strCache>
            </c:strRef>
          </c:cat>
          <c:val>
            <c:numRef>
              <c:f>GRAFIKDATEN!$B$6:$B$7</c:f>
              <c:numCache>
                <c:ptCount val="2"/>
                <c:pt idx="0">
                  <c:v>243</c:v>
                </c:pt>
                <c:pt idx="1">
                  <c:v>232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cat>
            <c:strRef>
              <c:f>GRAFIKDATEN!$A$6:$A$7</c:f>
              <c:strCache>
                <c:ptCount val="2"/>
                <c:pt idx="0">
                  <c:v>Mai</c:v>
                </c:pt>
                <c:pt idx="1">
                  <c:v>November</c:v>
                </c:pt>
              </c:strCache>
            </c:strRef>
          </c:cat>
          <c:val>
            <c:numRef>
              <c:f>GRAFIKDATEN!$C$6:$C$7</c:f>
              <c:numCache>
                <c:ptCount val="2"/>
                <c:pt idx="0">
                  <c:v>178</c:v>
                </c:pt>
                <c:pt idx="1">
                  <c:v>192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GRAFIKDATEN!$A$6:$A$7</c:f>
              <c:strCache>
                <c:ptCount val="2"/>
                <c:pt idx="0">
                  <c:v>Mai</c:v>
                </c:pt>
                <c:pt idx="1">
                  <c:v>November</c:v>
                </c:pt>
              </c:strCache>
            </c:strRef>
          </c:cat>
          <c:val>
            <c:numRef>
              <c:f>GRAFIKDATEN!$D$6:$D$7</c:f>
              <c:numCache>
                <c:ptCount val="2"/>
                <c:pt idx="0">
                  <c:v>239</c:v>
                </c:pt>
                <c:pt idx="1">
                  <c:v>244</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GRAFIKDATEN!$A$6:$A$7</c:f>
              <c:strCache>
                <c:ptCount val="2"/>
                <c:pt idx="0">
                  <c:v>Mai</c:v>
                </c:pt>
                <c:pt idx="1">
                  <c:v>November</c:v>
                </c:pt>
              </c:strCache>
            </c:strRef>
          </c:cat>
          <c:val>
            <c:numRef>
              <c:f>GRAFIKDATEN!$E$6:$E$7</c:f>
              <c:numCache>
                <c:ptCount val="2"/>
                <c:pt idx="0">
                  <c:v>89</c:v>
                </c:pt>
                <c:pt idx="1">
                  <c:v>90</c:v>
                </c:pt>
              </c:numCache>
            </c:numRef>
          </c:val>
        </c:ser>
        <c:axId val="40003411"/>
        <c:axId val="24486380"/>
      </c:barChart>
      <c:catAx>
        <c:axId val="40003411"/>
        <c:scaling>
          <c:orientation val="minMax"/>
        </c:scaling>
        <c:axPos val="b"/>
        <c:majorGridlines/>
        <c:delete val="0"/>
        <c:numFmt formatCode="General" sourceLinked="1"/>
        <c:majorTickMark val="none"/>
        <c:minorTickMark val="none"/>
        <c:tickLblPos val="low"/>
        <c:txPr>
          <a:bodyPr/>
          <a:lstStyle/>
          <a:p>
            <a:pPr>
              <a:defRPr lang="en-US" cap="none" sz="800" b="0" i="0" u="none" baseline="0"/>
            </a:pPr>
          </a:p>
        </c:txPr>
        <c:crossAx val="24486380"/>
        <c:crosses val="autoZero"/>
        <c:auto val="1"/>
        <c:lblOffset val="100"/>
        <c:noMultiLvlLbl val="0"/>
      </c:catAx>
      <c:valAx>
        <c:axId val="24486380"/>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40003411"/>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Prozent</a:t>
            </a:r>
          </a:p>
        </c:rich>
      </c:tx>
      <c:layout>
        <c:manualLayout>
          <c:xMode val="factor"/>
          <c:yMode val="factor"/>
          <c:x val="-0.3845"/>
          <c:y val="0.07525"/>
        </c:manualLayout>
      </c:layout>
      <c:spPr>
        <a:noFill/>
        <a:ln>
          <a:noFill/>
        </a:ln>
      </c:spPr>
    </c:title>
    <c:plotArea>
      <c:layout>
        <c:manualLayout>
          <c:xMode val="edge"/>
          <c:yMode val="edge"/>
          <c:x val="0.025"/>
          <c:y val="0.138"/>
          <c:w val="0.95775"/>
          <c:h val="0.830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GRAFIKDATEN!$A$10:$A$15</c:f>
              <c:strCache>
                <c:ptCount val="6"/>
                <c:pt idx="0">
                  <c:v>Januar</c:v>
                </c:pt>
                <c:pt idx="1">
                  <c:v>Februar</c:v>
                </c:pt>
                <c:pt idx="2">
                  <c:v>März</c:v>
                </c:pt>
                <c:pt idx="3">
                  <c:v>April</c:v>
                </c:pt>
                <c:pt idx="4">
                  <c:v>Mai</c:v>
                </c:pt>
                <c:pt idx="5">
                  <c:v>Juni</c:v>
                </c:pt>
              </c:strCache>
            </c:strRef>
          </c:cat>
          <c:val>
            <c:numRef>
              <c:f>GRAFIKDATEN!$B$10:$B$15</c:f>
              <c:numCache>
                <c:ptCount val="6"/>
                <c:pt idx="0">
                  <c:v>0.4505368098159437</c:v>
                </c:pt>
                <c:pt idx="1">
                  <c:v>-0.2861533154585487</c:v>
                </c:pt>
                <c:pt idx="2">
                  <c:v>-7.080090211501968</c:v>
                </c:pt>
                <c:pt idx="3">
                  <c:v>7.431387783611541</c:v>
                </c:pt>
                <c:pt idx="4">
                  <c:v>7.960230865907249</c:v>
                </c:pt>
                <c:pt idx="5">
                  <c:v>-4.93395613573793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dPt>
            <c:idx val="1"/>
            <c:invertIfNegative val="0"/>
            <c:spPr>
              <a:solidFill>
                <a:srgbClr val="FFC8C8"/>
              </a:solidFill>
            </c:spPr>
          </c:dPt>
          <c:dPt>
            <c:idx val="3"/>
            <c:invertIfNegative val="0"/>
            <c:spPr>
              <a:solidFill>
                <a:srgbClr val="FFC8C8"/>
              </a:solidFill>
            </c:spPr>
          </c:dPt>
          <c:cat>
            <c:strRef>
              <c:f>GRAFIKDATEN!$A$10:$A$15</c:f>
              <c:strCache>
                <c:ptCount val="6"/>
                <c:pt idx="0">
                  <c:v>Januar</c:v>
                </c:pt>
                <c:pt idx="1">
                  <c:v>Februar</c:v>
                </c:pt>
                <c:pt idx="2">
                  <c:v>März</c:v>
                </c:pt>
                <c:pt idx="3">
                  <c:v>April</c:v>
                </c:pt>
                <c:pt idx="4">
                  <c:v>Mai</c:v>
                </c:pt>
                <c:pt idx="5">
                  <c:v>Juni</c:v>
                </c:pt>
              </c:strCache>
            </c:strRef>
          </c:cat>
          <c:val>
            <c:numRef>
              <c:f>GRAFIKDATEN!$C$10:$C$15</c:f>
              <c:numCache>
                <c:ptCount val="6"/>
                <c:pt idx="0">
                  <c:v>-25.783793044372104</c:v>
                </c:pt>
                <c:pt idx="1">
                  <c:v>1.0206123674204548</c:v>
                </c:pt>
                <c:pt idx="2">
                  <c:v>-7.145461173897189</c:v>
                </c:pt>
                <c:pt idx="3">
                  <c:v>0.8773762272822125</c:v>
                </c:pt>
                <c:pt idx="4">
                  <c:v>17.40389678778304</c:v>
                </c:pt>
                <c:pt idx="5">
                  <c:v>3.4408602150537604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GRAFIKDATEN!$A$10:$A$15</c:f>
              <c:strCache>
                <c:ptCount val="6"/>
                <c:pt idx="0">
                  <c:v>Januar</c:v>
                </c:pt>
                <c:pt idx="1">
                  <c:v>Februar</c:v>
                </c:pt>
                <c:pt idx="2">
                  <c:v>März</c:v>
                </c:pt>
                <c:pt idx="3">
                  <c:v>April</c:v>
                </c:pt>
                <c:pt idx="4">
                  <c:v>Mai</c:v>
                </c:pt>
                <c:pt idx="5">
                  <c:v>Juni</c:v>
                </c:pt>
              </c:strCache>
            </c:strRef>
          </c:cat>
          <c:val>
            <c:numRef>
              <c:f>GRAFIKDATEN!$D$10:$D$15</c:f>
              <c:numCache>
                <c:ptCount val="6"/>
                <c:pt idx="0">
                  <c:v>1.4980693785642956</c:v>
                </c:pt>
                <c:pt idx="1">
                  <c:v>-0.2649995487623755</c:v>
                </c:pt>
                <c:pt idx="2">
                  <c:v>-7.861614876472657</c:v>
                </c:pt>
                <c:pt idx="3">
                  <c:v>8.328661874299286</c:v>
                </c:pt>
                <c:pt idx="4">
                  <c:v>7.572412648352554</c:v>
                </c:pt>
                <c:pt idx="5">
                  <c:v>-5.198192630877756</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GRAFIKDATEN!$A$10:$A$15</c:f>
              <c:strCache>
                <c:ptCount val="6"/>
                <c:pt idx="0">
                  <c:v>Januar</c:v>
                </c:pt>
                <c:pt idx="1">
                  <c:v>Februar</c:v>
                </c:pt>
                <c:pt idx="2">
                  <c:v>März</c:v>
                </c:pt>
                <c:pt idx="3">
                  <c:v>April</c:v>
                </c:pt>
                <c:pt idx="4">
                  <c:v>Mai</c:v>
                </c:pt>
                <c:pt idx="5">
                  <c:v>Juni</c:v>
                </c:pt>
              </c:strCache>
            </c:strRef>
          </c:cat>
          <c:val>
            <c:numRef>
              <c:f>GRAFIKDATEN!$E$10:$E$15</c:f>
              <c:numCache>
                <c:ptCount val="6"/>
                <c:pt idx="0">
                  <c:v>48.517520215633425</c:v>
                </c:pt>
                <c:pt idx="1">
                  <c:v>-12.7789046653144</c:v>
                </c:pt>
                <c:pt idx="2">
                  <c:v>144.2831215970962</c:v>
                </c:pt>
                <c:pt idx="3">
                  <c:v>-53.304904051172706</c:v>
                </c:pt>
                <c:pt idx="4">
                  <c:v>6.813186813186817</c:v>
                </c:pt>
                <c:pt idx="5">
                  <c:v>-12.703583061889248</c:v>
                </c:pt>
              </c:numCache>
            </c:numRef>
          </c:val>
        </c:ser>
        <c:axId val="19050829"/>
        <c:axId val="37239734"/>
      </c:barChart>
      <c:catAx>
        <c:axId val="1905082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pPr>
          </a:p>
        </c:txPr>
        <c:crossAx val="37239734"/>
        <c:crosses val="autoZero"/>
        <c:auto val="1"/>
        <c:lblOffset val="100"/>
        <c:noMultiLvlLbl val="0"/>
      </c:catAx>
      <c:valAx>
        <c:axId val="37239734"/>
        <c:scaling>
          <c:orientation val="minMax"/>
          <c:max val="160"/>
          <c:min val="-8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800" b="0" i="0" u="none" baseline="0"/>
            </a:pPr>
          </a:p>
        </c:txPr>
        <c:crossAx val="19050829"/>
        <c:crossesAt val="1"/>
        <c:crossBetween val="between"/>
        <c:dispUnits/>
        <c:majorUnit val="40"/>
        <c:minorUnit val="10"/>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Prozent</a:t>
            </a:r>
          </a:p>
        </c:rich>
      </c:tx>
      <c:layout>
        <c:manualLayout>
          <c:xMode val="factor"/>
          <c:yMode val="factor"/>
          <c:x val="-0.37975"/>
          <c:y val="0.064"/>
        </c:manualLayout>
      </c:layout>
      <c:spPr>
        <a:noFill/>
        <a:ln>
          <a:noFill/>
        </a:ln>
      </c:spPr>
    </c:title>
    <c:plotArea>
      <c:layout>
        <c:manualLayout>
          <c:xMode val="edge"/>
          <c:yMode val="edge"/>
          <c:x val="0.0215"/>
          <c:y val="0.125"/>
          <c:w val="0.957"/>
          <c:h val="0.772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GRAFIKDATEN!$B$18:$B$23</c:f>
              <c:numCache>
                <c:ptCount val="6"/>
                <c:pt idx="0">
                  <c:v>4.293533895652331</c:v>
                </c:pt>
                <c:pt idx="1">
                  <c:v>3.2317973424508466</c:v>
                </c:pt>
                <c:pt idx="2">
                  <c:v>-4.514522564879826</c:v>
                </c:pt>
                <c:pt idx="3">
                  <c:v>-7.38600438190187</c:v>
                </c:pt>
                <c:pt idx="4">
                  <c:v>-3.2098522167487715</c:v>
                </c:pt>
                <c:pt idx="5">
                  <c:v>-8.7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GRAFIKDATEN!$C$18:$C$23</c:f>
              <c:numCache>
                <c:ptCount val="6"/>
                <c:pt idx="0">
                  <c:v>-2.7480544747081694</c:v>
                </c:pt>
                <c:pt idx="1">
                  <c:v>11.336126629422722</c:v>
                </c:pt>
                <c:pt idx="2">
                  <c:v>10.954140404259945</c:v>
                </c:pt>
                <c:pt idx="3">
                  <c:v>-7.647058823529406</c:v>
                </c:pt>
                <c:pt idx="4">
                  <c:v>-12.304827388626265</c:v>
                </c:pt>
                <c:pt idx="5">
                  <c:v>-20.3</c:v>
                </c:pt>
              </c:numCache>
            </c:numRef>
          </c:val>
        </c:ser>
        <c:ser>
          <c:idx val="2"/>
          <c:order val="2"/>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GRAFIKDATEN!$D$18:$D$23</c:f>
              <c:numCache>
                <c:ptCount val="6"/>
                <c:pt idx="0">
                  <c:v>4.584731654467134</c:v>
                </c:pt>
                <c:pt idx="1">
                  <c:v>2.840840307650083</c:v>
                </c:pt>
                <c:pt idx="2">
                  <c:v>-5.116789263130727</c:v>
                </c:pt>
                <c:pt idx="3">
                  <c:v>-7.380391794777097</c:v>
                </c:pt>
                <c:pt idx="4">
                  <c:v>-2.9354479688369395</c:v>
                </c:pt>
                <c:pt idx="5">
                  <c:v>-8.2</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GRAFIKDATEN!$E$18:$E$23</c:f>
              <c:numCache>
                <c:ptCount val="6"/>
                <c:pt idx="0">
                  <c:v>2.835051546391739</c:v>
                </c:pt>
                <c:pt idx="1">
                  <c:v>19.130434782608702</c:v>
                </c:pt>
                <c:pt idx="2">
                  <c:v>0</c:v>
                </c:pt>
                <c:pt idx="3">
                  <c:v>-1.9505851755526606</c:v>
                </c:pt>
                <c:pt idx="4">
                  <c:v>13.6</c:v>
                </c:pt>
                <c:pt idx="5">
                  <c:v>13.7</c:v>
                </c:pt>
              </c:numCache>
            </c:numRef>
          </c:val>
        </c:ser>
        <c:axId val="66722151"/>
        <c:axId val="63628448"/>
      </c:barChart>
      <c:catAx>
        <c:axId val="6672215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pPr>
          </a:p>
        </c:txPr>
        <c:crossAx val="63628448"/>
        <c:crosses val="autoZero"/>
        <c:auto val="1"/>
        <c:lblOffset val="100"/>
        <c:noMultiLvlLbl val="0"/>
      </c:catAx>
      <c:valAx>
        <c:axId val="63628448"/>
        <c:scaling>
          <c:orientation val="minMax"/>
          <c:max val="160"/>
          <c:min val="-8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800" b="0" i="0" u="none" baseline="0"/>
            </a:pPr>
          </a:p>
        </c:txPr>
        <c:crossAx val="66722151"/>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Prozent</a:t>
            </a:r>
          </a:p>
        </c:rich>
      </c:tx>
      <c:layout>
        <c:manualLayout>
          <c:xMode val="factor"/>
          <c:yMode val="factor"/>
          <c:x val="-0.389"/>
          <c:y val="0.08275"/>
        </c:manualLayout>
      </c:layout>
      <c:spPr>
        <a:noFill/>
        <a:ln>
          <a:noFill/>
        </a:ln>
      </c:spPr>
    </c:title>
    <c:plotArea>
      <c:layout>
        <c:manualLayout>
          <c:xMode val="edge"/>
          <c:yMode val="edge"/>
          <c:x val="0.02125"/>
          <c:y val="0.1355"/>
          <c:w val="0.95725"/>
          <c:h val="0.833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GRAFIKDATEN!$A$26:$A$31</c:f>
              <c:strCache>
                <c:ptCount val="6"/>
                <c:pt idx="0">
                  <c:v>Januar</c:v>
                </c:pt>
                <c:pt idx="1">
                  <c:v>Februar</c:v>
                </c:pt>
                <c:pt idx="2">
                  <c:v>März</c:v>
                </c:pt>
                <c:pt idx="3">
                  <c:v>April</c:v>
                </c:pt>
                <c:pt idx="4">
                  <c:v>Mai</c:v>
                </c:pt>
                <c:pt idx="5">
                  <c:v>Juni</c:v>
                </c:pt>
              </c:strCache>
            </c:strRef>
          </c:cat>
          <c:val>
            <c:numRef>
              <c:f>GRAFIKDATEN!$B$26:$B$31</c:f>
              <c:numCache>
                <c:ptCount val="6"/>
                <c:pt idx="0">
                  <c:v>3.0085903688497666</c:v>
                </c:pt>
                <c:pt idx="1">
                  <c:v>-1.097765901765797</c:v>
                </c:pt>
                <c:pt idx="2">
                  <c:v>3.5</c:v>
                </c:pt>
                <c:pt idx="3">
                  <c:v>4.5486409628992845</c:v>
                </c:pt>
                <c:pt idx="4">
                  <c:v>5.185886204647488</c:v>
                </c:pt>
                <c:pt idx="5">
                  <c:v>6.505361930294924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dPt>
            <c:idx val="1"/>
            <c:invertIfNegative val="0"/>
            <c:spPr>
              <a:solidFill>
                <a:srgbClr val="FFC8C8"/>
              </a:solidFill>
            </c:spPr>
          </c:dPt>
          <c:dPt>
            <c:idx val="2"/>
            <c:invertIfNegative val="0"/>
            <c:spPr>
              <a:solidFill>
                <a:srgbClr val="FFC8C8"/>
              </a:solidFill>
            </c:spPr>
          </c:dPt>
          <c:dPt>
            <c:idx val="3"/>
            <c:invertIfNegative val="0"/>
            <c:spPr>
              <a:solidFill>
                <a:srgbClr val="FFC8C8"/>
              </a:solidFill>
            </c:spPr>
          </c:dPt>
          <c:dPt>
            <c:idx val="4"/>
            <c:invertIfNegative val="0"/>
            <c:spPr>
              <a:solidFill>
                <a:srgbClr val="FFC8C8"/>
              </a:solidFill>
            </c:spPr>
          </c:dPt>
          <c:dPt>
            <c:idx val="5"/>
            <c:invertIfNegative val="0"/>
            <c:spPr>
              <a:solidFill>
                <a:srgbClr val="FFC8C8"/>
              </a:solidFill>
            </c:spPr>
          </c:dPt>
          <c:cat>
            <c:strRef>
              <c:f>GRAFIKDATEN!$A$26:$A$31</c:f>
              <c:strCache>
                <c:ptCount val="6"/>
                <c:pt idx="0">
                  <c:v>Januar</c:v>
                </c:pt>
                <c:pt idx="1">
                  <c:v>Februar</c:v>
                </c:pt>
                <c:pt idx="2">
                  <c:v>März</c:v>
                </c:pt>
                <c:pt idx="3">
                  <c:v>April</c:v>
                </c:pt>
                <c:pt idx="4">
                  <c:v>Mai</c:v>
                </c:pt>
                <c:pt idx="5">
                  <c:v>Juni</c:v>
                </c:pt>
              </c:strCache>
            </c:strRef>
          </c:cat>
          <c:val>
            <c:numRef>
              <c:f>GRAFIKDATEN!$C$26:$C$31</c:f>
              <c:numCache>
                <c:ptCount val="6"/>
                <c:pt idx="0">
                  <c:v>3.907734056987792</c:v>
                </c:pt>
                <c:pt idx="1">
                  <c:v>1.5958218482518447</c:v>
                </c:pt>
                <c:pt idx="2">
                  <c:v>7.9</c:v>
                </c:pt>
                <c:pt idx="3">
                  <c:v>6.503931399139745</c:v>
                </c:pt>
                <c:pt idx="4">
                  <c:v>6.983663169079563</c:v>
                </c:pt>
                <c:pt idx="5">
                  <c:v>7.811763400904013</c:v>
                </c:pt>
              </c:numCache>
            </c:numRef>
          </c:val>
        </c:ser>
        <c:ser>
          <c:idx val="2"/>
          <c:order val="2"/>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GRAFIKDATEN!$A$26:$A$31</c:f>
              <c:strCache>
                <c:ptCount val="6"/>
                <c:pt idx="0">
                  <c:v>Januar</c:v>
                </c:pt>
                <c:pt idx="1">
                  <c:v>Februar</c:v>
                </c:pt>
                <c:pt idx="2">
                  <c:v>März</c:v>
                </c:pt>
                <c:pt idx="3">
                  <c:v>April</c:v>
                </c:pt>
                <c:pt idx="4">
                  <c:v>Mai</c:v>
                </c:pt>
                <c:pt idx="5">
                  <c:v>Juni</c:v>
                </c:pt>
              </c:strCache>
            </c:strRef>
          </c:cat>
          <c:val>
            <c:numRef>
              <c:f>GRAFIKDATEN!$D$26:$D$31</c:f>
              <c:numCache>
                <c:ptCount val="6"/>
                <c:pt idx="0">
                  <c:v>2.1725416971562623</c:v>
                </c:pt>
                <c:pt idx="1">
                  <c:v>-3.5320030416655754</c:v>
                </c:pt>
                <c:pt idx="2">
                  <c:v>-0.5</c:v>
                </c:pt>
                <c:pt idx="3">
                  <c:v>2.723506546644842</c:v>
                </c:pt>
                <c:pt idx="4">
                  <c:v>3.5168195718654545</c:v>
                </c:pt>
                <c:pt idx="5">
                  <c:v>5.2829601183216965</c:v>
                </c:pt>
              </c:numCache>
            </c:numRef>
          </c:val>
        </c:ser>
        <c:axId val="35785121"/>
        <c:axId val="53630634"/>
      </c:barChart>
      <c:catAx>
        <c:axId val="35785121"/>
        <c:scaling>
          <c:orientation val="minMax"/>
        </c:scaling>
        <c:axPos val="b"/>
        <c:majorGridlines/>
        <c:delete val="0"/>
        <c:numFmt formatCode="General" sourceLinked="1"/>
        <c:majorTickMark val="none"/>
        <c:minorTickMark val="none"/>
        <c:tickLblPos val="low"/>
        <c:spPr>
          <a:ln w="12700">
            <a:solidFill/>
          </a:ln>
        </c:spPr>
        <c:crossAx val="53630634"/>
        <c:crosses val="autoZero"/>
        <c:auto val="1"/>
        <c:lblOffset val="100"/>
        <c:noMultiLvlLbl val="0"/>
      </c:catAx>
      <c:valAx>
        <c:axId val="53630634"/>
        <c:scaling>
          <c:orientation val="minMax"/>
          <c:max val="10"/>
          <c:min val="-6"/>
        </c:scaling>
        <c:axPos val="l"/>
        <c:majorGridlines>
          <c:spPr>
            <a:ln w="3175">
              <a:solidFill/>
              <a:prstDash val="sysDot"/>
            </a:ln>
          </c:spPr>
        </c:majorGridlines>
        <c:delete val="0"/>
        <c:numFmt formatCode="0" sourceLinked="0"/>
        <c:majorTickMark val="none"/>
        <c:minorTickMark val="none"/>
        <c:tickLblPos val="nextTo"/>
        <c:spPr>
          <a:ln w="12700">
            <a:solidFill/>
          </a:ln>
        </c:spPr>
        <c:crossAx val="35785121"/>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Prozent</a:t>
            </a:r>
          </a:p>
        </c:rich>
      </c:tx>
      <c:layout>
        <c:manualLayout>
          <c:xMode val="factor"/>
          <c:yMode val="factor"/>
          <c:x val="-0.38725"/>
          <c:y val="0.06875"/>
        </c:manualLayout>
      </c:layout>
      <c:spPr>
        <a:noFill/>
        <a:ln>
          <a:noFill/>
        </a:ln>
      </c:spPr>
    </c:title>
    <c:plotArea>
      <c:layout>
        <c:manualLayout>
          <c:xMode val="edge"/>
          <c:yMode val="edge"/>
          <c:x val="0.02125"/>
          <c:y val="0.13225"/>
          <c:w val="0.9575"/>
          <c:h val="0.838"/>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GRAFIKDATEN!$A$34:$A$39</c:f>
              <c:strCache>
                <c:ptCount val="6"/>
                <c:pt idx="0">
                  <c:v>Juli</c:v>
                </c:pt>
                <c:pt idx="1">
                  <c:v>August</c:v>
                </c:pt>
                <c:pt idx="2">
                  <c:v>September</c:v>
                </c:pt>
                <c:pt idx="3">
                  <c:v>Oktober</c:v>
                </c:pt>
                <c:pt idx="4">
                  <c:v>November</c:v>
                </c:pt>
                <c:pt idx="5">
                  <c:v>Dezember</c:v>
                </c:pt>
              </c:strCache>
            </c:strRef>
          </c:cat>
          <c:val>
            <c:numRef>
              <c:f>GRAFIKDATEN!$B$34:$B$39</c:f>
              <c:numCache>
                <c:ptCount val="6"/>
                <c:pt idx="0">
                  <c:v>6.876644543062497</c:v>
                </c:pt>
                <c:pt idx="1">
                  <c:v>5.247419952368347</c:v>
                </c:pt>
                <c:pt idx="2">
                  <c:v>3.4519391288751535</c:v>
                </c:pt>
                <c:pt idx="3">
                  <c:v>3.824832196527069</c:v>
                </c:pt>
                <c:pt idx="4">
                  <c:v>1.8946929122904805</c:v>
                </c:pt>
                <c:pt idx="5">
                  <c:v>0.12710309764662497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cat>
            <c:strRef>
              <c:f>GRAFIKDATEN!$A$34:$A$39</c:f>
              <c:strCache>
                <c:ptCount val="6"/>
                <c:pt idx="0">
                  <c:v>Juli</c:v>
                </c:pt>
                <c:pt idx="1">
                  <c:v>August</c:v>
                </c:pt>
                <c:pt idx="2">
                  <c:v>September</c:v>
                </c:pt>
                <c:pt idx="3">
                  <c:v>Oktober</c:v>
                </c:pt>
                <c:pt idx="4">
                  <c:v>November</c:v>
                </c:pt>
                <c:pt idx="5">
                  <c:v>Dezember</c:v>
                </c:pt>
              </c:strCache>
            </c:strRef>
          </c:cat>
          <c:val>
            <c:numRef>
              <c:f>GRAFIKDATEN!$C$34:$C$39</c:f>
              <c:numCache>
                <c:ptCount val="6"/>
                <c:pt idx="0">
                  <c:v>7.665870096393945</c:v>
                </c:pt>
                <c:pt idx="1">
                  <c:v>8.639098151861674</c:v>
                </c:pt>
                <c:pt idx="2">
                  <c:v>6.797270899980191</c:v>
                </c:pt>
                <c:pt idx="3">
                  <c:v>6.288077804482711</c:v>
                </c:pt>
                <c:pt idx="4">
                  <c:v>4.461296322792947</c:v>
                </c:pt>
                <c:pt idx="5">
                  <c:v>2.4356654875381594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GRAFIKDATEN!$A$34:$A$39</c:f>
              <c:strCache>
                <c:ptCount val="6"/>
                <c:pt idx="0">
                  <c:v>Juli</c:v>
                </c:pt>
                <c:pt idx="1">
                  <c:v>August</c:v>
                </c:pt>
                <c:pt idx="2">
                  <c:v>September</c:v>
                </c:pt>
                <c:pt idx="3">
                  <c:v>Oktober</c:v>
                </c:pt>
                <c:pt idx="4">
                  <c:v>November</c:v>
                </c:pt>
                <c:pt idx="5">
                  <c:v>Dezember</c:v>
                </c:pt>
              </c:strCache>
            </c:strRef>
          </c:cat>
          <c:val>
            <c:numRef>
              <c:f>GRAFIKDATEN!$D$34:$D$39</c:f>
              <c:numCache>
                <c:ptCount val="6"/>
                <c:pt idx="0">
                  <c:v>6.125785520870593</c:v>
                </c:pt>
                <c:pt idx="1">
                  <c:v>2.011479393970731</c:v>
                </c:pt>
                <c:pt idx="2">
                  <c:v>0.27181226115506263</c:v>
                </c:pt>
                <c:pt idx="3">
                  <c:v>1.4940765813412469</c:v>
                </c:pt>
                <c:pt idx="4">
                  <c:v>-0.5332972387655559</c:v>
                </c:pt>
                <c:pt idx="5">
                  <c:v>-2.0492324924267393</c:v>
                </c:pt>
              </c:numCache>
            </c:numRef>
          </c:val>
        </c:ser>
        <c:axId val="12913659"/>
        <c:axId val="49114068"/>
      </c:barChart>
      <c:catAx>
        <c:axId val="1291365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pPr>
          </a:p>
        </c:txPr>
        <c:crossAx val="49114068"/>
        <c:crosses val="autoZero"/>
        <c:auto val="1"/>
        <c:lblOffset val="100"/>
        <c:noMultiLvlLbl val="0"/>
      </c:catAx>
      <c:valAx>
        <c:axId val="49114068"/>
        <c:scaling>
          <c:orientation val="minMax"/>
          <c:max val="10"/>
          <c:min val="-6"/>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00" b="0" i="0" u="none" baseline="0"/>
            </a:pPr>
          </a:p>
        </c:txPr>
        <c:crossAx val="12913659"/>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Prozent</a:t>
            </a:r>
          </a:p>
        </c:rich>
      </c:tx>
      <c:layout>
        <c:manualLayout>
          <c:xMode val="factor"/>
          <c:yMode val="factor"/>
          <c:x val="-0.372"/>
          <c:y val="0.07325"/>
        </c:manualLayout>
      </c:layout>
      <c:spPr>
        <a:noFill/>
        <a:ln>
          <a:noFill/>
        </a:ln>
      </c:spPr>
    </c:title>
    <c:plotArea>
      <c:layout>
        <c:manualLayout>
          <c:xMode val="edge"/>
          <c:yMode val="edge"/>
          <c:x val="0.0215"/>
          <c:y val="0.13425"/>
          <c:w val="0.957"/>
          <c:h val="0.83525"/>
        </c:manualLayout>
      </c:layout>
      <c:barChart>
        <c:barDir val="col"/>
        <c:grouping val="clustered"/>
        <c:varyColors val="0"/>
        <c:ser>
          <c:idx val="0"/>
          <c:order val="0"/>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GRAFIKDATEN!$A$42:$A$47</c:f>
              <c:strCache>
                <c:ptCount val="6"/>
                <c:pt idx="0">
                  <c:v>Januar</c:v>
                </c:pt>
                <c:pt idx="1">
                  <c:v>Februar</c:v>
                </c:pt>
                <c:pt idx="2">
                  <c:v>März</c:v>
                </c:pt>
                <c:pt idx="3">
                  <c:v>April</c:v>
                </c:pt>
                <c:pt idx="4">
                  <c:v>Mai</c:v>
                </c:pt>
                <c:pt idx="5">
                  <c:v>Juni</c:v>
                </c:pt>
              </c:strCache>
            </c:strRef>
          </c:cat>
          <c:val>
            <c:numRef>
              <c:f>GRAFIKDATEN!$B$42:$B$47</c:f>
              <c:numCache>
                <c:ptCount val="6"/>
                <c:pt idx="0">
                  <c:v>6.517688709977108</c:v>
                </c:pt>
                <c:pt idx="1">
                  <c:v>9.463303499803956</c:v>
                </c:pt>
                <c:pt idx="2">
                  <c:v>12.501994239310775</c:v>
                </c:pt>
                <c:pt idx="3">
                  <c:v>1.4664684858532837</c:v>
                </c:pt>
                <c:pt idx="4">
                  <c:v>5.0188054834112705</c:v>
                </c:pt>
                <c:pt idx="5">
                  <c:v>0.7559205934880424</c:v>
                </c:pt>
              </c:numCache>
            </c:numRef>
          </c:val>
        </c:ser>
        <c:ser>
          <c:idx val="1"/>
          <c:order val="1"/>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GRAFIKDATEN!$A$42:$A$47</c:f>
              <c:strCache>
                <c:ptCount val="6"/>
                <c:pt idx="0">
                  <c:v>Januar</c:v>
                </c:pt>
                <c:pt idx="1">
                  <c:v>Februar</c:v>
                </c:pt>
                <c:pt idx="2">
                  <c:v>März</c:v>
                </c:pt>
                <c:pt idx="3">
                  <c:v>April</c:v>
                </c:pt>
                <c:pt idx="4">
                  <c:v>Mai</c:v>
                </c:pt>
                <c:pt idx="5">
                  <c:v>Juni</c:v>
                </c:pt>
              </c:strCache>
            </c:strRef>
          </c:cat>
          <c:val>
            <c:numRef>
              <c:f>GRAFIKDATEN!$C$42:$C$47</c:f>
              <c:numCache>
                <c:ptCount val="6"/>
                <c:pt idx="0">
                  <c:v>4.166666666666671</c:v>
                </c:pt>
                <c:pt idx="1">
                  <c:v>3.0701754385964932</c:v>
                </c:pt>
                <c:pt idx="2">
                  <c:v>10.655737704918039</c:v>
                </c:pt>
                <c:pt idx="3">
                  <c:v>0.7999999999999972</c:v>
                </c:pt>
                <c:pt idx="4">
                  <c:v>-0.3861003861003809</c:v>
                </c:pt>
                <c:pt idx="5">
                  <c:v>-3.515625000000014</c:v>
                </c:pt>
              </c:numCache>
            </c:numRef>
          </c:val>
        </c:ser>
        <c:axId val="39373429"/>
        <c:axId val="18816542"/>
      </c:barChart>
      <c:catAx>
        <c:axId val="3937342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pPr>
          </a:p>
        </c:txPr>
        <c:crossAx val="18816542"/>
        <c:crosses val="autoZero"/>
        <c:auto val="1"/>
        <c:lblOffset val="100"/>
        <c:noMultiLvlLbl val="0"/>
      </c:catAx>
      <c:valAx>
        <c:axId val="18816542"/>
        <c:scaling>
          <c:orientation val="minMax"/>
          <c:max val="20"/>
          <c:min val="-8"/>
        </c:scaling>
        <c:axPos val="l"/>
        <c:majorGridlines>
          <c:spPr>
            <a:ln w="3175">
              <a:solidFill/>
              <a:prstDash val="sysDot"/>
            </a:ln>
          </c:spPr>
        </c:majorGridlines>
        <c:delete val="0"/>
        <c:numFmt formatCode="0_D" sourceLinked="0"/>
        <c:majorTickMark val="none"/>
        <c:minorTickMark val="none"/>
        <c:tickLblPos val="nextTo"/>
        <c:spPr>
          <a:ln w="3175">
            <a:noFill/>
          </a:ln>
        </c:spPr>
        <c:txPr>
          <a:bodyPr/>
          <a:lstStyle/>
          <a:p>
            <a:pPr>
              <a:defRPr lang="en-US" cap="none" sz="800" b="0" i="0" u="none" baseline="0"/>
            </a:pPr>
          </a:p>
        </c:txPr>
        <c:crossAx val="39373429"/>
        <c:crossesAt val="1"/>
        <c:crossBetween val="between"/>
        <c:dispUnits/>
        <c:majorUnit val="4"/>
      </c:valAx>
      <c:spPr>
        <a:solidFill>
          <a:srgbClr val="FFFFFF"/>
        </a:solidFill>
        <a:ln w="12700">
          <a:solidFill/>
        </a:ln>
      </c:spPr>
    </c:plotArea>
    <c:plotVisOnly val="1"/>
    <c:dispBlanksAs val="gap"/>
    <c:showDLblsOverMax val="0"/>
  </c:chart>
  <c:spPr>
    <a:ln w="3175">
      <a:noFill/>
    </a:ln>
  </c:spPr>
  <c:txPr>
    <a:bodyPr vert="horz" rot="0"/>
    <a:lstStyle/>
    <a:p>
      <a:pPr>
        <a:defRPr lang="en-US" cap="none" sz="8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Prozent</a:t>
            </a:r>
          </a:p>
        </c:rich>
      </c:tx>
      <c:layout>
        <c:manualLayout>
          <c:xMode val="factor"/>
          <c:yMode val="factor"/>
          <c:x val="-0.37125"/>
          <c:y val="0.075"/>
        </c:manualLayout>
      </c:layout>
      <c:spPr>
        <a:noFill/>
        <a:ln>
          <a:noFill/>
        </a:ln>
      </c:spPr>
    </c:title>
    <c:plotArea>
      <c:layout>
        <c:manualLayout>
          <c:xMode val="edge"/>
          <c:yMode val="edge"/>
          <c:x val="0.0215"/>
          <c:y val="0.13225"/>
          <c:w val="0.957"/>
          <c:h val="0.83775"/>
        </c:manualLayout>
      </c:layout>
      <c:barChart>
        <c:barDir val="col"/>
        <c:grouping val="clustered"/>
        <c:varyColors val="0"/>
        <c:ser>
          <c:idx val="0"/>
          <c:order val="0"/>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C8C8"/>
              </a:solidFill>
            </c:spPr>
          </c:dPt>
          <c:cat>
            <c:strRef>
              <c:f>GRAFIKDATEN!$A$50:$A$55</c:f>
              <c:strCache>
                <c:ptCount val="6"/>
                <c:pt idx="0">
                  <c:v>Juli</c:v>
                </c:pt>
                <c:pt idx="1">
                  <c:v>August</c:v>
                </c:pt>
                <c:pt idx="2">
                  <c:v>September</c:v>
                </c:pt>
                <c:pt idx="3">
                  <c:v>Oktober</c:v>
                </c:pt>
                <c:pt idx="4">
                  <c:v>November</c:v>
                </c:pt>
                <c:pt idx="5">
                  <c:v>Dezember</c:v>
                </c:pt>
              </c:strCache>
            </c:strRef>
          </c:cat>
          <c:val>
            <c:numRef>
              <c:f>GRAFIKDATEN!$B$50:$B$55</c:f>
              <c:numCache>
                <c:ptCount val="6"/>
                <c:pt idx="0">
                  <c:v>1.5862196477050077</c:v>
                </c:pt>
                <c:pt idx="1">
                  <c:v>10.144292727339305</c:v>
                </c:pt>
                <c:pt idx="2">
                  <c:v>15.41160054428508</c:v>
                </c:pt>
                <c:pt idx="3">
                  <c:v>7.4813791975028465</c:v>
                </c:pt>
                <c:pt idx="4">
                  <c:v>-5.1107284613869695</c:v>
                </c:pt>
                <c:pt idx="5">
                  <c:v>-1.4010357901914858</c:v>
                </c:pt>
              </c:numCache>
            </c:numRef>
          </c:val>
        </c:ser>
        <c:ser>
          <c:idx val="1"/>
          <c:order val="1"/>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GRAFIKDATEN!$A$50:$A$55</c:f>
              <c:strCache>
                <c:ptCount val="6"/>
                <c:pt idx="0">
                  <c:v>Juli</c:v>
                </c:pt>
                <c:pt idx="1">
                  <c:v>August</c:v>
                </c:pt>
                <c:pt idx="2">
                  <c:v>September</c:v>
                </c:pt>
                <c:pt idx="3">
                  <c:v>Oktober</c:v>
                </c:pt>
                <c:pt idx="4">
                  <c:v>November</c:v>
                </c:pt>
                <c:pt idx="5">
                  <c:v>Dezember</c:v>
                </c:pt>
              </c:strCache>
            </c:strRef>
          </c:cat>
          <c:val>
            <c:numRef>
              <c:f>GRAFIKDATEN!$C$50:$C$55</c:f>
              <c:numCache>
                <c:ptCount val="6"/>
                <c:pt idx="0">
                  <c:v>-1.5686274509803866</c:v>
                </c:pt>
                <c:pt idx="1">
                  <c:v>0</c:v>
                </c:pt>
                <c:pt idx="2">
                  <c:v>-1.2096774193548328</c:v>
                </c:pt>
                <c:pt idx="3">
                  <c:v>-5.691056910569117</c:v>
                </c:pt>
                <c:pt idx="4">
                  <c:v>-4.838709677419345</c:v>
                </c:pt>
                <c:pt idx="5">
                  <c:v>-0.4098360655737707</c:v>
                </c:pt>
              </c:numCache>
            </c:numRef>
          </c:val>
        </c:ser>
        <c:axId val="35131151"/>
        <c:axId val="47744904"/>
      </c:barChart>
      <c:catAx>
        <c:axId val="3513115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25" b="0" i="0" u="none" baseline="0"/>
            </a:pPr>
          </a:p>
        </c:txPr>
        <c:crossAx val="47744904"/>
        <c:crosses val="autoZero"/>
        <c:auto val="1"/>
        <c:lblOffset val="100"/>
        <c:noMultiLvlLbl val="0"/>
      </c:catAx>
      <c:valAx>
        <c:axId val="47744904"/>
        <c:scaling>
          <c:orientation val="minMax"/>
          <c:min val="-8"/>
        </c:scaling>
        <c:axPos val="l"/>
        <c:majorGridlines>
          <c:spPr>
            <a:ln w="3175">
              <a:solidFill/>
              <a:prstDash val="sysDot"/>
            </a:ln>
          </c:spPr>
        </c:majorGridlines>
        <c:delete val="0"/>
        <c:numFmt formatCode="0_D" sourceLinked="0"/>
        <c:majorTickMark val="none"/>
        <c:minorTickMark val="none"/>
        <c:tickLblPos val="low"/>
        <c:txPr>
          <a:bodyPr/>
          <a:lstStyle/>
          <a:p>
            <a:pPr>
              <a:defRPr lang="en-US" cap="none" sz="800" b="0" i="0" u="none" baseline="0"/>
            </a:pPr>
          </a:p>
        </c:txPr>
        <c:crossAx val="35131151"/>
        <c:crossesAt val="1"/>
        <c:crossBetween val="between"/>
        <c:dispUnits/>
        <c:majorUnit val="4"/>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95</xdr:row>
      <xdr:rowOff>85725</xdr:rowOff>
    </xdr:from>
    <xdr:to>
      <xdr:col>0</xdr:col>
      <xdr:colOff>504825</xdr:colOff>
      <xdr:row>95</xdr:row>
      <xdr:rowOff>85725</xdr:rowOff>
    </xdr:to>
    <xdr:sp>
      <xdr:nvSpPr>
        <xdr:cNvPr id="1" name="Line 1"/>
        <xdr:cNvSpPr>
          <a:spLocks/>
        </xdr:cNvSpPr>
      </xdr:nvSpPr>
      <xdr:spPr>
        <a:xfrm flipH="1" flipV="1">
          <a:off x="0" y="15173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5</xdr:row>
      <xdr:rowOff>38100</xdr:rowOff>
    </xdr:from>
    <xdr:to>
      <xdr:col>1</xdr:col>
      <xdr:colOff>809625</xdr:colOff>
      <xdr:row>5</xdr:row>
      <xdr:rowOff>38100</xdr:rowOff>
    </xdr:to>
    <xdr:sp>
      <xdr:nvSpPr>
        <xdr:cNvPr id="1" name="Line 19"/>
        <xdr:cNvSpPr>
          <a:spLocks/>
        </xdr:cNvSpPr>
      </xdr:nvSpPr>
      <xdr:spPr>
        <a:xfrm>
          <a:off x="942975" y="8477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152400</xdr:rowOff>
    </xdr:from>
    <xdr:to>
      <xdr:col>44</xdr:col>
      <xdr:colOff>85725</xdr:colOff>
      <xdr:row>27</xdr:row>
      <xdr:rowOff>123825</xdr:rowOff>
    </xdr:to>
    <xdr:graphicFrame>
      <xdr:nvGraphicFramePr>
        <xdr:cNvPr id="1" name="Chart 1"/>
        <xdr:cNvGraphicFramePr/>
      </xdr:nvGraphicFramePr>
      <xdr:xfrm>
        <a:off x="600075" y="1562100"/>
        <a:ext cx="4514850" cy="320992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31</xdr:row>
      <xdr:rowOff>28575</xdr:rowOff>
    </xdr:from>
    <xdr:to>
      <xdr:col>44</xdr:col>
      <xdr:colOff>85725</xdr:colOff>
      <xdr:row>51</xdr:row>
      <xdr:rowOff>47625</xdr:rowOff>
    </xdr:to>
    <xdr:graphicFrame>
      <xdr:nvGraphicFramePr>
        <xdr:cNvPr id="2" name="Chart 2"/>
        <xdr:cNvGraphicFramePr/>
      </xdr:nvGraphicFramePr>
      <xdr:xfrm>
        <a:off x="590550" y="5324475"/>
        <a:ext cx="4524375" cy="3257550"/>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52</xdr:row>
      <xdr:rowOff>9525</xdr:rowOff>
    </xdr:from>
    <xdr:to>
      <xdr:col>13</xdr:col>
      <xdr:colOff>104775</xdr:colOff>
      <xdr:row>52</xdr:row>
      <xdr:rowOff>152400</xdr:rowOff>
    </xdr:to>
    <xdr:sp>
      <xdr:nvSpPr>
        <xdr:cNvPr id="3" name="Rectangle 3"/>
        <xdr:cNvSpPr>
          <a:spLocks/>
        </xdr:cNvSpPr>
      </xdr:nvSpPr>
      <xdr:spPr>
        <a:xfrm>
          <a:off x="1381125" y="8705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52</xdr:row>
      <xdr:rowOff>9525</xdr:rowOff>
    </xdr:from>
    <xdr:to>
      <xdr:col>31</xdr:col>
      <xdr:colOff>104775</xdr:colOff>
      <xdr:row>52</xdr:row>
      <xdr:rowOff>152400</xdr:rowOff>
    </xdr:to>
    <xdr:sp>
      <xdr:nvSpPr>
        <xdr:cNvPr id="4" name="Rectangle 4"/>
        <xdr:cNvSpPr>
          <a:spLocks/>
        </xdr:cNvSpPr>
      </xdr:nvSpPr>
      <xdr:spPr>
        <a:xfrm>
          <a:off x="3438525" y="8705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123825</xdr:rowOff>
    </xdr:from>
    <xdr:to>
      <xdr:col>0</xdr:col>
      <xdr:colOff>504825</xdr:colOff>
      <xdr:row>23</xdr:row>
      <xdr:rowOff>123825</xdr:rowOff>
    </xdr:to>
    <xdr:sp>
      <xdr:nvSpPr>
        <xdr:cNvPr id="1" name="Line 60"/>
        <xdr:cNvSpPr>
          <a:spLocks/>
        </xdr:cNvSpPr>
      </xdr:nvSpPr>
      <xdr:spPr>
        <a:xfrm>
          <a:off x="0" y="42386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52</xdr:row>
      <xdr:rowOff>133350</xdr:rowOff>
    </xdr:from>
    <xdr:to>
      <xdr:col>0</xdr:col>
      <xdr:colOff>476250</xdr:colOff>
      <xdr:row>52</xdr:row>
      <xdr:rowOff>133350</xdr:rowOff>
    </xdr:to>
    <xdr:sp>
      <xdr:nvSpPr>
        <xdr:cNvPr id="2" name="Line 64"/>
        <xdr:cNvSpPr>
          <a:spLocks/>
        </xdr:cNvSpPr>
      </xdr:nvSpPr>
      <xdr:spPr>
        <a:xfrm>
          <a:off x="19050" y="939165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0</xdr:rowOff>
    </xdr:from>
    <xdr:to>
      <xdr:col>0</xdr:col>
      <xdr:colOff>1057275</xdr:colOff>
      <xdr:row>37</xdr:row>
      <xdr:rowOff>0</xdr:rowOff>
    </xdr:to>
    <xdr:sp>
      <xdr:nvSpPr>
        <xdr:cNvPr id="1" name="Text 10"/>
        <xdr:cNvSpPr txBox="1">
          <a:spLocks noChangeArrowheads="1"/>
        </xdr:cNvSpPr>
      </xdr:nvSpPr>
      <xdr:spPr>
        <a:xfrm>
          <a:off x="19050" y="7200900"/>
          <a:ext cx="103822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2</xdr:col>
      <xdr:colOff>57150</xdr:colOff>
      <xdr:row>37</xdr:row>
      <xdr:rowOff>0</xdr:rowOff>
    </xdr:from>
    <xdr:to>
      <xdr:col>2</xdr:col>
      <xdr:colOff>752475</xdr:colOff>
      <xdr:row>37</xdr:row>
      <xdr:rowOff>0</xdr:rowOff>
    </xdr:to>
    <xdr:sp>
      <xdr:nvSpPr>
        <xdr:cNvPr id="2" name="Text 13"/>
        <xdr:cNvSpPr txBox="1">
          <a:spLocks noChangeArrowheads="1"/>
        </xdr:cNvSpPr>
      </xdr:nvSpPr>
      <xdr:spPr>
        <a:xfrm>
          <a:off x="2133600" y="7200900"/>
          <a:ext cx="695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Hennen-
haltungs-
plätze </a:t>
          </a:r>
          <a:r>
            <a:rPr lang="en-US" cap="none" sz="900" b="0" i="0" u="none" baseline="30000">
              <a:latin typeface="Helvetica"/>
              <a:ea typeface="Helvetica"/>
              <a:cs typeface="Helvetica"/>
            </a:rPr>
            <a:t>1)</a:t>
          </a:r>
        </a:p>
      </xdr:txBody>
    </xdr:sp>
    <xdr:clientData/>
  </xdr:twoCellAnchor>
  <xdr:twoCellAnchor>
    <xdr:from>
      <xdr:col>3</xdr:col>
      <xdr:colOff>0</xdr:colOff>
      <xdr:row>37</xdr:row>
      <xdr:rowOff>0</xdr:rowOff>
    </xdr:from>
    <xdr:to>
      <xdr:col>3</xdr:col>
      <xdr:colOff>0</xdr:colOff>
      <xdr:row>37</xdr:row>
      <xdr:rowOff>0</xdr:rowOff>
    </xdr:to>
    <xdr:sp>
      <xdr:nvSpPr>
        <xdr:cNvPr id="3" name="Text 34"/>
        <xdr:cNvSpPr txBox="1">
          <a:spLocks noChangeArrowheads="1"/>
        </xdr:cNvSpPr>
      </xdr:nvSpPr>
      <xdr:spPr>
        <a:xfrm>
          <a:off x="3124200" y="7200900"/>
          <a:ext cx="0" cy="0"/>
        </a:xfrm>
        <a:prstGeom prst="rect">
          <a:avLst/>
        </a:prstGeom>
        <a:solidFill>
          <a:srgbClr val="FFFFFF"/>
        </a:solidFill>
        <a:ln w="1" cmpd="sng">
          <a:noFill/>
        </a:ln>
      </xdr:spPr>
      <xdr:txBody>
        <a:bodyPr vertOverflow="clip" wrap="square" anchor="ctr"/>
        <a:p>
          <a:pPr algn="ctr">
            <a:defRPr/>
          </a:pPr>
          <a:r>
            <a:rPr lang="en-US" cap="none" sz="900" b="0" i="0" u="none" baseline="0"/>
            <a:t>am 1. des
Berichts-
monats</a:t>
          </a:r>
        </a:p>
      </xdr:txBody>
    </xdr:sp>
    <xdr:clientData/>
  </xdr:twoCellAnchor>
  <xdr:twoCellAnchor>
    <xdr:from>
      <xdr:col>3</xdr:col>
      <xdr:colOff>38100</xdr:colOff>
      <xdr:row>37</xdr:row>
      <xdr:rowOff>0</xdr:rowOff>
    </xdr:from>
    <xdr:to>
      <xdr:col>3</xdr:col>
      <xdr:colOff>752475</xdr:colOff>
      <xdr:row>37</xdr:row>
      <xdr:rowOff>0</xdr:rowOff>
    </xdr:to>
    <xdr:sp>
      <xdr:nvSpPr>
        <xdr:cNvPr id="4" name="Text 46"/>
        <xdr:cNvSpPr txBox="1">
          <a:spLocks noChangeArrowheads="1"/>
        </xdr:cNvSpPr>
      </xdr:nvSpPr>
      <xdr:spPr>
        <a:xfrm>
          <a:off x="3162300" y="72009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im Durch-
schnitt</a:t>
          </a:r>
        </a:p>
      </xdr:txBody>
    </xdr:sp>
    <xdr:clientData/>
  </xdr:twoCellAnchor>
  <xdr:twoCellAnchor>
    <xdr:from>
      <xdr:col>4</xdr:col>
      <xdr:colOff>19050</xdr:colOff>
      <xdr:row>37</xdr:row>
      <xdr:rowOff>0</xdr:rowOff>
    </xdr:from>
    <xdr:to>
      <xdr:col>4</xdr:col>
      <xdr:colOff>638175</xdr:colOff>
      <xdr:row>37</xdr:row>
      <xdr:rowOff>0</xdr:rowOff>
    </xdr:to>
    <xdr:sp>
      <xdr:nvSpPr>
        <xdr:cNvPr id="5" name="Text 49"/>
        <xdr:cNvSpPr txBox="1">
          <a:spLocks noChangeArrowheads="1"/>
        </xdr:cNvSpPr>
      </xdr:nvSpPr>
      <xdr:spPr>
        <a:xfrm>
          <a:off x="4191000" y="7200900"/>
          <a:ext cx="6191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Erzeugte
 Eier </a:t>
          </a:r>
          <a:r>
            <a:rPr lang="en-US" cap="none" sz="900" b="0" i="0" u="none" baseline="30000">
              <a:latin typeface="Helvetica"/>
              <a:ea typeface="Helvetica"/>
              <a:cs typeface="Helvetica"/>
            </a:rPr>
            <a:t>3)</a:t>
          </a:r>
        </a:p>
      </xdr:txBody>
    </xdr:sp>
    <xdr:clientData/>
  </xdr:twoCellAnchor>
  <xdr:twoCellAnchor>
    <xdr:from>
      <xdr:col>5</xdr:col>
      <xdr:colOff>9525</xdr:colOff>
      <xdr:row>37</xdr:row>
      <xdr:rowOff>0</xdr:rowOff>
    </xdr:from>
    <xdr:to>
      <xdr:col>5</xdr:col>
      <xdr:colOff>704850</xdr:colOff>
      <xdr:row>37</xdr:row>
      <xdr:rowOff>0</xdr:rowOff>
    </xdr:to>
    <xdr:sp>
      <xdr:nvSpPr>
        <xdr:cNvPr id="6" name="Text 52"/>
        <xdr:cNvSpPr txBox="1">
          <a:spLocks noChangeArrowheads="1"/>
        </xdr:cNvSpPr>
      </xdr:nvSpPr>
      <xdr:spPr>
        <a:xfrm>
          <a:off x="5229225" y="7200900"/>
          <a:ext cx="695325" cy="0"/>
        </a:xfrm>
        <a:prstGeom prst="rect">
          <a:avLst/>
        </a:prstGeom>
        <a:solidFill>
          <a:srgbClr val="FFFFFF"/>
        </a:solidFill>
        <a:ln w="1" cmpd="sng">
          <a:noFill/>
        </a:ln>
      </xdr:spPr>
      <xdr:txBody>
        <a:bodyPr vertOverflow="clip" wrap="square" anchor="ctr"/>
        <a:p>
          <a:pPr algn="ctr">
            <a:defRPr/>
          </a:pPr>
          <a:r>
            <a:rPr lang="en-US" cap="none" sz="900" b="0" i="0" u="none" baseline="0"/>
            <a:t>Legeleistung
Eier je
Henne</a:t>
          </a:r>
        </a:p>
      </xdr:txBody>
    </xdr:sp>
    <xdr:clientData/>
  </xdr:twoCellAnchor>
  <xdr:twoCellAnchor>
    <xdr:from>
      <xdr:col>6</xdr:col>
      <xdr:colOff>0</xdr:colOff>
      <xdr:row>37</xdr:row>
      <xdr:rowOff>0</xdr:rowOff>
    </xdr:from>
    <xdr:to>
      <xdr:col>6</xdr:col>
      <xdr:colOff>0</xdr:colOff>
      <xdr:row>37</xdr:row>
      <xdr:rowOff>0</xdr:rowOff>
    </xdr:to>
    <xdr:sp>
      <xdr:nvSpPr>
        <xdr:cNvPr id="7" name="Text 55"/>
        <xdr:cNvSpPr txBox="1">
          <a:spLocks noChangeArrowheads="1"/>
        </xdr:cNvSpPr>
      </xdr:nvSpPr>
      <xdr:spPr>
        <a:xfrm>
          <a:off x="6267450" y="7200900"/>
          <a:ext cx="0" cy="0"/>
        </a:xfrm>
        <a:prstGeom prst="rect">
          <a:avLst/>
        </a:prstGeom>
        <a:solidFill>
          <a:srgbClr val="FFFFFF"/>
        </a:solidFill>
        <a:ln w="1" cmpd="sng">
          <a:noFill/>
        </a:ln>
      </xdr:spPr>
      <xdr:txBody>
        <a:bodyPr vertOverflow="clip" wrap="square" anchor="ctr"/>
        <a:p>
          <a:pPr algn="ctr">
            <a:defRPr/>
          </a:pPr>
          <a:r>
            <a:rPr lang="en-US" cap="none" sz="900" b="0" i="0" u="none" baseline="0"/>
            <a:t>Auslastung
der
Haltungs-
kapazität</a:t>
          </a:r>
        </a:p>
      </xdr:txBody>
    </xdr:sp>
    <xdr:clientData/>
  </xdr:twoCellAnchor>
  <xdr:twoCellAnchor>
    <xdr:from>
      <xdr:col>0</xdr:col>
      <xdr:colOff>0</xdr:colOff>
      <xdr:row>36</xdr:row>
      <xdr:rowOff>114300</xdr:rowOff>
    </xdr:from>
    <xdr:to>
      <xdr:col>0</xdr:col>
      <xdr:colOff>504825</xdr:colOff>
      <xdr:row>36</xdr:row>
      <xdr:rowOff>114300</xdr:rowOff>
    </xdr:to>
    <xdr:sp>
      <xdr:nvSpPr>
        <xdr:cNvPr id="8" name="Line 12"/>
        <xdr:cNvSpPr>
          <a:spLocks/>
        </xdr:cNvSpPr>
      </xdr:nvSpPr>
      <xdr:spPr>
        <a:xfrm>
          <a:off x="0" y="70008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8</xdr:row>
      <xdr:rowOff>19050</xdr:rowOff>
    </xdr:from>
    <xdr:to>
      <xdr:col>34</xdr:col>
      <xdr:colOff>95250</xdr:colOff>
      <xdr:row>29</xdr:row>
      <xdr:rowOff>142875</xdr:rowOff>
    </xdr:to>
    <xdr:graphicFrame>
      <xdr:nvGraphicFramePr>
        <xdr:cNvPr id="1" name="Chart 1"/>
        <xdr:cNvGraphicFramePr/>
      </xdr:nvGraphicFramePr>
      <xdr:xfrm>
        <a:off x="581025" y="1466850"/>
        <a:ext cx="3400425" cy="3524250"/>
      </xdr:xfrm>
      <a:graphic>
        <a:graphicData uri="http://schemas.openxmlformats.org/drawingml/2006/chart">
          <c:chart xmlns:c="http://schemas.openxmlformats.org/drawingml/2006/chart" r:id="rId1"/>
        </a:graphicData>
      </a:graphic>
    </xdr:graphicFrame>
    <xdr:clientData/>
  </xdr:twoCellAnchor>
  <xdr:twoCellAnchor>
    <xdr:from>
      <xdr:col>36</xdr:col>
      <xdr:colOff>9525</xdr:colOff>
      <xdr:row>12</xdr:row>
      <xdr:rowOff>76200</xdr:rowOff>
    </xdr:from>
    <xdr:to>
      <xdr:col>37</xdr:col>
      <xdr:colOff>104775</xdr:colOff>
      <xdr:row>13</xdr:row>
      <xdr:rowOff>57150</xdr:rowOff>
    </xdr:to>
    <xdr:sp>
      <xdr:nvSpPr>
        <xdr:cNvPr id="2" name="Rectangle 2"/>
        <xdr:cNvSpPr>
          <a:spLocks/>
        </xdr:cNvSpPr>
      </xdr:nvSpPr>
      <xdr:spPr>
        <a:xfrm>
          <a:off x="4124325" y="2171700"/>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36</xdr:col>
      <xdr:colOff>9525</xdr:colOff>
      <xdr:row>17</xdr:row>
      <xdr:rowOff>76200</xdr:rowOff>
    </xdr:from>
    <xdr:to>
      <xdr:col>37</xdr:col>
      <xdr:colOff>104775</xdr:colOff>
      <xdr:row>18</xdr:row>
      <xdr:rowOff>57150</xdr:rowOff>
    </xdr:to>
    <xdr:sp>
      <xdr:nvSpPr>
        <xdr:cNvPr id="3" name="Rectangle 3"/>
        <xdr:cNvSpPr>
          <a:spLocks/>
        </xdr:cNvSpPr>
      </xdr:nvSpPr>
      <xdr:spPr>
        <a:xfrm>
          <a:off x="4124325" y="29813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36</xdr:col>
      <xdr:colOff>9525</xdr:colOff>
      <xdr:row>21</xdr:row>
      <xdr:rowOff>104775</xdr:rowOff>
    </xdr:from>
    <xdr:to>
      <xdr:col>37</xdr:col>
      <xdr:colOff>104775</xdr:colOff>
      <xdr:row>22</xdr:row>
      <xdr:rowOff>85725</xdr:rowOff>
    </xdr:to>
    <xdr:sp>
      <xdr:nvSpPr>
        <xdr:cNvPr id="4" name="Rectangle 4"/>
        <xdr:cNvSpPr>
          <a:spLocks/>
        </xdr:cNvSpPr>
      </xdr:nvSpPr>
      <xdr:spPr>
        <a:xfrm>
          <a:off x="4124325" y="365760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36</xdr:col>
      <xdr:colOff>9525</xdr:colOff>
      <xdr:row>26</xdr:row>
      <xdr:rowOff>57150</xdr:rowOff>
    </xdr:from>
    <xdr:to>
      <xdr:col>37</xdr:col>
      <xdr:colOff>104775</xdr:colOff>
      <xdr:row>27</xdr:row>
      <xdr:rowOff>38100</xdr:rowOff>
    </xdr:to>
    <xdr:sp>
      <xdr:nvSpPr>
        <xdr:cNvPr id="5" name="Rectangle 5"/>
        <xdr:cNvSpPr>
          <a:spLocks/>
        </xdr:cNvSpPr>
      </xdr:nvSpPr>
      <xdr:spPr>
        <a:xfrm>
          <a:off x="4124325" y="4419600"/>
          <a:ext cx="209550" cy="142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5</xdr:col>
      <xdr:colOff>9525</xdr:colOff>
      <xdr:row>32</xdr:row>
      <xdr:rowOff>142875</xdr:rowOff>
    </xdr:from>
    <xdr:to>
      <xdr:col>34</xdr:col>
      <xdr:colOff>95250</xdr:colOff>
      <xdr:row>54</xdr:row>
      <xdr:rowOff>85725</xdr:rowOff>
    </xdr:to>
    <xdr:graphicFrame>
      <xdr:nvGraphicFramePr>
        <xdr:cNvPr id="6" name="Chart 6"/>
        <xdr:cNvGraphicFramePr/>
      </xdr:nvGraphicFramePr>
      <xdr:xfrm>
        <a:off x="581025" y="5476875"/>
        <a:ext cx="3400425" cy="3505200"/>
      </xdr:xfrm>
      <a:graphic>
        <a:graphicData uri="http://schemas.openxmlformats.org/drawingml/2006/chart">
          <c:chart xmlns:c="http://schemas.openxmlformats.org/drawingml/2006/chart" r:id="rId2"/>
        </a:graphicData>
      </a:graphic>
    </xdr:graphicFrame>
    <xdr:clientData/>
  </xdr:twoCellAnchor>
  <xdr:twoCellAnchor>
    <xdr:from>
      <xdr:col>36</xdr:col>
      <xdr:colOff>9525</xdr:colOff>
      <xdr:row>36</xdr:row>
      <xdr:rowOff>95250</xdr:rowOff>
    </xdr:from>
    <xdr:to>
      <xdr:col>37</xdr:col>
      <xdr:colOff>104775</xdr:colOff>
      <xdr:row>37</xdr:row>
      <xdr:rowOff>76200</xdr:rowOff>
    </xdr:to>
    <xdr:sp>
      <xdr:nvSpPr>
        <xdr:cNvPr id="7" name="Rectangle 7"/>
        <xdr:cNvSpPr>
          <a:spLocks/>
        </xdr:cNvSpPr>
      </xdr:nvSpPr>
      <xdr:spPr>
        <a:xfrm>
          <a:off x="4124325" y="6076950"/>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36</xdr:col>
      <xdr:colOff>9525</xdr:colOff>
      <xdr:row>41</xdr:row>
      <xdr:rowOff>114300</xdr:rowOff>
    </xdr:from>
    <xdr:to>
      <xdr:col>37</xdr:col>
      <xdr:colOff>104775</xdr:colOff>
      <xdr:row>42</xdr:row>
      <xdr:rowOff>95250</xdr:rowOff>
    </xdr:to>
    <xdr:sp>
      <xdr:nvSpPr>
        <xdr:cNvPr id="8" name="Rectangle 8"/>
        <xdr:cNvSpPr>
          <a:spLocks/>
        </xdr:cNvSpPr>
      </xdr:nvSpPr>
      <xdr:spPr>
        <a:xfrm>
          <a:off x="4124325" y="69056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36</xdr:col>
      <xdr:colOff>9525</xdr:colOff>
      <xdr:row>46</xdr:row>
      <xdr:rowOff>9525</xdr:rowOff>
    </xdr:from>
    <xdr:to>
      <xdr:col>37</xdr:col>
      <xdr:colOff>104775</xdr:colOff>
      <xdr:row>46</xdr:row>
      <xdr:rowOff>152400</xdr:rowOff>
    </xdr:to>
    <xdr:sp>
      <xdr:nvSpPr>
        <xdr:cNvPr id="9" name="Rectangle 9"/>
        <xdr:cNvSpPr>
          <a:spLocks/>
        </xdr:cNvSpPr>
      </xdr:nvSpPr>
      <xdr:spPr>
        <a:xfrm>
          <a:off x="4124325" y="76104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36</xdr:col>
      <xdr:colOff>9525</xdr:colOff>
      <xdr:row>51</xdr:row>
      <xdr:rowOff>9525</xdr:rowOff>
    </xdr:from>
    <xdr:to>
      <xdr:col>37</xdr:col>
      <xdr:colOff>104775</xdr:colOff>
      <xdr:row>51</xdr:row>
      <xdr:rowOff>152400</xdr:rowOff>
    </xdr:to>
    <xdr:sp>
      <xdr:nvSpPr>
        <xdr:cNvPr id="10" name="Rectangle 10"/>
        <xdr:cNvSpPr>
          <a:spLocks/>
        </xdr:cNvSpPr>
      </xdr:nvSpPr>
      <xdr:spPr>
        <a:xfrm>
          <a:off x="4124325" y="8420100"/>
          <a:ext cx="209550" cy="142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CCFFFF"/>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28575</xdr:rowOff>
    </xdr:from>
    <xdr:to>
      <xdr:col>4</xdr:col>
      <xdr:colOff>0</xdr:colOff>
      <xdr:row>5</xdr:row>
      <xdr:rowOff>142875</xdr:rowOff>
    </xdr:to>
    <xdr:sp>
      <xdr:nvSpPr>
        <xdr:cNvPr id="1" name="Text 4"/>
        <xdr:cNvSpPr txBox="1">
          <a:spLocks noChangeArrowheads="1"/>
        </xdr:cNvSpPr>
      </xdr:nvSpPr>
      <xdr:spPr>
        <a:xfrm>
          <a:off x="5857875" y="666750"/>
          <a:ext cx="0" cy="276225"/>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0</xdr:col>
      <xdr:colOff>0</xdr:colOff>
      <xdr:row>53</xdr:row>
      <xdr:rowOff>133350</xdr:rowOff>
    </xdr:from>
    <xdr:to>
      <xdr:col>0</xdr:col>
      <xdr:colOff>485775</xdr:colOff>
      <xdr:row>53</xdr:row>
      <xdr:rowOff>133350</xdr:rowOff>
    </xdr:to>
    <xdr:sp>
      <xdr:nvSpPr>
        <xdr:cNvPr id="2" name="Line 5"/>
        <xdr:cNvSpPr>
          <a:spLocks/>
        </xdr:cNvSpPr>
      </xdr:nvSpPr>
      <xdr:spPr>
        <a:xfrm>
          <a:off x="0" y="9544050"/>
          <a:ext cx="485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8</xdr:row>
      <xdr:rowOff>0</xdr:rowOff>
    </xdr:from>
    <xdr:to>
      <xdr:col>44</xdr:col>
      <xdr:colOff>104775</xdr:colOff>
      <xdr:row>27</xdr:row>
      <xdr:rowOff>47625</xdr:rowOff>
    </xdr:to>
    <xdr:graphicFrame>
      <xdr:nvGraphicFramePr>
        <xdr:cNvPr id="1" name="Chart 1"/>
        <xdr:cNvGraphicFramePr/>
      </xdr:nvGraphicFramePr>
      <xdr:xfrm>
        <a:off x="590550" y="1571625"/>
        <a:ext cx="4543425" cy="312420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30</xdr:row>
      <xdr:rowOff>142875</xdr:rowOff>
    </xdr:from>
    <xdr:to>
      <xdr:col>44</xdr:col>
      <xdr:colOff>85725</xdr:colOff>
      <xdr:row>52</xdr:row>
      <xdr:rowOff>95250</xdr:rowOff>
    </xdr:to>
    <xdr:graphicFrame>
      <xdr:nvGraphicFramePr>
        <xdr:cNvPr id="2" name="Chart 2"/>
        <xdr:cNvGraphicFramePr/>
      </xdr:nvGraphicFramePr>
      <xdr:xfrm>
        <a:off x="590550" y="5276850"/>
        <a:ext cx="4524375" cy="3514725"/>
      </xdr:xfrm>
      <a:graphic>
        <a:graphicData uri="http://schemas.openxmlformats.org/drawingml/2006/chart">
          <c:chart xmlns:c="http://schemas.openxmlformats.org/drawingml/2006/chart" r:id="rId2"/>
        </a:graphicData>
      </a:graphic>
    </xdr:graphicFrame>
    <xdr:clientData/>
  </xdr:twoCellAnchor>
  <xdr:twoCellAnchor>
    <xdr:from>
      <xdr:col>9</xdr:col>
      <xdr:colOff>9525</xdr:colOff>
      <xdr:row>53</xdr:row>
      <xdr:rowOff>9525</xdr:rowOff>
    </xdr:from>
    <xdr:to>
      <xdr:col>10</xdr:col>
      <xdr:colOff>104775</xdr:colOff>
      <xdr:row>53</xdr:row>
      <xdr:rowOff>152400</xdr:rowOff>
    </xdr:to>
    <xdr:sp>
      <xdr:nvSpPr>
        <xdr:cNvPr id="3" name="Rectangle 3"/>
        <xdr:cNvSpPr>
          <a:spLocks/>
        </xdr:cNvSpPr>
      </xdr:nvSpPr>
      <xdr:spPr>
        <a:xfrm>
          <a:off x="1038225" y="8867775"/>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53</xdr:row>
      <xdr:rowOff>9525</xdr:rowOff>
    </xdr:from>
    <xdr:to>
      <xdr:col>20</xdr:col>
      <xdr:colOff>104775</xdr:colOff>
      <xdr:row>53</xdr:row>
      <xdr:rowOff>152400</xdr:rowOff>
    </xdr:to>
    <xdr:sp>
      <xdr:nvSpPr>
        <xdr:cNvPr id="4" name="Rectangle 4"/>
        <xdr:cNvSpPr>
          <a:spLocks/>
        </xdr:cNvSpPr>
      </xdr:nvSpPr>
      <xdr:spPr>
        <a:xfrm>
          <a:off x="2181225" y="8867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53</xdr:row>
      <xdr:rowOff>9525</xdr:rowOff>
    </xdr:from>
    <xdr:to>
      <xdr:col>28</xdr:col>
      <xdr:colOff>104775</xdr:colOff>
      <xdr:row>53</xdr:row>
      <xdr:rowOff>152400</xdr:rowOff>
    </xdr:to>
    <xdr:sp>
      <xdr:nvSpPr>
        <xdr:cNvPr id="5" name="Rectangle 5"/>
        <xdr:cNvSpPr>
          <a:spLocks/>
        </xdr:cNvSpPr>
      </xdr:nvSpPr>
      <xdr:spPr>
        <a:xfrm>
          <a:off x="3095625" y="8867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53</xdr:row>
      <xdr:rowOff>9525</xdr:rowOff>
    </xdr:from>
    <xdr:to>
      <xdr:col>38</xdr:col>
      <xdr:colOff>104775</xdr:colOff>
      <xdr:row>53</xdr:row>
      <xdr:rowOff>152400</xdr:rowOff>
    </xdr:to>
    <xdr:sp>
      <xdr:nvSpPr>
        <xdr:cNvPr id="6" name="Rectangle 6"/>
        <xdr:cNvSpPr>
          <a:spLocks/>
        </xdr:cNvSpPr>
      </xdr:nvSpPr>
      <xdr:spPr>
        <a:xfrm>
          <a:off x="4238625" y="8867775"/>
          <a:ext cx="209550" cy="142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47625</xdr:rowOff>
    </xdr:from>
    <xdr:to>
      <xdr:col>0</xdr:col>
      <xdr:colOff>466725</xdr:colOff>
      <xdr:row>46</xdr:row>
      <xdr:rowOff>47625</xdr:rowOff>
    </xdr:to>
    <xdr:sp>
      <xdr:nvSpPr>
        <xdr:cNvPr id="1" name="Line 9"/>
        <xdr:cNvSpPr>
          <a:spLocks/>
        </xdr:cNvSpPr>
      </xdr:nvSpPr>
      <xdr:spPr>
        <a:xfrm>
          <a:off x="9525" y="8543925"/>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49</xdr:row>
      <xdr:rowOff>0</xdr:rowOff>
    </xdr:from>
    <xdr:to>
      <xdr:col>1</xdr:col>
      <xdr:colOff>495300</xdr:colOff>
      <xdr:row>49</xdr:row>
      <xdr:rowOff>0</xdr:rowOff>
    </xdr:to>
    <xdr:sp>
      <xdr:nvSpPr>
        <xdr:cNvPr id="2" name="Text 16"/>
        <xdr:cNvSpPr txBox="1">
          <a:spLocks noChangeArrowheads="1"/>
        </xdr:cNvSpPr>
      </xdr:nvSpPr>
      <xdr:spPr>
        <a:xfrm>
          <a:off x="762000" y="8915400"/>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49</xdr:row>
      <xdr:rowOff>0</xdr:rowOff>
    </xdr:from>
    <xdr:to>
      <xdr:col>2</xdr:col>
      <xdr:colOff>476250</xdr:colOff>
      <xdr:row>49</xdr:row>
      <xdr:rowOff>0</xdr:rowOff>
    </xdr:to>
    <xdr:sp>
      <xdr:nvSpPr>
        <xdr:cNvPr id="3" name="Text 17"/>
        <xdr:cNvSpPr txBox="1">
          <a:spLocks noChangeArrowheads="1"/>
        </xdr:cNvSpPr>
      </xdr:nvSpPr>
      <xdr:spPr>
        <a:xfrm>
          <a:off x="1333500" y="8915400"/>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49</xdr:row>
      <xdr:rowOff>0</xdr:rowOff>
    </xdr:from>
    <xdr:to>
      <xdr:col>3</xdr:col>
      <xdr:colOff>495300</xdr:colOff>
      <xdr:row>49</xdr:row>
      <xdr:rowOff>0</xdr:rowOff>
    </xdr:to>
    <xdr:sp>
      <xdr:nvSpPr>
        <xdr:cNvPr id="4" name="Text 18"/>
        <xdr:cNvSpPr txBox="1">
          <a:spLocks noChangeArrowheads="1"/>
        </xdr:cNvSpPr>
      </xdr:nvSpPr>
      <xdr:spPr>
        <a:xfrm>
          <a:off x="1857375" y="8915400"/>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49</xdr:row>
      <xdr:rowOff>0</xdr:rowOff>
    </xdr:from>
    <xdr:to>
      <xdr:col>4</xdr:col>
      <xdr:colOff>542925</xdr:colOff>
      <xdr:row>49</xdr:row>
      <xdr:rowOff>0</xdr:rowOff>
    </xdr:to>
    <xdr:sp>
      <xdr:nvSpPr>
        <xdr:cNvPr id="5" name="Text 19"/>
        <xdr:cNvSpPr txBox="1">
          <a:spLocks noChangeArrowheads="1"/>
        </xdr:cNvSpPr>
      </xdr:nvSpPr>
      <xdr:spPr>
        <a:xfrm>
          <a:off x="2495550" y="8915400"/>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49</xdr:row>
      <xdr:rowOff>0</xdr:rowOff>
    </xdr:from>
    <xdr:to>
      <xdr:col>5</xdr:col>
      <xdr:colOff>542925</xdr:colOff>
      <xdr:row>49</xdr:row>
      <xdr:rowOff>0</xdr:rowOff>
    </xdr:to>
    <xdr:sp>
      <xdr:nvSpPr>
        <xdr:cNvPr id="6" name="Text 20"/>
        <xdr:cNvSpPr txBox="1">
          <a:spLocks noChangeArrowheads="1"/>
        </xdr:cNvSpPr>
      </xdr:nvSpPr>
      <xdr:spPr>
        <a:xfrm>
          <a:off x="3048000" y="8915400"/>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1</xdr:col>
      <xdr:colOff>114300</xdr:colOff>
      <xdr:row>49</xdr:row>
      <xdr:rowOff>0</xdr:rowOff>
    </xdr:from>
    <xdr:to>
      <xdr:col>1</xdr:col>
      <xdr:colOff>495300</xdr:colOff>
      <xdr:row>49</xdr:row>
      <xdr:rowOff>0</xdr:rowOff>
    </xdr:to>
    <xdr:sp>
      <xdr:nvSpPr>
        <xdr:cNvPr id="7" name="Text 21"/>
        <xdr:cNvSpPr txBox="1">
          <a:spLocks noChangeArrowheads="1"/>
        </xdr:cNvSpPr>
      </xdr:nvSpPr>
      <xdr:spPr>
        <a:xfrm>
          <a:off x="762000" y="8915400"/>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49</xdr:row>
      <xdr:rowOff>0</xdr:rowOff>
    </xdr:from>
    <xdr:to>
      <xdr:col>2</xdr:col>
      <xdr:colOff>476250</xdr:colOff>
      <xdr:row>49</xdr:row>
      <xdr:rowOff>0</xdr:rowOff>
    </xdr:to>
    <xdr:sp>
      <xdr:nvSpPr>
        <xdr:cNvPr id="8" name="Text 22"/>
        <xdr:cNvSpPr txBox="1">
          <a:spLocks noChangeArrowheads="1"/>
        </xdr:cNvSpPr>
      </xdr:nvSpPr>
      <xdr:spPr>
        <a:xfrm>
          <a:off x="1333500" y="8915400"/>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49</xdr:row>
      <xdr:rowOff>0</xdr:rowOff>
    </xdr:from>
    <xdr:to>
      <xdr:col>3</xdr:col>
      <xdr:colOff>495300</xdr:colOff>
      <xdr:row>49</xdr:row>
      <xdr:rowOff>0</xdr:rowOff>
    </xdr:to>
    <xdr:sp>
      <xdr:nvSpPr>
        <xdr:cNvPr id="9" name="Text 23"/>
        <xdr:cNvSpPr txBox="1">
          <a:spLocks noChangeArrowheads="1"/>
        </xdr:cNvSpPr>
      </xdr:nvSpPr>
      <xdr:spPr>
        <a:xfrm>
          <a:off x="1857375" y="8915400"/>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49</xdr:row>
      <xdr:rowOff>0</xdr:rowOff>
    </xdr:from>
    <xdr:to>
      <xdr:col>4</xdr:col>
      <xdr:colOff>542925</xdr:colOff>
      <xdr:row>49</xdr:row>
      <xdr:rowOff>0</xdr:rowOff>
    </xdr:to>
    <xdr:sp>
      <xdr:nvSpPr>
        <xdr:cNvPr id="10" name="Text 24"/>
        <xdr:cNvSpPr txBox="1">
          <a:spLocks noChangeArrowheads="1"/>
        </xdr:cNvSpPr>
      </xdr:nvSpPr>
      <xdr:spPr>
        <a:xfrm>
          <a:off x="2495550" y="8915400"/>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49</xdr:row>
      <xdr:rowOff>0</xdr:rowOff>
    </xdr:from>
    <xdr:to>
      <xdr:col>5</xdr:col>
      <xdr:colOff>542925</xdr:colOff>
      <xdr:row>49</xdr:row>
      <xdr:rowOff>0</xdr:rowOff>
    </xdr:to>
    <xdr:sp>
      <xdr:nvSpPr>
        <xdr:cNvPr id="11" name="Text 25"/>
        <xdr:cNvSpPr txBox="1">
          <a:spLocks noChangeArrowheads="1"/>
        </xdr:cNvSpPr>
      </xdr:nvSpPr>
      <xdr:spPr>
        <a:xfrm>
          <a:off x="3048000" y="8915400"/>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53</xdr:row>
      <xdr:rowOff>0</xdr:rowOff>
    </xdr:from>
    <xdr:to>
      <xdr:col>1</xdr:col>
      <xdr:colOff>581025</xdr:colOff>
      <xdr:row>53</xdr:row>
      <xdr:rowOff>0</xdr:rowOff>
    </xdr:to>
    <xdr:sp>
      <xdr:nvSpPr>
        <xdr:cNvPr id="1" name="Text 11"/>
        <xdr:cNvSpPr txBox="1">
          <a:spLocks noChangeArrowheads="1"/>
        </xdr:cNvSpPr>
      </xdr:nvSpPr>
      <xdr:spPr>
        <a:xfrm>
          <a:off x="733425" y="9705975"/>
          <a:ext cx="495300" cy="0"/>
        </a:xfrm>
        <a:prstGeom prst="rect">
          <a:avLst/>
        </a:prstGeom>
        <a:solidFill>
          <a:srgbClr val="FFFFFF"/>
        </a:solidFill>
        <a:ln w="1" cmpd="sng">
          <a:noFill/>
        </a:ln>
      </xdr:spPr>
      <xdr:txBody>
        <a:bodyPr vertOverflow="clip" wrap="square" anchor="ctr"/>
        <a:p>
          <a:pPr algn="ctr">
            <a:defRPr/>
          </a:pPr>
          <a:r>
            <a:rPr lang="en-US" cap="none" sz="900" b="0" i="0" u="none" baseline="0"/>
            <a:t>Rinder
insges.</a:t>
          </a:r>
        </a:p>
      </xdr:txBody>
    </xdr:sp>
    <xdr:clientData/>
  </xdr:twoCellAnchor>
  <xdr:twoCellAnchor>
    <xdr:from>
      <xdr:col>2</xdr:col>
      <xdr:colOff>9525</xdr:colOff>
      <xdr:row>53</xdr:row>
      <xdr:rowOff>0</xdr:rowOff>
    </xdr:from>
    <xdr:to>
      <xdr:col>2</xdr:col>
      <xdr:colOff>476250</xdr:colOff>
      <xdr:row>53</xdr:row>
      <xdr:rowOff>0</xdr:rowOff>
    </xdr:to>
    <xdr:sp>
      <xdr:nvSpPr>
        <xdr:cNvPr id="2" name="Text 12"/>
        <xdr:cNvSpPr txBox="1">
          <a:spLocks noChangeArrowheads="1"/>
        </xdr:cNvSpPr>
      </xdr:nvSpPr>
      <xdr:spPr>
        <a:xfrm>
          <a:off x="1304925" y="9705975"/>
          <a:ext cx="466725"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3</xdr:col>
      <xdr:colOff>76200</xdr:colOff>
      <xdr:row>53</xdr:row>
      <xdr:rowOff>0</xdr:rowOff>
    </xdr:from>
    <xdr:to>
      <xdr:col>3</xdr:col>
      <xdr:colOff>552450</xdr:colOff>
      <xdr:row>53</xdr:row>
      <xdr:rowOff>0</xdr:rowOff>
    </xdr:to>
    <xdr:sp>
      <xdr:nvSpPr>
        <xdr:cNvPr id="3" name="Text 13"/>
        <xdr:cNvSpPr txBox="1">
          <a:spLocks noChangeArrowheads="1"/>
        </xdr:cNvSpPr>
      </xdr:nvSpPr>
      <xdr:spPr>
        <a:xfrm>
          <a:off x="1857375" y="9705975"/>
          <a:ext cx="47625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53</xdr:row>
      <xdr:rowOff>0</xdr:rowOff>
    </xdr:from>
    <xdr:to>
      <xdr:col>4</xdr:col>
      <xdr:colOff>542925</xdr:colOff>
      <xdr:row>53</xdr:row>
      <xdr:rowOff>0</xdr:rowOff>
    </xdr:to>
    <xdr:sp>
      <xdr:nvSpPr>
        <xdr:cNvPr id="4" name="Text 14"/>
        <xdr:cNvSpPr txBox="1">
          <a:spLocks noChangeArrowheads="1"/>
        </xdr:cNvSpPr>
      </xdr:nvSpPr>
      <xdr:spPr>
        <a:xfrm>
          <a:off x="2495550" y="97059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53</xdr:row>
      <xdr:rowOff>0</xdr:rowOff>
    </xdr:from>
    <xdr:to>
      <xdr:col>5</xdr:col>
      <xdr:colOff>542925</xdr:colOff>
      <xdr:row>53</xdr:row>
      <xdr:rowOff>0</xdr:rowOff>
    </xdr:to>
    <xdr:sp>
      <xdr:nvSpPr>
        <xdr:cNvPr id="5" name="Text 15"/>
        <xdr:cNvSpPr txBox="1">
          <a:spLocks noChangeArrowheads="1"/>
        </xdr:cNvSpPr>
      </xdr:nvSpPr>
      <xdr:spPr>
        <a:xfrm>
          <a:off x="3048000" y="97059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1</xdr:col>
      <xdr:colOff>133350</xdr:colOff>
      <xdr:row>53</xdr:row>
      <xdr:rowOff>0</xdr:rowOff>
    </xdr:from>
    <xdr:to>
      <xdr:col>1</xdr:col>
      <xdr:colOff>514350</xdr:colOff>
      <xdr:row>53</xdr:row>
      <xdr:rowOff>0</xdr:rowOff>
    </xdr:to>
    <xdr:sp>
      <xdr:nvSpPr>
        <xdr:cNvPr id="6" name="Text 21"/>
        <xdr:cNvSpPr txBox="1">
          <a:spLocks noChangeArrowheads="1"/>
        </xdr:cNvSpPr>
      </xdr:nvSpPr>
      <xdr:spPr>
        <a:xfrm>
          <a:off x="781050" y="9705975"/>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53</xdr:row>
      <xdr:rowOff>0</xdr:rowOff>
    </xdr:from>
    <xdr:to>
      <xdr:col>2</xdr:col>
      <xdr:colOff>476250</xdr:colOff>
      <xdr:row>53</xdr:row>
      <xdr:rowOff>0</xdr:rowOff>
    </xdr:to>
    <xdr:sp>
      <xdr:nvSpPr>
        <xdr:cNvPr id="7" name="Text 22"/>
        <xdr:cNvSpPr txBox="1">
          <a:spLocks noChangeArrowheads="1"/>
        </xdr:cNvSpPr>
      </xdr:nvSpPr>
      <xdr:spPr>
        <a:xfrm>
          <a:off x="1333500" y="9705975"/>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53</xdr:row>
      <xdr:rowOff>0</xdr:rowOff>
    </xdr:from>
    <xdr:to>
      <xdr:col>3</xdr:col>
      <xdr:colOff>495300</xdr:colOff>
      <xdr:row>53</xdr:row>
      <xdr:rowOff>0</xdr:rowOff>
    </xdr:to>
    <xdr:sp>
      <xdr:nvSpPr>
        <xdr:cNvPr id="8" name="Text 23"/>
        <xdr:cNvSpPr txBox="1">
          <a:spLocks noChangeArrowheads="1"/>
        </xdr:cNvSpPr>
      </xdr:nvSpPr>
      <xdr:spPr>
        <a:xfrm>
          <a:off x="1857375" y="9705975"/>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53</xdr:row>
      <xdr:rowOff>0</xdr:rowOff>
    </xdr:from>
    <xdr:to>
      <xdr:col>4</xdr:col>
      <xdr:colOff>542925</xdr:colOff>
      <xdr:row>53</xdr:row>
      <xdr:rowOff>0</xdr:rowOff>
    </xdr:to>
    <xdr:sp>
      <xdr:nvSpPr>
        <xdr:cNvPr id="9" name="Text 24"/>
        <xdr:cNvSpPr txBox="1">
          <a:spLocks noChangeArrowheads="1"/>
        </xdr:cNvSpPr>
      </xdr:nvSpPr>
      <xdr:spPr>
        <a:xfrm>
          <a:off x="2495550" y="97059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53</xdr:row>
      <xdr:rowOff>0</xdr:rowOff>
    </xdr:from>
    <xdr:to>
      <xdr:col>5</xdr:col>
      <xdr:colOff>542925</xdr:colOff>
      <xdr:row>53</xdr:row>
      <xdr:rowOff>0</xdr:rowOff>
    </xdr:to>
    <xdr:sp>
      <xdr:nvSpPr>
        <xdr:cNvPr id="10" name="Text 25"/>
        <xdr:cNvSpPr txBox="1">
          <a:spLocks noChangeArrowheads="1"/>
        </xdr:cNvSpPr>
      </xdr:nvSpPr>
      <xdr:spPr>
        <a:xfrm>
          <a:off x="3048000" y="97059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0</xdr:col>
      <xdr:colOff>38100</xdr:colOff>
      <xdr:row>51</xdr:row>
      <xdr:rowOff>47625</xdr:rowOff>
    </xdr:from>
    <xdr:to>
      <xdr:col>0</xdr:col>
      <xdr:colOff>457200</xdr:colOff>
      <xdr:row>51</xdr:row>
      <xdr:rowOff>47625</xdr:rowOff>
    </xdr:to>
    <xdr:sp>
      <xdr:nvSpPr>
        <xdr:cNvPr id="11" name="Line 29"/>
        <xdr:cNvSpPr>
          <a:spLocks/>
        </xdr:cNvSpPr>
      </xdr:nvSpPr>
      <xdr:spPr>
        <a:xfrm>
          <a:off x="38100" y="94964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0</xdr:col>
      <xdr:colOff>476250</xdr:colOff>
      <xdr:row>46</xdr:row>
      <xdr:rowOff>38100</xdr:rowOff>
    </xdr:to>
    <xdr:sp>
      <xdr:nvSpPr>
        <xdr:cNvPr id="1" name="Line 9"/>
        <xdr:cNvSpPr>
          <a:spLocks/>
        </xdr:cNvSpPr>
      </xdr:nvSpPr>
      <xdr:spPr>
        <a:xfrm>
          <a:off x="0" y="85344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48</xdr:row>
      <xdr:rowOff>0</xdr:rowOff>
    </xdr:from>
    <xdr:to>
      <xdr:col>1</xdr:col>
      <xdr:colOff>514350</xdr:colOff>
      <xdr:row>48</xdr:row>
      <xdr:rowOff>0</xdr:rowOff>
    </xdr:to>
    <xdr:sp>
      <xdr:nvSpPr>
        <xdr:cNvPr id="2" name="Text 17"/>
        <xdr:cNvSpPr txBox="1">
          <a:spLocks noChangeArrowheads="1"/>
        </xdr:cNvSpPr>
      </xdr:nvSpPr>
      <xdr:spPr>
        <a:xfrm>
          <a:off x="781050" y="8753475"/>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3" name="Text 18"/>
        <xdr:cNvSpPr txBox="1">
          <a:spLocks noChangeArrowheads="1"/>
        </xdr:cNvSpPr>
      </xdr:nvSpPr>
      <xdr:spPr>
        <a:xfrm>
          <a:off x="1333500" y="8753475"/>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4" name="Text 19"/>
        <xdr:cNvSpPr txBox="1">
          <a:spLocks noChangeArrowheads="1"/>
        </xdr:cNvSpPr>
      </xdr:nvSpPr>
      <xdr:spPr>
        <a:xfrm>
          <a:off x="1857375" y="8753475"/>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5" name="Text 20"/>
        <xdr:cNvSpPr txBox="1">
          <a:spLocks noChangeArrowheads="1"/>
        </xdr:cNvSpPr>
      </xdr:nvSpPr>
      <xdr:spPr>
        <a:xfrm>
          <a:off x="2495550" y="87534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6" name="Text 21"/>
        <xdr:cNvSpPr txBox="1">
          <a:spLocks noChangeArrowheads="1"/>
        </xdr:cNvSpPr>
      </xdr:nvSpPr>
      <xdr:spPr>
        <a:xfrm>
          <a:off x="3048000" y="87534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1</xdr:col>
      <xdr:colOff>133350</xdr:colOff>
      <xdr:row>48</xdr:row>
      <xdr:rowOff>0</xdr:rowOff>
    </xdr:from>
    <xdr:to>
      <xdr:col>1</xdr:col>
      <xdr:colOff>514350</xdr:colOff>
      <xdr:row>48</xdr:row>
      <xdr:rowOff>0</xdr:rowOff>
    </xdr:to>
    <xdr:sp>
      <xdr:nvSpPr>
        <xdr:cNvPr id="7" name="Text 22"/>
        <xdr:cNvSpPr txBox="1">
          <a:spLocks noChangeArrowheads="1"/>
        </xdr:cNvSpPr>
      </xdr:nvSpPr>
      <xdr:spPr>
        <a:xfrm>
          <a:off x="781050" y="8753475"/>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8" name="Text 23"/>
        <xdr:cNvSpPr txBox="1">
          <a:spLocks noChangeArrowheads="1"/>
        </xdr:cNvSpPr>
      </xdr:nvSpPr>
      <xdr:spPr>
        <a:xfrm>
          <a:off x="1333500" y="8753475"/>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9" name="Text 24"/>
        <xdr:cNvSpPr txBox="1">
          <a:spLocks noChangeArrowheads="1"/>
        </xdr:cNvSpPr>
      </xdr:nvSpPr>
      <xdr:spPr>
        <a:xfrm>
          <a:off x="1857375" y="8753475"/>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10" name="Text 25"/>
        <xdr:cNvSpPr txBox="1">
          <a:spLocks noChangeArrowheads="1"/>
        </xdr:cNvSpPr>
      </xdr:nvSpPr>
      <xdr:spPr>
        <a:xfrm>
          <a:off x="2495550" y="87534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11" name="Text 26"/>
        <xdr:cNvSpPr txBox="1">
          <a:spLocks noChangeArrowheads="1"/>
        </xdr:cNvSpPr>
      </xdr:nvSpPr>
      <xdr:spPr>
        <a:xfrm>
          <a:off x="3048000" y="87534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85725</xdr:rowOff>
    </xdr:from>
    <xdr:to>
      <xdr:col>1</xdr:col>
      <xdr:colOff>123825</xdr:colOff>
      <xdr:row>41</xdr:row>
      <xdr:rowOff>85725</xdr:rowOff>
    </xdr:to>
    <xdr:sp>
      <xdr:nvSpPr>
        <xdr:cNvPr id="1" name="Line 15"/>
        <xdr:cNvSpPr>
          <a:spLocks/>
        </xdr:cNvSpPr>
      </xdr:nvSpPr>
      <xdr:spPr>
        <a:xfrm>
          <a:off x="9525" y="904875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7</xdr:row>
      <xdr:rowOff>0</xdr:rowOff>
    </xdr:from>
    <xdr:to>
      <xdr:col>1</xdr:col>
      <xdr:colOff>809625</xdr:colOff>
      <xdr:row>7</xdr:row>
      <xdr:rowOff>0</xdr:rowOff>
    </xdr:to>
    <xdr:sp>
      <xdr:nvSpPr>
        <xdr:cNvPr id="2" name="Line 21"/>
        <xdr:cNvSpPr>
          <a:spLocks/>
        </xdr:cNvSpPr>
      </xdr:nvSpPr>
      <xdr:spPr>
        <a:xfrm>
          <a:off x="933450" y="1133475"/>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17</xdr:row>
      <xdr:rowOff>0</xdr:rowOff>
    </xdr:from>
    <xdr:to>
      <xdr:col>7</xdr:col>
      <xdr:colOff>542925</xdr:colOff>
      <xdr:row>17</xdr:row>
      <xdr:rowOff>0</xdr:rowOff>
    </xdr:to>
    <xdr:sp>
      <xdr:nvSpPr>
        <xdr:cNvPr id="3" name="Text 155"/>
        <xdr:cNvSpPr txBox="1">
          <a:spLocks noChangeArrowheads="1"/>
        </xdr:cNvSpPr>
      </xdr:nvSpPr>
      <xdr:spPr>
        <a:xfrm>
          <a:off x="3914775" y="3305175"/>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17</xdr:row>
      <xdr:rowOff>0</xdr:rowOff>
    </xdr:from>
    <xdr:to>
      <xdr:col>9</xdr:col>
      <xdr:colOff>533400</xdr:colOff>
      <xdr:row>17</xdr:row>
      <xdr:rowOff>0</xdr:rowOff>
    </xdr:to>
    <xdr:sp>
      <xdr:nvSpPr>
        <xdr:cNvPr id="4" name="Text 156"/>
        <xdr:cNvSpPr txBox="1">
          <a:spLocks noChangeArrowheads="1"/>
        </xdr:cNvSpPr>
      </xdr:nvSpPr>
      <xdr:spPr>
        <a:xfrm>
          <a:off x="5114925" y="3305175"/>
          <a:ext cx="110490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17</xdr:row>
      <xdr:rowOff>0</xdr:rowOff>
    </xdr:from>
    <xdr:to>
      <xdr:col>11</xdr:col>
      <xdr:colOff>476250</xdr:colOff>
      <xdr:row>17</xdr:row>
      <xdr:rowOff>0</xdr:rowOff>
    </xdr:to>
    <xdr:sp>
      <xdr:nvSpPr>
        <xdr:cNvPr id="5"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17</xdr:row>
      <xdr:rowOff>0</xdr:rowOff>
    </xdr:from>
    <xdr:to>
      <xdr:col>5</xdr:col>
      <xdr:colOff>428625</xdr:colOff>
      <xdr:row>17</xdr:row>
      <xdr:rowOff>0</xdr:rowOff>
    </xdr:to>
    <xdr:sp>
      <xdr:nvSpPr>
        <xdr:cNvPr id="6" name="Text 158"/>
        <xdr:cNvSpPr txBox="1">
          <a:spLocks noChangeArrowheads="1"/>
        </xdr:cNvSpPr>
      </xdr:nvSpPr>
      <xdr:spPr>
        <a:xfrm>
          <a:off x="2981325" y="3305175"/>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6</xdr:col>
      <xdr:colOff>28575</xdr:colOff>
      <xdr:row>18</xdr:row>
      <xdr:rowOff>0</xdr:rowOff>
    </xdr:from>
    <xdr:to>
      <xdr:col>7</xdr:col>
      <xdr:colOff>523875</xdr:colOff>
      <xdr:row>18</xdr:row>
      <xdr:rowOff>0</xdr:rowOff>
    </xdr:to>
    <xdr:sp>
      <xdr:nvSpPr>
        <xdr:cNvPr id="7" name="Text 3"/>
        <xdr:cNvSpPr txBox="1">
          <a:spLocks noChangeArrowheads="1"/>
        </xdr:cNvSpPr>
      </xdr:nvSpPr>
      <xdr:spPr>
        <a:xfrm>
          <a:off x="3924300" y="3543300"/>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18</xdr:row>
      <xdr:rowOff>0</xdr:rowOff>
    </xdr:from>
    <xdr:to>
      <xdr:col>9</xdr:col>
      <xdr:colOff>514350</xdr:colOff>
      <xdr:row>18</xdr:row>
      <xdr:rowOff>0</xdr:rowOff>
    </xdr:to>
    <xdr:sp>
      <xdr:nvSpPr>
        <xdr:cNvPr id="8" name="Text 4"/>
        <xdr:cNvSpPr txBox="1">
          <a:spLocks noChangeArrowheads="1"/>
        </xdr:cNvSpPr>
      </xdr:nvSpPr>
      <xdr:spPr>
        <a:xfrm>
          <a:off x="5114925" y="3543300"/>
          <a:ext cx="108585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18</xdr:row>
      <xdr:rowOff>0</xdr:rowOff>
    </xdr:from>
    <xdr:to>
      <xdr:col>11</xdr:col>
      <xdr:colOff>476250</xdr:colOff>
      <xdr:row>18</xdr:row>
      <xdr:rowOff>0</xdr:rowOff>
    </xdr:to>
    <xdr:sp>
      <xdr:nvSpPr>
        <xdr:cNvPr id="9"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18</xdr:row>
      <xdr:rowOff>0</xdr:rowOff>
    </xdr:from>
    <xdr:to>
      <xdr:col>5</xdr:col>
      <xdr:colOff>428625</xdr:colOff>
      <xdr:row>18</xdr:row>
      <xdr:rowOff>0</xdr:rowOff>
    </xdr:to>
    <xdr:sp>
      <xdr:nvSpPr>
        <xdr:cNvPr id="10" name="Text 6"/>
        <xdr:cNvSpPr txBox="1">
          <a:spLocks noChangeArrowheads="1"/>
        </xdr:cNvSpPr>
      </xdr:nvSpPr>
      <xdr:spPr>
        <a:xfrm>
          <a:off x="3000375" y="3543300"/>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17</xdr:row>
      <xdr:rowOff>0</xdr:rowOff>
    </xdr:from>
    <xdr:to>
      <xdr:col>13</xdr:col>
      <xdr:colOff>476250</xdr:colOff>
      <xdr:row>17</xdr:row>
      <xdr:rowOff>0</xdr:rowOff>
    </xdr:to>
    <xdr:sp>
      <xdr:nvSpPr>
        <xdr:cNvPr id="11" name="Text 159"/>
        <xdr:cNvSpPr txBox="1">
          <a:spLocks noChangeArrowheads="1"/>
        </xdr:cNvSpPr>
      </xdr:nvSpPr>
      <xdr:spPr>
        <a:xfrm>
          <a:off x="7439025" y="3305175"/>
          <a:ext cx="10191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17</xdr:row>
      <xdr:rowOff>0</xdr:rowOff>
    </xdr:from>
    <xdr:to>
      <xdr:col>15</xdr:col>
      <xdr:colOff>590550</xdr:colOff>
      <xdr:row>17</xdr:row>
      <xdr:rowOff>0</xdr:rowOff>
    </xdr:to>
    <xdr:sp>
      <xdr:nvSpPr>
        <xdr:cNvPr id="12" name="Text 160"/>
        <xdr:cNvSpPr txBox="1">
          <a:spLocks noChangeArrowheads="1"/>
        </xdr:cNvSpPr>
      </xdr:nvSpPr>
      <xdr:spPr>
        <a:xfrm>
          <a:off x="8524875" y="3305175"/>
          <a:ext cx="1343025"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17</xdr:row>
      <xdr:rowOff>0</xdr:rowOff>
    </xdr:from>
    <xdr:to>
      <xdr:col>17</xdr:col>
      <xdr:colOff>476250</xdr:colOff>
      <xdr:row>17</xdr:row>
      <xdr:rowOff>0</xdr:rowOff>
    </xdr:to>
    <xdr:sp>
      <xdr:nvSpPr>
        <xdr:cNvPr id="13" name="Text 161"/>
        <xdr:cNvSpPr txBox="1">
          <a:spLocks noChangeArrowheads="1"/>
        </xdr:cNvSpPr>
      </xdr:nvSpPr>
      <xdr:spPr>
        <a:xfrm>
          <a:off x="10039350" y="33051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17</xdr:row>
      <xdr:rowOff>0</xdr:rowOff>
    </xdr:from>
    <xdr:to>
      <xdr:col>19</xdr:col>
      <xdr:colOff>485775</xdr:colOff>
      <xdr:row>17</xdr:row>
      <xdr:rowOff>0</xdr:rowOff>
    </xdr:to>
    <xdr:sp>
      <xdr:nvSpPr>
        <xdr:cNvPr id="14" name="Text 167"/>
        <xdr:cNvSpPr txBox="1">
          <a:spLocks noChangeArrowheads="1"/>
        </xdr:cNvSpPr>
      </xdr:nvSpPr>
      <xdr:spPr>
        <a:xfrm>
          <a:off x="11182350" y="33051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17</xdr:row>
      <xdr:rowOff>0</xdr:rowOff>
    </xdr:from>
    <xdr:to>
      <xdr:col>17</xdr:col>
      <xdr:colOff>504825</xdr:colOff>
      <xdr:row>17</xdr:row>
      <xdr:rowOff>0</xdr:rowOff>
    </xdr:to>
    <xdr:sp>
      <xdr:nvSpPr>
        <xdr:cNvPr id="15" name="Text 32"/>
        <xdr:cNvSpPr txBox="1">
          <a:spLocks noChangeArrowheads="1"/>
        </xdr:cNvSpPr>
      </xdr:nvSpPr>
      <xdr:spPr>
        <a:xfrm>
          <a:off x="10020300" y="3305175"/>
          <a:ext cx="1057275"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12</xdr:col>
      <xdr:colOff>38100</xdr:colOff>
      <xdr:row>18</xdr:row>
      <xdr:rowOff>0</xdr:rowOff>
    </xdr:from>
    <xdr:to>
      <xdr:col>13</xdr:col>
      <xdr:colOff>476250</xdr:colOff>
      <xdr:row>18</xdr:row>
      <xdr:rowOff>0</xdr:rowOff>
    </xdr:to>
    <xdr:sp>
      <xdr:nvSpPr>
        <xdr:cNvPr id="16" name="Text 20"/>
        <xdr:cNvSpPr txBox="1">
          <a:spLocks noChangeArrowheads="1"/>
        </xdr:cNvSpPr>
      </xdr:nvSpPr>
      <xdr:spPr>
        <a:xfrm>
          <a:off x="7439025" y="3543300"/>
          <a:ext cx="10191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18</xdr:row>
      <xdr:rowOff>0</xdr:rowOff>
    </xdr:from>
    <xdr:to>
      <xdr:col>15</xdr:col>
      <xdr:colOff>590550</xdr:colOff>
      <xdr:row>18</xdr:row>
      <xdr:rowOff>0</xdr:rowOff>
    </xdr:to>
    <xdr:sp>
      <xdr:nvSpPr>
        <xdr:cNvPr id="17" name="Text 23"/>
        <xdr:cNvSpPr txBox="1">
          <a:spLocks noChangeArrowheads="1"/>
        </xdr:cNvSpPr>
      </xdr:nvSpPr>
      <xdr:spPr>
        <a:xfrm>
          <a:off x="8524875" y="3543300"/>
          <a:ext cx="1343025"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18</xdr:row>
      <xdr:rowOff>0</xdr:rowOff>
    </xdr:from>
    <xdr:to>
      <xdr:col>19</xdr:col>
      <xdr:colOff>485775</xdr:colOff>
      <xdr:row>18</xdr:row>
      <xdr:rowOff>0</xdr:rowOff>
    </xdr:to>
    <xdr:sp>
      <xdr:nvSpPr>
        <xdr:cNvPr id="18" name="Text 78"/>
        <xdr:cNvSpPr txBox="1">
          <a:spLocks noChangeArrowheads="1"/>
        </xdr:cNvSpPr>
      </xdr:nvSpPr>
      <xdr:spPr>
        <a:xfrm>
          <a:off x="11182350" y="354330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18</xdr:row>
      <xdr:rowOff>0</xdr:rowOff>
    </xdr:from>
    <xdr:to>
      <xdr:col>17</xdr:col>
      <xdr:colOff>466725</xdr:colOff>
      <xdr:row>18</xdr:row>
      <xdr:rowOff>0</xdr:rowOff>
    </xdr:to>
    <xdr:sp>
      <xdr:nvSpPr>
        <xdr:cNvPr id="19" name="Text 161"/>
        <xdr:cNvSpPr txBox="1">
          <a:spLocks noChangeArrowheads="1"/>
        </xdr:cNvSpPr>
      </xdr:nvSpPr>
      <xdr:spPr>
        <a:xfrm>
          <a:off x="10020300" y="3543300"/>
          <a:ext cx="1019175"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18</xdr:row>
      <xdr:rowOff>0</xdr:rowOff>
    </xdr:from>
    <xdr:to>
      <xdr:col>18</xdr:col>
      <xdr:colOff>0</xdr:colOff>
      <xdr:row>18</xdr:row>
      <xdr:rowOff>0</xdr:rowOff>
    </xdr:to>
    <xdr:sp>
      <xdr:nvSpPr>
        <xdr:cNvPr id="20" name="Text 32"/>
        <xdr:cNvSpPr txBox="1">
          <a:spLocks noChangeArrowheads="1"/>
        </xdr:cNvSpPr>
      </xdr:nvSpPr>
      <xdr:spPr>
        <a:xfrm>
          <a:off x="10010775" y="3543300"/>
          <a:ext cx="11430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17</xdr:row>
      <xdr:rowOff>0</xdr:rowOff>
    </xdr:from>
    <xdr:to>
      <xdr:col>7</xdr:col>
      <xdr:colOff>542925</xdr:colOff>
      <xdr:row>17</xdr:row>
      <xdr:rowOff>0</xdr:rowOff>
    </xdr:to>
    <xdr:sp>
      <xdr:nvSpPr>
        <xdr:cNvPr id="21" name="Text 155"/>
        <xdr:cNvSpPr txBox="1">
          <a:spLocks noChangeArrowheads="1"/>
        </xdr:cNvSpPr>
      </xdr:nvSpPr>
      <xdr:spPr>
        <a:xfrm>
          <a:off x="3914775" y="3305175"/>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17</xdr:row>
      <xdr:rowOff>0</xdr:rowOff>
    </xdr:from>
    <xdr:to>
      <xdr:col>9</xdr:col>
      <xdr:colOff>533400</xdr:colOff>
      <xdr:row>17</xdr:row>
      <xdr:rowOff>0</xdr:rowOff>
    </xdr:to>
    <xdr:sp>
      <xdr:nvSpPr>
        <xdr:cNvPr id="22" name="Text 156"/>
        <xdr:cNvSpPr txBox="1">
          <a:spLocks noChangeArrowheads="1"/>
        </xdr:cNvSpPr>
      </xdr:nvSpPr>
      <xdr:spPr>
        <a:xfrm>
          <a:off x="5114925" y="3305175"/>
          <a:ext cx="110490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17</xdr:row>
      <xdr:rowOff>0</xdr:rowOff>
    </xdr:from>
    <xdr:to>
      <xdr:col>11</xdr:col>
      <xdr:colOff>476250</xdr:colOff>
      <xdr:row>17</xdr:row>
      <xdr:rowOff>0</xdr:rowOff>
    </xdr:to>
    <xdr:sp>
      <xdr:nvSpPr>
        <xdr:cNvPr id="23"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17</xdr:row>
      <xdr:rowOff>0</xdr:rowOff>
    </xdr:from>
    <xdr:to>
      <xdr:col>5</xdr:col>
      <xdr:colOff>428625</xdr:colOff>
      <xdr:row>17</xdr:row>
      <xdr:rowOff>0</xdr:rowOff>
    </xdr:to>
    <xdr:sp>
      <xdr:nvSpPr>
        <xdr:cNvPr id="24" name="Text 158"/>
        <xdr:cNvSpPr txBox="1">
          <a:spLocks noChangeArrowheads="1"/>
        </xdr:cNvSpPr>
      </xdr:nvSpPr>
      <xdr:spPr>
        <a:xfrm>
          <a:off x="2981325" y="3305175"/>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0</xdr:colOff>
      <xdr:row>17</xdr:row>
      <xdr:rowOff>0</xdr:rowOff>
    </xdr:from>
    <xdr:to>
      <xdr:col>12</xdr:col>
      <xdr:colOff>0</xdr:colOff>
      <xdr:row>17</xdr:row>
      <xdr:rowOff>0</xdr:rowOff>
    </xdr:to>
    <xdr:sp>
      <xdr:nvSpPr>
        <xdr:cNvPr id="25" name="Text 159"/>
        <xdr:cNvSpPr txBox="1">
          <a:spLocks noChangeArrowheads="1"/>
        </xdr:cNvSpPr>
      </xdr:nvSpPr>
      <xdr:spPr>
        <a:xfrm>
          <a:off x="7400925" y="3305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12</xdr:col>
      <xdr:colOff>28575</xdr:colOff>
      <xdr:row>17</xdr:row>
      <xdr:rowOff>0</xdr:rowOff>
    </xdr:from>
    <xdr:to>
      <xdr:col>13</xdr:col>
      <xdr:colOff>514350</xdr:colOff>
      <xdr:row>17</xdr:row>
      <xdr:rowOff>0</xdr:rowOff>
    </xdr:to>
    <xdr:sp>
      <xdr:nvSpPr>
        <xdr:cNvPr id="26" name="Text 160"/>
        <xdr:cNvSpPr txBox="1">
          <a:spLocks noChangeArrowheads="1"/>
        </xdr:cNvSpPr>
      </xdr:nvSpPr>
      <xdr:spPr>
        <a:xfrm>
          <a:off x="7429500" y="3305175"/>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14</xdr:col>
      <xdr:colOff>47625</xdr:colOff>
      <xdr:row>17</xdr:row>
      <xdr:rowOff>0</xdr:rowOff>
    </xdr:from>
    <xdr:to>
      <xdr:col>15</xdr:col>
      <xdr:colOff>476250</xdr:colOff>
      <xdr:row>17</xdr:row>
      <xdr:rowOff>0</xdr:rowOff>
    </xdr:to>
    <xdr:sp>
      <xdr:nvSpPr>
        <xdr:cNvPr id="27" name="Text 161"/>
        <xdr:cNvSpPr txBox="1">
          <a:spLocks noChangeArrowheads="1"/>
        </xdr:cNvSpPr>
      </xdr:nvSpPr>
      <xdr:spPr>
        <a:xfrm>
          <a:off x="8543925" y="33051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16</xdr:col>
      <xdr:colOff>28575</xdr:colOff>
      <xdr:row>17</xdr:row>
      <xdr:rowOff>0</xdr:rowOff>
    </xdr:from>
    <xdr:to>
      <xdr:col>17</xdr:col>
      <xdr:colOff>485775</xdr:colOff>
      <xdr:row>17</xdr:row>
      <xdr:rowOff>0</xdr:rowOff>
    </xdr:to>
    <xdr:sp>
      <xdr:nvSpPr>
        <xdr:cNvPr id="28" name="Text 167"/>
        <xdr:cNvSpPr txBox="1">
          <a:spLocks noChangeArrowheads="1"/>
        </xdr:cNvSpPr>
      </xdr:nvSpPr>
      <xdr:spPr>
        <a:xfrm>
          <a:off x="10020300"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17</xdr:row>
      <xdr:rowOff>0</xdr:rowOff>
    </xdr:from>
    <xdr:to>
      <xdr:col>15</xdr:col>
      <xdr:colOff>504825</xdr:colOff>
      <xdr:row>17</xdr:row>
      <xdr:rowOff>0</xdr:rowOff>
    </xdr:to>
    <xdr:sp>
      <xdr:nvSpPr>
        <xdr:cNvPr id="29" name="Text 32"/>
        <xdr:cNvSpPr txBox="1">
          <a:spLocks noChangeArrowheads="1"/>
        </xdr:cNvSpPr>
      </xdr:nvSpPr>
      <xdr:spPr>
        <a:xfrm>
          <a:off x="8524875" y="3305175"/>
          <a:ext cx="12573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18</xdr:row>
      <xdr:rowOff>0</xdr:rowOff>
    </xdr:from>
    <xdr:to>
      <xdr:col>7</xdr:col>
      <xdr:colOff>523875</xdr:colOff>
      <xdr:row>18</xdr:row>
      <xdr:rowOff>0</xdr:rowOff>
    </xdr:to>
    <xdr:sp>
      <xdr:nvSpPr>
        <xdr:cNvPr id="30" name="Text 3"/>
        <xdr:cNvSpPr txBox="1">
          <a:spLocks noChangeArrowheads="1"/>
        </xdr:cNvSpPr>
      </xdr:nvSpPr>
      <xdr:spPr>
        <a:xfrm>
          <a:off x="3924300" y="3543300"/>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18</xdr:row>
      <xdr:rowOff>0</xdr:rowOff>
    </xdr:from>
    <xdr:to>
      <xdr:col>9</xdr:col>
      <xdr:colOff>514350</xdr:colOff>
      <xdr:row>18</xdr:row>
      <xdr:rowOff>0</xdr:rowOff>
    </xdr:to>
    <xdr:sp>
      <xdr:nvSpPr>
        <xdr:cNvPr id="31" name="Text 4"/>
        <xdr:cNvSpPr txBox="1">
          <a:spLocks noChangeArrowheads="1"/>
        </xdr:cNvSpPr>
      </xdr:nvSpPr>
      <xdr:spPr>
        <a:xfrm>
          <a:off x="5114925" y="3543300"/>
          <a:ext cx="108585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18</xdr:row>
      <xdr:rowOff>0</xdr:rowOff>
    </xdr:from>
    <xdr:to>
      <xdr:col>11</xdr:col>
      <xdr:colOff>476250</xdr:colOff>
      <xdr:row>18</xdr:row>
      <xdr:rowOff>0</xdr:rowOff>
    </xdr:to>
    <xdr:sp>
      <xdr:nvSpPr>
        <xdr:cNvPr id="32"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18</xdr:row>
      <xdr:rowOff>0</xdr:rowOff>
    </xdr:from>
    <xdr:to>
      <xdr:col>5</xdr:col>
      <xdr:colOff>428625</xdr:colOff>
      <xdr:row>18</xdr:row>
      <xdr:rowOff>0</xdr:rowOff>
    </xdr:to>
    <xdr:sp>
      <xdr:nvSpPr>
        <xdr:cNvPr id="33" name="Text 6"/>
        <xdr:cNvSpPr txBox="1">
          <a:spLocks noChangeArrowheads="1"/>
        </xdr:cNvSpPr>
      </xdr:nvSpPr>
      <xdr:spPr>
        <a:xfrm>
          <a:off x="3000375" y="3543300"/>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0</xdr:colOff>
      <xdr:row>18</xdr:row>
      <xdr:rowOff>0</xdr:rowOff>
    </xdr:from>
    <xdr:to>
      <xdr:col>12</xdr:col>
      <xdr:colOff>0</xdr:colOff>
      <xdr:row>18</xdr:row>
      <xdr:rowOff>0</xdr:rowOff>
    </xdr:to>
    <xdr:sp>
      <xdr:nvSpPr>
        <xdr:cNvPr id="34" name="Text 20"/>
        <xdr:cNvSpPr txBox="1">
          <a:spLocks noChangeArrowheads="1"/>
        </xdr:cNvSpPr>
      </xdr:nvSpPr>
      <xdr:spPr>
        <a:xfrm>
          <a:off x="7400925" y="35433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12</xdr:col>
      <xdr:colOff>28575</xdr:colOff>
      <xdr:row>18</xdr:row>
      <xdr:rowOff>0</xdr:rowOff>
    </xdr:from>
    <xdr:to>
      <xdr:col>13</xdr:col>
      <xdr:colOff>514350</xdr:colOff>
      <xdr:row>18</xdr:row>
      <xdr:rowOff>0</xdr:rowOff>
    </xdr:to>
    <xdr:sp>
      <xdr:nvSpPr>
        <xdr:cNvPr id="35" name="Text 23"/>
        <xdr:cNvSpPr txBox="1">
          <a:spLocks noChangeArrowheads="1"/>
        </xdr:cNvSpPr>
      </xdr:nvSpPr>
      <xdr:spPr>
        <a:xfrm>
          <a:off x="7429500" y="3543300"/>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28575</xdr:colOff>
      <xdr:row>18</xdr:row>
      <xdr:rowOff>0</xdr:rowOff>
    </xdr:from>
    <xdr:to>
      <xdr:col>17</xdr:col>
      <xdr:colOff>485775</xdr:colOff>
      <xdr:row>18</xdr:row>
      <xdr:rowOff>0</xdr:rowOff>
    </xdr:to>
    <xdr:sp>
      <xdr:nvSpPr>
        <xdr:cNvPr id="36" name="Text 78"/>
        <xdr:cNvSpPr txBox="1">
          <a:spLocks noChangeArrowheads="1"/>
        </xdr:cNvSpPr>
      </xdr:nvSpPr>
      <xdr:spPr>
        <a:xfrm>
          <a:off x="10020300"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18</xdr:row>
      <xdr:rowOff>0</xdr:rowOff>
    </xdr:from>
    <xdr:to>
      <xdr:col>15</xdr:col>
      <xdr:colOff>466725</xdr:colOff>
      <xdr:row>18</xdr:row>
      <xdr:rowOff>0</xdr:rowOff>
    </xdr:to>
    <xdr:sp>
      <xdr:nvSpPr>
        <xdr:cNvPr id="37" name="Text 161"/>
        <xdr:cNvSpPr txBox="1">
          <a:spLocks noChangeArrowheads="1"/>
        </xdr:cNvSpPr>
      </xdr:nvSpPr>
      <xdr:spPr>
        <a:xfrm>
          <a:off x="8524875" y="3543300"/>
          <a:ext cx="12192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14</xdr:col>
      <xdr:colOff>19050</xdr:colOff>
      <xdr:row>18</xdr:row>
      <xdr:rowOff>0</xdr:rowOff>
    </xdr:from>
    <xdr:to>
      <xdr:col>16</xdr:col>
      <xdr:colOff>0</xdr:colOff>
      <xdr:row>18</xdr:row>
      <xdr:rowOff>0</xdr:rowOff>
    </xdr:to>
    <xdr:sp>
      <xdr:nvSpPr>
        <xdr:cNvPr id="38" name="Text 32"/>
        <xdr:cNvSpPr txBox="1">
          <a:spLocks noChangeArrowheads="1"/>
        </xdr:cNvSpPr>
      </xdr:nvSpPr>
      <xdr:spPr>
        <a:xfrm>
          <a:off x="8515350" y="3543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17</xdr:row>
      <xdr:rowOff>0</xdr:rowOff>
    </xdr:from>
    <xdr:to>
      <xdr:col>7</xdr:col>
      <xdr:colOff>542925</xdr:colOff>
      <xdr:row>17</xdr:row>
      <xdr:rowOff>0</xdr:rowOff>
    </xdr:to>
    <xdr:sp>
      <xdr:nvSpPr>
        <xdr:cNvPr id="39" name="Text 155"/>
        <xdr:cNvSpPr txBox="1">
          <a:spLocks noChangeArrowheads="1"/>
        </xdr:cNvSpPr>
      </xdr:nvSpPr>
      <xdr:spPr>
        <a:xfrm>
          <a:off x="3914775" y="3305175"/>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17</xdr:row>
      <xdr:rowOff>0</xdr:rowOff>
    </xdr:from>
    <xdr:to>
      <xdr:col>9</xdr:col>
      <xdr:colOff>533400</xdr:colOff>
      <xdr:row>17</xdr:row>
      <xdr:rowOff>0</xdr:rowOff>
    </xdr:to>
    <xdr:sp>
      <xdr:nvSpPr>
        <xdr:cNvPr id="40" name="Text 156"/>
        <xdr:cNvSpPr txBox="1">
          <a:spLocks noChangeArrowheads="1"/>
        </xdr:cNvSpPr>
      </xdr:nvSpPr>
      <xdr:spPr>
        <a:xfrm>
          <a:off x="5114925" y="3305175"/>
          <a:ext cx="110490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17</xdr:row>
      <xdr:rowOff>0</xdr:rowOff>
    </xdr:from>
    <xdr:to>
      <xdr:col>11</xdr:col>
      <xdr:colOff>476250</xdr:colOff>
      <xdr:row>17</xdr:row>
      <xdr:rowOff>0</xdr:rowOff>
    </xdr:to>
    <xdr:sp>
      <xdr:nvSpPr>
        <xdr:cNvPr id="41"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17</xdr:row>
      <xdr:rowOff>0</xdr:rowOff>
    </xdr:from>
    <xdr:to>
      <xdr:col>5</xdr:col>
      <xdr:colOff>428625</xdr:colOff>
      <xdr:row>17</xdr:row>
      <xdr:rowOff>0</xdr:rowOff>
    </xdr:to>
    <xdr:sp>
      <xdr:nvSpPr>
        <xdr:cNvPr id="42" name="Text 158"/>
        <xdr:cNvSpPr txBox="1">
          <a:spLocks noChangeArrowheads="1"/>
        </xdr:cNvSpPr>
      </xdr:nvSpPr>
      <xdr:spPr>
        <a:xfrm>
          <a:off x="2981325" y="3305175"/>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0</xdr:colOff>
      <xdr:row>17</xdr:row>
      <xdr:rowOff>0</xdr:rowOff>
    </xdr:from>
    <xdr:to>
      <xdr:col>12</xdr:col>
      <xdr:colOff>0</xdr:colOff>
      <xdr:row>17</xdr:row>
      <xdr:rowOff>0</xdr:rowOff>
    </xdr:to>
    <xdr:sp>
      <xdr:nvSpPr>
        <xdr:cNvPr id="43" name="Text 159"/>
        <xdr:cNvSpPr txBox="1">
          <a:spLocks noChangeArrowheads="1"/>
        </xdr:cNvSpPr>
      </xdr:nvSpPr>
      <xdr:spPr>
        <a:xfrm>
          <a:off x="7400925" y="3305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12</xdr:col>
      <xdr:colOff>28575</xdr:colOff>
      <xdr:row>17</xdr:row>
      <xdr:rowOff>0</xdr:rowOff>
    </xdr:from>
    <xdr:to>
      <xdr:col>13</xdr:col>
      <xdr:colOff>514350</xdr:colOff>
      <xdr:row>17</xdr:row>
      <xdr:rowOff>0</xdr:rowOff>
    </xdr:to>
    <xdr:sp>
      <xdr:nvSpPr>
        <xdr:cNvPr id="44" name="Text 160"/>
        <xdr:cNvSpPr txBox="1">
          <a:spLocks noChangeArrowheads="1"/>
        </xdr:cNvSpPr>
      </xdr:nvSpPr>
      <xdr:spPr>
        <a:xfrm>
          <a:off x="7429500" y="3305175"/>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14</xdr:col>
      <xdr:colOff>47625</xdr:colOff>
      <xdr:row>17</xdr:row>
      <xdr:rowOff>0</xdr:rowOff>
    </xdr:from>
    <xdr:to>
      <xdr:col>15</xdr:col>
      <xdr:colOff>476250</xdr:colOff>
      <xdr:row>17</xdr:row>
      <xdr:rowOff>0</xdr:rowOff>
    </xdr:to>
    <xdr:sp>
      <xdr:nvSpPr>
        <xdr:cNvPr id="45" name="Text 161"/>
        <xdr:cNvSpPr txBox="1">
          <a:spLocks noChangeArrowheads="1"/>
        </xdr:cNvSpPr>
      </xdr:nvSpPr>
      <xdr:spPr>
        <a:xfrm>
          <a:off x="8543925" y="33051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16</xdr:col>
      <xdr:colOff>28575</xdr:colOff>
      <xdr:row>17</xdr:row>
      <xdr:rowOff>0</xdr:rowOff>
    </xdr:from>
    <xdr:to>
      <xdr:col>17</xdr:col>
      <xdr:colOff>485775</xdr:colOff>
      <xdr:row>17</xdr:row>
      <xdr:rowOff>0</xdr:rowOff>
    </xdr:to>
    <xdr:sp>
      <xdr:nvSpPr>
        <xdr:cNvPr id="46" name="Text 167"/>
        <xdr:cNvSpPr txBox="1">
          <a:spLocks noChangeArrowheads="1"/>
        </xdr:cNvSpPr>
      </xdr:nvSpPr>
      <xdr:spPr>
        <a:xfrm>
          <a:off x="10020300"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17</xdr:row>
      <xdr:rowOff>0</xdr:rowOff>
    </xdr:from>
    <xdr:to>
      <xdr:col>15</xdr:col>
      <xdr:colOff>504825</xdr:colOff>
      <xdr:row>17</xdr:row>
      <xdr:rowOff>0</xdr:rowOff>
    </xdr:to>
    <xdr:sp>
      <xdr:nvSpPr>
        <xdr:cNvPr id="47" name="Text 32"/>
        <xdr:cNvSpPr txBox="1">
          <a:spLocks noChangeArrowheads="1"/>
        </xdr:cNvSpPr>
      </xdr:nvSpPr>
      <xdr:spPr>
        <a:xfrm>
          <a:off x="8524875" y="3305175"/>
          <a:ext cx="12573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18</xdr:row>
      <xdr:rowOff>0</xdr:rowOff>
    </xdr:from>
    <xdr:to>
      <xdr:col>7</xdr:col>
      <xdr:colOff>523875</xdr:colOff>
      <xdr:row>18</xdr:row>
      <xdr:rowOff>0</xdr:rowOff>
    </xdr:to>
    <xdr:sp>
      <xdr:nvSpPr>
        <xdr:cNvPr id="48" name="Text 3"/>
        <xdr:cNvSpPr txBox="1">
          <a:spLocks noChangeArrowheads="1"/>
        </xdr:cNvSpPr>
      </xdr:nvSpPr>
      <xdr:spPr>
        <a:xfrm>
          <a:off x="3924300" y="3543300"/>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18</xdr:row>
      <xdr:rowOff>0</xdr:rowOff>
    </xdr:from>
    <xdr:to>
      <xdr:col>9</xdr:col>
      <xdr:colOff>514350</xdr:colOff>
      <xdr:row>18</xdr:row>
      <xdr:rowOff>0</xdr:rowOff>
    </xdr:to>
    <xdr:sp>
      <xdr:nvSpPr>
        <xdr:cNvPr id="49" name="Text 4"/>
        <xdr:cNvSpPr txBox="1">
          <a:spLocks noChangeArrowheads="1"/>
        </xdr:cNvSpPr>
      </xdr:nvSpPr>
      <xdr:spPr>
        <a:xfrm>
          <a:off x="5114925" y="3543300"/>
          <a:ext cx="108585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18</xdr:row>
      <xdr:rowOff>0</xdr:rowOff>
    </xdr:from>
    <xdr:to>
      <xdr:col>11</xdr:col>
      <xdr:colOff>476250</xdr:colOff>
      <xdr:row>18</xdr:row>
      <xdr:rowOff>0</xdr:rowOff>
    </xdr:to>
    <xdr:sp>
      <xdr:nvSpPr>
        <xdr:cNvPr id="50"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18</xdr:row>
      <xdr:rowOff>0</xdr:rowOff>
    </xdr:from>
    <xdr:to>
      <xdr:col>5</xdr:col>
      <xdr:colOff>428625</xdr:colOff>
      <xdr:row>18</xdr:row>
      <xdr:rowOff>0</xdr:rowOff>
    </xdr:to>
    <xdr:sp>
      <xdr:nvSpPr>
        <xdr:cNvPr id="51" name="Text 6"/>
        <xdr:cNvSpPr txBox="1">
          <a:spLocks noChangeArrowheads="1"/>
        </xdr:cNvSpPr>
      </xdr:nvSpPr>
      <xdr:spPr>
        <a:xfrm>
          <a:off x="3000375" y="3543300"/>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0</xdr:colOff>
      <xdr:row>18</xdr:row>
      <xdr:rowOff>0</xdr:rowOff>
    </xdr:from>
    <xdr:to>
      <xdr:col>12</xdr:col>
      <xdr:colOff>0</xdr:colOff>
      <xdr:row>18</xdr:row>
      <xdr:rowOff>0</xdr:rowOff>
    </xdr:to>
    <xdr:sp>
      <xdr:nvSpPr>
        <xdr:cNvPr id="52" name="Text 20"/>
        <xdr:cNvSpPr txBox="1">
          <a:spLocks noChangeArrowheads="1"/>
        </xdr:cNvSpPr>
      </xdr:nvSpPr>
      <xdr:spPr>
        <a:xfrm>
          <a:off x="7400925" y="35433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12</xdr:col>
      <xdr:colOff>28575</xdr:colOff>
      <xdr:row>18</xdr:row>
      <xdr:rowOff>0</xdr:rowOff>
    </xdr:from>
    <xdr:to>
      <xdr:col>13</xdr:col>
      <xdr:colOff>514350</xdr:colOff>
      <xdr:row>18</xdr:row>
      <xdr:rowOff>0</xdr:rowOff>
    </xdr:to>
    <xdr:sp>
      <xdr:nvSpPr>
        <xdr:cNvPr id="53" name="Text 23"/>
        <xdr:cNvSpPr txBox="1">
          <a:spLocks noChangeArrowheads="1"/>
        </xdr:cNvSpPr>
      </xdr:nvSpPr>
      <xdr:spPr>
        <a:xfrm>
          <a:off x="7429500" y="3543300"/>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28575</xdr:colOff>
      <xdr:row>18</xdr:row>
      <xdr:rowOff>0</xdr:rowOff>
    </xdr:from>
    <xdr:to>
      <xdr:col>17</xdr:col>
      <xdr:colOff>485775</xdr:colOff>
      <xdr:row>18</xdr:row>
      <xdr:rowOff>0</xdr:rowOff>
    </xdr:to>
    <xdr:sp>
      <xdr:nvSpPr>
        <xdr:cNvPr id="54" name="Text 78"/>
        <xdr:cNvSpPr txBox="1">
          <a:spLocks noChangeArrowheads="1"/>
        </xdr:cNvSpPr>
      </xdr:nvSpPr>
      <xdr:spPr>
        <a:xfrm>
          <a:off x="10020300"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18</xdr:row>
      <xdr:rowOff>0</xdr:rowOff>
    </xdr:from>
    <xdr:to>
      <xdr:col>15</xdr:col>
      <xdr:colOff>466725</xdr:colOff>
      <xdr:row>18</xdr:row>
      <xdr:rowOff>0</xdr:rowOff>
    </xdr:to>
    <xdr:sp>
      <xdr:nvSpPr>
        <xdr:cNvPr id="55" name="Text 161"/>
        <xdr:cNvSpPr txBox="1">
          <a:spLocks noChangeArrowheads="1"/>
        </xdr:cNvSpPr>
      </xdr:nvSpPr>
      <xdr:spPr>
        <a:xfrm>
          <a:off x="8524875" y="3543300"/>
          <a:ext cx="12192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14</xdr:col>
      <xdr:colOff>19050</xdr:colOff>
      <xdr:row>18</xdr:row>
      <xdr:rowOff>0</xdr:rowOff>
    </xdr:from>
    <xdr:to>
      <xdr:col>16</xdr:col>
      <xdr:colOff>0</xdr:colOff>
      <xdr:row>18</xdr:row>
      <xdr:rowOff>0</xdr:rowOff>
    </xdr:to>
    <xdr:sp>
      <xdr:nvSpPr>
        <xdr:cNvPr id="56" name="Text 32"/>
        <xdr:cNvSpPr txBox="1">
          <a:spLocks noChangeArrowheads="1"/>
        </xdr:cNvSpPr>
      </xdr:nvSpPr>
      <xdr:spPr>
        <a:xfrm>
          <a:off x="8515350" y="3543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17</xdr:row>
      <xdr:rowOff>0</xdr:rowOff>
    </xdr:from>
    <xdr:to>
      <xdr:col>7</xdr:col>
      <xdr:colOff>542925</xdr:colOff>
      <xdr:row>17</xdr:row>
      <xdr:rowOff>0</xdr:rowOff>
    </xdr:to>
    <xdr:sp>
      <xdr:nvSpPr>
        <xdr:cNvPr id="57" name="Text 155"/>
        <xdr:cNvSpPr txBox="1">
          <a:spLocks noChangeArrowheads="1"/>
        </xdr:cNvSpPr>
      </xdr:nvSpPr>
      <xdr:spPr>
        <a:xfrm>
          <a:off x="3914775" y="3305175"/>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17</xdr:row>
      <xdr:rowOff>0</xdr:rowOff>
    </xdr:from>
    <xdr:to>
      <xdr:col>9</xdr:col>
      <xdr:colOff>533400</xdr:colOff>
      <xdr:row>17</xdr:row>
      <xdr:rowOff>0</xdr:rowOff>
    </xdr:to>
    <xdr:sp>
      <xdr:nvSpPr>
        <xdr:cNvPr id="58" name="Text 156"/>
        <xdr:cNvSpPr txBox="1">
          <a:spLocks noChangeArrowheads="1"/>
        </xdr:cNvSpPr>
      </xdr:nvSpPr>
      <xdr:spPr>
        <a:xfrm>
          <a:off x="5114925" y="3305175"/>
          <a:ext cx="110490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17</xdr:row>
      <xdr:rowOff>0</xdr:rowOff>
    </xdr:from>
    <xdr:to>
      <xdr:col>11</xdr:col>
      <xdr:colOff>476250</xdr:colOff>
      <xdr:row>17</xdr:row>
      <xdr:rowOff>0</xdr:rowOff>
    </xdr:to>
    <xdr:sp>
      <xdr:nvSpPr>
        <xdr:cNvPr id="59"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17</xdr:row>
      <xdr:rowOff>0</xdr:rowOff>
    </xdr:from>
    <xdr:to>
      <xdr:col>5</xdr:col>
      <xdr:colOff>428625</xdr:colOff>
      <xdr:row>17</xdr:row>
      <xdr:rowOff>0</xdr:rowOff>
    </xdr:to>
    <xdr:sp>
      <xdr:nvSpPr>
        <xdr:cNvPr id="60" name="Text 158"/>
        <xdr:cNvSpPr txBox="1">
          <a:spLocks noChangeArrowheads="1"/>
        </xdr:cNvSpPr>
      </xdr:nvSpPr>
      <xdr:spPr>
        <a:xfrm>
          <a:off x="2981325" y="3305175"/>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0</xdr:colOff>
      <xdr:row>17</xdr:row>
      <xdr:rowOff>0</xdr:rowOff>
    </xdr:from>
    <xdr:to>
      <xdr:col>12</xdr:col>
      <xdr:colOff>0</xdr:colOff>
      <xdr:row>17</xdr:row>
      <xdr:rowOff>0</xdr:rowOff>
    </xdr:to>
    <xdr:sp>
      <xdr:nvSpPr>
        <xdr:cNvPr id="61" name="Text 159"/>
        <xdr:cNvSpPr txBox="1">
          <a:spLocks noChangeArrowheads="1"/>
        </xdr:cNvSpPr>
      </xdr:nvSpPr>
      <xdr:spPr>
        <a:xfrm>
          <a:off x="7400925" y="3305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12</xdr:col>
      <xdr:colOff>28575</xdr:colOff>
      <xdr:row>17</xdr:row>
      <xdr:rowOff>0</xdr:rowOff>
    </xdr:from>
    <xdr:to>
      <xdr:col>13</xdr:col>
      <xdr:colOff>514350</xdr:colOff>
      <xdr:row>17</xdr:row>
      <xdr:rowOff>0</xdr:rowOff>
    </xdr:to>
    <xdr:sp>
      <xdr:nvSpPr>
        <xdr:cNvPr id="62" name="Text 160"/>
        <xdr:cNvSpPr txBox="1">
          <a:spLocks noChangeArrowheads="1"/>
        </xdr:cNvSpPr>
      </xdr:nvSpPr>
      <xdr:spPr>
        <a:xfrm>
          <a:off x="7429500" y="3305175"/>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14</xdr:col>
      <xdr:colOff>47625</xdr:colOff>
      <xdr:row>17</xdr:row>
      <xdr:rowOff>0</xdr:rowOff>
    </xdr:from>
    <xdr:to>
      <xdr:col>15</xdr:col>
      <xdr:colOff>476250</xdr:colOff>
      <xdr:row>17</xdr:row>
      <xdr:rowOff>0</xdr:rowOff>
    </xdr:to>
    <xdr:sp>
      <xdr:nvSpPr>
        <xdr:cNvPr id="63" name="Text 161"/>
        <xdr:cNvSpPr txBox="1">
          <a:spLocks noChangeArrowheads="1"/>
        </xdr:cNvSpPr>
      </xdr:nvSpPr>
      <xdr:spPr>
        <a:xfrm>
          <a:off x="8543925" y="33051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16</xdr:col>
      <xdr:colOff>28575</xdr:colOff>
      <xdr:row>17</xdr:row>
      <xdr:rowOff>0</xdr:rowOff>
    </xdr:from>
    <xdr:to>
      <xdr:col>17</xdr:col>
      <xdr:colOff>485775</xdr:colOff>
      <xdr:row>17</xdr:row>
      <xdr:rowOff>0</xdr:rowOff>
    </xdr:to>
    <xdr:sp>
      <xdr:nvSpPr>
        <xdr:cNvPr id="64" name="Text 167"/>
        <xdr:cNvSpPr txBox="1">
          <a:spLocks noChangeArrowheads="1"/>
        </xdr:cNvSpPr>
      </xdr:nvSpPr>
      <xdr:spPr>
        <a:xfrm>
          <a:off x="10020300"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17</xdr:row>
      <xdr:rowOff>0</xdr:rowOff>
    </xdr:from>
    <xdr:to>
      <xdr:col>15</xdr:col>
      <xdr:colOff>504825</xdr:colOff>
      <xdr:row>17</xdr:row>
      <xdr:rowOff>0</xdr:rowOff>
    </xdr:to>
    <xdr:sp>
      <xdr:nvSpPr>
        <xdr:cNvPr id="65" name="Text 32"/>
        <xdr:cNvSpPr txBox="1">
          <a:spLocks noChangeArrowheads="1"/>
        </xdr:cNvSpPr>
      </xdr:nvSpPr>
      <xdr:spPr>
        <a:xfrm>
          <a:off x="8524875" y="3305175"/>
          <a:ext cx="12573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18</xdr:row>
      <xdr:rowOff>0</xdr:rowOff>
    </xdr:from>
    <xdr:to>
      <xdr:col>7</xdr:col>
      <xdr:colOff>523875</xdr:colOff>
      <xdr:row>18</xdr:row>
      <xdr:rowOff>0</xdr:rowOff>
    </xdr:to>
    <xdr:sp>
      <xdr:nvSpPr>
        <xdr:cNvPr id="66" name="Text 3"/>
        <xdr:cNvSpPr txBox="1">
          <a:spLocks noChangeArrowheads="1"/>
        </xdr:cNvSpPr>
      </xdr:nvSpPr>
      <xdr:spPr>
        <a:xfrm>
          <a:off x="3924300" y="3543300"/>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18</xdr:row>
      <xdr:rowOff>0</xdr:rowOff>
    </xdr:from>
    <xdr:to>
      <xdr:col>9</xdr:col>
      <xdr:colOff>514350</xdr:colOff>
      <xdr:row>18</xdr:row>
      <xdr:rowOff>0</xdr:rowOff>
    </xdr:to>
    <xdr:sp>
      <xdr:nvSpPr>
        <xdr:cNvPr id="67" name="Text 4"/>
        <xdr:cNvSpPr txBox="1">
          <a:spLocks noChangeArrowheads="1"/>
        </xdr:cNvSpPr>
      </xdr:nvSpPr>
      <xdr:spPr>
        <a:xfrm>
          <a:off x="5114925" y="3543300"/>
          <a:ext cx="108585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18</xdr:row>
      <xdr:rowOff>0</xdr:rowOff>
    </xdr:from>
    <xdr:to>
      <xdr:col>11</xdr:col>
      <xdr:colOff>476250</xdr:colOff>
      <xdr:row>18</xdr:row>
      <xdr:rowOff>0</xdr:rowOff>
    </xdr:to>
    <xdr:sp>
      <xdr:nvSpPr>
        <xdr:cNvPr id="68"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18</xdr:row>
      <xdr:rowOff>0</xdr:rowOff>
    </xdr:from>
    <xdr:to>
      <xdr:col>5</xdr:col>
      <xdr:colOff>428625</xdr:colOff>
      <xdr:row>18</xdr:row>
      <xdr:rowOff>0</xdr:rowOff>
    </xdr:to>
    <xdr:sp>
      <xdr:nvSpPr>
        <xdr:cNvPr id="69" name="Text 6"/>
        <xdr:cNvSpPr txBox="1">
          <a:spLocks noChangeArrowheads="1"/>
        </xdr:cNvSpPr>
      </xdr:nvSpPr>
      <xdr:spPr>
        <a:xfrm>
          <a:off x="3000375" y="3543300"/>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0</xdr:colOff>
      <xdr:row>18</xdr:row>
      <xdr:rowOff>0</xdr:rowOff>
    </xdr:from>
    <xdr:to>
      <xdr:col>12</xdr:col>
      <xdr:colOff>0</xdr:colOff>
      <xdr:row>18</xdr:row>
      <xdr:rowOff>0</xdr:rowOff>
    </xdr:to>
    <xdr:sp>
      <xdr:nvSpPr>
        <xdr:cNvPr id="70" name="Text 20"/>
        <xdr:cNvSpPr txBox="1">
          <a:spLocks noChangeArrowheads="1"/>
        </xdr:cNvSpPr>
      </xdr:nvSpPr>
      <xdr:spPr>
        <a:xfrm>
          <a:off x="7400925" y="35433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12</xdr:col>
      <xdr:colOff>28575</xdr:colOff>
      <xdr:row>18</xdr:row>
      <xdr:rowOff>0</xdr:rowOff>
    </xdr:from>
    <xdr:to>
      <xdr:col>13</xdr:col>
      <xdr:colOff>514350</xdr:colOff>
      <xdr:row>18</xdr:row>
      <xdr:rowOff>0</xdr:rowOff>
    </xdr:to>
    <xdr:sp>
      <xdr:nvSpPr>
        <xdr:cNvPr id="71" name="Text 23"/>
        <xdr:cNvSpPr txBox="1">
          <a:spLocks noChangeArrowheads="1"/>
        </xdr:cNvSpPr>
      </xdr:nvSpPr>
      <xdr:spPr>
        <a:xfrm>
          <a:off x="7429500" y="3543300"/>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28575</xdr:colOff>
      <xdr:row>18</xdr:row>
      <xdr:rowOff>0</xdr:rowOff>
    </xdr:from>
    <xdr:to>
      <xdr:col>17</xdr:col>
      <xdr:colOff>485775</xdr:colOff>
      <xdr:row>18</xdr:row>
      <xdr:rowOff>0</xdr:rowOff>
    </xdr:to>
    <xdr:sp>
      <xdr:nvSpPr>
        <xdr:cNvPr id="72" name="Text 78"/>
        <xdr:cNvSpPr txBox="1">
          <a:spLocks noChangeArrowheads="1"/>
        </xdr:cNvSpPr>
      </xdr:nvSpPr>
      <xdr:spPr>
        <a:xfrm>
          <a:off x="10020300"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18</xdr:row>
      <xdr:rowOff>0</xdr:rowOff>
    </xdr:from>
    <xdr:to>
      <xdr:col>15</xdr:col>
      <xdr:colOff>466725</xdr:colOff>
      <xdr:row>18</xdr:row>
      <xdr:rowOff>0</xdr:rowOff>
    </xdr:to>
    <xdr:sp>
      <xdr:nvSpPr>
        <xdr:cNvPr id="73" name="Text 161"/>
        <xdr:cNvSpPr txBox="1">
          <a:spLocks noChangeArrowheads="1"/>
        </xdr:cNvSpPr>
      </xdr:nvSpPr>
      <xdr:spPr>
        <a:xfrm>
          <a:off x="8524875" y="3543300"/>
          <a:ext cx="12192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14</xdr:col>
      <xdr:colOff>19050</xdr:colOff>
      <xdr:row>18</xdr:row>
      <xdr:rowOff>0</xdr:rowOff>
    </xdr:from>
    <xdr:to>
      <xdr:col>16</xdr:col>
      <xdr:colOff>0</xdr:colOff>
      <xdr:row>18</xdr:row>
      <xdr:rowOff>0</xdr:rowOff>
    </xdr:to>
    <xdr:sp>
      <xdr:nvSpPr>
        <xdr:cNvPr id="74" name="Text 32"/>
        <xdr:cNvSpPr txBox="1">
          <a:spLocks noChangeArrowheads="1"/>
        </xdr:cNvSpPr>
      </xdr:nvSpPr>
      <xdr:spPr>
        <a:xfrm>
          <a:off x="8515350" y="3543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17</xdr:row>
      <xdr:rowOff>0</xdr:rowOff>
    </xdr:from>
    <xdr:to>
      <xdr:col>7</xdr:col>
      <xdr:colOff>542925</xdr:colOff>
      <xdr:row>17</xdr:row>
      <xdr:rowOff>0</xdr:rowOff>
    </xdr:to>
    <xdr:sp>
      <xdr:nvSpPr>
        <xdr:cNvPr id="75" name="Text 155"/>
        <xdr:cNvSpPr txBox="1">
          <a:spLocks noChangeArrowheads="1"/>
        </xdr:cNvSpPr>
      </xdr:nvSpPr>
      <xdr:spPr>
        <a:xfrm>
          <a:off x="3914775" y="3305175"/>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17</xdr:row>
      <xdr:rowOff>0</xdr:rowOff>
    </xdr:from>
    <xdr:to>
      <xdr:col>9</xdr:col>
      <xdr:colOff>533400</xdr:colOff>
      <xdr:row>17</xdr:row>
      <xdr:rowOff>0</xdr:rowOff>
    </xdr:to>
    <xdr:sp>
      <xdr:nvSpPr>
        <xdr:cNvPr id="76" name="Text 156"/>
        <xdr:cNvSpPr txBox="1">
          <a:spLocks noChangeArrowheads="1"/>
        </xdr:cNvSpPr>
      </xdr:nvSpPr>
      <xdr:spPr>
        <a:xfrm>
          <a:off x="5114925" y="3305175"/>
          <a:ext cx="110490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17</xdr:row>
      <xdr:rowOff>0</xdr:rowOff>
    </xdr:from>
    <xdr:to>
      <xdr:col>11</xdr:col>
      <xdr:colOff>476250</xdr:colOff>
      <xdr:row>17</xdr:row>
      <xdr:rowOff>0</xdr:rowOff>
    </xdr:to>
    <xdr:sp>
      <xdr:nvSpPr>
        <xdr:cNvPr id="77"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17</xdr:row>
      <xdr:rowOff>0</xdr:rowOff>
    </xdr:from>
    <xdr:to>
      <xdr:col>5</xdr:col>
      <xdr:colOff>428625</xdr:colOff>
      <xdr:row>17</xdr:row>
      <xdr:rowOff>0</xdr:rowOff>
    </xdr:to>
    <xdr:sp>
      <xdr:nvSpPr>
        <xdr:cNvPr id="78" name="Text 158"/>
        <xdr:cNvSpPr txBox="1">
          <a:spLocks noChangeArrowheads="1"/>
        </xdr:cNvSpPr>
      </xdr:nvSpPr>
      <xdr:spPr>
        <a:xfrm>
          <a:off x="2981325" y="3305175"/>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0</xdr:colOff>
      <xdr:row>17</xdr:row>
      <xdr:rowOff>0</xdr:rowOff>
    </xdr:from>
    <xdr:to>
      <xdr:col>12</xdr:col>
      <xdr:colOff>0</xdr:colOff>
      <xdr:row>17</xdr:row>
      <xdr:rowOff>0</xdr:rowOff>
    </xdr:to>
    <xdr:sp>
      <xdr:nvSpPr>
        <xdr:cNvPr id="79" name="Text 159"/>
        <xdr:cNvSpPr txBox="1">
          <a:spLocks noChangeArrowheads="1"/>
        </xdr:cNvSpPr>
      </xdr:nvSpPr>
      <xdr:spPr>
        <a:xfrm>
          <a:off x="7400925" y="3305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12</xdr:col>
      <xdr:colOff>28575</xdr:colOff>
      <xdr:row>17</xdr:row>
      <xdr:rowOff>0</xdr:rowOff>
    </xdr:from>
    <xdr:to>
      <xdr:col>13</xdr:col>
      <xdr:colOff>514350</xdr:colOff>
      <xdr:row>17</xdr:row>
      <xdr:rowOff>0</xdr:rowOff>
    </xdr:to>
    <xdr:sp>
      <xdr:nvSpPr>
        <xdr:cNvPr id="80" name="Text 160"/>
        <xdr:cNvSpPr txBox="1">
          <a:spLocks noChangeArrowheads="1"/>
        </xdr:cNvSpPr>
      </xdr:nvSpPr>
      <xdr:spPr>
        <a:xfrm>
          <a:off x="7429500" y="3305175"/>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14</xdr:col>
      <xdr:colOff>47625</xdr:colOff>
      <xdr:row>17</xdr:row>
      <xdr:rowOff>0</xdr:rowOff>
    </xdr:from>
    <xdr:to>
      <xdr:col>15</xdr:col>
      <xdr:colOff>476250</xdr:colOff>
      <xdr:row>17</xdr:row>
      <xdr:rowOff>0</xdr:rowOff>
    </xdr:to>
    <xdr:sp>
      <xdr:nvSpPr>
        <xdr:cNvPr id="81" name="Text 161"/>
        <xdr:cNvSpPr txBox="1">
          <a:spLocks noChangeArrowheads="1"/>
        </xdr:cNvSpPr>
      </xdr:nvSpPr>
      <xdr:spPr>
        <a:xfrm>
          <a:off x="8543925" y="33051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16</xdr:col>
      <xdr:colOff>28575</xdr:colOff>
      <xdr:row>17</xdr:row>
      <xdr:rowOff>0</xdr:rowOff>
    </xdr:from>
    <xdr:to>
      <xdr:col>17</xdr:col>
      <xdr:colOff>485775</xdr:colOff>
      <xdr:row>17</xdr:row>
      <xdr:rowOff>0</xdr:rowOff>
    </xdr:to>
    <xdr:sp>
      <xdr:nvSpPr>
        <xdr:cNvPr id="82" name="Text 167"/>
        <xdr:cNvSpPr txBox="1">
          <a:spLocks noChangeArrowheads="1"/>
        </xdr:cNvSpPr>
      </xdr:nvSpPr>
      <xdr:spPr>
        <a:xfrm>
          <a:off x="10020300"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17</xdr:row>
      <xdr:rowOff>0</xdr:rowOff>
    </xdr:from>
    <xdr:to>
      <xdr:col>15</xdr:col>
      <xdr:colOff>504825</xdr:colOff>
      <xdr:row>17</xdr:row>
      <xdr:rowOff>0</xdr:rowOff>
    </xdr:to>
    <xdr:sp>
      <xdr:nvSpPr>
        <xdr:cNvPr id="83" name="Text 32"/>
        <xdr:cNvSpPr txBox="1">
          <a:spLocks noChangeArrowheads="1"/>
        </xdr:cNvSpPr>
      </xdr:nvSpPr>
      <xdr:spPr>
        <a:xfrm>
          <a:off x="8524875" y="3305175"/>
          <a:ext cx="12573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18</xdr:row>
      <xdr:rowOff>0</xdr:rowOff>
    </xdr:from>
    <xdr:to>
      <xdr:col>7</xdr:col>
      <xdr:colOff>523875</xdr:colOff>
      <xdr:row>18</xdr:row>
      <xdr:rowOff>0</xdr:rowOff>
    </xdr:to>
    <xdr:sp>
      <xdr:nvSpPr>
        <xdr:cNvPr id="84" name="Text 3"/>
        <xdr:cNvSpPr txBox="1">
          <a:spLocks noChangeArrowheads="1"/>
        </xdr:cNvSpPr>
      </xdr:nvSpPr>
      <xdr:spPr>
        <a:xfrm>
          <a:off x="3924300" y="3543300"/>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18</xdr:row>
      <xdr:rowOff>0</xdr:rowOff>
    </xdr:from>
    <xdr:to>
      <xdr:col>9</xdr:col>
      <xdr:colOff>514350</xdr:colOff>
      <xdr:row>18</xdr:row>
      <xdr:rowOff>0</xdr:rowOff>
    </xdr:to>
    <xdr:sp>
      <xdr:nvSpPr>
        <xdr:cNvPr id="85" name="Text 4"/>
        <xdr:cNvSpPr txBox="1">
          <a:spLocks noChangeArrowheads="1"/>
        </xdr:cNvSpPr>
      </xdr:nvSpPr>
      <xdr:spPr>
        <a:xfrm>
          <a:off x="5114925" y="3543300"/>
          <a:ext cx="108585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18</xdr:row>
      <xdr:rowOff>0</xdr:rowOff>
    </xdr:from>
    <xdr:to>
      <xdr:col>11</xdr:col>
      <xdr:colOff>476250</xdr:colOff>
      <xdr:row>18</xdr:row>
      <xdr:rowOff>0</xdr:rowOff>
    </xdr:to>
    <xdr:sp>
      <xdr:nvSpPr>
        <xdr:cNvPr id="86"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18</xdr:row>
      <xdr:rowOff>0</xdr:rowOff>
    </xdr:from>
    <xdr:to>
      <xdr:col>5</xdr:col>
      <xdr:colOff>428625</xdr:colOff>
      <xdr:row>18</xdr:row>
      <xdr:rowOff>0</xdr:rowOff>
    </xdr:to>
    <xdr:sp>
      <xdr:nvSpPr>
        <xdr:cNvPr id="87" name="Text 6"/>
        <xdr:cNvSpPr txBox="1">
          <a:spLocks noChangeArrowheads="1"/>
        </xdr:cNvSpPr>
      </xdr:nvSpPr>
      <xdr:spPr>
        <a:xfrm>
          <a:off x="3000375" y="3543300"/>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0</xdr:colOff>
      <xdr:row>18</xdr:row>
      <xdr:rowOff>0</xdr:rowOff>
    </xdr:from>
    <xdr:to>
      <xdr:col>12</xdr:col>
      <xdr:colOff>0</xdr:colOff>
      <xdr:row>18</xdr:row>
      <xdr:rowOff>0</xdr:rowOff>
    </xdr:to>
    <xdr:sp>
      <xdr:nvSpPr>
        <xdr:cNvPr id="88" name="Text 20"/>
        <xdr:cNvSpPr txBox="1">
          <a:spLocks noChangeArrowheads="1"/>
        </xdr:cNvSpPr>
      </xdr:nvSpPr>
      <xdr:spPr>
        <a:xfrm>
          <a:off x="7400925" y="35433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12</xdr:col>
      <xdr:colOff>28575</xdr:colOff>
      <xdr:row>18</xdr:row>
      <xdr:rowOff>0</xdr:rowOff>
    </xdr:from>
    <xdr:to>
      <xdr:col>13</xdr:col>
      <xdr:colOff>514350</xdr:colOff>
      <xdr:row>18</xdr:row>
      <xdr:rowOff>0</xdr:rowOff>
    </xdr:to>
    <xdr:sp>
      <xdr:nvSpPr>
        <xdr:cNvPr id="89" name="Text 23"/>
        <xdr:cNvSpPr txBox="1">
          <a:spLocks noChangeArrowheads="1"/>
        </xdr:cNvSpPr>
      </xdr:nvSpPr>
      <xdr:spPr>
        <a:xfrm>
          <a:off x="7429500" y="3543300"/>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28575</xdr:colOff>
      <xdr:row>18</xdr:row>
      <xdr:rowOff>0</xdr:rowOff>
    </xdr:from>
    <xdr:to>
      <xdr:col>17</xdr:col>
      <xdr:colOff>485775</xdr:colOff>
      <xdr:row>18</xdr:row>
      <xdr:rowOff>0</xdr:rowOff>
    </xdr:to>
    <xdr:sp>
      <xdr:nvSpPr>
        <xdr:cNvPr id="90" name="Text 78"/>
        <xdr:cNvSpPr txBox="1">
          <a:spLocks noChangeArrowheads="1"/>
        </xdr:cNvSpPr>
      </xdr:nvSpPr>
      <xdr:spPr>
        <a:xfrm>
          <a:off x="10020300"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18</xdr:row>
      <xdr:rowOff>0</xdr:rowOff>
    </xdr:from>
    <xdr:to>
      <xdr:col>15</xdr:col>
      <xdr:colOff>466725</xdr:colOff>
      <xdr:row>18</xdr:row>
      <xdr:rowOff>0</xdr:rowOff>
    </xdr:to>
    <xdr:sp>
      <xdr:nvSpPr>
        <xdr:cNvPr id="91" name="Text 161"/>
        <xdr:cNvSpPr txBox="1">
          <a:spLocks noChangeArrowheads="1"/>
        </xdr:cNvSpPr>
      </xdr:nvSpPr>
      <xdr:spPr>
        <a:xfrm>
          <a:off x="8524875" y="3543300"/>
          <a:ext cx="12192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14</xdr:col>
      <xdr:colOff>19050</xdr:colOff>
      <xdr:row>18</xdr:row>
      <xdr:rowOff>0</xdr:rowOff>
    </xdr:from>
    <xdr:to>
      <xdr:col>16</xdr:col>
      <xdr:colOff>0</xdr:colOff>
      <xdr:row>18</xdr:row>
      <xdr:rowOff>0</xdr:rowOff>
    </xdr:to>
    <xdr:sp>
      <xdr:nvSpPr>
        <xdr:cNvPr id="92" name="Text 32"/>
        <xdr:cNvSpPr txBox="1">
          <a:spLocks noChangeArrowheads="1"/>
        </xdr:cNvSpPr>
      </xdr:nvSpPr>
      <xdr:spPr>
        <a:xfrm>
          <a:off x="8515350" y="3543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17</xdr:row>
      <xdr:rowOff>0</xdr:rowOff>
    </xdr:from>
    <xdr:to>
      <xdr:col>3</xdr:col>
      <xdr:colOff>561975</xdr:colOff>
      <xdr:row>17</xdr:row>
      <xdr:rowOff>0</xdr:rowOff>
    </xdr:to>
    <xdr:sp>
      <xdr:nvSpPr>
        <xdr:cNvPr id="93" name="Text 154"/>
        <xdr:cNvSpPr txBox="1">
          <a:spLocks noChangeArrowheads="1"/>
        </xdr:cNvSpPr>
      </xdr:nvSpPr>
      <xdr:spPr>
        <a:xfrm>
          <a:off x="1790700" y="33051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17</xdr:row>
      <xdr:rowOff>0</xdr:rowOff>
    </xdr:from>
    <xdr:to>
      <xdr:col>7</xdr:col>
      <xdr:colOff>542925</xdr:colOff>
      <xdr:row>17</xdr:row>
      <xdr:rowOff>0</xdr:rowOff>
    </xdr:to>
    <xdr:sp>
      <xdr:nvSpPr>
        <xdr:cNvPr id="94" name="Text 155"/>
        <xdr:cNvSpPr txBox="1">
          <a:spLocks noChangeArrowheads="1"/>
        </xdr:cNvSpPr>
      </xdr:nvSpPr>
      <xdr:spPr>
        <a:xfrm>
          <a:off x="3914775" y="3305175"/>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17</xdr:row>
      <xdr:rowOff>0</xdr:rowOff>
    </xdr:from>
    <xdr:to>
      <xdr:col>9</xdr:col>
      <xdr:colOff>533400</xdr:colOff>
      <xdr:row>17</xdr:row>
      <xdr:rowOff>0</xdr:rowOff>
    </xdr:to>
    <xdr:sp>
      <xdr:nvSpPr>
        <xdr:cNvPr id="95" name="Text 156"/>
        <xdr:cNvSpPr txBox="1">
          <a:spLocks noChangeArrowheads="1"/>
        </xdr:cNvSpPr>
      </xdr:nvSpPr>
      <xdr:spPr>
        <a:xfrm>
          <a:off x="5114925" y="3305175"/>
          <a:ext cx="110490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4</xdr:col>
      <xdr:colOff>19050</xdr:colOff>
      <xdr:row>17</xdr:row>
      <xdr:rowOff>0</xdr:rowOff>
    </xdr:from>
    <xdr:to>
      <xdr:col>5</xdr:col>
      <xdr:colOff>428625</xdr:colOff>
      <xdr:row>17</xdr:row>
      <xdr:rowOff>0</xdr:rowOff>
    </xdr:to>
    <xdr:sp>
      <xdr:nvSpPr>
        <xdr:cNvPr id="96" name="Text 158"/>
        <xdr:cNvSpPr txBox="1">
          <a:spLocks noChangeArrowheads="1"/>
        </xdr:cNvSpPr>
      </xdr:nvSpPr>
      <xdr:spPr>
        <a:xfrm>
          <a:off x="2981325" y="3305175"/>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2</xdr:col>
      <xdr:colOff>38100</xdr:colOff>
      <xdr:row>17</xdr:row>
      <xdr:rowOff>0</xdr:rowOff>
    </xdr:from>
    <xdr:to>
      <xdr:col>3</xdr:col>
      <xdr:colOff>542925</xdr:colOff>
      <xdr:row>17</xdr:row>
      <xdr:rowOff>0</xdr:rowOff>
    </xdr:to>
    <xdr:sp>
      <xdr:nvSpPr>
        <xdr:cNvPr id="97" name="Text 162"/>
        <xdr:cNvSpPr txBox="1">
          <a:spLocks noChangeArrowheads="1"/>
        </xdr:cNvSpPr>
      </xdr:nvSpPr>
      <xdr:spPr>
        <a:xfrm>
          <a:off x="1800225" y="3305175"/>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18</xdr:row>
      <xdr:rowOff>0</xdr:rowOff>
    </xdr:from>
    <xdr:to>
      <xdr:col>3</xdr:col>
      <xdr:colOff>561975</xdr:colOff>
      <xdr:row>18</xdr:row>
      <xdr:rowOff>0</xdr:rowOff>
    </xdr:to>
    <xdr:sp>
      <xdr:nvSpPr>
        <xdr:cNvPr id="98" name="Text 1"/>
        <xdr:cNvSpPr txBox="1">
          <a:spLocks noChangeArrowheads="1"/>
        </xdr:cNvSpPr>
      </xdr:nvSpPr>
      <xdr:spPr>
        <a:xfrm>
          <a:off x="1790700" y="3543300"/>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18</xdr:row>
      <xdr:rowOff>0</xdr:rowOff>
    </xdr:from>
    <xdr:to>
      <xdr:col>7</xdr:col>
      <xdr:colOff>523875</xdr:colOff>
      <xdr:row>18</xdr:row>
      <xdr:rowOff>0</xdr:rowOff>
    </xdr:to>
    <xdr:sp>
      <xdr:nvSpPr>
        <xdr:cNvPr id="99" name="Text 3"/>
        <xdr:cNvSpPr txBox="1">
          <a:spLocks noChangeArrowheads="1"/>
        </xdr:cNvSpPr>
      </xdr:nvSpPr>
      <xdr:spPr>
        <a:xfrm>
          <a:off x="3924300" y="3543300"/>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18</xdr:row>
      <xdr:rowOff>0</xdr:rowOff>
    </xdr:from>
    <xdr:to>
      <xdr:col>9</xdr:col>
      <xdr:colOff>514350</xdr:colOff>
      <xdr:row>18</xdr:row>
      <xdr:rowOff>0</xdr:rowOff>
    </xdr:to>
    <xdr:sp>
      <xdr:nvSpPr>
        <xdr:cNvPr id="100" name="Text 4"/>
        <xdr:cNvSpPr txBox="1">
          <a:spLocks noChangeArrowheads="1"/>
        </xdr:cNvSpPr>
      </xdr:nvSpPr>
      <xdr:spPr>
        <a:xfrm>
          <a:off x="5114925" y="3543300"/>
          <a:ext cx="108585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4</xdr:col>
      <xdr:colOff>38100</xdr:colOff>
      <xdr:row>18</xdr:row>
      <xdr:rowOff>0</xdr:rowOff>
    </xdr:from>
    <xdr:to>
      <xdr:col>5</xdr:col>
      <xdr:colOff>428625</xdr:colOff>
      <xdr:row>18</xdr:row>
      <xdr:rowOff>0</xdr:rowOff>
    </xdr:to>
    <xdr:sp>
      <xdr:nvSpPr>
        <xdr:cNvPr id="101" name="Text 6"/>
        <xdr:cNvSpPr txBox="1">
          <a:spLocks noChangeArrowheads="1"/>
        </xdr:cNvSpPr>
      </xdr:nvSpPr>
      <xdr:spPr>
        <a:xfrm>
          <a:off x="3000375" y="3543300"/>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6</xdr:col>
      <xdr:colOff>19050</xdr:colOff>
      <xdr:row>17</xdr:row>
      <xdr:rowOff>0</xdr:rowOff>
    </xdr:from>
    <xdr:to>
      <xdr:col>7</xdr:col>
      <xdr:colOff>542925</xdr:colOff>
      <xdr:row>17</xdr:row>
      <xdr:rowOff>0</xdr:rowOff>
    </xdr:to>
    <xdr:sp>
      <xdr:nvSpPr>
        <xdr:cNvPr id="102" name="Text 155"/>
        <xdr:cNvSpPr txBox="1">
          <a:spLocks noChangeArrowheads="1"/>
        </xdr:cNvSpPr>
      </xdr:nvSpPr>
      <xdr:spPr>
        <a:xfrm>
          <a:off x="3914775" y="3305175"/>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17</xdr:row>
      <xdr:rowOff>0</xdr:rowOff>
    </xdr:from>
    <xdr:to>
      <xdr:col>9</xdr:col>
      <xdr:colOff>533400</xdr:colOff>
      <xdr:row>17</xdr:row>
      <xdr:rowOff>0</xdr:rowOff>
    </xdr:to>
    <xdr:sp>
      <xdr:nvSpPr>
        <xdr:cNvPr id="103" name="Text 156"/>
        <xdr:cNvSpPr txBox="1">
          <a:spLocks noChangeArrowheads="1"/>
        </xdr:cNvSpPr>
      </xdr:nvSpPr>
      <xdr:spPr>
        <a:xfrm>
          <a:off x="5114925" y="3305175"/>
          <a:ext cx="110490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4</xdr:col>
      <xdr:colOff>19050</xdr:colOff>
      <xdr:row>17</xdr:row>
      <xdr:rowOff>0</xdr:rowOff>
    </xdr:from>
    <xdr:to>
      <xdr:col>5</xdr:col>
      <xdr:colOff>428625</xdr:colOff>
      <xdr:row>17</xdr:row>
      <xdr:rowOff>0</xdr:rowOff>
    </xdr:to>
    <xdr:sp>
      <xdr:nvSpPr>
        <xdr:cNvPr id="104" name="Text 158"/>
        <xdr:cNvSpPr txBox="1">
          <a:spLocks noChangeArrowheads="1"/>
        </xdr:cNvSpPr>
      </xdr:nvSpPr>
      <xdr:spPr>
        <a:xfrm>
          <a:off x="2981325" y="3305175"/>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6</xdr:col>
      <xdr:colOff>28575</xdr:colOff>
      <xdr:row>18</xdr:row>
      <xdr:rowOff>0</xdr:rowOff>
    </xdr:from>
    <xdr:to>
      <xdr:col>7</xdr:col>
      <xdr:colOff>523875</xdr:colOff>
      <xdr:row>18</xdr:row>
      <xdr:rowOff>0</xdr:rowOff>
    </xdr:to>
    <xdr:sp>
      <xdr:nvSpPr>
        <xdr:cNvPr id="105" name="Text 3"/>
        <xdr:cNvSpPr txBox="1">
          <a:spLocks noChangeArrowheads="1"/>
        </xdr:cNvSpPr>
      </xdr:nvSpPr>
      <xdr:spPr>
        <a:xfrm>
          <a:off x="3924300" y="3543300"/>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18</xdr:row>
      <xdr:rowOff>0</xdr:rowOff>
    </xdr:from>
    <xdr:to>
      <xdr:col>9</xdr:col>
      <xdr:colOff>514350</xdr:colOff>
      <xdr:row>18</xdr:row>
      <xdr:rowOff>0</xdr:rowOff>
    </xdr:to>
    <xdr:sp>
      <xdr:nvSpPr>
        <xdr:cNvPr id="106" name="Text 4"/>
        <xdr:cNvSpPr txBox="1">
          <a:spLocks noChangeArrowheads="1"/>
        </xdr:cNvSpPr>
      </xdr:nvSpPr>
      <xdr:spPr>
        <a:xfrm>
          <a:off x="5114925" y="3543300"/>
          <a:ext cx="1085850"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4</xdr:col>
      <xdr:colOff>38100</xdr:colOff>
      <xdr:row>18</xdr:row>
      <xdr:rowOff>0</xdr:rowOff>
    </xdr:from>
    <xdr:to>
      <xdr:col>5</xdr:col>
      <xdr:colOff>428625</xdr:colOff>
      <xdr:row>18</xdr:row>
      <xdr:rowOff>0</xdr:rowOff>
    </xdr:to>
    <xdr:sp>
      <xdr:nvSpPr>
        <xdr:cNvPr id="107" name="Text 6"/>
        <xdr:cNvSpPr txBox="1">
          <a:spLocks noChangeArrowheads="1"/>
        </xdr:cNvSpPr>
      </xdr:nvSpPr>
      <xdr:spPr>
        <a:xfrm>
          <a:off x="3000375" y="3543300"/>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10</xdr:col>
      <xdr:colOff>19050</xdr:colOff>
      <xdr:row>17</xdr:row>
      <xdr:rowOff>0</xdr:rowOff>
    </xdr:from>
    <xdr:to>
      <xdr:col>11</xdr:col>
      <xdr:colOff>476250</xdr:colOff>
      <xdr:row>17</xdr:row>
      <xdr:rowOff>0</xdr:rowOff>
    </xdr:to>
    <xdr:sp>
      <xdr:nvSpPr>
        <xdr:cNvPr id="108"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17</xdr:row>
      <xdr:rowOff>0</xdr:rowOff>
    </xdr:from>
    <xdr:to>
      <xdr:col>12</xdr:col>
      <xdr:colOff>0</xdr:colOff>
      <xdr:row>17</xdr:row>
      <xdr:rowOff>0</xdr:rowOff>
    </xdr:to>
    <xdr:sp>
      <xdr:nvSpPr>
        <xdr:cNvPr id="109" name="Text 159"/>
        <xdr:cNvSpPr txBox="1">
          <a:spLocks noChangeArrowheads="1"/>
        </xdr:cNvSpPr>
      </xdr:nvSpPr>
      <xdr:spPr>
        <a:xfrm>
          <a:off x="7400925" y="3305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12</xdr:col>
      <xdr:colOff>28575</xdr:colOff>
      <xdr:row>17</xdr:row>
      <xdr:rowOff>0</xdr:rowOff>
    </xdr:from>
    <xdr:to>
      <xdr:col>13</xdr:col>
      <xdr:colOff>514350</xdr:colOff>
      <xdr:row>17</xdr:row>
      <xdr:rowOff>0</xdr:rowOff>
    </xdr:to>
    <xdr:sp>
      <xdr:nvSpPr>
        <xdr:cNvPr id="110" name="Text 160"/>
        <xdr:cNvSpPr txBox="1">
          <a:spLocks noChangeArrowheads="1"/>
        </xdr:cNvSpPr>
      </xdr:nvSpPr>
      <xdr:spPr>
        <a:xfrm>
          <a:off x="7429500" y="3305175"/>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14</xdr:col>
      <xdr:colOff>47625</xdr:colOff>
      <xdr:row>17</xdr:row>
      <xdr:rowOff>0</xdr:rowOff>
    </xdr:from>
    <xdr:to>
      <xdr:col>15</xdr:col>
      <xdr:colOff>476250</xdr:colOff>
      <xdr:row>17</xdr:row>
      <xdr:rowOff>0</xdr:rowOff>
    </xdr:to>
    <xdr:sp>
      <xdr:nvSpPr>
        <xdr:cNvPr id="111" name="Text 161"/>
        <xdr:cNvSpPr txBox="1">
          <a:spLocks noChangeArrowheads="1"/>
        </xdr:cNvSpPr>
      </xdr:nvSpPr>
      <xdr:spPr>
        <a:xfrm>
          <a:off x="8543925" y="33051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16</xdr:col>
      <xdr:colOff>28575</xdr:colOff>
      <xdr:row>17</xdr:row>
      <xdr:rowOff>0</xdr:rowOff>
    </xdr:from>
    <xdr:to>
      <xdr:col>17</xdr:col>
      <xdr:colOff>485775</xdr:colOff>
      <xdr:row>17</xdr:row>
      <xdr:rowOff>0</xdr:rowOff>
    </xdr:to>
    <xdr:sp>
      <xdr:nvSpPr>
        <xdr:cNvPr id="112" name="Text 167"/>
        <xdr:cNvSpPr txBox="1">
          <a:spLocks noChangeArrowheads="1"/>
        </xdr:cNvSpPr>
      </xdr:nvSpPr>
      <xdr:spPr>
        <a:xfrm>
          <a:off x="10020300"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17</xdr:row>
      <xdr:rowOff>0</xdr:rowOff>
    </xdr:from>
    <xdr:to>
      <xdr:col>15</xdr:col>
      <xdr:colOff>504825</xdr:colOff>
      <xdr:row>17</xdr:row>
      <xdr:rowOff>0</xdr:rowOff>
    </xdr:to>
    <xdr:sp>
      <xdr:nvSpPr>
        <xdr:cNvPr id="113" name="Text 32"/>
        <xdr:cNvSpPr txBox="1">
          <a:spLocks noChangeArrowheads="1"/>
        </xdr:cNvSpPr>
      </xdr:nvSpPr>
      <xdr:spPr>
        <a:xfrm>
          <a:off x="8524875" y="3305175"/>
          <a:ext cx="12573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10</xdr:col>
      <xdr:colOff>19050</xdr:colOff>
      <xdr:row>18</xdr:row>
      <xdr:rowOff>0</xdr:rowOff>
    </xdr:from>
    <xdr:to>
      <xdr:col>11</xdr:col>
      <xdr:colOff>476250</xdr:colOff>
      <xdr:row>18</xdr:row>
      <xdr:rowOff>0</xdr:rowOff>
    </xdr:to>
    <xdr:sp>
      <xdr:nvSpPr>
        <xdr:cNvPr id="114"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18</xdr:row>
      <xdr:rowOff>0</xdr:rowOff>
    </xdr:from>
    <xdr:to>
      <xdr:col>12</xdr:col>
      <xdr:colOff>0</xdr:colOff>
      <xdr:row>18</xdr:row>
      <xdr:rowOff>0</xdr:rowOff>
    </xdr:to>
    <xdr:sp>
      <xdr:nvSpPr>
        <xdr:cNvPr id="115" name="Text 20"/>
        <xdr:cNvSpPr txBox="1">
          <a:spLocks noChangeArrowheads="1"/>
        </xdr:cNvSpPr>
      </xdr:nvSpPr>
      <xdr:spPr>
        <a:xfrm>
          <a:off x="7400925" y="35433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12</xdr:col>
      <xdr:colOff>28575</xdr:colOff>
      <xdr:row>18</xdr:row>
      <xdr:rowOff>0</xdr:rowOff>
    </xdr:from>
    <xdr:to>
      <xdr:col>13</xdr:col>
      <xdr:colOff>514350</xdr:colOff>
      <xdr:row>18</xdr:row>
      <xdr:rowOff>0</xdr:rowOff>
    </xdr:to>
    <xdr:sp>
      <xdr:nvSpPr>
        <xdr:cNvPr id="116" name="Text 23"/>
        <xdr:cNvSpPr txBox="1">
          <a:spLocks noChangeArrowheads="1"/>
        </xdr:cNvSpPr>
      </xdr:nvSpPr>
      <xdr:spPr>
        <a:xfrm>
          <a:off x="7429500" y="3543300"/>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28575</xdr:colOff>
      <xdr:row>18</xdr:row>
      <xdr:rowOff>0</xdr:rowOff>
    </xdr:from>
    <xdr:to>
      <xdr:col>17</xdr:col>
      <xdr:colOff>485775</xdr:colOff>
      <xdr:row>18</xdr:row>
      <xdr:rowOff>0</xdr:rowOff>
    </xdr:to>
    <xdr:sp>
      <xdr:nvSpPr>
        <xdr:cNvPr id="117" name="Text 78"/>
        <xdr:cNvSpPr txBox="1">
          <a:spLocks noChangeArrowheads="1"/>
        </xdr:cNvSpPr>
      </xdr:nvSpPr>
      <xdr:spPr>
        <a:xfrm>
          <a:off x="10020300"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18</xdr:row>
      <xdr:rowOff>0</xdr:rowOff>
    </xdr:from>
    <xdr:to>
      <xdr:col>15</xdr:col>
      <xdr:colOff>466725</xdr:colOff>
      <xdr:row>18</xdr:row>
      <xdr:rowOff>0</xdr:rowOff>
    </xdr:to>
    <xdr:sp>
      <xdr:nvSpPr>
        <xdr:cNvPr id="118" name="Text 161"/>
        <xdr:cNvSpPr txBox="1">
          <a:spLocks noChangeArrowheads="1"/>
        </xdr:cNvSpPr>
      </xdr:nvSpPr>
      <xdr:spPr>
        <a:xfrm>
          <a:off x="8524875" y="3543300"/>
          <a:ext cx="12192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14</xdr:col>
      <xdr:colOff>19050</xdr:colOff>
      <xdr:row>18</xdr:row>
      <xdr:rowOff>0</xdr:rowOff>
    </xdr:from>
    <xdr:to>
      <xdr:col>16</xdr:col>
      <xdr:colOff>0</xdr:colOff>
      <xdr:row>18</xdr:row>
      <xdr:rowOff>0</xdr:rowOff>
    </xdr:to>
    <xdr:sp>
      <xdr:nvSpPr>
        <xdr:cNvPr id="119" name="Text 32"/>
        <xdr:cNvSpPr txBox="1">
          <a:spLocks noChangeArrowheads="1"/>
        </xdr:cNvSpPr>
      </xdr:nvSpPr>
      <xdr:spPr>
        <a:xfrm>
          <a:off x="8515350" y="3543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10</xdr:col>
      <xdr:colOff>19050</xdr:colOff>
      <xdr:row>17</xdr:row>
      <xdr:rowOff>0</xdr:rowOff>
    </xdr:from>
    <xdr:to>
      <xdr:col>11</xdr:col>
      <xdr:colOff>476250</xdr:colOff>
      <xdr:row>17</xdr:row>
      <xdr:rowOff>0</xdr:rowOff>
    </xdr:to>
    <xdr:sp>
      <xdr:nvSpPr>
        <xdr:cNvPr id="120"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17</xdr:row>
      <xdr:rowOff>0</xdr:rowOff>
    </xdr:from>
    <xdr:to>
      <xdr:col>12</xdr:col>
      <xdr:colOff>0</xdr:colOff>
      <xdr:row>17</xdr:row>
      <xdr:rowOff>0</xdr:rowOff>
    </xdr:to>
    <xdr:sp>
      <xdr:nvSpPr>
        <xdr:cNvPr id="121" name="Text 159"/>
        <xdr:cNvSpPr txBox="1">
          <a:spLocks noChangeArrowheads="1"/>
        </xdr:cNvSpPr>
      </xdr:nvSpPr>
      <xdr:spPr>
        <a:xfrm>
          <a:off x="7400925" y="3305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12</xdr:col>
      <xdr:colOff>28575</xdr:colOff>
      <xdr:row>17</xdr:row>
      <xdr:rowOff>0</xdr:rowOff>
    </xdr:from>
    <xdr:to>
      <xdr:col>13</xdr:col>
      <xdr:colOff>514350</xdr:colOff>
      <xdr:row>17</xdr:row>
      <xdr:rowOff>0</xdr:rowOff>
    </xdr:to>
    <xdr:sp>
      <xdr:nvSpPr>
        <xdr:cNvPr id="122" name="Text 160"/>
        <xdr:cNvSpPr txBox="1">
          <a:spLocks noChangeArrowheads="1"/>
        </xdr:cNvSpPr>
      </xdr:nvSpPr>
      <xdr:spPr>
        <a:xfrm>
          <a:off x="7429500" y="3305175"/>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14</xdr:col>
      <xdr:colOff>47625</xdr:colOff>
      <xdr:row>17</xdr:row>
      <xdr:rowOff>0</xdr:rowOff>
    </xdr:from>
    <xdr:to>
      <xdr:col>15</xdr:col>
      <xdr:colOff>476250</xdr:colOff>
      <xdr:row>17</xdr:row>
      <xdr:rowOff>0</xdr:rowOff>
    </xdr:to>
    <xdr:sp>
      <xdr:nvSpPr>
        <xdr:cNvPr id="123" name="Text 161"/>
        <xdr:cNvSpPr txBox="1">
          <a:spLocks noChangeArrowheads="1"/>
        </xdr:cNvSpPr>
      </xdr:nvSpPr>
      <xdr:spPr>
        <a:xfrm>
          <a:off x="8543925" y="33051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16</xdr:col>
      <xdr:colOff>28575</xdr:colOff>
      <xdr:row>17</xdr:row>
      <xdr:rowOff>0</xdr:rowOff>
    </xdr:from>
    <xdr:to>
      <xdr:col>17</xdr:col>
      <xdr:colOff>485775</xdr:colOff>
      <xdr:row>17</xdr:row>
      <xdr:rowOff>0</xdr:rowOff>
    </xdr:to>
    <xdr:sp>
      <xdr:nvSpPr>
        <xdr:cNvPr id="124" name="Text 167"/>
        <xdr:cNvSpPr txBox="1">
          <a:spLocks noChangeArrowheads="1"/>
        </xdr:cNvSpPr>
      </xdr:nvSpPr>
      <xdr:spPr>
        <a:xfrm>
          <a:off x="10020300"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17</xdr:row>
      <xdr:rowOff>0</xdr:rowOff>
    </xdr:from>
    <xdr:to>
      <xdr:col>15</xdr:col>
      <xdr:colOff>504825</xdr:colOff>
      <xdr:row>17</xdr:row>
      <xdr:rowOff>0</xdr:rowOff>
    </xdr:to>
    <xdr:sp>
      <xdr:nvSpPr>
        <xdr:cNvPr id="125" name="Text 32"/>
        <xdr:cNvSpPr txBox="1">
          <a:spLocks noChangeArrowheads="1"/>
        </xdr:cNvSpPr>
      </xdr:nvSpPr>
      <xdr:spPr>
        <a:xfrm>
          <a:off x="8524875" y="3305175"/>
          <a:ext cx="12573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10</xdr:col>
      <xdr:colOff>19050</xdr:colOff>
      <xdr:row>18</xdr:row>
      <xdr:rowOff>0</xdr:rowOff>
    </xdr:from>
    <xdr:to>
      <xdr:col>11</xdr:col>
      <xdr:colOff>476250</xdr:colOff>
      <xdr:row>18</xdr:row>
      <xdr:rowOff>0</xdr:rowOff>
    </xdr:to>
    <xdr:sp>
      <xdr:nvSpPr>
        <xdr:cNvPr id="126"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18</xdr:row>
      <xdr:rowOff>0</xdr:rowOff>
    </xdr:from>
    <xdr:to>
      <xdr:col>12</xdr:col>
      <xdr:colOff>0</xdr:colOff>
      <xdr:row>18</xdr:row>
      <xdr:rowOff>0</xdr:rowOff>
    </xdr:to>
    <xdr:sp>
      <xdr:nvSpPr>
        <xdr:cNvPr id="127" name="Text 20"/>
        <xdr:cNvSpPr txBox="1">
          <a:spLocks noChangeArrowheads="1"/>
        </xdr:cNvSpPr>
      </xdr:nvSpPr>
      <xdr:spPr>
        <a:xfrm>
          <a:off x="7400925" y="35433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12</xdr:col>
      <xdr:colOff>28575</xdr:colOff>
      <xdr:row>18</xdr:row>
      <xdr:rowOff>0</xdr:rowOff>
    </xdr:from>
    <xdr:to>
      <xdr:col>13</xdr:col>
      <xdr:colOff>514350</xdr:colOff>
      <xdr:row>18</xdr:row>
      <xdr:rowOff>0</xdr:rowOff>
    </xdr:to>
    <xdr:sp>
      <xdr:nvSpPr>
        <xdr:cNvPr id="128" name="Text 23"/>
        <xdr:cNvSpPr txBox="1">
          <a:spLocks noChangeArrowheads="1"/>
        </xdr:cNvSpPr>
      </xdr:nvSpPr>
      <xdr:spPr>
        <a:xfrm>
          <a:off x="7429500" y="3543300"/>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28575</xdr:colOff>
      <xdr:row>18</xdr:row>
      <xdr:rowOff>0</xdr:rowOff>
    </xdr:from>
    <xdr:to>
      <xdr:col>17</xdr:col>
      <xdr:colOff>485775</xdr:colOff>
      <xdr:row>18</xdr:row>
      <xdr:rowOff>0</xdr:rowOff>
    </xdr:to>
    <xdr:sp>
      <xdr:nvSpPr>
        <xdr:cNvPr id="129" name="Text 78"/>
        <xdr:cNvSpPr txBox="1">
          <a:spLocks noChangeArrowheads="1"/>
        </xdr:cNvSpPr>
      </xdr:nvSpPr>
      <xdr:spPr>
        <a:xfrm>
          <a:off x="10020300"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18</xdr:row>
      <xdr:rowOff>0</xdr:rowOff>
    </xdr:from>
    <xdr:to>
      <xdr:col>15</xdr:col>
      <xdr:colOff>466725</xdr:colOff>
      <xdr:row>18</xdr:row>
      <xdr:rowOff>0</xdr:rowOff>
    </xdr:to>
    <xdr:sp>
      <xdr:nvSpPr>
        <xdr:cNvPr id="130" name="Text 161"/>
        <xdr:cNvSpPr txBox="1">
          <a:spLocks noChangeArrowheads="1"/>
        </xdr:cNvSpPr>
      </xdr:nvSpPr>
      <xdr:spPr>
        <a:xfrm>
          <a:off x="8524875" y="3543300"/>
          <a:ext cx="12192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14</xdr:col>
      <xdr:colOff>19050</xdr:colOff>
      <xdr:row>18</xdr:row>
      <xdr:rowOff>0</xdr:rowOff>
    </xdr:from>
    <xdr:to>
      <xdr:col>16</xdr:col>
      <xdr:colOff>0</xdr:colOff>
      <xdr:row>18</xdr:row>
      <xdr:rowOff>0</xdr:rowOff>
    </xdr:to>
    <xdr:sp>
      <xdr:nvSpPr>
        <xdr:cNvPr id="131" name="Text 32"/>
        <xdr:cNvSpPr txBox="1">
          <a:spLocks noChangeArrowheads="1"/>
        </xdr:cNvSpPr>
      </xdr:nvSpPr>
      <xdr:spPr>
        <a:xfrm>
          <a:off x="8515350" y="3543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10</xdr:col>
      <xdr:colOff>19050</xdr:colOff>
      <xdr:row>17</xdr:row>
      <xdr:rowOff>0</xdr:rowOff>
    </xdr:from>
    <xdr:to>
      <xdr:col>11</xdr:col>
      <xdr:colOff>476250</xdr:colOff>
      <xdr:row>17</xdr:row>
      <xdr:rowOff>0</xdr:rowOff>
    </xdr:to>
    <xdr:sp>
      <xdr:nvSpPr>
        <xdr:cNvPr id="132"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17</xdr:row>
      <xdr:rowOff>0</xdr:rowOff>
    </xdr:from>
    <xdr:to>
      <xdr:col>12</xdr:col>
      <xdr:colOff>0</xdr:colOff>
      <xdr:row>17</xdr:row>
      <xdr:rowOff>0</xdr:rowOff>
    </xdr:to>
    <xdr:sp>
      <xdr:nvSpPr>
        <xdr:cNvPr id="133" name="Text 159"/>
        <xdr:cNvSpPr txBox="1">
          <a:spLocks noChangeArrowheads="1"/>
        </xdr:cNvSpPr>
      </xdr:nvSpPr>
      <xdr:spPr>
        <a:xfrm>
          <a:off x="7400925" y="3305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12</xdr:col>
      <xdr:colOff>28575</xdr:colOff>
      <xdr:row>17</xdr:row>
      <xdr:rowOff>0</xdr:rowOff>
    </xdr:from>
    <xdr:to>
      <xdr:col>13</xdr:col>
      <xdr:colOff>514350</xdr:colOff>
      <xdr:row>17</xdr:row>
      <xdr:rowOff>0</xdr:rowOff>
    </xdr:to>
    <xdr:sp>
      <xdr:nvSpPr>
        <xdr:cNvPr id="134" name="Text 160"/>
        <xdr:cNvSpPr txBox="1">
          <a:spLocks noChangeArrowheads="1"/>
        </xdr:cNvSpPr>
      </xdr:nvSpPr>
      <xdr:spPr>
        <a:xfrm>
          <a:off x="7429500" y="3305175"/>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14</xdr:col>
      <xdr:colOff>47625</xdr:colOff>
      <xdr:row>17</xdr:row>
      <xdr:rowOff>0</xdr:rowOff>
    </xdr:from>
    <xdr:to>
      <xdr:col>15</xdr:col>
      <xdr:colOff>476250</xdr:colOff>
      <xdr:row>17</xdr:row>
      <xdr:rowOff>0</xdr:rowOff>
    </xdr:to>
    <xdr:sp>
      <xdr:nvSpPr>
        <xdr:cNvPr id="135" name="Text 161"/>
        <xdr:cNvSpPr txBox="1">
          <a:spLocks noChangeArrowheads="1"/>
        </xdr:cNvSpPr>
      </xdr:nvSpPr>
      <xdr:spPr>
        <a:xfrm>
          <a:off x="8543925" y="33051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16</xdr:col>
      <xdr:colOff>28575</xdr:colOff>
      <xdr:row>17</xdr:row>
      <xdr:rowOff>0</xdr:rowOff>
    </xdr:from>
    <xdr:to>
      <xdr:col>17</xdr:col>
      <xdr:colOff>485775</xdr:colOff>
      <xdr:row>17</xdr:row>
      <xdr:rowOff>0</xdr:rowOff>
    </xdr:to>
    <xdr:sp>
      <xdr:nvSpPr>
        <xdr:cNvPr id="136" name="Text 167"/>
        <xdr:cNvSpPr txBox="1">
          <a:spLocks noChangeArrowheads="1"/>
        </xdr:cNvSpPr>
      </xdr:nvSpPr>
      <xdr:spPr>
        <a:xfrm>
          <a:off x="10020300"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17</xdr:row>
      <xdr:rowOff>0</xdr:rowOff>
    </xdr:from>
    <xdr:to>
      <xdr:col>15</xdr:col>
      <xdr:colOff>504825</xdr:colOff>
      <xdr:row>17</xdr:row>
      <xdr:rowOff>0</xdr:rowOff>
    </xdr:to>
    <xdr:sp>
      <xdr:nvSpPr>
        <xdr:cNvPr id="137" name="Text 32"/>
        <xdr:cNvSpPr txBox="1">
          <a:spLocks noChangeArrowheads="1"/>
        </xdr:cNvSpPr>
      </xdr:nvSpPr>
      <xdr:spPr>
        <a:xfrm>
          <a:off x="8524875" y="3305175"/>
          <a:ext cx="12573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10</xdr:col>
      <xdr:colOff>19050</xdr:colOff>
      <xdr:row>18</xdr:row>
      <xdr:rowOff>0</xdr:rowOff>
    </xdr:from>
    <xdr:to>
      <xdr:col>11</xdr:col>
      <xdr:colOff>476250</xdr:colOff>
      <xdr:row>18</xdr:row>
      <xdr:rowOff>0</xdr:rowOff>
    </xdr:to>
    <xdr:sp>
      <xdr:nvSpPr>
        <xdr:cNvPr id="138"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18</xdr:row>
      <xdr:rowOff>0</xdr:rowOff>
    </xdr:from>
    <xdr:to>
      <xdr:col>12</xdr:col>
      <xdr:colOff>0</xdr:colOff>
      <xdr:row>18</xdr:row>
      <xdr:rowOff>0</xdr:rowOff>
    </xdr:to>
    <xdr:sp>
      <xdr:nvSpPr>
        <xdr:cNvPr id="139" name="Text 20"/>
        <xdr:cNvSpPr txBox="1">
          <a:spLocks noChangeArrowheads="1"/>
        </xdr:cNvSpPr>
      </xdr:nvSpPr>
      <xdr:spPr>
        <a:xfrm>
          <a:off x="7400925" y="35433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12</xdr:col>
      <xdr:colOff>28575</xdr:colOff>
      <xdr:row>18</xdr:row>
      <xdr:rowOff>0</xdr:rowOff>
    </xdr:from>
    <xdr:to>
      <xdr:col>13</xdr:col>
      <xdr:colOff>514350</xdr:colOff>
      <xdr:row>18</xdr:row>
      <xdr:rowOff>0</xdr:rowOff>
    </xdr:to>
    <xdr:sp>
      <xdr:nvSpPr>
        <xdr:cNvPr id="140" name="Text 23"/>
        <xdr:cNvSpPr txBox="1">
          <a:spLocks noChangeArrowheads="1"/>
        </xdr:cNvSpPr>
      </xdr:nvSpPr>
      <xdr:spPr>
        <a:xfrm>
          <a:off x="7429500" y="3543300"/>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28575</xdr:colOff>
      <xdr:row>18</xdr:row>
      <xdr:rowOff>0</xdr:rowOff>
    </xdr:from>
    <xdr:to>
      <xdr:col>17</xdr:col>
      <xdr:colOff>485775</xdr:colOff>
      <xdr:row>18</xdr:row>
      <xdr:rowOff>0</xdr:rowOff>
    </xdr:to>
    <xdr:sp>
      <xdr:nvSpPr>
        <xdr:cNvPr id="141" name="Text 78"/>
        <xdr:cNvSpPr txBox="1">
          <a:spLocks noChangeArrowheads="1"/>
        </xdr:cNvSpPr>
      </xdr:nvSpPr>
      <xdr:spPr>
        <a:xfrm>
          <a:off x="10020300"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18</xdr:row>
      <xdr:rowOff>0</xdr:rowOff>
    </xdr:from>
    <xdr:to>
      <xdr:col>15</xdr:col>
      <xdr:colOff>466725</xdr:colOff>
      <xdr:row>18</xdr:row>
      <xdr:rowOff>0</xdr:rowOff>
    </xdr:to>
    <xdr:sp>
      <xdr:nvSpPr>
        <xdr:cNvPr id="142" name="Text 161"/>
        <xdr:cNvSpPr txBox="1">
          <a:spLocks noChangeArrowheads="1"/>
        </xdr:cNvSpPr>
      </xdr:nvSpPr>
      <xdr:spPr>
        <a:xfrm>
          <a:off x="8524875" y="3543300"/>
          <a:ext cx="12192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14</xdr:col>
      <xdr:colOff>19050</xdr:colOff>
      <xdr:row>18</xdr:row>
      <xdr:rowOff>0</xdr:rowOff>
    </xdr:from>
    <xdr:to>
      <xdr:col>16</xdr:col>
      <xdr:colOff>0</xdr:colOff>
      <xdr:row>18</xdr:row>
      <xdr:rowOff>0</xdr:rowOff>
    </xdr:to>
    <xdr:sp>
      <xdr:nvSpPr>
        <xdr:cNvPr id="143" name="Text 32"/>
        <xdr:cNvSpPr txBox="1">
          <a:spLocks noChangeArrowheads="1"/>
        </xdr:cNvSpPr>
      </xdr:nvSpPr>
      <xdr:spPr>
        <a:xfrm>
          <a:off x="8515350" y="3543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10</xdr:col>
      <xdr:colOff>19050</xdr:colOff>
      <xdr:row>17</xdr:row>
      <xdr:rowOff>0</xdr:rowOff>
    </xdr:from>
    <xdr:to>
      <xdr:col>11</xdr:col>
      <xdr:colOff>476250</xdr:colOff>
      <xdr:row>17</xdr:row>
      <xdr:rowOff>0</xdr:rowOff>
    </xdr:to>
    <xdr:sp>
      <xdr:nvSpPr>
        <xdr:cNvPr id="144"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17</xdr:row>
      <xdr:rowOff>0</xdr:rowOff>
    </xdr:from>
    <xdr:to>
      <xdr:col>12</xdr:col>
      <xdr:colOff>0</xdr:colOff>
      <xdr:row>17</xdr:row>
      <xdr:rowOff>0</xdr:rowOff>
    </xdr:to>
    <xdr:sp>
      <xdr:nvSpPr>
        <xdr:cNvPr id="145" name="Text 159"/>
        <xdr:cNvSpPr txBox="1">
          <a:spLocks noChangeArrowheads="1"/>
        </xdr:cNvSpPr>
      </xdr:nvSpPr>
      <xdr:spPr>
        <a:xfrm>
          <a:off x="7400925" y="3305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12</xdr:col>
      <xdr:colOff>28575</xdr:colOff>
      <xdr:row>17</xdr:row>
      <xdr:rowOff>0</xdr:rowOff>
    </xdr:from>
    <xdr:to>
      <xdr:col>13</xdr:col>
      <xdr:colOff>514350</xdr:colOff>
      <xdr:row>17</xdr:row>
      <xdr:rowOff>0</xdr:rowOff>
    </xdr:to>
    <xdr:sp>
      <xdr:nvSpPr>
        <xdr:cNvPr id="146" name="Text 160"/>
        <xdr:cNvSpPr txBox="1">
          <a:spLocks noChangeArrowheads="1"/>
        </xdr:cNvSpPr>
      </xdr:nvSpPr>
      <xdr:spPr>
        <a:xfrm>
          <a:off x="7429500" y="3305175"/>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14</xdr:col>
      <xdr:colOff>47625</xdr:colOff>
      <xdr:row>17</xdr:row>
      <xdr:rowOff>0</xdr:rowOff>
    </xdr:from>
    <xdr:to>
      <xdr:col>15</xdr:col>
      <xdr:colOff>476250</xdr:colOff>
      <xdr:row>17</xdr:row>
      <xdr:rowOff>0</xdr:rowOff>
    </xdr:to>
    <xdr:sp>
      <xdr:nvSpPr>
        <xdr:cNvPr id="147" name="Text 161"/>
        <xdr:cNvSpPr txBox="1">
          <a:spLocks noChangeArrowheads="1"/>
        </xdr:cNvSpPr>
      </xdr:nvSpPr>
      <xdr:spPr>
        <a:xfrm>
          <a:off x="8543925" y="33051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16</xdr:col>
      <xdr:colOff>28575</xdr:colOff>
      <xdr:row>17</xdr:row>
      <xdr:rowOff>0</xdr:rowOff>
    </xdr:from>
    <xdr:to>
      <xdr:col>17</xdr:col>
      <xdr:colOff>485775</xdr:colOff>
      <xdr:row>17</xdr:row>
      <xdr:rowOff>0</xdr:rowOff>
    </xdr:to>
    <xdr:sp>
      <xdr:nvSpPr>
        <xdr:cNvPr id="148" name="Text 167"/>
        <xdr:cNvSpPr txBox="1">
          <a:spLocks noChangeArrowheads="1"/>
        </xdr:cNvSpPr>
      </xdr:nvSpPr>
      <xdr:spPr>
        <a:xfrm>
          <a:off x="10020300"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17</xdr:row>
      <xdr:rowOff>0</xdr:rowOff>
    </xdr:from>
    <xdr:to>
      <xdr:col>15</xdr:col>
      <xdr:colOff>504825</xdr:colOff>
      <xdr:row>17</xdr:row>
      <xdr:rowOff>0</xdr:rowOff>
    </xdr:to>
    <xdr:sp>
      <xdr:nvSpPr>
        <xdr:cNvPr id="149" name="Text 32"/>
        <xdr:cNvSpPr txBox="1">
          <a:spLocks noChangeArrowheads="1"/>
        </xdr:cNvSpPr>
      </xdr:nvSpPr>
      <xdr:spPr>
        <a:xfrm>
          <a:off x="8524875" y="3305175"/>
          <a:ext cx="12573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10</xdr:col>
      <xdr:colOff>19050</xdr:colOff>
      <xdr:row>18</xdr:row>
      <xdr:rowOff>0</xdr:rowOff>
    </xdr:from>
    <xdr:to>
      <xdr:col>11</xdr:col>
      <xdr:colOff>476250</xdr:colOff>
      <xdr:row>18</xdr:row>
      <xdr:rowOff>0</xdr:rowOff>
    </xdr:to>
    <xdr:sp>
      <xdr:nvSpPr>
        <xdr:cNvPr id="150"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18</xdr:row>
      <xdr:rowOff>0</xdr:rowOff>
    </xdr:from>
    <xdr:to>
      <xdr:col>12</xdr:col>
      <xdr:colOff>0</xdr:colOff>
      <xdr:row>18</xdr:row>
      <xdr:rowOff>0</xdr:rowOff>
    </xdr:to>
    <xdr:sp>
      <xdr:nvSpPr>
        <xdr:cNvPr id="151" name="Text 20"/>
        <xdr:cNvSpPr txBox="1">
          <a:spLocks noChangeArrowheads="1"/>
        </xdr:cNvSpPr>
      </xdr:nvSpPr>
      <xdr:spPr>
        <a:xfrm>
          <a:off x="7400925" y="35433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12</xdr:col>
      <xdr:colOff>28575</xdr:colOff>
      <xdr:row>18</xdr:row>
      <xdr:rowOff>0</xdr:rowOff>
    </xdr:from>
    <xdr:to>
      <xdr:col>13</xdr:col>
      <xdr:colOff>514350</xdr:colOff>
      <xdr:row>18</xdr:row>
      <xdr:rowOff>0</xdr:rowOff>
    </xdr:to>
    <xdr:sp>
      <xdr:nvSpPr>
        <xdr:cNvPr id="152" name="Text 23"/>
        <xdr:cNvSpPr txBox="1">
          <a:spLocks noChangeArrowheads="1"/>
        </xdr:cNvSpPr>
      </xdr:nvSpPr>
      <xdr:spPr>
        <a:xfrm>
          <a:off x="7429500" y="3543300"/>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28575</xdr:colOff>
      <xdr:row>18</xdr:row>
      <xdr:rowOff>0</xdr:rowOff>
    </xdr:from>
    <xdr:to>
      <xdr:col>17</xdr:col>
      <xdr:colOff>485775</xdr:colOff>
      <xdr:row>18</xdr:row>
      <xdr:rowOff>0</xdr:rowOff>
    </xdr:to>
    <xdr:sp>
      <xdr:nvSpPr>
        <xdr:cNvPr id="153" name="Text 78"/>
        <xdr:cNvSpPr txBox="1">
          <a:spLocks noChangeArrowheads="1"/>
        </xdr:cNvSpPr>
      </xdr:nvSpPr>
      <xdr:spPr>
        <a:xfrm>
          <a:off x="10020300"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18</xdr:row>
      <xdr:rowOff>0</xdr:rowOff>
    </xdr:from>
    <xdr:to>
      <xdr:col>15</xdr:col>
      <xdr:colOff>466725</xdr:colOff>
      <xdr:row>18</xdr:row>
      <xdr:rowOff>0</xdr:rowOff>
    </xdr:to>
    <xdr:sp>
      <xdr:nvSpPr>
        <xdr:cNvPr id="154" name="Text 161"/>
        <xdr:cNvSpPr txBox="1">
          <a:spLocks noChangeArrowheads="1"/>
        </xdr:cNvSpPr>
      </xdr:nvSpPr>
      <xdr:spPr>
        <a:xfrm>
          <a:off x="8524875" y="3543300"/>
          <a:ext cx="12192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14</xdr:col>
      <xdr:colOff>19050</xdr:colOff>
      <xdr:row>18</xdr:row>
      <xdr:rowOff>0</xdr:rowOff>
    </xdr:from>
    <xdr:to>
      <xdr:col>16</xdr:col>
      <xdr:colOff>0</xdr:colOff>
      <xdr:row>18</xdr:row>
      <xdr:rowOff>0</xdr:rowOff>
    </xdr:to>
    <xdr:sp>
      <xdr:nvSpPr>
        <xdr:cNvPr id="155" name="Text 32"/>
        <xdr:cNvSpPr txBox="1">
          <a:spLocks noChangeArrowheads="1"/>
        </xdr:cNvSpPr>
      </xdr:nvSpPr>
      <xdr:spPr>
        <a:xfrm>
          <a:off x="8515350" y="3543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10</xdr:col>
      <xdr:colOff>19050</xdr:colOff>
      <xdr:row>17</xdr:row>
      <xdr:rowOff>0</xdr:rowOff>
    </xdr:from>
    <xdr:to>
      <xdr:col>11</xdr:col>
      <xdr:colOff>476250</xdr:colOff>
      <xdr:row>17</xdr:row>
      <xdr:rowOff>0</xdr:rowOff>
    </xdr:to>
    <xdr:sp>
      <xdr:nvSpPr>
        <xdr:cNvPr id="156"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17</xdr:row>
      <xdr:rowOff>0</xdr:rowOff>
    </xdr:from>
    <xdr:to>
      <xdr:col>12</xdr:col>
      <xdr:colOff>0</xdr:colOff>
      <xdr:row>17</xdr:row>
      <xdr:rowOff>0</xdr:rowOff>
    </xdr:to>
    <xdr:sp>
      <xdr:nvSpPr>
        <xdr:cNvPr id="157" name="Text 159"/>
        <xdr:cNvSpPr txBox="1">
          <a:spLocks noChangeArrowheads="1"/>
        </xdr:cNvSpPr>
      </xdr:nvSpPr>
      <xdr:spPr>
        <a:xfrm>
          <a:off x="7400925" y="3305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12</xdr:col>
      <xdr:colOff>28575</xdr:colOff>
      <xdr:row>17</xdr:row>
      <xdr:rowOff>0</xdr:rowOff>
    </xdr:from>
    <xdr:to>
      <xdr:col>13</xdr:col>
      <xdr:colOff>514350</xdr:colOff>
      <xdr:row>17</xdr:row>
      <xdr:rowOff>0</xdr:rowOff>
    </xdr:to>
    <xdr:sp>
      <xdr:nvSpPr>
        <xdr:cNvPr id="158" name="Text 160"/>
        <xdr:cNvSpPr txBox="1">
          <a:spLocks noChangeArrowheads="1"/>
        </xdr:cNvSpPr>
      </xdr:nvSpPr>
      <xdr:spPr>
        <a:xfrm>
          <a:off x="7429500" y="3305175"/>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14</xdr:col>
      <xdr:colOff>47625</xdr:colOff>
      <xdr:row>17</xdr:row>
      <xdr:rowOff>0</xdr:rowOff>
    </xdr:from>
    <xdr:to>
      <xdr:col>15</xdr:col>
      <xdr:colOff>476250</xdr:colOff>
      <xdr:row>17</xdr:row>
      <xdr:rowOff>0</xdr:rowOff>
    </xdr:to>
    <xdr:sp>
      <xdr:nvSpPr>
        <xdr:cNvPr id="159" name="Text 161"/>
        <xdr:cNvSpPr txBox="1">
          <a:spLocks noChangeArrowheads="1"/>
        </xdr:cNvSpPr>
      </xdr:nvSpPr>
      <xdr:spPr>
        <a:xfrm>
          <a:off x="8543925" y="33051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16</xdr:col>
      <xdr:colOff>28575</xdr:colOff>
      <xdr:row>17</xdr:row>
      <xdr:rowOff>0</xdr:rowOff>
    </xdr:from>
    <xdr:to>
      <xdr:col>17</xdr:col>
      <xdr:colOff>485775</xdr:colOff>
      <xdr:row>17</xdr:row>
      <xdr:rowOff>0</xdr:rowOff>
    </xdr:to>
    <xdr:sp>
      <xdr:nvSpPr>
        <xdr:cNvPr id="160" name="Text 167"/>
        <xdr:cNvSpPr txBox="1">
          <a:spLocks noChangeArrowheads="1"/>
        </xdr:cNvSpPr>
      </xdr:nvSpPr>
      <xdr:spPr>
        <a:xfrm>
          <a:off x="10020300"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17</xdr:row>
      <xdr:rowOff>0</xdr:rowOff>
    </xdr:from>
    <xdr:to>
      <xdr:col>15</xdr:col>
      <xdr:colOff>504825</xdr:colOff>
      <xdr:row>17</xdr:row>
      <xdr:rowOff>0</xdr:rowOff>
    </xdr:to>
    <xdr:sp>
      <xdr:nvSpPr>
        <xdr:cNvPr id="161" name="Text 32"/>
        <xdr:cNvSpPr txBox="1">
          <a:spLocks noChangeArrowheads="1"/>
        </xdr:cNvSpPr>
      </xdr:nvSpPr>
      <xdr:spPr>
        <a:xfrm>
          <a:off x="8524875" y="3305175"/>
          <a:ext cx="12573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10</xdr:col>
      <xdr:colOff>19050</xdr:colOff>
      <xdr:row>18</xdr:row>
      <xdr:rowOff>0</xdr:rowOff>
    </xdr:from>
    <xdr:to>
      <xdr:col>11</xdr:col>
      <xdr:colOff>476250</xdr:colOff>
      <xdr:row>18</xdr:row>
      <xdr:rowOff>0</xdr:rowOff>
    </xdr:to>
    <xdr:sp>
      <xdr:nvSpPr>
        <xdr:cNvPr id="162"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18</xdr:row>
      <xdr:rowOff>0</xdr:rowOff>
    </xdr:from>
    <xdr:to>
      <xdr:col>12</xdr:col>
      <xdr:colOff>0</xdr:colOff>
      <xdr:row>18</xdr:row>
      <xdr:rowOff>0</xdr:rowOff>
    </xdr:to>
    <xdr:sp>
      <xdr:nvSpPr>
        <xdr:cNvPr id="163" name="Text 20"/>
        <xdr:cNvSpPr txBox="1">
          <a:spLocks noChangeArrowheads="1"/>
        </xdr:cNvSpPr>
      </xdr:nvSpPr>
      <xdr:spPr>
        <a:xfrm>
          <a:off x="7400925" y="35433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12</xdr:col>
      <xdr:colOff>28575</xdr:colOff>
      <xdr:row>18</xdr:row>
      <xdr:rowOff>0</xdr:rowOff>
    </xdr:from>
    <xdr:to>
      <xdr:col>13</xdr:col>
      <xdr:colOff>514350</xdr:colOff>
      <xdr:row>18</xdr:row>
      <xdr:rowOff>0</xdr:rowOff>
    </xdr:to>
    <xdr:sp>
      <xdr:nvSpPr>
        <xdr:cNvPr id="164" name="Text 23"/>
        <xdr:cNvSpPr txBox="1">
          <a:spLocks noChangeArrowheads="1"/>
        </xdr:cNvSpPr>
      </xdr:nvSpPr>
      <xdr:spPr>
        <a:xfrm>
          <a:off x="7429500" y="3543300"/>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28575</xdr:colOff>
      <xdr:row>18</xdr:row>
      <xdr:rowOff>0</xdr:rowOff>
    </xdr:from>
    <xdr:to>
      <xdr:col>17</xdr:col>
      <xdr:colOff>485775</xdr:colOff>
      <xdr:row>18</xdr:row>
      <xdr:rowOff>0</xdr:rowOff>
    </xdr:to>
    <xdr:sp>
      <xdr:nvSpPr>
        <xdr:cNvPr id="165" name="Text 78"/>
        <xdr:cNvSpPr txBox="1">
          <a:spLocks noChangeArrowheads="1"/>
        </xdr:cNvSpPr>
      </xdr:nvSpPr>
      <xdr:spPr>
        <a:xfrm>
          <a:off x="10020300"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18</xdr:row>
      <xdr:rowOff>0</xdr:rowOff>
    </xdr:from>
    <xdr:to>
      <xdr:col>15</xdr:col>
      <xdr:colOff>466725</xdr:colOff>
      <xdr:row>18</xdr:row>
      <xdr:rowOff>0</xdr:rowOff>
    </xdr:to>
    <xdr:sp>
      <xdr:nvSpPr>
        <xdr:cNvPr id="166" name="Text 161"/>
        <xdr:cNvSpPr txBox="1">
          <a:spLocks noChangeArrowheads="1"/>
        </xdr:cNvSpPr>
      </xdr:nvSpPr>
      <xdr:spPr>
        <a:xfrm>
          <a:off x="8524875" y="3543300"/>
          <a:ext cx="12192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14</xdr:col>
      <xdr:colOff>19050</xdr:colOff>
      <xdr:row>18</xdr:row>
      <xdr:rowOff>0</xdr:rowOff>
    </xdr:from>
    <xdr:to>
      <xdr:col>16</xdr:col>
      <xdr:colOff>0</xdr:colOff>
      <xdr:row>18</xdr:row>
      <xdr:rowOff>0</xdr:rowOff>
    </xdr:to>
    <xdr:sp>
      <xdr:nvSpPr>
        <xdr:cNvPr id="167" name="Text 32"/>
        <xdr:cNvSpPr txBox="1">
          <a:spLocks noChangeArrowheads="1"/>
        </xdr:cNvSpPr>
      </xdr:nvSpPr>
      <xdr:spPr>
        <a:xfrm>
          <a:off x="8515350" y="3543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10</xdr:col>
      <xdr:colOff>19050</xdr:colOff>
      <xdr:row>17</xdr:row>
      <xdr:rowOff>0</xdr:rowOff>
    </xdr:from>
    <xdr:to>
      <xdr:col>11</xdr:col>
      <xdr:colOff>476250</xdr:colOff>
      <xdr:row>17</xdr:row>
      <xdr:rowOff>0</xdr:rowOff>
    </xdr:to>
    <xdr:sp>
      <xdr:nvSpPr>
        <xdr:cNvPr id="168"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17</xdr:row>
      <xdr:rowOff>0</xdr:rowOff>
    </xdr:from>
    <xdr:to>
      <xdr:col>12</xdr:col>
      <xdr:colOff>0</xdr:colOff>
      <xdr:row>17</xdr:row>
      <xdr:rowOff>0</xdr:rowOff>
    </xdr:to>
    <xdr:sp>
      <xdr:nvSpPr>
        <xdr:cNvPr id="169" name="Text 159"/>
        <xdr:cNvSpPr txBox="1">
          <a:spLocks noChangeArrowheads="1"/>
        </xdr:cNvSpPr>
      </xdr:nvSpPr>
      <xdr:spPr>
        <a:xfrm>
          <a:off x="7400925" y="3305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12</xdr:col>
      <xdr:colOff>28575</xdr:colOff>
      <xdr:row>17</xdr:row>
      <xdr:rowOff>0</xdr:rowOff>
    </xdr:from>
    <xdr:to>
      <xdr:col>13</xdr:col>
      <xdr:colOff>514350</xdr:colOff>
      <xdr:row>17</xdr:row>
      <xdr:rowOff>0</xdr:rowOff>
    </xdr:to>
    <xdr:sp>
      <xdr:nvSpPr>
        <xdr:cNvPr id="170" name="Text 160"/>
        <xdr:cNvSpPr txBox="1">
          <a:spLocks noChangeArrowheads="1"/>
        </xdr:cNvSpPr>
      </xdr:nvSpPr>
      <xdr:spPr>
        <a:xfrm>
          <a:off x="7429500" y="3305175"/>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14</xdr:col>
      <xdr:colOff>47625</xdr:colOff>
      <xdr:row>17</xdr:row>
      <xdr:rowOff>0</xdr:rowOff>
    </xdr:from>
    <xdr:to>
      <xdr:col>15</xdr:col>
      <xdr:colOff>476250</xdr:colOff>
      <xdr:row>17</xdr:row>
      <xdr:rowOff>0</xdr:rowOff>
    </xdr:to>
    <xdr:sp>
      <xdr:nvSpPr>
        <xdr:cNvPr id="171" name="Text 161"/>
        <xdr:cNvSpPr txBox="1">
          <a:spLocks noChangeArrowheads="1"/>
        </xdr:cNvSpPr>
      </xdr:nvSpPr>
      <xdr:spPr>
        <a:xfrm>
          <a:off x="8543925" y="33051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16</xdr:col>
      <xdr:colOff>28575</xdr:colOff>
      <xdr:row>17</xdr:row>
      <xdr:rowOff>0</xdr:rowOff>
    </xdr:from>
    <xdr:to>
      <xdr:col>17</xdr:col>
      <xdr:colOff>485775</xdr:colOff>
      <xdr:row>17</xdr:row>
      <xdr:rowOff>0</xdr:rowOff>
    </xdr:to>
    <xdr:sp>
      <xdr:nvSpPr>
        <xdr:cNvPr id="172" name="Text 167"/>
        <xdr:cNvSpPr txBox="1">
          <a:spLocks noChangeArrowheads="1"/>
        </xdr:cNvSpPr>
      </xdr:nvSpPr>
      <xdr:spPr>
        <a:xfrm>
          <a:off x="10020300"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17</xdr:row>
      <xdr:rowOff>0</xdr:rowOff>
    </xdr:from>
    <xdr:to>
      <xdr:col>15</xdr:col>
      <xdr:colOff>504825</xdr:colOff>
      <xdr:row>17</xdr:row>
      <xdr:rowOff>0</xdr:rowOff>
    </xdr:to>
    <xdr:sp>
      <xdr:nvSpPr>
        <xdr:cNvPr id="173" name="Text 32"/>
        <xdr:cNvSpPr txBox="1">
          <a:spLocks noChangeArrowheads="1"/>
        </xdr:cNvSpPr>
      </xdr:nvSpPr>
      <xdr:spPr>
        <a:xfrm>
          <a:off x="8524875" y="3305175"/>
          <a:ext cx="12573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10</xdr:col>
      <xdr:colOff>19050</xdr:colOff>
      <xdr:row>18</xdr:row>
      <xdr:rowOff>0</xdr:rowOff>
    </xdr:from>
    <xdr:to>
      <xdr:col>11</xdr:col>
      <xdr:colOff>476250</xdr:colOff>
      <xdr:row>18</xdr:row>
      <xdr:rowOff>0</xdr:rowOff>
    </xdr:to>
    <xdr:sp>
      <xdr:nvSpPr>
        <xdr:cNvPr id="174"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18</xdr:row>
      <xdr:rowOff>0</xdr:rowOff>
    </xdr:from>
    <xdr:to>
      <xdr:col>12</xdr:col>
      <xdr:colOff>0</xdr:colOff>
      <xdr:row>18</xdr:row>
      <xdr:rowOff>0</xdr:rowOff>
    </xdr:to>
    <xdr:sp>
      <xdr:nvSpPr>
        <xdr:cNvPr id="175" name="Text 20"/>
        <xdr:cNvSpPr txBox="1">
          <a:spLocks noChangeArrowheads="1"/>
        </xdr:cNvSpPr>
      </xdr:nvSpPr>
      <xdr:spPr>
        <a:xfrm>
          <a:off x="7400925" y="35433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12</xdr:col>
      <xdr:colOff>28575</xdr:colOff>
      <xdr:row>18</xdr:row>
      <xdr:rowOff>0</xdr:rowOff>
    </xdr:from>
    <xdr:to>
      <xdr:col>13</xdr:col>
      <xdr:colOff>514350</xdr:colOff>
      <xdr:row>18</xdr:row>
      <xdr:rowOff>0</xdr:rowOff>
    </xdr:to>
    <xdr:sp>
      <xdr:nvSpPr>
        <xdr:cNvPr id="176" name="Text 23"/>
        <xdr:cNvSpPr txBox="1">
          <a:spLocks noChangeArrowheads="1"/>
        </xdr:cNvSpPr>
      </xdr:nvSpPr>
      <xdr:spPr>
        <a:xfrm>
          <a:off x="7429500" y="3543300"/>
          <a:ext cx="10668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28575</xdr:colOff>
      <xdr:row>18</xdr:row>
      <xdr:rowOff>0</xdr:rowOff>
    </xdr:from>
    <xdr:to>
      <xdr:col>17</xdr:col>
      <xdr:colOff>485775</xdr:colOff>
      <xdr:row>18</xdr:row>
      <xdr:rowOff>0</xdr:rowOff>
    </xdr:to>
    <xdr:sp>
      <xdr:nvSpPr>
        <xdr:cNvPr id="177" name="Text 78"/>
        <xdr:cNvSpPr txBox="1">
          <a:spLocks noChangeArrowheads="1"/>
        </xdr:cNvSpPr>
      </xdr:nvSpPr>
      <xdr:spPr>
        <a:xfrm>
          <a:off x="10020300"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14</xdr:col>
      <xdr:colOff>28575</xdr:colOff>
      <xdr:row>18</xdr:row>
      <xdr:rowOff>0</xdr:rowOff>
    </xdr:from>
    <xdr:to>
      <xdr:col>15</xdr:col>
      <xdr:colOff>466725</xdr:colOff>
      <xdr:row>18</xdr:row>
      <xdr:rowOff>0</xdr:rowOff>
    </xdr:to>
    <xdr:sp>
      <xdr:nvSpPr>
        <xdr:cNvPr id="178" name="Text 161"/>
        <xdr:cNvSpPr txBox="1">
          <a:spLocks noChangeArrowheads="1"/>
        </xdr:cNvSpPr>
      </xdr:nvSpPr>
      <xdr:spPr>
        <a:xfrm>
          <a:off x="8524875" y="3543300"/>
          <a:ext cx="12192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14</xdr:col>
      <xdr:colOff>19050</xdr:colOff>
      <xdr:row>18</xdr:row>
      <xdr:rowOff>0</xdr:rowOff>
    </xdr:from>
    <xdr:to>
      <xdr:col>16</xdr:col>
      <xdr:colOff>0</xdr:colOff>
      <xdr:row>18</xdr:row>
      <xdr:rowOff>0</xdr:rowOff>
    </xdr:to>
    <xdr:sp>
      <xdr:nvSpPr>
        <xdr:cNvPr id="179" name="Text 32"/>
        <xdr:cNvSpPr txBox="1">
          <a:spLocks noChangeArrowheads="1"/>
        </xdr:cNvSpPr>
      </xdr:nvSpPr>
      <xdr:spPr>
        <a:xfrm>
          <a:off x="8515350" y="3543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10</xdr:col>
      <xdr:colOff>19050</xdr:colOff>
      <xdr:row>17</xdr:row>
      <xdr:rowOff>0</xdr:rowOff>
    </xdr:from>
    <xdr:to>
      <xdr:col>11</xdr:col>
      <xdr:colOff>476250</xdr:colOff>
      <xdr:row>17</xdr:row>
      <xdr:rowOff>0</xdr:rowOff>
    </xdr:to>
    <xdr:sp>
      <xdr:nvSpPr>
        <xdr:cNvPr id="180"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17</xdr:row>
      <xdr:rowOff>0</xdr:rowOff>
    </xdr:from>
    <xdr:to>
      <xdr:col>12</xdr:col>
      <xdr:colOff>0</xdr:colOff>
      <xdr:row>17</xdr:row>
      <xdr:rowOff>0</xdr:rowOff>
    </xdr:to>
    <xdr:sp>
      <xdr:nvSpPr>
        <xdr:cNvPr id="181" name="Text 159"/>
        <xdr:cNvSpPr txBox="1">
          <a:spLocks noChangeArrowheads="1"/>
        </xdr:cNvSpPr>
      </xdr:nvSpPr>
      <xdr:spPr>
        <a:xfrm>
          <a:off x="7400925" y="3305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10</xdr:col>
      <xdr:colOff>19050</xdr:colOff>
      <xdr:row>18</xdr:row>
      <xdr:rowOff>0</xdr:rowOff>
    </xdr:from>
    <xdr:to>
      <xdr:col>11</xdr:col>
      <xdr:colOff>476250</xdr:colOff>
      <xdr:row>18</xdr:row>
      <xdr:rowOff>0</xdr:rowOff>
    </xdr:to>
    <xdr:sp>
      <xdr:nvSpPr>
        <xdr:cNvPr id="182"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18</xdr:row>
      <xdr:rowOff>0</xdr:rowOff>
    </xdr:from>
    <xdr:to>
      <xdr:col>12</xdr:col>
      <xdr:colOff>0</xdr:colOff>
      <xdr:row>18</xdr:row>
      <xdr:rowOff>0</xdr:rowOff>
    </xdr:to>
    <xdr:sp>
      <xdr:nvSpPr>
        <xdr:cNvPr id="183" name="Text 20"/>
        <xdr:cNvSpPr txBox="1">
          <a:spLocks noChangeArrowheads="1"/>
        </xdr:cNvSpPr>
      </xdr:nvSpPr>
      <xdr:spPr>
        <a:xfrm>
          <a:off x="7400925" y="35433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10</xdr:col>
      <xdr:colOff>19050</xdr:colOff>
      <xdr:row>17</xdr:row>
      <xdr:rowOff>0</xdr:rowOff>
    </xdr:from>
    <xdr:to>
      <xdr:col>11</xdr:col>
      <xdr:colOff>476250</xdr:colOff>
      <xdr:row>17</xdr:row>
      <xdr:rowOff>0</xdr:rowOff>
    </xdr:to>
    <xdr:sp>
      <xdr:nvSpPr>
        <xdr:cNvPr id="184"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17</xdr:row>
      <xdr:rowOff>0</xdr:rowOff>
    </xdr:from>
    <xdr:to>
      <xdr:col>12</xdr:col>
      <xdr:colOff>0</xdr:colOff>
      <xdr:row>17</xdr:row>
      <xdr:rowOff>0</xdr:rowOff>
    </xdr:to>
    <xdr:sp>
      <xdr:nvSpPr>
        <xdr:cNvPr id="185" name="Text 159"/>
        <xdr:cNvSpPr txBox="1">
          <a:spLocks noChangeArrowheads="1"/>
        </xdr:cNvSpPr>
      </xdr:nvSpPr>
      <xdr:spPr>
        <a:xfrm>
          <a:off x="7400925" y="3305175"/>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10</xdr:col>
      <xdr:colOff>19050</xdr:colOff>
      <xdr:row>18</xdr:row>
      <xdr:rowOff>0</xdr:rowOff>
    </xdr:from>
    <xdr:to>
      <xdr:col>11</xdr:col>
      <xdr:colOff>476250</xdr:colOff>
      <xdr:row>18</xdr:row>
      <xdr:rowOff>0</xdr:rowOff>
    </xdr:to>
    <xdr:sp>
      <xdr:nvSpPr>
        <xdr:cNvPr id="186"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0</xdr:colOff>
      <xdr:row>18</xdr:row>
      <xdr:rowOff>0</xdr:rowOff>
    </xdr:from>
    <xdr:to>
      <xdr:col>12</xdr:col>
      <xdr:colOff>0</xdr:colOff>
      <xdr:row>18</xdr:row>
      <xdr:rowOff>0</xdr:rowOff>
    </xdr:to>
    <xdr:sp>
      <xdr:nvSpPr>
        <xdr:cNvPr id="187" name="Text 20"/>
        <xdr:cNvSpPr txBox="1">
          <a:spLocks noChangeArrowheads="1"/>
        </xdr:cNvSpPr>
      </xdr:nvSpPr>
      <xdr:spPr>
        <a:xfrm>
          <a:off x="7400925" y="3543300"/>
          <a:ext cx="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10</xdr:col>
      <xdr:colOff>19050</xdr:colOff>
      <xdr:row>17</xdr:row>
      <xdr:rowOff>0</xdr:rowOff>
    </xdr:from>
    <xdr:to>
      <xdr:col>11</xdr:col>
      <xdr:colOff>476250</xdr:colOff>
      <xdr:row>17</xdr:row>
      <xdr:rowOff>0</xdr:rowOff>
    </xdr:to>
    <xdr:sp>
      <xdr:nvSpPr>
        <xdr:cNvPr id="188"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10</xdr:col>
      <xdr:colOff>19050</xdr:colOff>
      <xdr:row>18</xdr:row>
      <xdr:rowOff>0</xdr:rowOff>
    </xdr:from>
    <xdr:to>
      <xdr:col>11</xdr:col>
      <xdr:colOff>476250</xdr:colOff>
      <xdr:row>18</xdr:row>
      <xdr:rowOff>0</xdr:rowOff>
    </xdr:to>
    <xdr:sp>
      <xdr:nvSpPr>
        <xdr:cNvPr id="189"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10</xdr:col>
      <xdr:colOff>19050</xdr:colOff>
      <xdr:row>17</xdr:row>
      <xdr:rowOff>0</xdr:rowOff>
    </xdr:from>
    <xdr:to>
      <xdr:col>11</xdr:col>
      <xdr:colOff>476250</xdr:colOff>
      <xdr:row>17</xdr:row>
      <xdr:rowOff>0</xdr:rowOff>
    </xdr:to>
    <xdr:sp>
      <xdr:nvSpPr>
        <xdr:cNvPr id="190" name="Text 157"/>
        <xdr:cNvSpPr txBox="1">
          <a:spLocks noChangeArrowheads="1"/>
        </xdr:cNvSpPr>
      </xdr:nvSpPr>
      <xdr:spPr>
        <a:xfrm>
          <a:off x="6257925" y="3305175"/>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10</xdr:col>
      <xdr:colOff>19050</xdr:colOff>
      <xdr:row>18</xdr:row>
      <xdr:rowOff>0</xdr:rowOff>
    </xdr:from>
    <xdr:to>
      <xdr:col>11</xdr:col>
      <xdr:colOff>476250</xdr:colOff>
      <xdr:row>18</xdr:row>
      <xdr:rowOff>0</xdr:rowOff>
    </xdr:to>
    <xdr:sp>
      <xdr:nvSpPr>
        <xdr:cNvPr id="191" name="Text 5"/>
        <xdr:cNvSpPr txBox="1">
          <a:spLocks noChangeArrowheads="1"/>
        </xdr:cNvSpPr>
      </xdr:nvSpPr>
      <xdr:spPr>
        <a:xfrm>
          <a:off x="6257925" y="3543300"/>
          <a:ext cx="1038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12</xdr:col>
      <xdr:colOff>38100</xdr:colOff>
      <xdr:row>17</xdr:row>
      <xdr:rowOff>0</xdr:rowOff>
    </xdr:from>
    <xdr:to>
      <xdr:col>13</xdr:col>
      <xdr:colOff>476250</xdr:colOff>
      <xdr:row>17</xdr:row>
      <xdr:rowOff>0</xdr:rowOff>
    </xdr:to>
    <xdr:sp>
      <xdr:nvSpPr>
        <xdr:cNvPr id="192" name="Text 159"/>
        <xdr:cNvSpPr txBox="1">
          <a:spLocks noChangeArrowheads="1"/>
        </xdr:cNvSpPr>
      </xdr:nvSpPr>
      <xdr:spPr>
        <a:xfrm>
          <a:off x="7439025" y="3305175"/>
          <a:ext cx="10191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17</xdr:row>
      <xdr:rowOff>0</xdr:rowOff>
    </xdr:from>
    <xdr:to>
      <xdr:col>15</xdr:col>
      <xdr:colOff>590550</xdr:colOff>
      <xdr:row>17</xdr:row>
      <xdr:rowOff>0</xdr:rowOff>
    </xdr:to>
    <xdr:sp>
      <xdr:nvSpPr>
        <xdr:cNvPr id="193" name="Text 160"/>
        <xdr:cNvSpPr txBox="1">
          <a:spLocks noChangeArrowheads="1"/>
        </xdr:cNvSpPr>
      </xdr:nvSpPr>
      <xdr:spPr>
        <a:xfrm>
          <a:off x="8524875" y="3305175"/>
          <a:ext cx="1343025"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17</xdr:row>
      <xdr:rowOff>0</xdr:rowOff>
    </xdr:from>
    <xdr:to>
      <xdr:col>17</xdr:col>
      <xdr:colOff>476250</xdr:colOff>
      <xdr:row>17</xdr:row>
      <xdr:rowOff>0</xdr:rowOff>
    </xdr:to>
    <xdr:sp>
      <xdr:nvSpPr>
        <xdr:cNvPr id="194" name="Text 161"/>
        <xdr:cNvSpPr txBox="1">
          <a:spLocks noChangeArrowheads="1"/>
        </xdr:cNvSpPr>
      </xdr:nvSpPr>
      <xdr:spPr>
        <a:xfrm>
          <a:off x="10039350" y="33051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17</xdr:row>
      <xdr:rowOff>0</xdr:rowOff>
    </xdr:from>
    <xdr:to>
      <xdr:col>19</xdr:col>
      <xdr:colOff>485775</xdr:colOff>
      <xdr:row>17</xdr:row>
      <xdr:rowOff>0</xdr:rowOff>
    </xdr:to>
    <xdr:sp>
      <xdr:nvSpPr>
        <xdr:cNvPr id="195" name="Text 167"/>
        <xdr:cNvSpPr txBox="1">
          <a:spLocks noChangeArrowheads="1"/>
        </xdr:cNvSpPr>
      </xdr:nvSpPr>
      <xdr:spPr>
        <a:xfrm>
          <a:off x="11182350" y="33051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17</xdr:row>
      <xdr:rowOff>0</xdr:rowOff>
    </xdr:from>
    <xdr:to>
      <xdr:col>17</xdr:col>
      <xdr:colOff>504825</xdr:colOff>
      <xdr:row>17</xdr:row>
      <xdr:rowOff>0</xdr:rowOff>
    </xdr:to>
    <xdr:sp>
      <xdr:nvSpPr>
        <xdr:cNvPr id="196" name="Text 32"/>
        <xdr:cNvSpPr txBox="1">
          <a:spLocks noChangeArrowheads="1"/>
        </xdr:cNvSpPr>
      </xdr:nvSpPr>
      <xdr:spPr>
        <a:xfrm>
          <a:off x="10020300" y="3305175"/>
          <a:ext cx="1057275"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12</xdr:col>
      <xdr:colOff>38100</xdr:colOff>
      <xdr:row>18</xdr:row>
      <xdr:rowOff>0</xdr:rowOff>
    </xdr:from>
    <xdr:to>
      <xdr:col>13</xdr:col>
      <xdr:colOff>476250</xdr:colOff>
      <xdr:row>18</xdr:row>
      <xdr:rowOff>0</xdr:rowOff>
    </xdr:to>
    <xdr:sp>
      <xdr:nvSpPr>
        <xdr:cNvPr id="197" name="Text 20"/>
        <xdr:cNvSpPr txBox="1">
          <a:spLocks noChangeArrowheads="1"/>
        </xdr:cNvSpPr>
      </xdr:nvSpPr>
      <xdr:spPr>
        <a:xfrm>
          <a:off x="7439025" y="3543300"/>
          <a:ext cx="10191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18</xdr:row>
      <xdr:rowOff>0</xdr:rowOff>
    </xdr:from>
    <xdr:to>
      <xdr:col>15</xdr:col>
      <xdr:colOff>590550</xdr:colOff>
      <xdr:row>18</xdr:row>
      <xdr:rowOff>0</xdr:rowOff>
    </xdr:to>
    <xdr:sp>
      <xdr:nvSpPr>
        <xdr:cNvPr id="198" name="Text 23"/>
        <xdr:cNvSpPr txBox="1">
          <a:spLocks noChangeArrowheads="1"/>
        </xdr:cNvSpPr>
      </xdr:nvSpPr>
      <xdr:spPr>
        <a:xfrm>
          <a:off x="8524875" y="3543300"/>
          <a:ext cx="1343025"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18</xdr:row>
      <xdr:rowOff>0</xdr:rowOff>
    </xdr:from>
    <xdr:to>
      <xdr:col>19</xdr:col>
      <xdr:colOff>485775</xdr:colOff>
      <xdr:row>18</xdr:row>
      <xdr:rowOff>0</xdr:rowOff>
    </xdr:to>
    <xdr:sp>
      <xdr:nvSpPr>
        <xdr:cNvPr id="199" name="Text 78"/>
        <xdr:cNvSpPr txBox="1">
          <a:spLocks noChangeArrowheads="1"/>
        </xdr:cNvSpPr>
      </xdr:nvSpPr>
      <xdr:spPr>
        <a:xfrm>
          <a:off x="11182350" y="354330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18</xdr:row>
      <xdr:rowOff>0</xdr:rowOff>
    </xdr:from>
    <xdr:to>
      <xdr:col>17</xdr:col>
      <xdr:colOff>466725</xdr:colOff>
      <xdr:row>18</xdr:row>
      <xdr:rowOff>0</xdr:rowOff>
    </xdr:to>
    <xdr:sp>
      <xdr:nvSpPr>
        <xdr:cNvPr id="200" name="Text 161"/>
        <xdr:cNvSpPr txBox="1">
          <a:spLocks noChangeArrowheads="1"/>
        </xdr:cNvSpPr>
      </xdr:nvSpPr>
      <xdr:spPr>
        <a:xfrm>
          <a:off x="10020300" y="3543300"/>
          <a:ext cx="1019175"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18</xdr:row>
      <xdr:rowOff>0</xdr:rowOff>
    </xdr:from>
    <xdr:to>
      <xdr:col>18</xdr:col>
      <xdr:colOff>0</xdr:colOff>
      <xdr:row>18</xdr:row>
      <xdr:rowOff>0</xdr:rowOff>
    </xdr:to>
    <xdr:sp>
      <xdr:nvSpPr>
        <xdr:cNvPr id="201" name="Text 32"/>
        <xdr:cNvSpPr txBox="1">
          <a:spLocks noChangeArrowheads="1"/>
        </xdr:cNvSpPr>
      </xdr:nvSpPr>
      <xdr:spPr>
        <a:xfrm>
          <a:off x="10010775" y="3543300"/>
          <a:ext cx="11430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12</xdr:col>
      <xdr:colOff>38100</xdr:colOff>
      <xdr:row>17</xdr:row>
      <xdr:rowOff>0</xdr:rowOff>
    </xdr:from>
    <xdr:to>
      <xdr:col>13</xdr:col>
      <xdr:colOff>476250</xdr:colOff>
      <xdr:row>17</xdr:row>
      <xdr:rowOff>0</xdr:rowOff>
    </xdr:to>
    <xdr:sp>
      <xdr:nvSpPr>
        <xdr:cNvPr id="202" name="Text 159"/>
        <xdr:cNvSpPr txBox="1">
          <a:spLocks noChangeArrowheads="1"/>
        </xdr:cNvSpPr>
      </xdr:nvSpPr>
      <xdr:spPr>
        <a:xfrm>
          <a:off x="7439025" y="3305175"/>
          <a:ext cx="10191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17</xdr:row>
      <xdr:rowOff>0</xdr:rowOff>
    </xdr:from>
    <xdr:to>
      <xdr:col>15</xdr:col>
      <xdr:colOff>590550</xdr:colOff>
      <xdr:row>17</xdr:row>
      <xdr:rowOff>0</xdr:rowOff>
    </xdr:to>
    <xdr:sp>
      <xdr:nvSpPr>
        <xdr:cNvPr id="203" name="Text 160"/>
        <xdr:cNvSpPr txBox="1">
          <a:spLocks noChangeArrowheads="1"/>
        </xdr:cNvSpPr>
      </xdr:nvSpPr>
      <xdr:spPr>
        <a:xfrm>
          <a:off x="8524875" y="3305175"/>
          <a:ext cx="1343025"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17</xdr:row>
      <xdr:rowOff>0</xdr:rowOff>
    </xdr:from>
    <xdr:to>
      <xdr:col>17</xdr:col>
      <xdr:colOff>476250</xdr:colOff>
      <xdr:row>17</xdr:row>
      <xdr:rowOff>0</xdr:rowOff>
    </xdr:to>
    <xdr:sp>
      <xdr:nvSpPr>
        <xdr:cNvPr id="204" name="Text 161"/>
        <xdr:cNvSpPr txBox="1">
          <a:spLocks noChangeArrowheads="1"/>
        </xdr:cNvSpPr>
      </xdr:nvSpPr>
      <xdr:spPr>
        <a:xfrm>
          <a:off x="10039350" y="33051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17</xdr:row>
      <xdr:rowOff>0</xdr:rowOff>
    </xdr:from>
    <xdr:to>
      <xdr:col>19</xdr:col>
      <xdr:colOff>485775</xdr:colOff>
      <xdr:row>17</xdr:row>
      <xdr:rowOff>0</xdr:rowOff>
    </xdr:to>
    <xdr:sp>
      <xdr:nvSpPr>
        <xdr:cNvPr id="205" name="Text 167"/>
        <xdr:cNvSpPr txBox="1">
          <a:spLocks noChangeArrowheads="1"/>
        </xdr:cNvSpPr>
      </xdr:nvSpPr>
      <xdr:spPr>
        <a:xfrm>
          <a:off x="11182350" y="33051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17</xdr:row>
      <xdr:rowOff>0</xdr:rowOff>
    </xdr:from>
    <xdr:to>
      <xdr:col>17</xdr:col>
      <xdr:colOff>504825</xdr:colOff>
      <xdr:row>17</xdr:row>
      <xdr:rowOff>0</xdr:rowOff>
    </xdr:to>
    <xdr:sp>
      <xdr:nvSpPr>
        <xdr:cNvPr id="206" name="Text 32"/>
        <xdr:cNvSpPr txBox="1">
          <a:spLocks noChangeArrowheads="1"/>
        </xdr:cNvSpPr>
      </xdr:nvSpPr>
      <xdr:spPr>
        <a:xfrm>
          <a:off x="10020300" y="3305175"/>
          <a:ext cx="1057275"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12</xdr:col>
      <xdr:colOff>38100</xdr:colOff>
      <xdr:row>18</xdr:row>
      <xdr:rowOff>0</xdr:rowOff>
    </xdr:from>
    <xdr:to>
      <xdr:col>13</xdr:col>
      <xdr:colOff>476250</xdr:colOff>
      <xdr:row>18</xdr:row>
      <xdr:rowOff>0</xdr:rowOff>
    </xdr:to>
    <xdr:sp>
      <xdr:nvSpPr>
        <xdr:cNvPr id="207" name="Text 20"/>
        <xdr:cNvSpPr txBox="1">
          <a:spLocks noChangeArrowheads="1"/>
        </xdr:cNvSpPr>
      </xdr:nvSpPr>
      <xdr:spPr>
        <a:xfrm>
          <a:off x="7439025" y="3543300"/>
          <a:ext cx="10191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18</xdr:row>
      <xdr:rowOff>0</xdr:rowOff>
    </xdr:from>
    <xdr:to>
      <xdr:col>15</xdr:col>
      <xdr:colOff>590550</xdr:colOff>
      <xdr:row>18</xdr:row>
      <xdr:rowOff>0</xdr:rowOff>
    </xdr:to>
    <xdr:sp>
      <xdr:nvSpPr>
        <xdr:cNvPr id="208" name="Text 23"/>
        <xdr:cNvSpPr txBox="1">
          <a:spLocks noChangeArrowheads="1"/>
        </xdr:cNvSpPr>
      </xdr:nvSpPr>
      <xdr:spPr>
        <a:xfrm>
          <a:off x="8524875" y="3543300"/>
          <a:ext cx="1343025"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18</xdr:row>
      <xdr:rowOff>0</xdr:rowOff>
    </xdr:from>
    <xdr:to>
      <xdr:col>19</xdr:col>
      <xdr:colOff>485775</xdr:colOff>
      <xdr:row>18</xdr:row>
      <xdr:rowOff>0</xdr:rowOff>
    </xdr:to>
    <xdr:sp>
      <xdr:nvSpPr>
        <xdr:cNvPr id="209" name="Text 78"/>
        <xdr:cNvSpPr txBox="1">
          <a:spLocks noChangeArrowheads="1"/>
        </xdr:cNvSpPr>
      </xdr:nvSpPr>
      <xdr:spPr>
        <a:xfrm>
          <a:off x="11182350" y="354330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18</xdr:row>
      <xdr:rowOff>0</xdr:rowOff>
    </xdr:from>
    <xdr:to>
      <xdr:col>17</xdr:col>
      <xdr:colOff>466725</xdr:colOff>
      <xdr:row>18</xdr:row>
      <xdr:rowOff>0</xdr:rowOff>
    </xdr:to>
    <xdr:sp>
      <xdr:nvSpPr>
        <xdr:cNvPr id="210" name="Text 161"/>
        <xdr:cNvSpPr txBox="1">
          <a:spLocks noChangeArrowheads="1"/>
        </xdr:cNvSpPr>
      </xdr:nvSpPr>
      <xdr:spPr>
        <a:xfrm>
          <a:off x="10020300" y="3543300"/>
          <a:ext cx="1019175"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18</xdr:row>
      <xdr:rowOff>0</xdr:rowOff>
    </xdr:from>
    <xdr:to>
      <xdr:col>18</xdr:col>
      <xdr:colOff>0</xdr:colOff>
      <xdr:row>18</xdr:row>
      <xdr:rowOff>0</xdr:rowOff>
    </xdr:to>
    <xdr:sp>
      <xdr:nvSpPr>
        <xdr:cNvPr id="211" name="Text 32"/>
        <xdr:cNvSpPr txBox="1">
          <a:spLocks noChangeArrowheads="1"/>
        </xdr:cNvSpPr>
      </xdr:nvSpPr>
      <xdr:spPr>
        <a:xfrm>
          <a:off x="10010775" y="3543300"/>
          <a:ext cx="11430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17</xdr:row>
      <xdr:rowOff>0</xdr:rowOff>
    </xdr:from>
    <xdr:to>
      <xdr:col>3</xdr:col>
      <xdr:colOff>561975</xdr:colOff>
      <xdr:row>17</xdr:row>
      <xdr:rowOff>0</xdr:rowOff>
    </xdr:to>
    <xdr:sp>
      <xdr:nvSpPr>
        <xdr:cNvPr id="212" name="Text 154"/>
        <xdr:cNvSpPr txBox="1">
          <a:spLocks noChangeArrowheads="1"/>
        </xdr:cNvSpPr>
      </xdr:nvSpPr>
      <xdr:spPr>
        <a:xfrm>
          <a:off x="1790700" y="33051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17</xdr:row>
      <xdr:rowOff>0</xdr:rowOff>
    </xdr:from>
    <xdr:to>
      <xdr:col>3</xdr:col>
      <xdr:colOff>542925</xdr:colOff>
      <xdr:row>17</xdr:row>
      <xdr:rowOff>0</xdr:rowOff>
    </xdr:to>
    <xdr:sp>
      <xdr:nvSpPr>
        <xdr:cNvPr id="213" name="Text 162"/>
        <xdr:cNvSpPr txBox="1">
          <a:spLocks noChangeArrowheads="1"/>
        </xdr:cNvSpPr>
      </xdr:nvSpPr>
      <xdr:spPr>
        <a:xfrm>
          <a:off x="1800225" y="3305175"/>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18</xdr:row>
      <xdr:rowOff>0</xdr:rowOff>
    </xdr:from>
    <xdr:to>
      <xdr:col>3</xdr:col>
      <xdr:colOff>561975</xdr:colOff>
      <xdr:row>18</xdr:row>
      <xdr:rowOff>0</xdr:rowOff>
    </xdr:to>
    <xdr:sp>
      <xdr:nvSpPr>
        <xdr:cNvPr id="214" name="TextBox 236"/>
        <xdr:cNvSpPr txBox="1">
          <a:spLocks noChangeArrowheads="1"/>
        </xdr:cNvSpPr>
      </xdr:nvSpPr>
      <xdr:spPr>
        <a:xfrm>
          <a:off x="1790700" y="3543300"/>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17</xdr:row>
      <xdr:rowOff>0</xdr:rowOff>
    </xdr:from>
    <xdr:to>
      <xdr:col>3</xdr:col>
      <xdr:colOff>561975</xdr:colOff>
      <xdr:row>17</xdr:row>
      <xdr:rowOff>0</xdr:rowOff>
    </xdr:to>
    <xdr:sp>
      <xdr:nvSpPr>
        <xdr:cNvPr id="215" name="Text 154"/>
        <xdr:cNvSpPr txBox="1">
          <a:spLocks noChangeArrowheads="1"/>
        </xdr:cNvSpPr>
      </xdr:nvSpPr>
      <xdr:spPr>
        <a:xfrm>
          <a:off x="1790700" y="33051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17</xdr:row>
      <xdr:rowOff>0</xdr:rowOff>
    </xdr:from>
    <xdr:to>
      <xdr:col>3</xdr:col>
      <xdr:colOff>542925</xdr:colOff>
      <xdr:row>17</xdr:row>
      <xdr:rowOff>0</xdr:rowOff>
    </xdr:to>
    <xdr:sp>
      <xdr:nvSpPr>
        <xdr:cNvPr id="216" name="Text 162"/>
        <xdr:cNvSpPr txBox="1">
          <a:spLocks noChangeArrowheads="1"/>
        </xdr:cNvSpPr>
      </xdr:nvSpPr>
      <xdr:spPr>
        <a:xfrm>
          <a:off x="1800225" y="3305175"/>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18</xdr:row>
      <xdr:rowOff>0</xdr:rowOff>
    </xdr:from>
    <xdr:to>
      <xdr:col>3</xdr:col>
      <xdr:colOff>561975</xdr:colOff>
      <xdr:row>18</xdr:row>
      <xdr:rowOff>0</xdr:rowOff>
    </xdr:to>
    <xdr:sp>
      <xdr:nvSpPr>
        <xdr:cNvPr id="217" name="TextBox 239"/>
        <xdr:cNvSpPr txBox="1">
          <a:spLocks noChangeArrowheads="1"/>
        </xdr:cNvSpPr>
      </xdr:nvSpPr>
      <xdr:spPr>
        <a:xfrm>
          <a:off x="1790700" y="3543300"/>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17</xdr:row>
      <xdr:rowOff>0</xdr:rowOff>
    </xdr:from>
    <xdr:to>
      <xdr:col>3</xdr:col>
      <xdr:colOff>561975</xdr:colOff>
      <xdr:row>17</xdr:row>
      <xdr:rowOff>0</xdr:rowOff>
    </xdr:to>
    <xdr:sp>
      <xdr:nvSpPr>
        <xdr:cNvPr id="218" name="Text 154"/>
        <xdr:cNvSpPr txBox="1">
          <a:spLocks noChangeArrowheads="1"/>
        </xdr:cNvSpPr>
      </xdr:nvSpPr>
      <xdr:spPr>
        <a:xfrm>
          <a:off x="1790700" y="33051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17</xdr:row>
      <xdr:rowOff>0</xdr:rowOff>
    </xdr:from>
    <xdr:to>
      <xdr:col>3</xdr:col>
      <xdr:colOff>542925</xdr:colOff>
      <xdr:row>17</xdr:row>
      <xdr:rowOff>0</xdr:rowOff>
    </xdr:to>
    <xdr:sp>
      <xdr:nvSpPr>
        <xdr:cNvPr id="219" name="Text 162"/>
        <xdr:cNvSpPr txBox="1">
          <a:spLocks noChangeArrowheads="1"/>
        </xdr:cNvSpPr>
      </xdr:nvSpPr>
      <xdr:spPr>
        <a:xfrm>
          <a:off x="1800225" y="3305175"/>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18</xdr:row>
      <xdr:rowOff>0</xdr:rowOff>
    </xdr:from>
    <xdr:to>
      <xdr:col>3</xdr:col>
      <xdr:colOff>561975</xdr:colOff>
      <xdr:row>18</xdr:row>
      <xdr:rowOff>0</xdr:rowOff>
    </xdr:to>
    <xdr:sp>
      <xdr:nvSpPr>
        <xdr:cNvPr id="220" name="TextBox 242"/>
        <xdr:cNvSpPr txBox="1">
          <a:spLocks noChangeArrowheads="1"/>
        </xdr:cNvSpPr>
      </xdr:nvSpPr>
      <xdr:spPr>
        <a:xfrm>
          <a:off x="1790700" y="3543300"/>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142875</xdr:rowOff>
    </xdr:from>
    <xdr:to>
      <xdr:col>45</xdr:col>
      <xdr:colOff>0</xdr:colOff>
      <xdr:row>27</xdr:row>
      <xdr:rowOff>95250</xdr:rowOff>
    </xdr:to>
    <xdr:graphicFrame>
      <xdr:nvGraphicFramePr>
        <xdr:cNvPr id="1" name="Chart 1"/>
        <xdr:cNvGraphicFramePr/>
      </xdr:nvGraphicFramePr>
      <xdr:xfrm>
        <a:off x="600075" y="1552575"/>
        <a:ext cx="4543425" cy="3181350"/>
      </xdr:xfrm>
      <a:graphic>
        <a:graphicData uri="http://schemas.openxmlformats.org/drawingml/2006/chart">
          <c:chart xmlns:c="http://schemas.openxmlformats.org/drawingml/2006/chart" r:id="rId1"/>
        </a:graphicData>
      </a:graphic>
    </xdr:graphicFrame>
    <xdr:clientData/>
  </xdr:twoCellAnchor>
  <xdr:twoCellAnchor>
    <xdr:from>
      <xdr:col>33</xdr:col>
      <xdr:colOff>9525</xdr:colOff>
      <xdr:row>53</xdr:row>
      <xdr:rowOff>9525</xdr:rowOff>
    </xdr:from>
    <xdr:to>
      <xdr:col>34</xdr:col>
      <xdr:colOff>104775</xdr:colOff>
      <xdr:row>53</xdr:row>
      <xdr:rowOff>152400</xdr:rowOff>
    </xdr:to>
    <xdr:sp>
      <xdr:nvSpPr>
        <xdr:cNvPr id="2" name="Rectangle 2"/>
        <xdr:cNvSpPr>
          <a:spLocks/>
        </xdr:cNvSpPr>
      </xdr:nvSpPr>
      <xdr:spPr>
        <a:xfrm>
          <a:off x="3781425" y="88582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53</xdr:row>
      <xdr:rowOff>9525</xdr:rowOff>
    </xdr:from>
    <xdr:to>
      <xdr:col>22</xdr:col>
      <xdr:colOff>104775</xdr:colOff>
      <xdr:row>53</xdr:row>
      <xdr:rowOff>152400</xdr:rowOff>
    </xdr:to>
    <xdr:sp>
      <xdr:nvSpPr>
        <xdr:cNvPr id="3" name="Rectangle 3"/>
        <xdr:cNvSpPr>
          <a:spLocks/>
        </xdr:cNvSpPr>
      </xdr:nvSpPr>
      <xdr:spPr>
        <a:xfrm>
          <a:off x="2409825" y="88582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53</xdr:row>
      <xdr:rowOff>9525</xdr:rowOff>
    </xdr:from>
    <xdr:to>
      <xdr:col>9</xdr:col>
      <xdr:colOff>104775</xdr:colOff>
      <xdr:row>53</xdr:row>
      <xdr:rowOff>152400</xdr:rowOff>
    </xdr:to>
    <xdr:sp>
      <xdr:nvSpPr>
        <xdr:cNvPr id="4" name="Rectangle 4"/>
        <xdr:cNvSpPr>
          <a:spLocks/>
        </xdr:cNvSpPr>
      </xdr:nvSpPr>
      <xdr:spPr>
        <a:xfrm>
          <a:off x="923925" y="8858250"/>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31</xdr:row>
      <xdr:rowOff>0</xdr:rowOff>
    </xdr:from>
    <xdr:to>
      <xdr:col>45</xdr:col>
      <xdr:colOff>0</xdr:colOff>
      <xdr:row>51</xdr:row>
      <xdr:rowOff>38100</xdr:rowOff>
    </xdr:to>
    <xdr:graphicFrame>
      <xdr:nvGraphicFramePr>
        <xdr:cNvPr id="5" name="Chart 5"/>
        <xdr:cNvGraphicFramePr/>
      </xdr:nvGraphicFramePr>
      <xdr:xfrm>
        <a:off x="581025" y="5286375"/>
        <a:ext cx="4562475" cy="3276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1" customWidth="1"/>
  </cols>
  <sheetData>
    <row r="1" ht="15.75">
      <c r="A1" s="240" t="s">
        <v>318</v>
      </c>
    </row>
    <row r="4" ht="12.75">
      <c r="A4" s="242" t="s">
        <v>330</v>
      </c>
    </row>
    <row r="6" ht="12.75">
      <c r="A6" s="241" t="s">
        <v>319</v>
      </c>
    </row>
    <row r="9" ht="12.75">
      <c r="A9" s="241" t="s">
        <v>331</v>
      </c>
    </row>
    <row r="10" ht="12.75">
      <c r="A10" s="241" t="s">
        <v>332</v>
      </c>
    </row>
    <row r="13" ht="12.75">
      <c r="A13" s="241" t="s">
        <v>320</v>
      </c>
    </row>
    <row r="16" ht="12.75">
      <c r="A16" s="241" t="s">
        <v>321</v>
      </c>
    </row>
    <row r="17" ht="12.75">
      <c r="A17" s="241" t="s">
        <v>322</v>
      </c>
    </row>
    <row r="18" ht="12.75">
      <c r="A18" s="241" t="s">
        <v>323</v>
      </c>
    </row>
    <row r="19" ht="12.75">
      <c r="A19" s="241" t="s">
        <v>324</v>
      </c>
    </row>
    <row r="21" ht="12.75">
      <c r="A21" s="241" t="s">
        <v>325</v>
      </c>
    </row>
    <row r="24" ht="12.75">
      <c r="A24" s="242" t="s">
        <v>326</v>
      </c>
    </row>
    <row r="25" ht="51">
      <c r="A25" s="243" t="s">
        <v>327</v>
      </c>
    </row>
    <row r="28" ht="12.75">
      <c r="A28" s="242" t="s">
        <v>328</v>
      </c>
    </row>
    <row r="29" ht="51">
      <c r="A29" s="243" t="s">
        <v>329</v>
      </c>
    </row>
    <row r="30" ht="12.75">
      <c r="A30" s="241" t="s">
        <v>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M48"/>
  <sheetViews>
    <sheetView workbookViewId="0" topLeftCell="A1">
      <selection activeCell="C58" sqref="C58"/>
    </sheetView>
  </sheetViews>
  <sheetFormatPr defaultColWidth="11.421875" defaultRowHeight="12.75"/>
  <cols>
    <col min="1" max="2" width="9.7109375" style="2" customWidth="1"/>
    <col min="3" max="3" width="7.28125" style="2" customWidth="1"/>
    <col min="4" max="5" width="9.28125" style="2" customWidth="1"/>
    <col min="6" max="7" width="8.28125" style="2" customWidth="1"/>
    <col min="8" max="8" width="11.28125" style="2" customWidth="1"/>
    <col min="9" max="9" width="8.28125" style="2" customWidth="1"/>
    <col min="10" max="10" width="7.28125" style="2" customWidth="1"/>
    <col min="11" max="11" width="6.28125" style="2" customWidth="1"/>
    <col min="12" max="12" width="7.57421875" style="2" customWidth="1"/>
    <col min="13" max="16384" width="15.7109375" style="2" customWidth="1"/>
  </cols>
  <sheetData>
    <row r="2" spans="1:11" ht="12.75">
      <c r="A2" s="1"/>
      <c r="B2" s="1"/>
      <c r="C2" s="1"/>
      <c r="D2" s="1"/>
      <c r="E2" s="1"/>
      <c r="F2" s="1"/>
      <c r="G2" s="1"/>
      <c r="H2" s="1"/>
      <c r="I2" s="1"/>
      <c r="J2" s="1"/>
      <c r="K2" s="1"/>
    </row>
    <row r="3" spans="1:11" ht="14.25">
      <c r="A3" s="281" t="s">
        <v>276</v>
      </c>
      <c r="B3" s="281"/>
      <c r="C3" s="281"/>
      <c r="D3" s="281"/>
      <c r="E3" s="281"/>
      <c r="F3" s="281"/>
      <c r="G3" s="281"/>
      <c r="H3" s="281"/>
      <c r="I3" s="281"/>
      <c r="J3" s="281"/>
      <c r="K3" s="281"/>
    </row>
    <row r="4" spans="1:11" ht="9.75" customHeight="1">
      <c r="A4" s="1"/>
      <c r="B4" s="1"/>
      <c r="C4" s="1"/>
      <c r="D4" s="1"/>
      <c r="E4" s="1"/>
      <c r="F4" s="1"/>
      <c r="G4" s="1"/>
      <c r="H4" s="1"/>
      <c r="I4" s="1"/>
      <c r="J4" s="1"/>
      <c r="K4" s="1"/>
    </row>
    <row r="5" spans="1:11" ht="12.75">
      <c r="A5" s="277" t="s">
        <v>57</v>
      </c>
      <c r="B5" s="277"/>
      <c r="C5" s="277"/>
      <c r="D5" s="277"/>
      <c r="E5" s="277"/>
      <c r="F5" s="277"/>
      <c r="G5" s="277"/>
      <c r="H5" s="277"/>
      <c r="I5" s="277"/>
      <c r="J5" s="277"/>
      <c r="K5" s="277"/>
    </row>
    <row r="6" spans="1:11" ht="12.75" customHeight="1">
      <c r="A6" s="1"/>
      <c r="B6" s="1"/>
      <c r="C6" s="1"/>
      <c r="D6" s="1"/>
      <c r="E6" s="1"/>
      <c r="F6" s="1"/>
      <c r="G6" s="1"/>
      <c r="H6" s="1"/>
      <c r="I6" s="1"/>
      <c r="J6" s="1"/>
      <c r="K6" s="1"/>
    </row>
    <row r="7" spans="1:11" ht="12.75">
      <c r="A7" s="271" t="s">
        <v>188</v>
      </c>
      <c r="B7" s="260" t="s">
        <v>20</v>
      </c>
      <c r="C7" s="16" t="s">
        <v>34</v>
      </c>
      <c r="D7" s="19"/>
      <c r="E7" s="19"/>
      <c r="F7" s="143"/>
      <c r="G7" s="171"/>
      <c r="H7" s="172"/>
      <c r="I7" s="18" t="s">
        <v>35</v>
      </c>
      <c r="J7" s="18"/>
      <c r="K7" s="63"/>
    </row>
    <row r="8" spans="1:11" ht="13.5">
      <c r="A8" s="272"/>
      <c r="B8" s="279"/>
      <c r="C8" s="274" t="s">
        <v>186</v>
      </c>
      <c r="D8" s="274" t="s">
        <v>187</v>
      </c>
      <c r="E8" s="274" t="s">
        <v>189</v>
      </c>
      <c r="F8" s="274" t="s">
        <v>249</v>
      </c>
      <c r="G8" s="46" t="s">
        <v>248</v>
      </c>
      <c r="H8" s="22" t="s">
        <v>36</v>
      </c>
      <c r="I8" s="22" t="s">
        <v>37</v>
      </c>
      <c r="J8" s="22" t="s">
        <v>38</v>
      </c>
      <c r="K8" s="23" t="s">
        <v>39</v>
      </c>
    </row>
    <row r="9" spans="1:11" ht="12.75">
      <c r="A9" s="273"/>
      <c r="B9" s="280"/>
      <c r="C9" s="275"/>
      <c r="D9" s="275"/>
      <c r="E9" s="275"/>
      <c r="F9" s="275"/>
      <c r="G9" s="173"/>
      <c r="H9" s="173"/>
      <c r="I9" s="173" t="s">
        <v>40</v>
      </c>
      <c r="J9" s="173"/>
      <c r="K9" s="174"/>
    </row>
    <row r="10" spans="1:11" ht="15" customHeight="1">
      <c r="A10" s="88"/>
      <c r="B10" s="88"/>
      <c r="C10" s="88"/>
      <c r="D10" s="88"/>
      <c r="E10" s="88"/>
      <c r="F10" s="88"/>
      <c r="G10" s="23"/>
      <c r="H10" s="23"/>
      <c r="I10" s="48"/>
      <c r="J10" s="48"/>
      <c r="K10" s="48"/>
    </row>
    <row r="11" spans="1:11" ht="15" customHeight="1">
      <c r="A11" s="278" t="s">
        <v>213</v>
      </c>
      <c r="B11" s="278"/>
      <c r="C11" s="278"/>
      <c r="D11" s="278"/>
      <c r="E11" s="278"/>
      <c r="F11" s="278"/>
      <c r="G11" s="278"/>
      <c r="H11" s="278"/>
      <c r="I11" s="278"/>
      <c r="J11" s="278"/>
      <c r="K11" s="278"/>
    </row>
    <row r="12" spans="1:11" ht="15" customHeight="1">
      <c r="A12" s="88"/>
      <c r="B12" s="88"/>
      <c r="C12" s="88"/>
      <c r="D12" s="88"/>
      <c r="E12" s="88"/>
      <c r="F12" s="88"/>
      <c r="G12" s="23"/>
      <c r="H12" s="23"/>
      <c r="I12" s="48"/>
      <c r="J12" s="48"/>
      <c r="K12" s="48"/>
    </row>
    <row r="13" spans="1:13" ht="15" customHeight="1">
      <c r="A13" s="153">
        <v>2004</v>
      </c>
      <c r="B13" s="175">
        <v>3178</v>
      </c>
      <c r="C13" s="175">
        <v>47</v>
      </c>
      <c r="D13" s="175">
        <v>1497</v>
      </c>
      <c r="E13" s="175">
        <v>412</v>
      </c>
      <c r="F13" s="175">
        <v>1222</v>
      </c>
      <c r="G13" s="175">
        <v>170</v>
      </c>
      <c r="H13" s="175">
        <v>28581</v>
      </c>
      <c r="I13" s="175">
        <v>2103</v>
      </c>
      <c r="J13" s="175">
        <v>499</v>
      </c>
      <c r="K13" s="175">
        <v>40</v>
      </c>
      <c r="L13" s="175"/>
      <c r="M13" s="175"/>
    </row>
    <row r="14" spans="1:13" ht="15" customHeight="1">
      <c r="A14" s="155">
        <v>2005</v>
      </c>
      <c r="B14" s="176">
        <v>2994</v>
      </c>
      <c r="C14" s="176">
        <v>31</v>
      </c>
      <c r="D14" s="176">
        <v>1377</v>
      </c>
      <c r="E14" s="176">
        <v>484</v>
      </c>
      <c r="F14" s="176">
        <v>1102</v>
      </c>
      <c r="G14" s="176">
        <v>169</v>
      </c>
      <c r="H14" s="176">
        <v>25350</v>
      </c>
      <c r="I14" s="176">
        <v>2212</v>
      </c>
      <c r="J14" s="176">
        <v>483</v>
      </c>
      <c r="K14" s="176">
        <v>39</v>
      </c>
      <c r="L14" s="175"/>
      <c r="M14" s="175"/>
    </row>
    <row r="15" spans="1:11" ht="15" customHeight="1">
      <c r="A15" s="39"/>
      <c r="B15" s="175"/>
      <c r="C15" s="175"/>
      <c r="D15" s="175"/>
      <c r="E15" s="175"/>
      <c r="F15" s="175"/>
      <c r="G15" s="175"/>
      <c r="H15" s="175"/>
      <c r="I15" s="175"/>
      <c r="J15" s="175"/>
      <c r="K15" s="175"/>
    </row>
    <row r="16" spans="1:11" ht="15" customHeight="1">
      <c r="A16" s="39" t="s">
        <v>41</v>
      </c>
      <c r="B16" s="175">
        <v>391</v>
      </c>
      <c r="C16" s="175">
        <v>3</v>
      </c>
      <c r="D16" s="175">
        <v>174</v>
      </c>
      <c r="E16" s="175">
        <v>67</v>
      </c>
      <c r="F16" s="175">
        <v>147</v>
      </c>
      <c r="G16" s="175">
        <v>16</v>
      </c>
      <c r="H16" s="175">
        <v>3884</v>
      </c>
      <c r="I16" s="175">
        <v>216</v>
      </c>
      <c r="J16" s="175">
        <v>22</v>
      </c>
      <c r="K16" s="175">
        <v>4</v>
      </c>
    </row>
    <row r="17" spans="1:11" ht="15" customHeight="1">
      <c r="A17" s="39" t="s">
        <v>42</v>
      </c>
      <c r="B17" s="175">
        <v>418</v>
      </c>
      <c r="C17" s="175">
        <v>5</v>
      </c>
      <c r="D17" s="175">
        <v>223</v>
      </c>
      <c r="E17" s="175">
        <v>61</v>
      </c>
      <c r="F17" s="175">
        <v>129</v>
      </c>
      <c r="G17" s="175">
        <v>9</v>
      </c>
      <c r="H17" s="175">
        <v>3946</v>
      </c>
      <c r="I17" s="175">
        <v>139</v>
      </c>
      <c r="J17" s="175">
        <v>21</v>
      </c>
      <c r="K17" s="175">
        <v>5</v>
      </c>
    </row>
    <row r="18" spans="1:11" ht="15" customHeight="1">
      <c r="A18" s="39" t="s">
        <v>43</v>
      </c>
      <c r="B18" s="175">
        <v>341</v>
      </c>
      <c r="C18" s="175">
        <v>3</v>
      </c>
      <c r="D18" s="175">
        <v>153</v>
      </c>
      <c r="E18" s="175">
        <v>45</v>
      </c>
      <c r="F18" s="175">
        <v>140</v>
      </c>
      <c r="G18" s="175">
        <v>13</v>
      </c>
      <c r="H18" s="175">
        <v>2374</v>
      </c>
      <c r="I18" s="175">
        <v>191</v>
      </c>
      <c r="J18" s="175">
        <v>45</v>
      </c>
      <c r="K18" s="175">
        <v>4</v>
      </c>
    </row>
    <row r="19" spans="1:11" ht="15" customHeight="1">
      <c r="A19" s="39" t="s">
        <v>44</v>
      </c>
      <c r="B19" s="175">
        <v>193</v>
      </c>
      <c r="C19" s="211">
        <v>1</v>
      </c>
      <c r="D19" s="211">
        <v>67</v>
      </c>
      <c r="E19" s="211">
        <v>25</v>
      </c>
      <c r="F19" s="211">
        <v>100</v>
      </c>
      <c r="G19" s="211">
        <v>19</v>
      </c>
      <c r="H19" s="211">
        <v>1153</v>
      </c>
      <c r="I19" s="211">
        <v>122</v>
      </c>
      <c r="J19" s="211">
        <v>34</v>
      </c>
      <c r="K19" s="211">
        <v>3</v>
      </c>
    </row>
    <row r="20" spans="1:11" ht="15" customHeight="1">
      <c r="A20" s="39" t="s">
        <v>45</v>
      </c>
      <c r="B20" s="175">
        <v>129</v>
      </c>
      <c r="C20" s="175">
        <v>0</v>
      </c>
      <c r="D20" s="175">
        <v>53</v>
      </c>
      <c r="E20" s="175">
        <v>22</v>
      </c>
      <c r="F20" s="175">
        <v>54</v>
      </c>
      <c r="G20" s="175">
        <v>11</v>
      </c>
      <c r="H20" s="175">
        <v>810</v>
      </c>
      <c r="I20" s="175">
        <v>107</v>
      </c>
      <c r="J20" s="175">
        <v>51</v>
      </c>
      <c r="K20" s="175">
        <v>3</v>
      </c>
    </row>
    <row r="21" spans="1:11" ht="15" customHeight="1">
      <c r="A21" s="39" t="s">
        <v>46</v>
      </c>
      <c r="B21" s="175">
        <v>52</v>
      </c>
      <c r="C21" s="211">
        <v>0</v>
      </c>
      <c r="D21" s="211">
        <v>25</v>
      </c>
      <c r="E21" s="211">
        <v>5</v>
      </c>
      <c r="F21" s="211">
        <v>22</v>
      </c>
      <c r="G21" s="211">
        <v>17</v>
      </c>
      <c r="H21" s="211">
        <v>360</v>
      </c>
      <c r="I21" s="211">
        <v>72</v>
      </c>
      <c r="J21" s="211">
        <v>41</v>
      </c>
      <c r="K21" s="211">
        <v>1</v>
      </c>
    </row>
    <row r="22" spans="1:11" ht="15" customHeight="1">
      <c r="A22" s="39" t="s">
        <v>47</v>
      </c>
      <c r="B22" s="175">
        <v>29</v>
      </c>
      <c r="C22" s="175">
        <v>1</v>
      </c>
      <c r="D22" s="175">
        <v>12</v>
      </c>
      <c r="E22" s="175">
        <v>6</v>
      </c>
      <c r="F22" s="175">
        <v>10</v>
      </c>
      <c r="G22" s="175">
        <v>7</v>
      </c>
      <c r="H22" s="175">
        <v>295</v>
      </c>
      <c r="I22" s="175">
        <v>41</v>
      </c>
      <c r="J22" s="175">
        <v>7</v>
      </c>
      <c r="K22" s="175">
        <v>0</v>
      </c>
    </row>
    <row r="23" spans="1:11" ht="15" customHeight="1">
      <c r="A23" s="39" t="s">
        <v>48</v>
      </c>
      <c r="B23" s="175">
        <v>34</v>
      </c>
      <c r="C23" s="175">
        <v>0</v>
      </c>
      <c r="D23" s="175">
        <v>15</v>
      </c>
      <c r="E23" s="175">
        <v>13</v>
      </c>
      <c r="F23" s="175">
        <v>6</v>
      </c>
      <c r="G23" s="175">
        <v>11</v>
      </c>
      <c r="H23" s="175">
        <v>231</v>
      </c>
      <c r="I23" s="175">
        <v>40</v>
      </c>
      <c r="J23" s="175">
        <v>62</v>
      </c>
      <c r="K23" s="175">
        <v>0</v>
      </c>
    </row>
    <row r="24" spans="1:11" ht="15" customHeight="1">
      <c r="A24" s="39" t="s">
        <v>49</v>
      </c>
      <c r="B24" s="175">
        <v>66</v>
      </c>
      <c r="C24" s="211">
        <v>1</v>
      </c>
      <c r="D24" s="211">
        <v>33</v>
      </c>
      <c r="E24" s="211">
        <v>16</v>
      </c>
      <c r="F24" s="211">
        <v>16</v>
      </c>
      <c r="G24" s="211">
        <v>8</v>
      </c>
      <c r="H24" s="211">
        <v>408</v>
      </c>
      <c r="I24" s="211">
        <v>99</v>
      </c>
      <c r="J24" s="211">
        <v>8</v>
      </c>
      <c r="K24" s="211">
        <v>0</v>
      </c>
    </row>
    <row r="25" spans="1:11" ht="15" customHeight="1">
      <c r="A25" s="39" t="s">
        <v>50</v>
      </c>
      <c r="B25" s="175">
        <v>230</v>
      </c>
      <c r="C25" s="175">
        <v>2</v>
      </c>
      <c r="D25" s="175">
        <v>102</v>
      </c>
      <c r="E25" s="175">
        <v>43</v>
      </c>
      <c r="F25" s="175">
        <v>83</v>
      </c>
      <c r="G25" s="175">
        <v>14</v>
      </c>
      <c r="H25" s="175">
        <v>1924</v>
      </c>
      <c r="I25" s="175">
        <v>255</v>
      </c>
      <c r="J25" s="175">
        <v>76</v>
      </c>
      <c r="K25" s="175">
        <v>3</v>
      </c>
    </row>
    <row r="26" spans="1:11" ht="15" customHeight="1">
      <c r="A26" s="39" t="s">
        <v>51</v>
      </c>
      <c r="B26" s="175">
        <v>602</v>
      </c>
      <c r="C26" s="175">
        <v>8</v>
      </c>
      <c r="D26" s="175">
        <v>280</v>
      </c>
      <c r="E26" s="175">
        <v>105</v>
      </c>
      <c r="F26" s="175">
        <v>209</v>
      </c>
      <c r="G26" s="175">
        <v>22</v>
      </c>
      <c r="H26" s="175">
        <v>5456</v>
      </c>
      <c r="I26" s="175">
        <v>515</v>
      </c>
      <c r="J26" s="175">
        <v>71</v>
      </c>
      <c r="K26" s="175">
        <v>9</v>
      </c>
    </row>
    <row r="27" spans="1:11" ht="15" customHeight="1">
      <c r="A27" s="39" t="s">
        <v>52</v>
      </c>
      <c r="B27" s="175">
        <v>509</v>
      </c>
      <c r="C27" s="175">
        <v>7</v>
      </c>
      <c r="D27" s="175">
        <v>240</v>
      </c>
      <c r="E27" s="175">
        <v>76</v>
      </c>
      <c r="F27" s="175">
        <v>186</v>
      </c>
      <c r="G27" s="175">
        <v>22</v>
      </c>
      <c r="H27" s="175">
        <v>4509</v>
      </c>
      <c r="I27" s="175">
        <v>415</v>
      </c>
      <c r="J27" s="175">
        <v>45</v>
      </c>
      <c r="K27" s="175">
        <v>7</v>
      </c>
    </row>
    <row r="28" spans="1:11" ht="15" customHeight="1">
      <c r="A28" s="48"/>
      <c r="B28" s="1"/>
      <c r="C28" s="1"/>
      <c r="D28" s="1"/>
      <c r="E28" s="1"/>
      <c r="F28" s="1"/>
      <c r="G28" s="1"/>
      <c r="H28" s="1"/>
      <c r="I28" s="1"/>
      <c r="J28" s="1"/>
      <c r="K28" s="1"/>
    </row>
    <row r="29" spans="1:11" ht="15" customHeight="1">
      <c r="A29" s="276" t="s">
        <v>53</v>
      </c>
      <c r="B29" s="276"/>
      <c r="C29" s="276"/>
      <c r="D29" s="276"/>
      <c r="E29" s="276"/>
      <c r="F29" s="276"/>
      <c r="G29" s="276"/>
      <c r="H29" s="276"/>
      <c r="I29" s="276"/>
      <c r="J29" s="276"/>
      <c r="K29" s="276"/>
    </row>
    <row r="30" spans="1:11" ht="15" customHeight="1">
      <c r="A30" s="48"/>
      <c r="B30" s="1"/>
      <c r="C30" s="1"/>
      <c r="D30" s="1"/>
      <c r="E30" s="1"/>
      <c r="F30" s="1"/>
      <c r="G30" s="1"/>
      <c r="H30" s="1"/>
      <c r="I30" s="1"/>
      <c r="J30" s="1"/>
      <c r="K30" s="1"/>
    </row>
    <row r="31" spans="1:12" ht="15" customHeight="1">
      <c r="A31" s="153">
        <v>2004</v>
      </c>
      <c r="B31" s="175">
        <v>931.8290000000001</v>
      </c>
      <c r="C31" s="175">
        <v>13.57</v>
      </c>
      <c r="D31" s="175">
        <v>511.355</v>
      </c>
      <c r="E31" s="175">
        <v>111.672</v>
      </c>
      <c r="F31" s="175">
        <v>295.232</v>
      </c>
      <c r="G31" s="175">
        <v>13.155</v>
      </c>
      <c r="H31" s="175">
        <v>2651.0789999999997</v>
      </c>
      <c r="I31" s="175">
        <v>41.211999999999996</v>
      </c>
      <c r="J31" s="175">
        <v>8.982999999999999</v>
      </c>
      <c r="K31" s="175">
        <v>10.56</v>
      </c>
      <c r="L31" s="175"/>
    </row>
    <row r="32" spans="1:12" ht="15" customHeight="1">
      <c r="A32" s="155">
        <v>2005</v>
      </c>
      <c r="B32" s="176">
        <v>887.354</v>
      </c>
      <c r="C32" s="176">
        <v>9.001000000000001</v>
      </c>
      <c r="D32" s="176">
        <v>479.242</v>
      </c>
      <c r="E32" s="176">
        <v>131.602</v>
      </c>
      <c r="F32" s="176">
        <v>267.50899999999996</v>
      </c>
      <c r="G32" s="176">
        <v>12.334</v>
      </c>
      <c r="H32" s="176">
        <v>2353.9030000000002</v>
      </c>
      <c r="I32" s="176">
        <v>48.664</v>
      </c>
      <c r="J32" s="176">
        <v>8.694</v>
      </c>
      <c r="K32" s="176">
        <v>10.296000000000001</v>
      </c>
      <c r="L32" s="175"/>
    </row>
    <row r="33" spans="1:11" ht="15" customHeight="1">
      <c r="A33" s="39"/>
      <c r="B33" s="175"/>
      <c r="C33" s="175"/>
      <c r="D33" s="175"/>
      <c r="E33" s="175"/>
      <c r="F33" s="175"/>
      <c r="G33" s="175"/>
      <c r="H33" s="175"/>
      <c r="I33" s="175"/>
      <c r="J33" s="175"/>
      <c r="K33" s="175"/>
    </row>
    <row r="34" spans="1:11" ht="15" customHeight="1">
      <c r="A34" s="39" t="s">
        <v>41</v>
      </c>
      <c r="B34" s="175">
        <v>113.376</v>
      </c>
      <c r="C34" s="175">
        <v>0.902</v>
      </c>
      <c r="D34" s="175">
        <v>59.414</v>
      </c>
      <c r="E34" s="175">
        <v>18.103</v>
      </c>
      <c r="F34" s="175">
        <v>34.957</v>
      </c>
      <c r="G34" s="175">
        <v>0.93</v>
      </c>
      <c r="H34" s="175">
        <v>359.425</v>
      </c>
      <c r="I34" s="175">
        <v>4.752</v>
      </c>
      <c r="J34" s="175">
        <v>0.396</v>
      </c>
      <c r="K34" s="175">
        <v>1.056</v>
      </c>
    </row>
    <row r="35" spans="1:11" ht="15" customHeight="1">
      <c r="A35" s="39" t="s">
        <v>42</v>
      </c>
      <c r="B35" s="175">
        <v>123.608</v>
      </c>
      <c r="C35" s="175">
        <v>1.32</v>
      </c>
      <c r="D35" s="175">
        <v>75.006</v>
      </c>
      <c r="E35" s="175">
        <v>16.633</v>
      </c>
      <c r="F35" s="175">
        <v>30.649</v>
      </c>
      <c r="G35" s="175">
        <v>0.678</v>
      </c>
      <c r="H35" s="175">
        <v>364.689</v>
      </c>
      <c r="I35" s="175">
        <v>3.058</v>
      </c>
      <c r="J35" s="175">
        <v>0.378</v>
      </c>
      <c r="K35" s="175">
        <v>1.32</v>
      </c>
    </row>
    <row r="36" spans="1:11" ht="15" customHeight="1">
      <c r="A36" s="39" t="s">
        <v>43</v>
      </c>
      <c r="B36" s="175">
        <v>99.48</v>
      </c>
      <c r="C36" s="175">
        <v>0.865</v>
      </c>
      <c r="D36" s="175">
        <v>52.649</v>
      </c>
      <c r="E36" s="175">
        <v>12.267</v>
      </c>
      <c r="F36" s="175">
        <v>33.699</v>
      </c>
      <c r="G36" s="175">
        <v>1.32</v>
      </c>
      <c r="H36" s="175">
        <v>219.832</v>
      </c>
      <c r="I36" s="175">
        <v>4.202</v>
      </c>
      <c r="J36" s="175">
        <v>0.81</v>
      </c>
      <c r="K36" s="175">
        <v>1.056</v>
      </c>
    </row>
    <row r="37" spans="1:11" ht="15" customHeight="1">
      <c r="A37" s="39" t="s">
        <v>44</v>
      </c>
      <c r="B37" s="175">
        <v>55.756</v>
      </c>
      <c r="C37" s="175">
        <v>0.314</v>
      </c>
      <c r="D37" s="175">
        <v>23.622</v>
      </c>
      <c r="E37" s="175">
        <v>6.9</v>
      </c>
      <c r="F37" s="175">
        <v>24.92</v>
      </c>
      <c r="G37" s="175">
        <v>1.334</v>
      </c>
      <c r="H37" s="175">
        <v>107.033</v>
      </c>
      <c r="I37" s="175">
        <v>2.684</v>
      </c>
      <c r="J37" s="175">
        <v>0.612</v>
      </c>
      <c r="K37" s="175">
        <v>0.792</v>
      </c>
    </row>
    <row r="38" spans="1:11" ht="15" customHeight="1">
      <c r="A38" s="39" t="s">
        <v>45</v>
      </c>
      <c r="B38" s="175">
        <v>36.723</v>
      </c>
      <c r="C38" s="175">
        <v>0</v>
      </c>
      <c r="D38" s="175">
        <v>18.22</v>
      </c>
      <c r="E38" s="175">
        <v>5.962</v>
      </c>
      <c r="F38" s="175">
        <v>12.541</v>
      </c>
      <c r="G38" s="175">
        <v>0.996</v>
      </c>
      <c r="H38" s="175">
        <v>74.966</v>
      </c>
      <c r="I38" s="175">
        <v>2.354</v>
      </c>
      <c r="J38" s="175">
        <v>0.918</v>
      </c>
      <c r="K38" s="175">
        <v>0.792</v>
      </c>
    </row>
    <row r="39" spans="1:11" ht="15" customHeight="1">
      <c r="A39" s="39" t="s">
        <v>46</v>
      </c>
      <c r="B39" s="175">
        <v>15.24</v>
      </c>
      <c r="C39" s="175">
        <v>0</v>
      </c>
      <c r="D39" s="175">
        <v>8.762</v>
      </c>
      <c r="E39" s="175">
        <v>1.34</v>
      </c>
      <c r="F39" s="175">
        <v>5.138</v>
      </c>
      <c r="G39" s="175">
        <v>1.119</v>
      </c>
      <c r="H39" s="175">
        <v>33.286</v>
      </c>
      <c r="I39" s="175">
        <v>1.584</v>
      </c>
      <c r="J39" s="175">
        <v>0.738</v>
      </c>
      <c r="K39" s="175">
        <v>0.264</v>
      </c>
    </row>
    <row r="40" spans="1:11" ht="15" customHeight="1">
      <c r="A40" s="39" t="s">
        <v>47</v>
      </c>
      <c r="B40" s="175">
        <v>8.469</v>
      </c>
      <c r="C40" s="175">
        <v>0.333</v>
      </c>
      <c r="D40" s="175">
        <v>4.178</v>
      </c>
      <c r="E40" s="175">
        <v>1.577</v>
      </c>
      <c r="F40" s="175">
        <v>2.381</v>
      </c>
      <c r="G40" s="175">
        <v>0.463</v>
      </c>
      <c r="H40" s="175">
        <v>27.152</v>
      </c>
      <c r="I40" s="175">
        <v>0.902</v>
      </c>
      <c r="J40" s="175">
        <v>0.126</v>
      </c>
      <c r="K40" s="175">
        <v>0</v>
      </c>
    </row>
    <row r="41" spans="1:11" ht="15" customHeight="1">
      <c r="A41" s="39" t="s">
        <v>48</v>
      </c>
      <c r="B41" s="175">
        <v>10.095</v>
      </c>
      <c r="C41" s="175">
        <v>0</v>
      </c>
      <c r="D41" s="175">
        <v>5.275</v>
      </c>
      <c r="E41" s="175">
        <v>3.394</v>
      </c>
      <c r="F41" s="175">
        <v>1.426</v>
      </c>
      <c r="G41" s="175">
        <v>0.743</v>
      </c>
      <c r="H41" s="175">
        <v>21.208</v>
      </c>
      <c r="I41" s="175">
        <v>0.88</v>
      </c>
      <c r="J41" s="175">
        <v>1.116</v>
      </c>
      <c r="K41" s="175">
        <v>0</v>
      </c>
    </row>
    <row r="42" spans="1:11" ht="15" customHeight="1">
      <c r="A42" s="39" t="s">
        <v>49</v>
      </c>
      <c r="B42" s="175">
        <v>20.039</v>
      </c>
      <c r="C42" s="175">
        <v>0.292</v>
      </c>
      <c r="D42" s="175">
        <v>11.456</v>
      </c>
      <c r="E42" s="175">
        <v>4.294</v>
      </c>
      <c r="F42" s="175">
        <v>3.997</v>
      </c>
      <c r="G42" s="175">
        <v>0.505</v>
      </c>
      <c r="H42" s="175">
        <v>37.687</v>
      </c>
      <c r="I42" s="175">
        <v>2.178</v>
      </c>
      <c r="J42" s="175">
        <v>0.144</v>
      </c>
      <c r="K42" s="175">
        <v>0</v>
      </c>
    </row>
    <row r="43" spans="1:11" ht="15" customHeight="1">
      <c r="A43" s="39" t="s">
        <v>50</v>
      </c>
      <c r="B43" s="175">
        <v>68.781</v>
      </c>
      <c r="C43" s="175">
        <v>0.61</v>
      </c>
      <c r="D43" s="175">
        <v>36.597</v>
      </c>
      <c r="E43" s="175">
        <v>11.608</v>
      </c>
      <c r="F43" s="175">
        <v>19.966</v>
      </c>
      <c r="G43" s="175">
        <v>1.072</v>
      </c>
      <c r="H43" s="175">
        <v>179.182</v>
      </c>
      <c r="I43" s="175">
        <v>5.61</v>
      </c>
      <c r="J43" s="175">
        <v>1.368</v>
      </c>
      <c r="K43" s="175">
        <v>0.792</v>
      </c>
    </row>
    <row r="44" spans="1:11" ht="15" customHeight="1">
      <c r="A44" s="39" t="s">
        <v>51</v>
      </c>
      <c r="B44" s="175">
        <v>182.462</v>
      </c>
      <c r="C44" s="175">
        <v>2.334</v>
      </c>
      <c r="D44" s="175">
        <v>98.745</v>
      </c>
      <c r="E44" s="175">
        <v>28.74</v>
      </c>
      <c r="F44" s="175">
        <v>52.643</v>
      </c>
      <c r="G44" s="175">
        <v>1.44</v>
      </c>
      <c r="H44" s="175">
        <v>509.7</v>
      </c>
      <c r="I44" s="175">
        <v>11.33</v>
      </c>
      <c r="J44" s="175">
        <v>1.278</v>
      </c>
      <c r="K44" s="175">
        <v>2.376</v>
      </c>
    </row>
    <row r="45" spans="1:11" ht="15" customHeight="1">
      <c r="A45" s="39" t="s">
        <v>52</v>
      </c>
      <c r="B45" s="175">
        <v>153.325</v>
      </c>
      <c r="C45" s="175">
        <v>2.031</v>
      </c>
      <c r="D45" s="175">
        <v>85.318</v>
      </c>
      <c r="E45" s="175">
        <v>20.784</v>
      </c>
      <c r="F45" s="175">
        <v>45.192</v>
      </c>
      <c r="G45" s="175">
        <v>1.734</v>
      </c>
      <c r="H45" s="175">
        <v>419.743</v>
      </c>
      <c r="I45" s="175">
        <v>9.13</v>
      </c>
      <c r="J45" s="175">
        <v>0.81</v>
      </c>
      <c r="K45" s="175">
        <v>1.848</v>
      </c>
    </row>
    <row r="46" spans="1:11" ht="15" customHeight="1">
      <c r="A46" s="48"/>
      <c r="B46" s="1"/>
      <c r="C46" s="1"/>
      <c r="D46" s="1"/>
      <c r="E46" s="1"/>
      <c r="F46" s="1"/>
      <c r="G46" s="1"/>
      <c r="H46" s="1"/>
      <c r="I46" s="1"/>
      <c r="J46" s="1"/>
      <c r="K46" s="1"/>
    </row>
    <row r="47" spans="1:11" ht="7.5" customHeight="1">
      <c r="A47" s="48"/>
      <c r="B47" s="1"/>
      <c r="C47" s="1"/>
      <c r="D47" s="1"/>
      <c r="E47" s="1"/>
      <c r="F47" s="1"/>
      <c r="G47" s="1"/>
      <c r="H47" s="1"/>
      <c r="I47" s="1"/>
      <c r="J47" s="1"/>
      <c r="K47" s="1"/>
    </row>
    <row r="48" spans="1:11" ht="12.75">
      <c r="A48" s="1" t="s">
        <v>212</v>
      </c>
      <c r="B48" s="1"/>
      <c r="C48" s="1"/>
      <c r="D48" s="1"/>
      <c r="E48" s="1"/>
      <c r="F48" s="1"/>
      <c r="G48" s="1"/>
      <c r="H48" s="1"/>
      <c r="I48" s="1"/>
      <c r="J48" s="1"/>
      <c r="K48" s="1"/>
    </row>
  </sheetData>
  <mergeCells count="10">
    <mergeCell ref="E8:E9"/>
    <mergeCell ref="F8:F9"/>
    <mergeCell ref="A29:K29"/>
    <mergeCell ref="A3:K3"/>
    <mergeCell ref="A5:K5"/>
    <mergeCell ref="A11:K11"/>
    <mergeCell ref="A7:A9"/>
    <mergeCell ref="B7:B9"/>
    <mergeCell ref="C8:C9"/>
    <mergeCell ref="D8:D9"/>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&amp;C&amp;9- 11 -</oddHeader>
  </headerFooter>
  <drawing r:id="rId1"/>
</worksheet>
</file>

<file path=xl/worksheets/sheet11.xml><?xml version="1.0" encoding="utf-8"?>
<worksheet xmlns="http://schemas.openxmlformats.org/spreadsheetml/2006/main" xmlns:r="http://schemas.openxmlformats.org/officeDocument/2006/relationships">
  <dimension ref="A4:V44"/>
  <sheetViews>
    <sheetView workbookViewId="0" topLeftCell="A1">
      <selection activeCell="C58" sqref="C58"/>
    </sheetView>
  </sheetViews>
  <sheetFormatPr defaultColWidth="11.421875" defaultRowHeight="12.75"/>
  <cols>
    <col min="1" max="1" width="5.7109375" style="2" customWidth="1"/>
    <col min="2" max="2" width="20.7109375" style="2" customWidth="1"/>
    <col min="3" max="3" width="9.28125" style="2" customWidth="1"/>
    <col min="4" max="4" width="8.7109375" style="2" customWidth="1"/>
    <col min="5" max="5" width="7.28125" style="2" customWidth="1"/>
    <col min="6" max="6" width="6.7109375" style="2" customWidth="1"/>
    <col min="7" max="7" width="9.28125" style="2" customWidth="1"/>
    <col min="8" max="8" width="8.7109375" style="2" customWidth="1"/>
    <col min="9" max="9" width="8.8515625" style="2" customWidth="1"/>
    <col min="10" max="10" width="8.28125" style="2" customWidth="1"/>
    <col min="11" max="13" width="8.7109375" style="2" customWidth="1"/>
    <col min="14" max="14" width="7.7109375" style="2" customWidth="1"/>
    <col min="15" max="15" width="11.7109375" style="2" customWidth="1"/>
    <col min="16" max="16" width="10.7109375" style="2" customWidth="1"/>
    <col min="17" max="18" width="8.7109375" style="2" customWidth="1"/>
    <col min="19" max="19" width="7.7109375" style="2" customWidth="1"/>
    <col min="20" max="20" width="7.28125" style="2" customWidth="1"/>
    <col min="21" max="21" width="7.28125" style="2" hidden="1" customWidth="1"/>
    <col min="22" max="22" width="5.7109375" style="2" customWidth="1"/>
    <col min="23" max="16384" width="11.421875" style="2" customWidth="1"/>
  </cols>
  <sheetData>
    <row r="4" spans="2:22" ht="12.75">
      <c r="B4" s="106"/>
      <c r="C4" s="140"/>
      <c r="D4" s="106"/>
      <c r="E4" s="140"/>
      <c r="F4" s="106"/>
      <c r="G4" s="106"/>
      <c r="H4" s="140"/>
      <c r="I4" s="140"/>
      <c r="J4" s="141" t="s">
        <v>58</v>
      </c>
      <c r="K4" s="107" t="s">
        <v>278</v>
      </c>
      <c r="L4" s="142"/>
      <c r="M4" s="107"/>
      <c r="N4" s="107"/>
      <c r="O4" s="107"/>
      <c r="P4" s="107"/>
      <c r="Q4" s="107"/>
      <c r="R4" s="142"/>
      <c r="S4" s="142"/>
      <c r="T4" s="142"/>
      <c r="U4" s="142"/>
      <c r="V4" s="142"/>
    </row>
    <row r="5" spans="1:20" ht="12.75">
      <c r="A5" s="1"/>
      <c r="B5" s="1"/>
      <c r="C5" s="1"/>
      <c r="D5" s="1"/>
      <c r="E5" s="1"/>
      <c r="F5" s="1"/>
      <c r="G5" s="1"/>
      <c r="H5" s="1"/>
      <c r="I5" s="1"/>
      <c r="J5" s="1"/>
      <c r="K5" s="1"/>
      <c r="L5" s="1"/>
      <c r="M5" s="1"/>
      <c r="N5" s="1"/>
      <c r="O5" s="1"/>
      <c r="P5" s="1"/>
      <c r="Q5" s="1"/>
      <c r="R5" s="1"/>
      <c r="S5" s="1"/>
      <c r="T5" s="1"/>
    </row>
    <row r="6" spans="1:22" ht="12.75" customHeight="1">
      <c r="A6" s="84"/>
      <c r="B6" s="299" t="s">
        <v>95</v>
      </c>
      <c r="C6" s="262" t="s">
        <v>20</v>
      </c>
      <c r="D6" s="283"/>
      <c r="E6" s="19" t="s">
        <v>34</v>
      </c>
      <c r="F6" s="19"/>
      <c r="G6" s="19"/>
      <c r="H6" s="19"/>
      <c r="I6" s="19"/>
      <c r="J6" s="19"/>
      <c r="K6" s="19"/>
      <c r="L6" s="143"/>
      <c r="M6" s="295" t="s">
        <v>248</v>
      </c>
      <c r="N6" s="283"/>
      <c r="O6" s="282" t="s">
        <v>36</v>
      </c>
      <c r="P6" s="283"/>
      <c r="Q6" s="282" t="s">
        <v>190</v>
      </c>
      <c r="R6" s="283"/>
      <c r="S6" s="282" t="s">
        <v>39</v>
      </c>
      <c r="T6" s="288"/>
      <c r="V6" s="144"/>
    </row>
    <row r="7" spans="1:22" ht="12.75" customHeight="1">
      <c r="A7" s="22" t="s">
        <v>59</v>
      </c>
      <c r="B7" s="297"/>
      <c r="C7" s="300"/>
      <c r="D7" s="285"/>
      <c r="E7" s="291" t="s">
        <v>186</v>
      </c>
      <c r="F7" s="292"/>
      <c r="G7" s="291" t="s">
        <v>187</v>
      </c>
      <c r="H7" s="292"/>
      <c r="I7" s="291" t="s">
        <v>189</v>
      </c>
      <c r="J7" s="293"/>
      <c r="K7" s="294" t="s">
        <v>249</v>
      </c>
      <c r="L7" s="292"/>
      <c r="M7" s="289"/>
      <c r="N7" s="285"/>
      <c r="O7" s="284"/>
      <c r="P7" s="285"/>
      <c r="Q7" s="284"/>
      <c r="R7" s="285"/>
      <c r="S7" s="284"/>
      <c r="T7" s="289"/>
      <c r="V7" s="145" t="s">
        <v>59</v>
      </c>
    </row>
    <row r="8" spans="1:22" ht="12.75" customHeight="1">
      <c r="A8" s="22" t="s">
        <v>60</v>
      </c>
      <c r="B8" s="296" t="s">
        <v>191</v>
      </c>
      <c r="C8" s="300"/>
      <c r="D8" s="285"/>
      <c r="E8" s="284"/>
      <c r="F8" s="285"/>
      <c r="G8" s="284"/>
      <c r="H8" s="285"/>
      <c r="I8" s="284"/>
      <c r="J8" s="289"/>
      <c r="K8" s="289"/>
      <c r="L8" s="285"/>
      <c r="M8" s="289"/>
      <c r="N8" s="285"/>
      <c r="O8" s="284"/>
      <c r="P8" s="285"/>
      <c r="Q8" s="284"/>
      <c r="R8" s="285"/>
      <c r="S8" s="284"/>
      <c r="T8" s="289"/>
      <c r="V8" s="145" t="s">
        <v>60</v>
      </c>
    </row>
    <row r="9" spans="1:22" ht="12.75" customHeight="1">
      <c r="A9" s="146"/>
      <c r="B9" s="297"/>
      <c r="C9" s="263"/>
      <c r="D9" s="287"/>
      <c r="E9" s="286"/>
      <c r="F9" s="287"/>
      <c r="G9" s="286"/>
      <c r="H9" s="287"/>
      <c r="I9" s="286"/>
      <c r="J9" s="290"/>
      <c r="K9" s="290"/>
      <c r="L9" s="287"/>
      <c r="M9" s="290"/>
      <c r="N9" s="287"/>
      <c r="O9" s="286"/>
      <c r="P9" s="287"/>
      <c r="Q9" s="286"/>
      <c r="R9" s="287"/>
      <c r="S9" s="286"/>
      <c r="T9" s="290"/>
      <c r="V9" s="145"/>
    </row>
    <row r="10" spans="1:22" s="42" customFormat="1" ht="12.75" customHeight="1">
      <c r="A10" s="147"/>
      <c r="B10" s="298"/>
      <c r="C10" s="148" t="s">
        <v>61</v>
      </c>
      <c r="D10" s="148" t="s">
        <v>62</v>
      </c>
      <c r="E10" s="148" t="s">
        <v>61</v>
      </c>
      <c r="F10" s="148" t="s">
        <v>62</v>
      </c>
      <c r="G10" s="148" t="s">
        <v>61</v>
      </c>
      <c r="H10" s="148" t="s">
        <v>62</v>
      </c>
      <c r="I10" s="148" t="s">
        <v>61</v>
      </c>
      <c r="J10" s="149" t="s">
        <v>62</v>
      </c>
      <c r="K10" s="87" t="s">
        <v>61</v>
      </c>
      <c r="L10" s="148" t="s">
        <v>62</v>
      </c>
      <c r="M10" s="87" t="s">
        <v>61</v>
      </c>
      <c r="N10" s="149" t="s">
        <v>62</v>
      </c>
      <c r="O10" s="149" t="s">
        <v>61</v>
      </c>
      <c r="P10" s="149" t="s">
        <v>62</v>
      </c>
      <c r="Q10" s="149" t="s">
        <v>61</v>
      </c>
      <c r="R10" s="149" t="s">
        <v>62</v>
      </c>
      <c r="S10" s="149" t="s">
        <v>61</v>
      </c>
      <c r="T10" s="149" t="s">
        <v>62</v>
      </c>
      <c r="V10" s="150"/>
    </row>
    <row r="11" spans="1:22" ht="19.5" customHeight="1">
      <c r="A11" s="146"/>
      <c r="B11" s="138"/>
      <c r="C11" s="1"/>
      <c r="D11" s="1"/>
      <c r="E11" s="1"/>
      <c r="F11" s="1"/>
      <c r="G11" s="1"/>
      <c r="H11" s="1"/>
      <c r="J11" s="1"/>
      <c r="K11" s="1"/>
      <c r="L11" s="1"/>
      <c r="M11" s="1"/>
      <c r="N11" s="1"/>
      <c r="O11" s="1"/>
      <c r="P11" s="1"/>
      <c r="Q11" s="1"/>
      <c r="R11" s="1"/>
      <c r="S11" s="1"/>
      <c r="T11" s="1"/>
      <c r="V11" s="151"/>
    </row>
    <row r="12" spans="1:22" s="42" customFormat="1" ht="18.75" customHeight="1">
      <c r="A12" s="154">
        <v>1</v>
      </c>
      <c r="B12" s="153" t="s">
        <v>252</v>
      </c>
      <c r="C12" s="139">
        <v>57867</v>
      </c>
      <c r="D12" s="139">
        <v>3178</v>
      </c>
      <c r="E12" s="139">
        <v>657</v>
      </c>
      <c r="F12" s="139">
        <v>47</v>
      </c>
      <c r="G12" s="139">
        <v>20348</v>
      </c>
      <c r="H12" s="139">
        <v>1497</v>
      </c>
      <c r="I12" s="139">
        <v>32802</v>
      </c>
      <c r="J12" s="139">
        <v>412</v>
      </c>
      <c r="K12" s="139">
        <v>4060</v>
      </c>
      <c r="L12" s="139">
        <v>1222</v>
      </c>
      <c r="M12" s="139">
        <v>1924</v>
      </c>
      <c r="N12" s="139">
        <v>170</v>
      </c>
      <c r="O12" s="54">
        <v>1503044</v>
      </c>
      <c r="P12" s="139">
        <v>28581</v>
      </c>
      <c r="Q12" s="139">
        <v>5410</v>
      </c>
      <c r="R12" s="139">
        <v>2602</v>
      </c>
      <c r="S12" s="139">
        <v>72</v>
      </c>
      <c r="T12" s="139">
        <v>40</v>
      </c>
      <c r="U12" s="119"/>
      <c r="V12" s="120">
        <v>1</v>
      </c>
    </row>
    <row r="13" spans="1:22" s="42" customFormat="1" ht="18.75" customHeight="1">
      <c r="A13" s="154">
        <v>2</v>
      </c>
      <c r="B13" s="155" t="s">
        <v>277</v>
      </c>
      <c r="C13" s="156">
        <v>55266</v>
      </c>
      <c r="D13" s="156">
        <v>2994</v>
      </c>
      <c r="E13" s="156">
        <v>421</v>
      </c>
      <c r="F13" s="156">
        <v>31</v>
      </c>
      <c r="G13" s="156">
        <v>16818</v>
      </c>
      <c r="H13" s="156">
        <v>1377</v>
      </c>
      <c r="I13" s="156">
        <v>34020</v>
      </c>
      <c r="J13" s="156">
        <v>484</v>
      </c>
      <c r="K13" s="156">
        <v>4007</v>
      </c>
      <c r="L13" s="156">
        <v>1102</v>
      </c>
      <c r="M13" s="156">
        <v>1890</v>
      </c>
      <c r="N13" s="156">
        <v>169</v>
      </c>
      <c r="O13" s="62">
        <v>1486896</v>
      </c>
      <c r="P13" s="156">
        <v>25350</v>
      </c>
      <c r="Q13" s="156">
        <v>6117</v>
      </c>
      <c r="R13" s="156">
        <v>2695</v>
      </c>
      <c r="S13" s="156">
        <v>94</v>
      </c>
      <c r="T13" s="156">
        <v>39</v>
      </c>
      <c r="V13" s="124">
        <v>2</v>
      </c>
    </row>
    <row r="14" spans="1:22" ht="19.5" customHeight="1">
      <c r="A14" s="157"/>
      <c r="B14" s="138"/>
      <c r="C14" s="158"/>
      <c r="D14" s="159"/>
      <c r="E14" s="159"/>
      <c r="F14" s="159"/>
      <c r="G14" s="158"/>
      <c r="H14" s="159"/>
      <c r="I14" s="158"/>
      <c r="J14" s="159"/>
      <c r="K14" s="158"/>
      <c r="L14" s="158"/>
      <c r="M14" s="158"/>
      <c r="N14" s="158"/>
      <c r="O14" s="158"/>
      <c r="P14" s="158"/>
      <c r="Q14" s="158"/>
      <c r="R14" s="158"/>
      <c r="S14" s="159"/>
      <c r="T14" s="159"/>
      <c r="V14" s="128"/>
    </row>
    <row r="15" spans="1:22" s="42" customFormat="1" ht="18.75" customHeight="1">
      <c r="A15" s="152">
        <v>3</v>
      </c>
      <c r="B15" s="39" t="s">
        <v>63</v>
      </c>
      <c r="C15" s="233">
        <v>1005</v>
      </c>
      <c r="D15" s="233">
        <v>12</v>
      </c>
      <c r="E15" s="139">
        <v>1</v>
      </c>
      <c r="F15" s="139">
        <v>0</v>
      </c>
      <c r="G15" s="139">
        <v>800</v>
      </c>
      <c r="H15" s="139">
        <v>8</v>
      </c>
      <c r="I15" s="139">
        <v>65</v>
      </c>
      <c r="J15" s="139">
        <v>1</v>
      </c>
      <c r="K15" s="139">
        <v>139</v>
      </c>
      <c r="L15" s="139">
        <v>3</v>
      </c>
      <c r="M15" s="139">
        <v>75</v>
      </c>
      <c r="N15" s="139">
        <v>2</v>
      </c>
      <c r="O15" s="139">
        <v>38288</v>
      </c>
      <c r="P15" s="139">
        <v>356</v>
      </c>
      <c r="Q15" s="139">
        <v>445</v>
      </c>
      <c r="R15" s="139">
        <v>6</v>
      </c>
      <c r="S15" s="139">
        <v>1</v>
      </c>
      <c r="T15" s="118">
        <v>0</v>
      </c>
      <c r="V15" s="120">
        <v>3</v>
      </c>
    </row>
    <row r="16" spans="1:22" s="42" customFormat="1" ht="18.75" customHeight="1">
      <c r="A16" s="152">
        <v>4</v>
      </c>
      <c r="B16" s="39" t="s">
        <v>64</v>
      </c>
      <c r="C16" s="234">
        <v>0</v>
      </c>
      <c r="D16" s="234">
        <v>0</v>
      </c>
      <c r="E16" s="55">
        <v>0</v>
      </c>
      <c r="F16" s="55">
        <v>0</v>
      </c>
      <c r="G16" s="55">
        <v>0</v>
      </c>
      <c r="H16" s="55">
        <v>0</v>
      </c>
      <c r="I16" s="55">
        <v>0</v>
      </c>
      <c r="J16" s="55">
        <v>0</v>
      </c>
      <c r="K16" s="55">
        <v>0</v>
      </c>
      <c r="L16" s="55">
        <v>0</v>
      </c>
      <c r="M16" s="55">
        <v>0</v>
      </c>
      <c r="N16" s="55">
        <v>0</v>
      </c>
      <c r="O16" s="55">
        <v>0</v>
      </c>
      <c r="P16" s="55">
        <v>0</v>
      </c>
      <c r="Q16" s="55">
        <v>0</v>
      </c>
      <c r="R16" s="55">
        <v>0</v>
      </c>
      <c r="S16" s="55">
        <v>0</v>
      </c>
      <c r="T16" s="161">
        <v>0</v>
      </c>
      <c r="V16" s="120">
        <v>4</v>
      </c>
    </row>
    <row r="17" spans="1:22" s="42" customFormat="1" ht="18.75" customHeight="1">
      <c r="A17" s="152">
        <v>5</v>
      </c>
      <c r="B17" s="39" t="s">
        <v>65</v>
      </c>
      <c r="C17" s="233">
        <v>9942</v>
      </c>
      <c r="D17" s="233">
        <v>3</v>
      </c>
      <c r="E17" s="160">
        <v>160</v>
      </c>
      <c r="F17" s="139">
        <v>0</v>
      </c>
      <c r="G17" s="139">
        <v>3734</v>
      </c>
      <c r="H17" s="139">
        <v>3</v>
      </c>
      <c r="I17" s="139">
        <v>4952</v>
      </c>
      <c r="J17" s="139">
        <v>0</v>
      </c>
      <c r="K17" s="139">
        <v>1096</v>
      </c>
      <c r="L17" s="139">
        <v>0</v>
      </c>
      <c r="M17" s="139">
        <v>732</v>
      </c>
      <c r="N17" s="139">
        <v>1</v>
      </c>
      <c r="O17" s="139">
        <v>273412</v>
      </c>
      <c r="P17" s="139">
        <v>17</v>
      </c>
      <c r="Q17" s="139">
        <v>1528</v>
      </c>
      <c r="R17" s="139">
        <v>4</v>
      </c>
      <c r="S17" s="139">
        <v>73</v>
      </c>
      <c r="T17" s="118">
        <v>0</v>
      </c>
      <c r="V17" s="120">
        <v>5</v>
      </c>
    </row>
    <row r="18" spans="1:22" s="42" customFormat="1" ht="18.75" customHeight="1">
      <c r="A18" s="152">
        <v>6</v>
      </c>
      <c r="B18" s="39" t="s">
        <v>66</v>
      </c>
      <c r="C18" s="233">
        <v>0</v>
      </c>
      <c r="D18" s="233">
        <v>3</v>
      </c>
      <c r="E18" s="139">
        <v>0</v>
      </c>
      <c r="F18" s="139">
        <v>0</v>
      </c>
      <c r="G18" s="139">
        <v>0</v>
      </c>
      <c r="H18" s="139">
        <v>1</v>
      </c>
      <c r="I18" s="139">
        <v>0</v>
      </c>
      <c r="J18" s="139">
        <v>0</v>
      </c>
      <c r="K18" s="139">
        <v>0</v>
      </c>
      <c r="L18" s="139">
        <v>2</v>
      </c>
      <c r="M18" s="139">
        <v>0</v>
      </c>
      <c r="N18" s="139">
        <v>0</v>
      </c>
      <c r="O18" s="139">
        <v>0</v>
      </c>
      <c r="P18" s="139">
        <v>17</v>
      </c>
      <c r="Q18" s="139">
        <v>0</v>
      </c>
      <c r="R18" s="139">
        <v>2</v>
      </c>
      <c r="S18" s="139">
        <v>0</v>
      </c>
      <c r="T18" s="118">
        <v>0</v>
      </c>
      <c r="V18" s="120">
        <v>6</v>
      </c>
    </row>
    <row r="19" spans="1:22" s="42" customFormat="1" ht="18.75" customHeight="1">
      <c r="A19" s="152">
        <v>7</v>
      </c>
      <c r="B19" s="39" t="s">
        <v>250</v>
      </c>
      <c r="C19" s="234">
        <v>0</v>
      </c>
      <c r="D19" s="234">
        <v>0</v>
      </c>
      <c r="E19" s="55">
        <v>0</v>
      </c>
      <c r="F19" s="55">
        <v>0</v>
      </c>
      <c r="G19" s="55">
        <v>0</v>
      </c>
      <c r="H19" s="55">
        <v>0</v>
      </c>
      <c r="I19" s="55">
        <v>0</v>
      </c>
      <c r="J19" s="55">
        <v>0</v>
      </c>
      <c r="K19" s="55">
        <v>0</v>
      </c>
      <c r="L19" s="55">
        <v>0</v>
      </c>
      <c r="M19" s="55">
        <v>0</v>
      </c>
      <c r="N19" s="55">
        <v>0</v>
      </c>
      <c r="O19" s="55">
        <v>0</v>
      </c>
      <c r="P19" s="55">
        <v>0</v>
      </c>
      <c r="Q19" s="55">
        <v>0</v>
      </c>
      <c r="R19" s="55">
        <v>0</v>
      </c>
      <c r="S19" s="55">
        <v>0</v>
      </c>
      <c r="T19" s="161">
        <v>0</v>
      </c>
      <c r="U19" s="162">
        <v>0</v>
      </c>
      <c r="V19" s="120">
        <v>7</v>
      </c>
    </row>
    <row r="20" spans="1:22" s="42" customFormat="1" ht="18.75" customHeight="1">
      <c r="A20" s="152">
        <v>8</v>
      </c>
      <c r="B20" s="39" t="s">
        <v>251</v>
      </c>
      <c r="C20" s="234">
        <v>0</v>
      </c>
      <c r="D20" s="234">
        <v>0</v>
      </c>
      <c r="E20" s="55">
        <v>0</v>
      </c>
      <c r="F20" s="55">
        <v>0</v>
      </c>
      <c r="G20" s="55">
        <v>0</v>
      </c>
      <c r="H20" s="55">
        <v>0</v>
      </c>
      <c r="I20" s="55">
        <v>0</v>
      </c>
      <c r="J20" s="55">
        <v>0</v>
      </c>
      <c r="K20" s="55">
        <v>0</v>
      </c>
      <c r="L20" s="55">
        <v>0</v>
      </c>
      <c r="M20" s="55">
        <v>0</v>
      </c>
      <c r="N20" s="55">
        <v>0</v>
      </c>
      <c r="O20" s="55">
        <v>0</v>
      </c>
      <c r="P20" s="55">
        <v>0</v>
      </c>
      <c r="Q20" s="55">
        <v>0</v>
      </c>
      <c r="R20" s="55">
        <v>0</v>
      </c>
      <c r="S20" s="55">
        <v>0</v>
      </c>
      <c r="T20" s="161">
        <v>0</v>
      </c>
      <c r="U20" s="162">
        <v>0</v>
      </c>
      <c r="V20" s="120">
        <v>8</v>
      </c>
    </row>
    <row r="21" spans="1:22" ht="19.5" customHeight="1">
      <c r="A21" s="157"/>
      <c r="B21" s="138"/>
      <c r="C21" s="235"/>
      <c r="D21" s="235"/>
      <c r="E21" s="1"/>
      <c r="F21" s="1"/>
      <c r="H21" s="1"/>
      <c r="I21" s="1"/>
      <c r="J21" s="1"/>
      <c r="K21" s="1"/>
      <c r="L21" s="1"/>
      <c r="M21" s="1"/>
      <c r="N21" s="1"/>
      <c r="O21" s="1"/>
      <c r="P21" s="163"/>
      <c r="Q21" s="1"/>
      <c r="R21" s="1"/>
      <c r="S21" s="1"/>
      <c r="T21" s="86"/>
      <c r="V21" s="128"/>
    </row>
    <row r="22" spans="1:22" s="42" customFormat="1" ht="18.75" customHeight="1">
      <c r="A22" s="152">
        <v>9</v>
      </c>
      <c r="B22" s="39" t="s">
        <v>67</v>
      </c>
      <c r="C22" s="233">
        <v>818</v>
      </c>
      <c r="D22" s="233">
        <v>298</v>
      </c>
      <c r="E22" s="139">
        <v>0</v>
      </c>
      <c r="F22" s="139">
        <v>0</v>
      </c>
      <c r="G22" s="139">
        <v>503</v>
      </c>
      <c r="H22" s="139">
        <v>90</v>
      </c>
      <c r="I22" s="139">
        <v>178</v>
      </c>
      <c r="J22" s="139">
        <v>71</v>
      </c>
      <c r="K22" s="139">
        <v>137</v>
      </c>
      <c r="L22" s="139">
        <v>137</v>
      </c>
      <c r="M22" s="139">
        <v>13</v>
      </c>
      <c r="N22" s="139">
        <v>4</v>
      </c>
      <c r="O22" s="139">
        <v>76617</v>
      </c>
      <c r="P22" s="139">
        <v>2808</v>
      </c>
      <c r="Q22" s="139">
        <v>678</v>
      </c>
      <c r="R22" s="139">
        <v>82</v>
      </c>
      <c r="S22" s="139">
        <v>9</v>
      </c>
      <c r="T22" s="118">
        <v>3</v>
      </c>
      <c r="V22" s="120">
        <v>9</v>
      </c>
    </row>
    <row r="23" spans="1:22" s="42" customFormat="1" ht="18.75" customHeight="1">
      <c r="A23" s="152">
        <v>10</v>
      </c>
      <c r="B23" s="39" t="s">
        <v>68</v>
      </c>
      <c r="C23" s="233">
        <v>194</v>
      </c>
      <c r="D23" s="233">
        <v>135</v>
      </c>
      <c r="E23" s="139">
        <v>0</v>
      </c>
      <c r="F23" s="139">
        <v>1</v>
      </c>
      <c r="G23" s="139">
        <v>146</v>
      </c>
      <c r="H23" s="139">
        <v>65</v>
      </c>
      <c r="I23" s="139">
        <v>3</v>
      </c>
      <c r="J23" s="139">
        <v>10</v>
      </c>
      <c r="K23" s="139">
        <v>45</v>
      </c>
      <c r="L23" s="139">
        <v>59</v>
      </c>
      <c r="M23" s="139">
        <v>2</v>
      </c>
      <c r="N23" s="139">
        <v>1</v>
      </c>
      <c r="O23" s="139">
        <v>3007</v>
      </c>
      <c r="P23" s="139">
        <v>1360</v>
      </c>
      <c r="Q23" s="139">
        <v>39</v>
      </c>
      <c r="R23" s="139">
        <v>95</v>
      </c>
      <c r="S23" s="139">
        <v>0</v>
      </c>
      <c r="T23" s="118">
        <v>3</v>
      </c>
      <c r="V23" s="120">
        <v>10</v>
      </c>
    </row>
    <row r="24" spans="1:22" s="42" customFormat="1" ht="18.75" customHeight="1">
      <c r="A24" s="152">
        <v>11</v>
      </c>
      <c r="B24" s="39" t="s">
        <v>69</v>
      </c>
      <c r="C24" s="233">
        <v>220</v>
      </c>
      <c r="D24" s="233">
        <v>548</v>
      </c>
      <c r="E24" s="139">
        <v>3</v>
      </c>
      <c r="F24" s="139">
        <v>14</v>
      </c>
      <c r="G24" s="139">
        <v>154</v>
      </c>
      <c r="H24" s="139">
        <v>219</v>
      </c>
      <c r="I24" s="139">
        <v>9</v>
      </c>
      <c r="J24" s="139">
        <v>127</v>
      </c>
      <c r="K24" s="139">
        <v>54</v>
      </c>
      <c r="L24" s="139">
        <v>188</v>
      </c>
      <c r="M24" s="139">
        <v>0</v>
      </c>
      <c r="N24" s="139">
        <v>0</v>
      </c>
      <c r="O24" s="139">
        <v>2325</v>
      </c>
      <c r="P24" s="139">
        <v>2279</v>
      </c>
      <c r="Q24" s="139">
        <v>1</v>
      </c>
      <c r="R24" s="139">
        <v>171</v>
      </c>
      <c r="S24" s="139">
        <v>0</v>
      </c>
      <c r="T24" s="118">
        <v>9</v>
      </c>
      <c r="V24" s="120">
        <v>11</v>
      </c>
    </row>
    <row r="25" spans="1:22" s="42" customFormat="1" ht="18.75" customHeight="1">
      <c r="A25" s="152">
        <v>12</v>
      </c>
      <c r="B25" s="39" t="s">
        <v>70</v>
      </c>
      <c r="C25" s="233">
        <v>545</v>
      </c>
      <c r="D25" s="233">
        <v>142</v>
      </c>
      <c r="E25" s="139">
        <v>0</v>
      </c>
      <c r="F25" s="139">
        <v>0</v>
      </c>
      <c r="G25" s="139">
        <v>362</v>
      </c>
      <c r="H25" s="139">
        <v>76</v>
      </c>
      <c r="I25" s="139">
        <v>29</v>
      </c>
      <c r="J25" s="139">
        <v>26</v>
      </c>
      <c r="K25" s="139">
        <v>154</v>
      </c>
      <c r="L25" s="139">
        <v>40</v>
      </c>
      <c r="M25" s="139">
        <v>27</v>
      </c>
      <c r="N25" s="139">
        <v>3</v>
      </c>
      <c r="O25" s="139">
        <v>40290</v>
      </c>
      <c r="P25" s="139">
        <v>2641</v>
      </c>
      <c r="Q25" s="139">
        <v>553</v>
      </c>
      <c r="R25" s="139">
        <v>130</v>
      </c>
      <c r="S25" s="139">
        <v>4</v>
      </c>
      <c r="T25" s="118">
        <v>7</v>
      </c>
      <c r="V25" s="120">
        <v>12</v>
      </c>
    </row>
    <row r="26" spans="1:22" s="42" customFormat="1" ht="18.75" customHeight="1">
      <c r="A26" s="152">
        <v>13</v>
      </c>
      <c r="B26" s="39" t="s">
        <v>71</v>
      </c>
      <c r="C26" s="233">
        <v>105</v>
      </c>
      <c r="D26" s="233">
        <v>126</v>
      </c>
      <c r="E26" s="139">
        <v>0</v>
      </c>
      <c r="F26" s="139">
        <v>0</v>
      </c>
      <c r="G26" s="139">
        <v>105</v>
      </c>
      <c r="H26" s="139">
        <v>126</v>
      </c>
      <c r="I26" s="139">
        <v>0</v>
      </c>
      <c r="J26" s="139">
        <v>0</v>
      </c>
      <c r="K26" s="139">
        <v>0</v>
      </c>
      <c r="L26" s="139">
        <v>0</v>
      </c>
      <c r="M26" s="139">
        <v>0</v>
      </c>
      <c r="N26" s="139">
        <v>0</v>
      </c>
      <c r="O26" s="139">
        <v>3582</v>
      </c>
      <c r="P26" s="139">
        <v>2550</v>
      </c>
      <c r="Q26" s="139">
        <v>79</v>
      </c>
      <c r="R26" s="139">
        <v>164</v>
      </c>
      <c r="S26" s="139">
        <v>0</v>
      </c>
      <c r="T26" s="118">
        <v>1</v>
      </c>
      <c r="V26" s="120">
        <v>13</v>
      </c>
    </row>
    <row r="27" spans="1:22" s="42" customFormat="1" ht="18.75" customHeight="1">
      <c r="A27" s="152">
        <v>14</v>
      </c>
      <c r="B27" s="39" t="s">
        <v>72</v>
      </c>
      <c r="C27" s="233">
        <v>1046</v>
      </c>
      <c r="D27" s="233">
        <v>376</v>
      </c>
      <c r="E27" s="139">
        <v>14</v>
      </c>
      <c r="F27" s="139">
        <v>0</v>
      </c>
      <c r="G27" s="139">
        <v>833</v>
      </c>
      <c r="H27" s="139">
        <v>151</v>
      </c>
      <c r="I27" s="139">
        <v>19</v>
      </c>
      <c r="J27" s="139">
        <v>78</v>
      </c>
      <c r="K27" s="139">
        <v>180</v>
      </c>
      <c r="L27" s="139">
        <v>147</v>
      </c>
      <c r="M27" s="139">
        <v>95</v>
      </c>
      <c r="N27" s="139">
        <v>11</v>
      </c>
      <c r="O27" s="139">
        <v>57891</v>
      </c>
      <c r="P27" s="139">
        <v>891</v>
      </c>
      <c r="Q27" s="139">
        <v>204</v>
      </c>
      <c r="R27" s="139">
        <v>127</v>
      </c>
      <c r="S27" s="139">
        <v>0</v>
      </c>
      <c r="T27" s="118">
        <v>5</v>
      </c>
      <c r="V27" s="120">
        <v>14</v>
      </c>
    </row>
    <row r="28" spans="1:22" ht="19.5" customHeight="1">
      <c r="A28" s="157"/>
      <c r="B28" s="138"/>
      <c r="C28" s="235"/>
      <c r="D28" s="235"/>
      <c r="E28" s="1"/>
      <c r="F28" s="1"/>
      <c r="H28" s="1"/>
      <c r="I28" s="1"/>
      <c r="J28" s="1"/>
      <c r="K28" s="1"/>
      <c r="L28" s="1"/>
      <c r="M28" s="1"/>
      <c r="N28" s="1"/>
      <c r="O28" s="1"/>
      <c r="P28" s="163"/>
      <c r="Q28" s="1"/>
      <c r="R28" s="1"/>
      <c r="S28" s="1"/>
      <c r="T28" s="86"/>
      <c r="V28" s="128"/>
    </row>
    <row r="29" spans="1:22" s="42" customFormat="1" ht="18.75" customHeight="1">
      <c r="A29" s="152">
        <v>15</v>
      </c>
      <c r="B29" s="39" t="s">
        <v>73</v>
      </c>
      <c r="C29" s="233">
        <v>393</v>
      </c>
      <c r="D29" s="233">
        <v>114</v>
      </c>
      <c r="E29" s="139">
        <v>4</v>
      </c>
      <c r="F29" s="139">
        <v>3</v>
      </c>
      <c r="G29" s="139">
        <v>322</v>
      </c>
      <c r="H29" s="139">
        <v>31</v>
      </c>
      <c r="I29" s="139">
        <v>0</v>
      </c>
      <c r="J29" s="139">
        <v>24</v>
      </c>
      <c r="K29" s="139">
        <v>67</v>
      </c>
      <c r="L29" s="139">
        <v>56</v>
      </c>
      <c r="M29" s="139">
        <v>99</v>
      </c>
      <c r="N29" s="139">
        <v>5</v>
      </c>
      <c r="O29" s="139">
        <v>4080</v>
      </c>
      <c r="P29" s="139">
        <v>1143</v>
      </c>
      <c r="Q29" s="139">
        <v>90</v>
      </c>
      <c r="R29" s="139">
        <v>133</v>
      </c>
      <c r="S29" s="139">
        <v>1</v>
      </c>
      <c r="T29" s="118">
        <v>2</v>
      </c>
      <c r="V29" s="120">
        <v>15</v>
      </c>
    </row>
    <row r="30" spans="1:22" s="42" customFormat="1" ht="18.75" customHeight="1">
      <c r="A30" s="152">
        <v>16</v>
      </c>
      <c r="B30" s="39" t="s">
        <v>74</v>
      </c>
      <c r="C30" s="233">
        <v>0</v>
      </c>
      <c r="D30" s="233">
        <v>61</v>
      </c>
      <c r="E30" s="139">
        <v>0</v>
      </c>
      <c r="F30" s="139">
        <v>0</v>
      </c>
      <c r="G30" s="139">
        <v>0</v>
      </c>
      <c r="H30" s="139">
        <v>36</v>
      </c>
      <c r="I30" s="139">
        <v>0</v>
      </c>
      <c r="J30" s="139">
        <v>0</v>
      </c>
      <c r="K30" s="139">
        <v>0</v>
      </c>
      <c r="L30" s="139">
        <v>25</v>
      </c>
      <c r="M30" s="139">
        <v>0</v>
      </c>
      <c r="N30" s="139">
        <v>2</v>
      </c>
      <c r="O30" s="139">
        <v>728</v>
      </c>
      <c r="P30" s="139">
        <v>2941</v>
      </c>
      <c r="Q30" s="139">
        <v>0</v>
      </c>
      <c r="R30" s="139">
        <v>89</v>
      </c>
      <c r="S30" s="139">
        <v>0</v>
      </c>
      <c r="T30" s="118">
        <v>0</v>
      </c>
      <c r="V30" s="120">
        <v>16</v>
      </c>
    </row>
    <row r="31" spans="1:22" s="42" customFormat="1" ht="18.75" customHeight="1">
      <c r="A31" s="152">
        <v>17</v>
      </c>
      <c r="B31" s="39" t="s">
        <v>75</v>
      </c>
      <c r="C31" s="233">
        <v>366</v>
      </c>
      <c r="D31" s="233">
        <v>31</v>
      </c>
      <c r="E31" s="139">
        <v>21</v>
      </c>
      <c r="F31" s="139">
        <v>1</v>
      </c>
      <c r="G31" s="139">
        <v>263</v>
      </c>
      <c r="H31" s="139">
        <v>12</v>
      </c>
      <c r="I31" s="139">
        <v>23</v>
      </c>
      <c r="J31" s="139">
        <v>2</v>
      </c>
      <c r="K31" s="139">
        <v>59</v>
      </c>
      <c r="L31" s="139">
        <v>16</v>
      </c>
      <c r="M31" s="139">
        <v>62</v>
      </c>
      <c r="N31" s="139">
        <v>6</v>
      </c>
      <c r="O31" s="139">
        <v>6297</v>
      </c>
      <c r="P31" s="139">
        <v>806</v>
      </c>
      <c r="Q31" s="139">
        <v>153</v>
      </c>
      <c r="R31" s="139">
        <v>66</v>
      </c>
      <c r="S31" s="139">
        <v>3</v>
      </c>
      <c r="T31" s="118">
        <v>2</v>
      </c>
      <c r="V31" s="120">
        <v>17</v>
      </c>
    </row>
    <row r="32" spans="1:22" s="42" customFormat="1" ht="18.75" customHeight="1">
      <c r="A32" s="152">
        <v>18</v>
      </c>
      <c r="B32" s="39" t="s">
        <v>76</v>
      </c>
      <c r="C32" s="233">
        <v>0</v>
      </c>
      <c r="D32" s="233">
        <v>97</v>
      </c>
      <c r="E32" s="139">
        <v>0</v>
      </c>
      <c r="F32" s="139">
        <v>0</v>
      </c>
      <c r="G32" s="139">
        <v>0</v>
      </c>
      <c r="H32" s="139">
        <v>61</v>
      </c>
      <c r="I32" s="139">
        <v>0</v>
      </c>
      <c r="J32" s="139">
        <v>3</v>
      </c>
      <c r="K32" s="139">
        <v>0</v>
      </c>
      <c r="L32" s="139">
        <v>33</v>
      </c>
      <c r="M32" s="139">
        <v>0</v>
      </c>
      <c r="N32" s="139">
        <v>8</v>
      </c>
      <c r="O32" s="139">
        <v>0</v>
      </c>
      <c r="P32" s="139">
        <v>1059</v>
      </c>
      <c r="Q32" s="139">
        <v>0</v>
      </c>
      <c r="R32" s="139">
        <v>129</v>
      </c>
      <c r="S32" s="139">
        <v>0</v>
      </c>
      <c r="T32" s="118">
        <v>2</v>
      </c>
      <c r="V32" s="120">
        <v>18</v>
      </c>
    </row>
    <row r="33" spans="1:22" s="42" customFormat="1" ht="18.75" customHeight="1">
      <c r="A33" s="152">
        <v>19</v>
      </c>
      <c r="B33" s="39" t="s">
        <v>77</v>
      </c>
      <c r="C33" s="233">
        <v>46</v>
      </c>
      <c r="D33" s="233">
        <v>56</v>
      </c>
      <c r="E33" s="139">
        <v>0</v>
      </c>
      <c r="F33" s="139">
        <v>0</v>
      </c>
      <c r="G33" s="139">
        <v>25</v>
      </c>
      <c r="H33" s="139">
        <v>32</v>
      </c>
      <c r="I33" s="139">
        <v>2</v>
      </c>
      <c r="J33" s="139">
        <v>3</v>
      </c>
      <c r="K33" s="139">
        <v>19</v>
      </c>
      <c r="L33" s="139">
        <v>21</v>
      </c>
      <c r="M33" s="139">
        <v>4</v>
      </c>
      <c r="N33" s="139">
        <v>9</v>
      </c>
      <c r="O33" s="139">
        <v>527694</v>
      </c>
      <c r="P33" s="139">
        <v>1778</v>
      </c>
      <c r="Q33" s="139">
        <v>50</v>
      </c>
      <c r="R33" s="139">
        <v>161</v>
      </c>
      <c r="S33" s="139">
        <v>0</v>
      </c>
      <c r="T33" s="118">
        <v>2</v>
      </c>
      <c r="V33" s="120">
        <v>19</v>
      </c>
    </row>
    <row r="34" spans="1:22" s="42" customFormat="1" ht="18.75" customHeight="1">
      <c r="A34" s="152">
        <v>20</v>
      </c>
      <c r="B34" s="39" t="s">
        <v>78</v>
      </c>
      <c r="C34" s="233">
        <v>4</v>
      </c>
      <c r="D34" s="233">
        <v>15</v>
      </c>
      <c r="E34" s="139">
        <v>0</v>
      </c>
      <c r="F34" s="139">
        <v>0</v>
      </c>
      <c r="G34" s="139">
        <v>0</v>
      </c>
      <c r="H34" s="139">
        <v>0</v>
      </c>
      <c r="I34" s="139">
        <v>0</v>
      </c>
      <c r="J34" s="139">
        <v>1</v>
      </c>
      <c r="K34" s="139">
        <v>4</v>
      </c>
      <c r="L34" s="139">
        <v>14</v>
      </c>
      <c r="M34" s="139">
        <v>14</v>
      </c>
      <c r="N34" s="139">
        <v>6</v>
      </c>
      <c r="O34" s="139">
        <v>0</v>
      </c>
      <c r="P34" s="139">
        <v>50</v>
      </c>
      <c r="Q34" s="139">
        <v>0</v>
      </c>
      <c r="R34" s="139">
        <v>51</v>
      </c>
      <c r="S34" s="139">
        <v>0</v>
      </c>
      <c r="T34" s="118">
        <v>0</v>
      </c>
      <c r="V34" s="120">
        <v>20</v>
      </c>
    </row>
    <row r="35" spans="1:22" ht="19.5" customHeight="1">
      <c r="A35" s="157"/>
      <c r="B35" s="138"/>
      <c r="C35" s="235"/>
      <c r="D35" s="235"/>
      <c r="E35" s="1"/>
      <c r="F35" s="1"/>
      <c r="H35" s="1"/>
      <c r="I35" s="1"/>
      <c r="J35" s="1"/>
      <c r="K35" s="1"/>
      <c r="L35" s="1"/>
      <c r="M35" s="1"/>
      <c r="N35" s="1"/>
      <c r="O35" s="1"/>
      <c r="P35" s="163"/>
      <c r="Q35" s="1"/>
      <c r="R35" s="1"/>
      <c r="S35" s="1"/>
      <c r="T35" s="86"/>
      <c r="V35" s="128"/>
    </row>
    <row r="36" spans="1:22" s="42" customFormat="1" ht="18.75" customHeight="1">
      <c r="A36" s="152">
        <v>21</v>
      </c>
      <c r="B36" s="39" t="s">
        <v>79</v>
      </c>
      <c r="C36" s="233">
        <v>456</v>
      </c>
      <c r="D36" s="233">
        <v>99</v>
      </c>
      <c r="E36" s="139">
        <v>0</v>
      </c>
      <c r="F36" s="139">
        <v>1</v>
      </c>
      <c r="G36" s="139">
        <v>272</v>
      </c>
      <c r="H36" s="139">
        <v>49</v>
      </c>
      <c r="I36" s="139">
        <v>152</v>
      </c>
      <c r="J36" s="139">
        <v>24</v>
      </c>
      <c r="K36" s="139">
        <v>32</v>
      </c>
      <c r="L36" s="139">
        <v>25</v>
      </c>
      <c r="M36" s="139">
        <v>72</v>
      </c>
      <c r="N36" s="139">
        <v>18</v>
      </c>
      <c r="O36" s="139">
        <v>14654</v>
      </c>
      <c r="P36" s="139">
        <v>454</v>
      </c>
      <c r="Q36" s="139">
        <v>234</v>
      </c>
      <c r="R36" s="139">
        <v>69</v>
      </c>
      <c r="S36" s="139">
        <v>0</v>
      </c>
      <c r="T36" s="118">
        <v>2</v>
      </c>
      <c r="V36" s="120">
        <v>21</v>
      </c>
    </row>
    <row r="37" spans="1:22" s="42" customFormat="1" ht="18.75" customHeight="1">
      <c r="A37" s="152">
        <v>22</v>
      </c>
      <c r="B37" s="39" t="s">
        <v>80</v>
      </c>
      <c r="C37" s="233">
        <v>216</v>
      </c>
      <c r="D37" s="233">
        <v>73</v>
      </c>
      <c r="E37" s="139">
        <v>0</v>
      </c>
      <c r="F37" s="139">
        <v>0</v>
      </c>
      <c r="G37" s="139">
        <v>90</v>
      </c>
      <c r="H37" s="139">
        <v>28</v>
      </c>
      <c r="I37" s="139">
        <v>20</v>
      </c>
      <c r="J37" s="139">
        <v>2</v>
      </c>
      <c r="K37" s="139">
        <v>106</v>
      </c>
      <c r="L37" s="139">
        <v>43</v>
      </c>
      <c r="M37" s="139">
        <v>19</v>
      </c>
      <c r="N37" s="139">
        <v>2</v>
      </c>
      <c r="O37" s="139">
        <v>84</v>
      </c>
      <c r="P37" s="139">
        <v>962</v>
      </c>
      <c r="Q37" s="139">
        <v>954</v>
      </c>
      <c r="R37" s="139">
        <v>140</v>
      </c>
      <c r="S37" s="139">
        <v>1</v>
      </c>
      <c r="T37" s="118">
        <v>0</v>
      </c>
      <c r="V37" s="120">
        <v>22</v>
      </c>
    </row>
    <row r="38" spans="1:22" s="42" customFormat="1" ht="18.75" customHeight="1">
      <c r="A38" s="152">
        <v>23</v>
      </c>
      <c r="B38" s="39" t="s">
        <v>81</v>
      </c>
      <c r="C38" s="233">
        <v>239</v>
      </c>
      <c r="D38" s="233">
        <v>359</v>
      </c>
      <c r="E38" s="139">
        <v>0</v>
      </c>
      <c r="F38" s="139">
        <v>2</v>
      </c>
      <c r="G38" s="139">
        <v>209</v>
      </c>
      <c r="H38" s="139">
        <v>168</v>
      </c>
      <c r="I38" s="139">
        <v>1</v>
      </c>
      <c r="J38" s="139">
        <v>79</v>
      </c>
      <c r="K38" s="139">
        <v>29</v>
      </c>
      <c r="L38" s="139">
        <v>110</v>
      </c>
      <c r="M38" s="139">
        <v>44</v>
      </c>
      <c r="N38" s="139">
        <v>61</v>
      </c>
      <c r="O38" s="139">
        <v>2785</v>
      </c>
      <c r="P38" s="139">
        <v>1171</v>
      </c>
      <c r="Q38" s="139">
        <v>660</v>
      </c>
      <c r="R38" s="139">
        <v>202</v>
      </c>
      <c r="S38" s="139">
        <v>0</v>
      </c>
      <c r="T38" s="118">
        <v>0</v>
      </c>
      <c r="V38" s="120">
        <v>23</v>
      </c>
    </row>
    <row r="39" spans="1:22" s="42" customFormat="1" ht="18.75" customHeight="1">
      <c r="A39" s="152">
        <v>24</v>
      </c>
      <c r="B39" s="39" t="s">
        <v>82</v>
      </c>
      <c r="C39" s="233">
        <v>256</v>
      </c>
      <c r="D39" s="233">
        <v>396</v>
      </c>
      <c r="E39" s="139">
        <v>2</v>
      </c>
      <c r="F39" s="139">
        <v>9</v>
      </c>
      <c r="G39" s="139">
        <v>89</v>
      </c>
      <c r="H39" s="139">
        <v>196</v>
      </c>
      <c r="I39" s="139">
        <v>76</v>
      </c>
      <c r="J39" s="139">
        <v>29</v>
      </c>
      <c r="K39" s="139">
        <v>89</v>
      </c>
      <c r="L39" s="139">
        <v>162</v>
      </c>
      <c r="M39" s="139">
        <v>75</v>
      </c>
      <c r="N39" s="139">
        <v>21</v>
      </c>
      <c r="O39" s="139">
        <v>1714</v>
      </c>
      <c r="P39" s="139">
        <v>1338</v>
      </c>
      <c r="Q39" s="139">
        <v>165</v>
      </c>
      <c r="R39" s="139">
        <v>351</v>
      </c>
      <c r="S39" s="139">
        <v>2</v>
      </c>
      <c r="T39" s="118">
        <v>1</v>
      </c>
      <c r="V39" s="120">
        <v>24</v>
      </c>
    </row>
    <row r="40" spans="1:22" s="42" customFormat="1" ht="18.75" customHeight="1">
      <c r="A40" s="152">
        <v>25</v>
      </c>
      <c r="B40" s="39" t="s">
        <v>83</v>
      </c>
      <c r="C40" s="233">
        <v>39415</v>
      </c>
      <c r="D40" s="233">
        <v>50</v>
      </c>
      <c r="E40" s="139">
        <v>216</v>
      </c>
      <c r="F40" s="139">
        <v>0</v>
      </c>
      <c r="G40" s="139">
        <v>8911</v>
      </c>
      <c r="H40" s="139">
        <v>25</v>
      </c>
      <c r="I40" s="139">
        <v>28491</v>
      </c>
      <c r="J40" s="139">
        <v>4</v>
      </c>
      <c r="K40" s="139">
        <v>1797</v>
      </c>
      <c r="L40" s="139">
        <v>21</v>
      </c>
      <c r="M40" s="139">
        <v>557</v>
      </c>
      <c r="N40" s="139">
        <v>9</v>
      </c>
      <c r="O40" s="139">
        <v>433448</v>
      </c>
      <c r="P40" s="139">
        <v>729</v>
      </c>
      <c r="Q40" s="139">
        <v>284</v>
      </c>
      <c r="R40" s="139">
        <v>523</v>
      </c>
      <c r="S40" s="139">
        <v>0</v>
      </c>
      <c r="T40" s="118">
        <v>0</v>
      </c>
      <c r="V40" s="120">
        <v>25</v>
      </c>
    </row>
    <row r="41" spans="1:22" ht="12" customHeight="1">
      <c r="A41" s="164"/>
      <c r="B41" s="48"/>
      <c r="C41" s="159"/>
      <c r="D41" s="159"/>
      <c r="E41" s="158"/>
      <c r="F41" s="158"/>
      <c r="G41" s="158"/>
      <c r="H41" s="158"/>
      <c r="I41" s="158"/>
      <c r="J41" s="158"/>
      <c r="K41" s="158"/>
      <c r="L41" s="158"/>
      <c r="M41" s="158"/>
      <c r="N41" s="158"/>
      <c r="O41" s="158"/>
      <c r="P41" s="158"/>
      <c r="Q41" s="158"/>
      <c r="R41" s="158"/>
      <c r="S41" s="158"/>
      <c r="T41" s="165"/>
      <c r="U41" s="92"/>
      <c r="V41" s="164"/>
    </row>
    <row r="42" spans="3:22" ht="12.75" customHeight="1">
      <c r="C42" s="166"/>
      <c r="D42" s="166"/>
      <c r="E42" s="167"/>
      <c r="F42" s="167"/>
      <c r="G42" s="167"/>
      <c r="H42" s="167"/>
      <c r="I42" s="167"/>
      <c r="J42" s="167"/>
      <c r="K42" s="167"/>
      <c r="L42" s="167"/>
      <c r="M42" s="167"/>
      <c r="N42" s="167"/>
      <c r="O42" s="168"/>
      <c r="P42" s="167"/>
      <c r="Q42" s="167"/>
      <c r="R42" s="167"/>
      <c r="S42" s="167"/>
      <c r="T42" s="169"/>
      <c r="U42" s="92"/>
      <c r="V42" s="48"/>
    </row>
    <row r="43" spans="1:22" ht="12.75" customHeight="1">
      <c r="A43" s="1" t="s">
        <v>84</v>
      </c>
      <c r="E43" s="167"/>
      <c r="F43" s="167"/>
      <c r="G43" s="167"/>
      <c r="H43" s="167"/>
      <c r="I43" s="167"/>
      <c r="J43" s="167"/>
      <c r="K43" s="167"/>
      <c r="L43" s="167"/>
      <c r="M43" s="167"/>
      <c r="N43" s="167"/>
      <c r="O43" s="167"/>
      <c r="P43" s="167"/>
      <c r="Q43" s="167"/>
      <c r="R43" s="167"/>
      <c r="S43" s="167"/>
      <c r="T43" s="169"/>
      <c r="U43" s="92"/>
      <c r="V43" s="92"/>
    </row>
    <row r="44" spans="1:20" s="1" customFormat="1" ht="12.75" customHeight="1">
      <c r="A44" s="1" t="s">
        <v>85</v>
      </c>
      <c r="E44" s="158"/>
      <c r="F44" s="158"/>
      <c r="G44" s="158"/>
      <c r="H44" s="158"/>
      <c r="I44" s="158"/>
      <c r="J44" s="158"/>
      <c r="K44" s="1" t="s">
        <v>143</v>
      </c>
      <c r="L44" s="158"/>
      <c r="M44" s="158"/>
      <c r="N44" s="158"/>
      <c r="O44" s="170"/>
      <c r="P44" s="158"/>
      <c r="Q44" s="158"/>
      <c r="R44" s="158"/>
      <c r="S44" s="158"/>
      <c r="T44" s="158"/>
    </row>
    <row r="45" ht="12.75" customHeight="1"/>
    <row r="46" ht="12" customHeight="1"/>
  </sheetData>
  <mergeCells count="11">
    <mergeCell ref="B8:B10"/>
    <mergeCell ref="B6:B7"/>
    <mergeCell ref="C6:D9"/>
    <mergeCell ref="E7:F9"/>
    <mergeCell ref="O6:P9"/>
    <mergeCell ref="Q6:R9"/>
    <mergeCell ref="S6:T9"/>
    <mergeCell ref="G7:H9"/>
    <mergeCell ref="I7:J9"/>
    <mergeCell ref="K7:L9"/>
    <mergeCell ref="M6:N9"/>
  </mergeCells>
  <printOptions horizontalCentered="1"/>
  <pageMargins left="0.3937007874015748" right="0.3937007874015748" top="0.3937007874015748" bottom="0.3937007874015748" header="0.5118110236220472" footer="0.5118110236220472"/>
  <pageSetup firstPageNumber="12" useFirstPageNumber="1" horizontalDpi="600" verticalDpi="600" orientation="portrait" pageOrder="overThenDown"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AX57"/>
  <sheetViews>
    <sheetView workbookViewId="0" topLeftCell="A1">
      <selection activeCell="C58" sqref="C58"/>
    </sheetView>
  </sheetViews>
  <sheetFormatPr defaultColWidth="11.421875" defaultRowHeight="12.75"/>
  <cols>
    <col min="1" max="50" width="1.7109375" style="2" customWidth="1"/>
    <col min="51" max="16384" width="11.421875" style="2" customWidth="1"/>
  </cols>
  <sheetData>
    <row r="1" spans="1:8" ht="12.75">
      <c r="A1" s="92"/>
      <c r="B1" s="92"/>
      <c r="C1" s="92"/>
      <c r="D1" s="92"/>
      <c r="E1" s="92"/>
      <c r="F1" s="92"/>
      <c r="G1" s="92"/>
      <c r="H1" s="92"/>
    </row>
    <row r="2" spans="1:8" ht="12.75">
      <c r="A2" s="92"/>
      <c r="B2" s="92"/>
      <c r="C2" s="92"/>
      <c r="D2" s="92"/>
      <c r="E2" s="92"/>
      <c r="F2" s="92"/>
      <c r="G2" s="92"/>
      <c r="H2" s="92"/>
    </row>
    <row r="3" spans="1:50" ht="12.75">
      <c r="A3" s="96"/>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8"/>
    </row>
    <row r="4" spans="1:50" s="42" customFormat="1" ht="34.5" customHeight="1">
      <c r="A4" s="268" t="s">
        <v>290</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70"/>
    </row>
    <row r="5" spans="1:50" ht="12.75">
      <c r="A5" s="99"/>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100"/>
    </row>
    <row r="6" spans="1:50" ht="12.75">
      <c r="A6" s="251"/>
      <c r="B6" s="252"/>
      <c r="C6" s="252"/>
      <c r="D6" s="252"/>
      <c r="E6" s="252"/>
      <c r="F6" s="252"/>
      <c r="G6" s="25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100"/>
    </row>
    <row r="7" spans="1:50" ht="12.75">
      <c r="A7" s="251" t="s">
        <v>230</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3"/>
    </row>
    <row r="8" spans="1:50" ht="12.75">
      <c r="A8" s="99"/>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100"/>
    </row>
    <row r="9" spans="1:50" ht="12.75">
      <c r="A9" s="99"/>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100"/>
    </row>
    <row r="10" spans="1:50" ht="12.75">
      <c r="A10" s="195"/>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100"/>
    </row>
    <row r="11" spans="1:50" ht="12.75">
      <c r="A11" s="99"/>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100"/>
    </row>
    <row r="12" spans="1:50" ht="12.75">
      <c r="A12" s="99"/>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100"/>
    </row>
    <row r="13" spans="1:50" ht="12.75">
      <c r="A13" s="99"/>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100"/>
    </row>
    <row r="14" spans="1:50" ht="12.75">
      <c r="A14" s="99"/>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100"/>
    </row>
    <row r="15" spans="1:50" ht="12.75">
      <c r="A15" s="99"/>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100"/>
    </row>
    <row r="16" spans="1:50" ht="12.75">
      <c r="A16" s="99"/>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100"/>
    </row>
    <row r="17" spans="1:50" ht="12.75">
      <c r="A17" s="99"/>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100"/>
    </row>
    <row r="18" spans="1:50" ht="12.75">
      <c r="A18" s="99"/>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100"/>
    </row>
    <row r="19" spans="1:50" ht="12.75">
      <c r="A19" s="99"/>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100"/>
    </row>
    <row r="20" spans="1:50" ht="12.75">
      <c r="A20" s="99"/>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100"/>
    </row>
    <row r="21" spans="1:50" ht="12.75">
      <c r="A21" s="99"/>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100"/>
    </row>
    <row r="22" spans="1:50" ht="12" customHeight="1">
      <c r="A22" s="99"/>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100"/>
    </row>
    <row r="23" spans="1:50" ht="12.75">
      <c r="A23" s="99"/>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100"/>
    </row>
    <row r="24" spans="1:50" ht="12.75">
      <c r="A24" s="99"/>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100"/>
    </row>
    <row r="25" spans="1:50" ht="12.75">
      <c r="A25" s="99"/>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100"/>
    </row>
    <row r="26" spans="1:50" ht="12.75">
      <c r="A26" s="99"/>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100"/>
    </row>
    <row r="27" spans="1:50" ht="12.75">
      <c r="A27" s="99"/>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100"/>
    </row>
    <row r="28" spans="1:50" ht="12.75">
      <c r="A28" s="99"/>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100"/>
    </row>
    <row r="29" spans="1:50" ht="12.75">
      <c r="A29" s="99"/>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100"/>
    </row>
    <row r="30" spans="1:50" ht="12.75">
      <c r="A30" s="251" t="s">
        <v>231</v>
      </c>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3"/>
    </row>
    <row r="31" spans="1:50" ht="12.75">
      <c r="A31" s="99"/>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100"/>
    </row>
    <row r="32" spans="1:50" ht="12.75">
      <c r="A32" s="99"/>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100"/>
    </row>
    <row r="33" spans="1:50" ht="12.75">
      <c r="A33" s="99"/>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100"/>
    </row>
    <row r="34" spans="1:50" ht="12.75">
      <c r="A34" s="99"/>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100"/>
    </row>
    <row r="35" spans="1:50" ht="12.75">
      <c r="A35" s="99"/>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100"/>
    </row>
    <row r="36" spans="1:50" ht="12.75">
      <c r="A36" s="99"/>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100"/>
    </row>
    <row r="37" spans="1:50" ht="12.75">
      <c r="A37" s="99"/>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100"/>
    </row>
    <row r="38" spans="1:50" ht="12.75">
      <c r="A38" s="99"/>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100"/>
    </row>
    <row r="39" spans="1:50" ht="12.75">
      <c r="A39" s="99"/>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100"/>
    </row>
    <row r="40" spans="1:50" ht="12.75">
      <c r="A40" s="99"/>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100"/>
    </row>
    <row r="41" spans="1:50" ht="12.75">
      <c r="A41" s="99"/>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100"/>
    </row>
    <row r="42" spans="1:50" ht="12.75">
      <c r="A42" s="99"/>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100"/>
    </row>
    <row r="43" spans="1:50" ht="12.75">
      <c r="A43" s="99"/>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100"/>
    </row>
    <row r="44" spans="1:50" ht="12.75">
      <c r="A44" s="99"/>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100"/>
    </row>
    <row r="45" spans="1:50" ht="12.75">
      <c r="A45" s="99"/>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100"/>
    </row>
    <row r="46" spans="1:50" ht="12.75">
      <c r="A46" s="99"/>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100"/>
    </row>
    <row r="47" spans="1:50" ht="12.75">
      <c r="A47" s="99"/>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100"/>
    </row>
    <row r="48" spans="1:50" ht="12.75">
      <c r="A48" s="99"/>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100"/>
    </row>
    <row r="49" spans="1:50" ht="12.75">
      <c r="A49" s="99"/>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100"/>
    </row>
    <row r="50" spans="1:50" ht="12.75">
      <c r="A50" s="99"/>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100"/>
    </row>
    <row r="51" spans="1:50" ht="12.75">
      <c r="A51" s="99"/>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100"/>
    </row>
    <row r="52" spans="1:50" ht="12.75">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100"/>
    </row>
    <row r="53" spans="1:50" ht="12.75">
      <c r="A53" s="99"/>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100"/>
    </row>
    <row r="54" spans="1:50" ht="12.75">
      <c r="A54" s="99"/>
      <c r="B54" s="92"/>
      <c r="C54" s="92"/>
      <c r="D54" s="92"/>
      <c r="E54" s="92"/>
      <c r="F54" s="92"/>
      <c r="G54" s="92"/>
      <c r="H54" s="92"/>
      <c r="I54" s="92"/>
      <c r="J54" s="92"/>
      <c r="K54" s="92"/>
      <c r="L54" s="101" t="s">
        <v>199</v>
      </c>
      <c r="M54" s="92"/>
      <c r="N54" s="92"/>
      <c r="O54" s="92"/>
      <c r="P54" s="92"/>
      <c r="Q54" s="92"/>
      <c r="R54" s="92"/>
      <c r="S54" s="92"/>
      <c r="T54" s="92"/>
      <c r="U54" s="92"/>
      <c r="V54" s="92"/>
      <c r="W54" s="92"/>
      <c r="X54" s="92"/>
      <c r="Y54" s="101" t="s">
        <v>232</v>
      </c>
      <c r="Z54" s="92"/>
      <c r="AA54" s="92"/>
      <c r="AB54" s="92"/>
      <c r="AC54" s="92"/>
      <c r="AD54" s="92"/>
      <c r="AE54" s="92"/>
      <c r="AF54" s="92"/>
      <c r="AG54" s="92"/>
      <c r="AH54" s="92"/>
      <c r="AI54" s="92"/>
      <c r="AJ54" s="92"/>
      <c r="AK54" s="101" t="s">
        <v>233</v>
      </c>
      <c r="AL54" s="92"/>
      <c r="AM54" s="92"/>
      <c r="AN54" s="92"/>
      <c r="AO54" s="92"/>
      <c r="AP54" s="92"/>
      <c r="AQ54" s="92"/>
      <c r="AR54" s="92"/>
      <c r="AS54" s="92"/>
      <c r="AT54" s="92"/>
      <c r="AU54" s="92"/>
      <c r="AV54" s="92"/>
      <c r="AW54" s="92"/>
      <c r="AX54" s="100"/>
    </row>
    <row r="55" spans="1:50" ht="12.75">
      <c r="A55" s="99"/>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100"/>
    </row>
    <row r="56" spans="1:50" ht="12.75">
      <c r="A56" s="99"/>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100"/>
    </row>
    <row r="57" spans="1:50" ht="12.75">
      <c r="A57" s="102" t="s">
        <v>223</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4"/>
    </row>
  </sheetData>
  <mergeCells count="4">
    <mergeCell ref="A30:AX30"/>
    <mergeCell ref="A4:AX4"/>
    <mergeCell ref="A6:G6"/>
    <mergeCell ref="A7:AX7"/>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&amp;C&amp;9- 14 -</oddHeader>
  </headerFooter>
  <drawing r:id="rId1"/>
</worksheet>
</file>

<file path=xl/worksheets/sheet13.xml><?xml version="1.0" encoding="utf-8"?>
<worksheet xmlns="http://schemas.openxmlformats.org/spreadsheetml/2006/main" xmlns:r="http://schemas.openxmlformats.org/officeDocument/2006/relationships">
  <dimension ref="A1:M82"/>
  <sheetViews>
    <sheetView workbookViewId="0" topLeftCell="A1">
      <selection activeCell="C58" sqref="C58"/>
    </sheetView>
  </sheetViews>
  <sheetFormatPr defaultColWidth="11.421875" defaultRowHeight="12.75"/>
  <cols>
    <col min="1" max="1" width="9.8515625" style="2" customWidth="1"/>
    <col min="2" max="2" width="8.421875" style="2" customWidth="1"/>
    <col min="3" max="3" width="7.140625" style="2" customWidth="1"/>
    <col min="4" max="4" width="6.00390625" style="2" customWidth="1"/>
    <col min="5" max="5" width="7.421875" style="2" customWidth="1"/>
    <col min="6" max="6" width="7.140625" style="2" customWidth="1"/>
    <col min="7" max="7" width="6.8515625" style="2" customWidth="1"/>
    <col min="8" max="8" width="6.7109375" style="2" customWidth="1"/>
    <col min="9" max="9" width="6.8515625" style="2" customWidth="1"/>
    <col min="10" max="11" width="6.7109375" style="2" customWidth="1"/>
    <col min="12" max="12" width="7.00390625" style="2" customWidth="1"/>
    <col min="13" max="13" width="7.28125" style="2" customWidth="1"/>
    <col min="14" max="14" width="6.28125" style="2" customWidth="1"/>
    <col min="15" max="16384" width="11.421875" style="2" customWidth="1"/>
  </cols>
  <sheetData>
    <row r="1" spans="2:13" ht="12.75" customHeight="1">
      <c r="B1" s="44"/>
      <c r="C1" s="44"/>
      <c r="D1" s="44"/>
      <c r="E1" s="44"/>
      <c r="F1" s="44"/>
      <c r="G1" s="44"/>
      <c r="H1" s="44"/>
      <c r="I1" s="44"/>
      <c r="J1" s="44"/>
      <c r="K1" s="44"/>
      <c r="L1" s="44"/>
      <c r="M1" s="44"/>
    </row>
    <row r="2" spans="2:13" ht="12.75" customHeight="1">
      <c r="B2" s="44"/>
      <c r="C2" s="44"/>
      <c r="D2" s="44"/>
      <c r="E2" s="44"/>
      <c r="F2" s="44"/>
      <c r="G2" s="44"/>
      <c r="H2" s="44"/>
      <c r="I2" s="44"/>
      <c r="J2" s="44"/>
      <c r="K2" s="44"/>
      <c r="L2" s="44"/>
      <c r="M2" s="44"/>
    </row>
    <row r="3" spans="2:13" ht="12.75" customHeight="1">
      <c r="B3" s="44"/>
      <c r="C3" s="44"/>
      <c r="D3" s="44"/>
      <c r="E3" s="129"/>
      <c r="F3" s="129"/>
      <c r="G3" s="129"/>
      <c r="H3" s="129"/>
      <c r="I3" s="129"/>
      <c r="J3" s="129"/>
      <c r="K3" s="129"/>
      <c r="L3" s="129"/>
      <c r="M3" s="129"/>
    </row>
    <row r="4" spans="2:13" ht="12.75" customHeight="1">
      <c r="B4" s="44"/>
      <c r="C4" s="44"/>
      <c r="D4" s="44"/>
      <c r="E4" s="44"/>
      <c r="F4" s="44"/>
      <c r="G4" s="44"/>
      <c r="H4" s="44"/>
      <c r="I4" s="44"/>
      <c r="J4" s="44"/>
      <c r="K4" s="44"/>
      <c r="L4" s="44"/>
      <c r="M4" s="44"/>
    </row>
    <row r="5" spans="9:13" ht="12.75" customHeight="1">
      <c r="I5" s="88"/>
      <c r="J5" s="88"/>
      <c r="K5" s="88"/>
      <c r="L5" s="88"/>
      <c r="M5" s="88"/>
    </row>
    <row r="6" spans="9:13" ht="12.75">
      <c r="I6" s="88"/>
      <c r="J6" s="116"/>
      <c r="K6" s="116"/>
      <c r="L6" s="116"/>
      <c r="M6" s="130"/>
    </row>
    <row r="7" spans="9:13" ht="12.75">
      <c r="I7" s="88"/>
      <c r="J7" s="88"/>
      <c r="K7" s="88"/>
      <c r="L7" s="88"/>
      <c r="M7" s="131"/>
    </row>
    <row r="8" spans="9:13" ht="12.75">
      <c r="I8" s="88"/>
      <c r="J8" s="88"/>
      <c r="K8" s="88"/>
      <c r="L8" s="88"/>
      <c r="M8" s="88"/>
    </row>
    <row r="9" ht="9.75" customHeight="1">
      <c r="I9" s="88"/>
    </row>
    <row r="10" spans="9:13" s="42" customFormat="1" ht="15" customHeight="1">
      <c r="I10" s="132"/>
      <c r="J10" s="132"/>
      <c r="K10" s="132"/>
      <c r="L10" s="132"/>
      <c r="M10" s="132"/>
    </row>
    <row r="11" spans="1:13" s="42" customFormat="1" ht="15" customHeight="1">
      <c r="A11" s="196"/>
      <c r="I11" s="133"/>
      <c r="J11" s="133"/>
      <c r="K11" s="133"/>
      <c r="L11" s="133"/>
      <c r="M11" s="133"/>
    </row>
    <row r="12" ht="9.75" customHeight="1"/>
    <row r="13" spans="9:13" s="42" customFormat="1" ht="15.75" customHeight="1">
      <c r="I13" s="132"/>
      <c r="J13" s="132"/>
      <c r="K13" s="132"/>
      <c r="L13" s="132"/>
      <c r="M13" s="132"/>
    </row>
    <row r="14" spans="9:13" s="42" customFormat="1" ht="15.75" customHeight="1">
      <c r="I14" s="132"/>
      <c r="J14" s="132"/>
      <c r="K14" s="132"/>
      <c r="L14" s="132"/>
      <c r="M14" s="132"/>
    </row>
    <row r="15" spans="9:13" s="42" customFormat="1" ht="15.75" customHeight="1">
      <c r="I15" s="132"/>
      <c r="J15" s="132"/>
      <c r="K15" s="132"/>
      <c r="L15" s="132"/>
      <c r="M15" s="132"/>
    </row>
    <row r="16" spans="9:13" s="42" customFormat="1" ht="15.75" customHeight="1">
      <c r="I16" s="132"/>
      <c r="J16" s="132"/>
      <c r="K16" s="132"/>
      <c r="L16" s="132"/>
      <c r="M16" s="132"/>
    </row>
    <row r="17" spans="9:13" s="42" customFormat="1" ht="15.75" customHeight="1">
      <c r="I17" s="132"/>
      <c r="J17" s="132"/>
      <c r="K17" s="132"/>
      <c r="L17" s="132"/>
      <c r="M17" s="132"/>
    </row>
    <row r="18" spans="9:13" s="42" customFormat="1" ht="15.75" customHeight="1">
      <c r="I18" s="132"/>
      <c r="J18" s="132"/>
      <c r="K18" s="132"/>
      <c r="L18" s="132"/>
      <c r="M18" s="132"/>
    </row>
    <row r="19" spans="9:13" s="42" customFormat="1" ht="15.75" customHeight="1">
      <c r="I19" s="132"/>
      <c r="J19" s="132"/>
      <c r="K19" s="132"/>
      <c r="L19" s="132"/>
      <c r="M19" s="132"/>
    </row>
    <row r="20" spans="9:13" s="42" customFormat="1" ht="15.75" customHeight="1">
      <c r="I20" s="132"/>
      <c r="J20" s="132"/>
      <c r="K20" s="132"/>
      <c r="L20" s="132"/>
      <c r="M20" s="132"/>
    </row>
    <row r="21" spans="9:13" s="42" customFormat="1" ht="15.75" customHeight="1">
      <c r="I21" s="132"/>
      <c r="J21" s="132"/>
      <c r="K21" s="132"/>
      <c r="L21" s="132"/>
      <c r="M21" s="132"/>
    </row>
    <row r="22" spans="9:13" s="42" customFormat="1" ht="15.75" customHeight="1">
      <c r="I22" s="132"/>
      <c r="J22" s="132"/>
      <c r="K22" s="132"/>
      <c r="L22" s="132"/>
      <c r="M22" s="132"/>
    </row>
    <row r="23" spans="9:13" s="42" customFormat="1" ht="15.75" customHeight="1">
      <c r="I23" s="132"/>
      <c r="J23" s="132"/>
      <c r="K23" s="132"/>
      <c r="L23" s="132"/>
      <c r="M23" s="132"/>
    </row>
    <row r="24" spans="9:13" s="42" customFormat="1" ht="15.75" customHeight="1">
      <c r="I24" s="132"/>
      <c r="J24" s="132"/>
      <c r="K24" s="132"/>
      <c r="L24" s="132"/>
      <c r="M24" s="132"/>
    </row>
    <row r="25" spans="9:13" s="42" customFormat="1" ht="15" customHeight="1">
      <c r="I25" s="132"/>
      <c r="J25" s="132"/>
      <c r="K25" s="132"/>
      <c r="L25" s="132"/>
      <c r="M25" s="132"/>
    </row>
    <row r="26" spans="9:13" s="42" customFormat="1" ht="15" customHeight="1">
      <c r="I26" s="132"/>
      <c r="J26" s="132"/>
      <c r="K26" s="132"/>
      <c r="L26" s="132"/>
      <c r="M26" s="132"/>
    </row>
    <row r="27" ht="20.25" customHeight="1"/>
    <row r="28" spans="1:13" ht="12.75" customHeight="1">
      <c r="A28" s="259" t="s">
        <v>280</v>
      </c>
      <c r="B28" s="259"/>
      <c r="C28" s="259"/>
      <c r="D28" s="259"/>
      <c r="E28" s="259"/>
      <c r="F28" s="259"/>
      <c r="G28" s="259"/>
      <c r="H28" s="259"/>
      <c r="I28" s="259"/>
      <c r="J28" s="259"/>
      <c r="K28" s="259"/>
      <c r="L28" s="259"/>
      <c r="M28" s="259"/>
    </row>
    <row r="29" spans="1:13" ht="12.75" customHeight="1">
      <c r="A29" s="1"/>
      <c r="B29" s="1"/>
      <c r="C29" s="1"/>
      <c r="D29" s="1"/>
      <c r="E29" s="1"/>
      <c r="F29" s="1"/>
      <c r="G29" s="1"/>
      <c r="H29" s="1"/>
      <c r="I29" s="1"/>
      <c r="J29" s="1"/>
      <c r="K29" s="1"/>
      <c r="L29" s="1"/>
      <c r="M29" s="1"/>
    </row>
    <row r="30" spans="1:13" ht="12.75">
      <c r="A30" s="271" t="s">
        <v>188</v>
      </c>
      <c r="B30" s="134" t="s">
        <v>98</v>
      </c>
      <c r="C30" s="135" t="s">
        <v>217</v>
      </c>
      <c r="D30" s="135"/>
      <c r="E30" s="135"/>
      <c r="F30" s="135"/>
      <c r="G30" s="135"/>
      <c r="H30" s="135"/>
      <c r="I30" s="135"/>
      <c r="J30" s="135"/>
      <c r="K30" s="135"/>
      <c r="L30" s="135"/>
      <c r="M30" s="135"/>
    </row>
    <row r="31" spans="1:13" ht="12.75" customHeight="1">
      <c r="A31" s="272"/>
      <c r="B31" s="136" t="s">
        <v>99</v>
      </c>
      <c r="C31" s="291" t="s">
        <v>202</v>
      </c>
      <c r="D31" s="292"/>
      <c r="E31" s="274" t="s">
        <v>203</v>
      </c>
      <c r="F31" s="274" t="s">
        <v>204</v>
      </c>
      <c r="G31" s="274" t="s">
        <v>205</v>
      </c>
      <c r="H31" s="198" t="s">
        <v>260</v>
      </c>
      <c r="I31" s="274" t="s">
        <v>206</v>
      </c>
      <c r="J31" s="274" t="s">
        <v>207</v>
      </c>
      <c r="K31" s="274" t="s">
        <v>208</v>
      </c>
      <c r="L31" s="274" t="s">
        <v>209</v>
      </c>
      <c r="M31" s="291" t="s">
        <v>210</v>
      </c>
    </row>
    <row r="32" spans="1:13" ht="13.5">
      <c r="A32" s="272"/>
      <c r="B32" s="137" t="s">
        <v>247</v>
      </c>
      <c r="C32" s="286"/>
      <c r="D32" s="287"/>
      <c r="E32" s="301"/>
      <c r="F32" s="301"/>
      <c r="G32" s="301"/>
      <c r="H32" s="199" t="s">
        <v>261</v>
      </c>
      <c r="I32" s="301"/>
      <c r="J32" s="301"/>
      <c r="K32" s="301" t="s">
        <v>175</v>
      </c>
      <c r="L32" s="301"/>
      <c r="M32" s="302"/>
    </row>
    <row r="33" spans="1:13" ht="12.75">
      <c r="A33" s="273"/>
      <c r="B33" s="69" t="s">
        <v>97</v>
      </c>
      <c r="C33" s="69"/>
      <c r="D33" s="69" t="s">
        <v>166</v>
      </c>
      <c r="E33" s="68" t="s">
        <v>97</v>
      </c>
      <c r="F33" s="68"/>
      <c r="G33" s="68"/>
      <c r="H33" s="68"/>
      <c r="I33" s="68"/>
      <c r="J33" s="68"/>
      <c r="K33" s="68"/>
      <c r="L33" s="68"/>
      <c r="M33" s="68"/>
    </row>
    <row r="34" spans="1:13" ht="9.75" customHeight="1">
      <c r="A34" s="138"/>
      <c r="B34" s="88"/>
      <c r="C34" s="88"/>
      <c r="D34" s="88"/>
      <c r="E34" s="88"/>
      <c r="F34" s="88"/>
      <c r="G34" s="88"/>
      <c r="H34" s="88"/>
      <c r="I34" s="88"/>
      <c r="J34" s="88"/>
      <c r="K34" s="88"/>
      <c r="L34" s="88"/>
      <c r="M34" s="88"/>
    </row>
    <row r="35" spans="1:13" s="42" customFormat="1" ht="15" customHeight="1">
      <c r="A35" s="32" t="s">
        <v>252</v>
      </c>
      <c r="B35" s="200">
        <v>901225</v>
      </c>
      <c r="C35" s="203">
        <v>435513</v>
      </c>
      <c r="D35" s="212">
        <v>48.3245582401731</v>
      </c>
      <c r="E35" s="203">
        <v>221770</v>
      </c>
      <c r="F35" s="203">
        <v>1700</v>
      </c>
      <c r="G35" s="203">
        <v>76808</v>
      </c>
      <c r="H35" s="206">
        <v>9872</v>
      </c>
      <c r="I35" s="203">
        <v>5521</v>
      </c>
      <c r="J35" s="203">
        <v>28008</v>
      </c>
      <c r="K35" s="203">
        <v>13997</v>
      </c>
      <c r="L35" s="203">
        <v>48320</v>
      </c>
      <c r="M35" s="203">
        <v>59716</v>
      </c>
    </row>
    <row r="36" spans="1:13" s="42" customFormat="1" ht="15" customHeight="1">
      <c r="A36" s="35" t="s">
        <v>277</v>
      </c>
      <c r="B36" s="201">
        <v>933783</v>
      </c>
      <c r="C36" s="204">
        <v>461382</v>
      </c>
      <c r="D36" s="213">
        <v>49.40998069144544</v>
      </c>
      <c r="E36" s="204">
        <v>243037</v>
      </c>
      <c r="F36" s="204">
        <v>283</v>
      </c>
      <c r="G36" s="204">
        <v>10776</v>
      </c>
      <c r="H36" s="204">
        <v>10499</v>
      </c>
      <c r="I36" s="204">
        <v>5349</v>
      </c>
      <c r="J36" s="204">
        <v>27013</v>
      </c>
      <c r="K36" s="204">
        <v>78735</v>
      </c>
      <c r="L36" s="204">
        <v>43925</v>
      </c>
      <c r="M36" s="204">
        <v>52784</v>
      </c>
    </row>
    <row r="37" spans="1:13" ht="9.75" customHeight="1">
      <c r="A37" s="138"/>
      <c r="B37" s="202"/>
      <c r="C37" s="205"/>
      <c r="D37" s="212"/>
      <c r="E37" s="205"/>
      <c r="F37" s="205"/>
      <c r="G37" s="205"/>
      <c r="H37" s="205"/>
      <c r="I37" s="205"/>
      <c r="J37" s="205"/>
      <c r="K37" s="205"/>
      <c r="L37" s="205"/>
      <c r="M37" s="205"/>
    </row>
    <row r="38" spans="1:13" s="42" customFormat="1" ht="15.75" customHeight="1">
      <c r="A38" s="39" t="s">
        <v>150</v>
      </c>
      <c r="B38" s="200">
        <v>78782</v>
      </c>
      <c r="C38" s="203">
        <v>38290</v>
      </c>
      <c r="D38" s="212">
        <v>48.6024726460359</v>
      </c>
      <c r="E38" s="203">
        <v>20095</v>
      </c>
      <c r="F38" s="203">
        <v>176</v>
      </c>
      <c r="G38" s="203">
        <v>1939</v>
      </c>
      <c r="H38" s="203">
        <v>803</v>
      </c>
      <c r="I38" s="203">
        <v>430</v>
      </c>
      <c r="J38" s="203">
        <v>2342</v>
      </c>
      <c r="K38" s="203">
        <v>6081</v>
      </c>
      <c r="L38" s="203">
        <v>4084</v>
      </c>
      <c r="M38" s="203">
        <v>4542</v>
      </c>
    </row>
    <row r="39" spans="1:13" s="42" customFormat="1" ht="15.75" customHeight="1">
      <c r="A39" s="39" t="s">
        <v>151</v>
      </c>
      <c r="B39" s="200">
        <v>71805</v>
      </c>
      <c r="C39" s="203">
        <v>35015</v>
      </c>
      <c r="D39" s="212">
        <v>48.764013648074645</v>
      </c>
      <c r="E39" s="203">
        <v>18354</v>
      </c>
      <c r="F39" s="203">
        <v>25</v>
      </c>
      <c r="G39" s="203">
        <v>1749</v>
      </c>
      <c r="H39" s="203">
        <v>711</v>
      </c>
      <c r="I39" s="203">
        <v>399</v>
      </c>
      <c r="J39" s="203">
        <v>2148</v>
      </c>
      <c r="K39" s="203">
        <v>5506</v>
      </c>
      <c r="L39" s="203">
        <v>3717</v>
      </c>
      <c r="M39" s="203">
        <v>4181</v>
      </c>
    </row>
    <row r="40" spans="1:13" s="42" customFormat="1" ht="15.75" customHeight="1">
      <c r="A40" s="39" t="s">
        <v>168</v>
      </c>
      <c r="B40" s="200">
        <v>80207</v>
      </c>
      <c r="C40" s="203">
        <v>39667</v>
      </c>
      <c r="D40" s="212">
        <v>49.455783161070734</v>
      </c>
      <c r="E40" s="203">
        <v>19780</v>
      </c>
      <c r="F40" s="203">
        <v>82</v>
      </c>
      <c r="G40" s="203">
        <v>1951</v>
      </c>
      <c r="H40" s="203">
        <v>1034</v>
      </c>
      <c r="I40" s="203">
        <v>459</v>
      </c>
      <c r="J40" s="203">
        <v>2360</v>
      </c>
      <c r="K40" s="203">
        <v>6037</v>
      </c>
      <c r="L40" s="203">
        <v>4119</v>
      </c>
      <c r="M40" s="203">
        <v>4718</v>
      </c>
    </row>
    <row r="41" spans="1:13" s="42" customFormat="1" ht="15.75" customHeight="1">
      <c r="A41" s="39" t="s">
        <v>153</v>
      </c>
      <c r="B41" s="200">
        <v>79044</v>
      </c>
      <c r="C41" s="203">
        <v>38875</v>
      </c>
      <c r="D41" s="212">
        <v>49.181468549162496</v>
      </c>
      <c r="E41" s="203">
        <v>20509</v>
      </c>
      <c r="F41" s="200">
        <v>0</v>
      </c>
      <c r="G41" s="203">
        <v>1351</v>
      </c>
      <c r="H41" s="203">
        <v>876</v>
      </c>
      <c r="I41" s="203">
        <v>442</v>
      </c>
      <c r="J41" s="203">
        <v>2337</v>
      </c>
      <c r="K41" s="203">
        <v>6566</v>
      </c>
      <c r="L41" s="203">
        <v>3706</v>
      </c>
      <c r="M41" s="203">
        <v>4382</v>
      </c>
    </row>
    <row r="42" spans="1:13" s="42" customFormat="1" ht="15.75" customHeight="1">
      <c r="A42" s="39" t="s">
        <v>154</v>
      </c>
      <c r="B42" s="200">
        <v>82248</v>
      </c>
      <c r="C42" s="203">
        <v>40274</v>
      </c>
      <c r="D42" s="212">
        <v>48.966540219822974</v>
      </c>
      <c r="E42" s="203">
        <v>21347</v>
      </c>
      <c r="F42" s="200">
        <v>0</v>
      </c>
      <c r="G42" s="203">
        <v>1435</v>
      </c>
      <c r="H42" s="203">
        <v>907</v>
      </c>
      <c r="I42" s="203">
        <v>468</v>
      </c>
      <c r="J42" s="203">
        <v>2398</v>
      </c>
      <c r="K42" s="203">
        <v>6944</v>
      </c>
      <c r="L42" s="203">
        <v>3898</v>
      </c>
      <c r="M42" s="203">
        <v>4577</v>
      </c>
    </row>
    <row r="43" spans="1:13" s="42" customFormat="1" ht="15.75" customHeight="1">
      <c r="A43" s="39" t="s">
        <v>155</v>
      </c>
      <c r="B43" s="200">
        <v>79453</v>
      </c>
      <c r="C43" s="203">
        <v>38878</v>
      </c>
      <c r="D43" s="212">
        <v>48.93207304947579</v>
      </c>
      <c r="E43" s="203">
        <v>20638</v>
      </c>
      <c r="F43" s="200">
        <v>0</v>
      </c>
      <c r="G43" s="203">
        <v>1358</v>
      </c>
      <c r="H43" s="203">
        <v>939</v>
      </c>
      <c r="I43" s="203">
        <v>452</v>
      </c>
      <c r="J43" s="203">
        <v>2268</v>
      </c>
      <c r="K43" s="203">
        <v>6754</v>
      </c>
      <c r="L43" s="203">
        <v>3778</v>
      </c>
      <c r="M43" s="203">
        <v>4388</v>
      </c>
    </row>
    <row r="44" spans="1:13" s="42" customFormat="1" ht="15.75" customHeight="1">
      <c r="A44" s="39" t="s">
        <v>156</v>
      </c>
      <c r="B44" s="200">
        <v>81642</v>
      </c>
      <c r="C44" s="203">
        <v>40098</v>
      </c>
      <c r="D44" s="212">
        <v>49.11442639817741</v>
      </c>
      <c r="E44" s="203">
        <v>21248</v>
      </c>
      <c r="F44" s="200">
        <v>0</v>
      </c>
      <c r="G44" s="203">
        <v>993</v>
      </c>
      <c r="H44" s="203">
        <v>944</v>
      </c>
      <c r="I44" s="203">
        <v>456</v>
      </c>
      <c r="J44" s="203">
        <v>2349</v>
      </c>
      <c r="K44" s="203">
        <v>7310</v>
      </c>
      <c r="L44" s="203">
        <v>3682</v>
      </c>
      <c r="M44" s="203">
        <v>4562</v>
      </c>
    </row>
    <row r="45" spans="1:13" s="42" customFormat="1" ht="15.75" customHeight="1">
      <c r="A45" s="39" t="s">
        <v>157</v>
      </c>
      <c r="B45" s="200">
        <v>79546</v>
      </c>
      <c r="C45" s="203">
        <v>40090</v>
      </c>
      <c r="D45" s="212">
        <v>50.39851155306364</v>
      </c>
      <c r="E45" s="203">
        <v>20736</v>
      </c>
      <c r="F45" s="200">
        <v>0</v>
      </c>
      <c r="G45" s="200">
        <v>0</v>
      </c>
      <c r="H45" s="203">
        <v>935</v>
      </c>
      <c r="I45" s="203">
        <v>448</v>
      </c>
      <c r="J45" s="203">
        <v>2267</v>
      </c>
      <c r="K45" s="203">
        <v>7024</v>
      </c>
      <c r="L45" s="203">
        <v>3591</v>
      </c>
      <c r="M45" s="203">
        <v>4455</v>
      </c>
    </row>
    <row r="46" spans="1:13" s="42" customFormat="1" ht="15.75" customHeight="1">
      <c r="A46" s="39" t="s">
        <v>158</v>
      </c>
      <c r="B46" s="200">
        <v>74983</v>
      </c>
      <c r="C46" s="203">
        <v>37724</v>
      </c>
      <c r="D46" s="212">
        <v>50.31007028259739</v>
      </c>
      <c r="E46" s="203">
        <v>19680</v>
      </c>
      <c r="F46" s="200">
        <v>0</v>
      </c>
      <c r="G46" s="200">
        <v>0</v>
      </c>
      <c r="H46" s="203">
        <v>828</v>
      </c>
      <c r="I46" s="203">
        <v>423</v>
      </c>
      <c r="J46" s="203">
        <v>2129</v>
      </c>
      <c r="K46" s="203">
        <v>6622</v>
      </c>
      <c r="L46" s="203">
        <v>3357</v>
      </c>
      <c r="M46" s="203">
        <v>4220</v>
      </c>
    </row>
    <row r="47" spans="1:13" s="42" customFormat="1" ht="15.75" customHeight="1">
      <c r="A47" s="39" t="s">
        <v>159</v>
      </c>
      <c r="B47" s="200">
        <v>76413</v>
      </c>
      <c r="C47" s="203">
        <v>38032</v>
      </c>
      <c r="D47" s="212">
        <v>49.77163571643569</v>
      </c>
      <c r="E47" s="203">
        <v>20410</v>
      </c>
      <c r="F47" s="200">
        <v>0</v>
      </c>
      <c r="G47" s="200">
        <v>0</v>
      </c>
      <c r="H47" s="203">
        <v>860</v>
      </c>
      <c r="I47" s="203">
        <v>445</v>
      </c>
      <c r="J47" s="203">
        <v>2185</v>
      </c>
      <c r="K47" s="203">
        <v>6743</v>
      </c>
      <c r="L47" s="203">
        <v>3397</v>
      </c>
      <c r="M47" s="203">
        <v>4341</v>
      </c>
    </row>
    <row r="48" spans="1:13" s="42" customFormat="1" ht="15.75" customHeight="1">
      <c r="A48" s="39" t="s">
        <v>160</v>
      </c>
      <c r="B48" s="200">
        <v>73247</v>
      </c>
      <c r="C48" s="203">
        <v>36504</v>
      </c>
      <c r="D48" s="212">
        <v>49.836853386486816</v>
      </c>
      <c r="E48" s="203">
        <v>19714</v>
      </c>
      <c r="F48" s="200">
        <v>0</v>
      </c>
      <c r="G48" s="200">
        <v>0</v>
      </c>
      <c r="H48" s="203">
        <v>798</v>
      </c>
      <c r="I48" s="203">
        <v>438</v>
      </c>
      <c r="J48" s="203">
        <v>2076</v>
      </c>
      <c r="K48" s="203">
        <v>6373</v>
      </c>
      <c r="L48" s="203">
        <v>3238</v>
      </c>
      <c r="M48" s="203">
        <v>4106</v>
      </c>
    </row>
    <row r="49" spans="1:13" s="42" customFormat="1" ht="15.75" customHeight="1">
      <c r="A49" s="39" t="s">
        <v>161</v>
      </c>
      <c r="B49" s="200">
        <v>76413</v>
      </c>
      <c r="C49" s="203">
        <v>37935</v>
      </c>
      <c r="D49" s="212">
        <v>49.644693965686464</v>
      </c>
      <c r="E49" s="203">
        <v>20526</v>
      </c>
      <c r="F49" s="200">
        <v>0</v>
      </c>
      <c r="G49" s="200">
        <v>0</v>
      </c>
      <c r="H49" s="203">
        <v>864</v>
      </c>
      <c r="I49" s="203">
        <v>489</v>
      </c>
      <c r="J49" s="203">
        <v>2154</v>
      </c>
      <c r="K49" s="203">
        <v>6775</v>
      </c>
      <c r="L49" s="203">
        <v>3358</v>
      </c>
      <c r="M49" s="203">
        <v>4312</v>
      </c>
    </row>
    <row r="50" spans="1:5" ht="12.75">
      <c r="A50" s="1"/>
      <c r="E50" s="139"/>
    </row>
    <row r="51" ht="12.75">
      <c r="E51" s="139"/>
    </row>
    <row r="52" ht="12.75">
      <c r="E52" s="139"/>
    </row>
    <row r="53" ht="12.75">
      <c r="E53" s="139"/>
    </row>
    <row r="54" ht="12.75">
      <c r="E54" s="139"/>
    </row>
    <row r="55" ht="12.75">
      <c r="E55" s="139"/>
    </row>
    <row r="56" ht="12.75">
      <c r="E56" s="139"/>
    </row>
    <row r="57" ht="12.75">
      <c r="E57" s="139"/>
    </row>
    <row r="58" ht="12.75">
      <c r="E58" s="139"/>
    </row>
    <row r="59" ht="12.75">
      <c r="E59" s="139"/>
    </row>
    <row r="60" ht="12.75">
      <c r="E60" s="139"/>
    </row>
    <row r="61" ht="12.75">
      <c r="E61" s="139"/>
    </row>
    <row r="62" ht="12.75">
      <c r="E62" s="139"/>
    </row>
    <row r="63" ht="12.75">
      <c r="E63" s="139"/>
    </row>
    <row r="64" ht="12.75">
      <c r="E64" s="139"/>
    </row>
    <row r="65" ht="12.75">
      <c r="E65" s="139"/>
    </row>
    <row r="66" ht="12.75">
      <c r="E66" s="139"/>
    </row>
    <row r="67" ht="12.75">
      <c r="E67" s="139"/>
    </row>
    <row r="68" ht="12.75">
      <c r="E68" s="139"/>
    </row>
    <row r="69" ht="12.75">
      <c r="E69" s="139"/>
    </row>
    <row r="70" ht="12.75">
      <c r="E70" s="139"/>
    </row>
    <row r="71" ht="12.75">
      <c r="E71" s="139"/>
    </row>
    <row r="72" ht="12.75">
      <c r="E72" s="139"/>
    </row>
    <row r="73" ht="12.75">
      <c r="E73" s="139"/>
    </row>
    <row r="74" ht="12.75">
      <c r="E74" s="139"/>
    </row>
    <row r="75" ht="12.75">
      <c r="E75" s="139"/>
    </row>
    <row r="76" ht="12.75">
      <c r="E76" s="139"/>
    </row>
    <row r="77" ht="12.75">
      <c r="E77" s="139"/>
    </row>
    <row r="78" ht="12.75">
      <c r="E78" s="139"/>
    </row>
    <row r="79" ht="12.75">
      <c r="E79" s="139"/>
    </row>
    <row r="80" ht="12.75">
      <c r="E80" s="139"/>
    </row>
    <row r="81" ht="12.75">
      <c r="E81" s="139"/>
    </row>
    <row r="82" ht="12.75">
      <c r="E82" s="139"/>
    </row>
  </sheetData>
  <mergeCells count="11">
    <mergeCell ref="M31:M32"/>
    <mergeCell ref="A30:A33"/>
    <mergeCell ref="A28:M28"/>
    <mergeCell ref="C31:D32"/>
    <mergeCell ref="E31:E32"/>
    <mergeCell ref="F31:F32"/>
    <mergeCell ref="G31:G32"/>
    <mergeCell ref="I31:I32"/>
    <mergeCell ref="J31:J32"/>
    <mergeCell ref="K31:K32"/>
    <mergeCell ref="L31:L32"/>
  </mergeCells>
  <printOptions horizontalCentered="1"/>
  <pageMargins left="0.3937007874015748" right="0.3937007874015748" top="0.7874015748031497" bottom="0.3937007874015748" header="0.5118110236220472" footer="0.5118110236220472"/>
  <pageSetup horizontalDpi="600" verticalDpi="600" orientation="portrait" pageOrder="overThenDown" paperSize="9" r:id="rId2"/>
  <headerFooter alignWithMargins="0">
    <oddHeader>&amp;C&amp;9- 15 -</oddHeader>
  </headerFooter>
  <legacyDrawing r:id="rId1"/>
</worksheet>
</file>

<file path=xl/worksheets/sheet14.xml><?xml version="1.0" encoding="utf-8"?>
<worksheet xmlns="http://schemas.openxmlformats.org/spreadsheetml/2006/main" xmlns:r="http://schemas.openxmlformats.org/officeDocument/2006/relationships">
  <dimension ref="A3:X479"/>
  <sheetViews>
    <sheetView workbookViewId="0" topLeftCell="A1">
      <selection activeCell="C58" sqref="C58"/>
    </sheetView>
  </sheetViews>
  <sheetFormatPr defaultColWidth="11.421875" defaultRowHeight="12.75"/>
  <cols>
    <col min="1" max="1" width="5.7109375" style="2" customWidth="1"/>
    <col min="2" max="2" width="20.28125" style="2" customWidth="1"/>
    <col min="3" max="7" width="11.421875" style="2" customWidth="1"/>
    <col min="8" max="8" width="10.7109375" style="2" customWidth="1"/>
    <col min="9" max="15" width="12.7109375" style="2" customWidth="1"/>
    <col min="16" max="16" width="5.7109375" style="2" customWidth="1"/>
    <col min="17" max="16384" width="11.421875" style="2" customWidth="1"/>
  </cols>
  <sheetData>
    <row r="3" spans="1:16" ht="12.75" customHeight="1">
      <c r="A3" s="105" t="s">
        <v>100</v>
      </c>
      <c r="B3" s="106"/>
      <c r="C3" s="106"/>
      <c r="D3" s="105"/>
      <c r="E3" s="106"/>
      <c r="F3" s="105"/>
      <c r="G3" s="107"/>
      <c r="H3" s="108" t="s">
        <v>281</v>
      </c>
      <c r="I3" s="109" t="s">
        <v>282</v>
      </c>
      <c r="J3" s="6"/>
      <c r="K3" s="6"/>
      <c r="L3" s="106"/>
      <c r="M3" s="106"/>
      <c r="N3" s="106"/>
      <c r="O3" s="106"/>
      <c r="P3" s="106"/>
    </row>
    <row r="4" spans="1:15" ht="12.75">
      <c r="A4" s="88"/>
      <c r="B4" s="106" t="s">
        <v>5</v>
      </c>
      <c r="C4" s="106"/>
      <c r="D4" s="106"/>
      <c r="E4" s="106"/>
      <c r="F4" s="106"/>
      <c r="G4" s="106"/>
      <c r="H4" s="106"/>
      <c r="I4" s="106"/>
      <c r="J4" s="106"/>
      <c r="K4" s="106"/>
      <c r="L4" s="106"/>
      <c r="M4" s="106"/>
      <c r="N4" s="106"/>
      <c r="O4" s="106"/>
    </row>
    <row r="5" spans="1:16" ht="12.75">
      <c r="A5" s="84"/>
      <c r="B5" s="110" t="s">
        <v>95</v>
      </c>
      <c r="C5" s="260" t="s">
        <v>41</v>
      </c>
      <c r="D5" s="303" t="s">
        <v>42</v>
      </c>
      <c r="E5" s="303" t="s">
        <v>43</v>
      </c>
      <c r="F5" s="303" t="s">
        <v>44</v>
      </c>
      <c r="G5" s="303" t="s">
        <v>45</v>
      </c>
      <c r="H5" s="282" t="s">
        <v>46</v>
      </c>
      <c r="I5" s="307" t="s">
        <v>47</v>
      </c>
      <c r="J5" s="282" t="s">
        <v>48</v>
      </c>
      <c r="K5" s="282" t="s">
        <v>49</v>
      </c>
      <c r="L5" s="282" t="s">
        <v>50</v>
      </c>
      <c r="M5" s="282" t="s">
        <v>51</v>
      </c>
      <c r="N5" s="282" t="s">
        <v>52</v>
      </c>
      <c r="O5" s="282" t="s">
        <v>95</v>
      </c>
      <c r="P5" s="111"/>
    </row>
    <row r="6" spans="1:16" ht="12.75">
      <c r="A6" s="22" t="s">
        <v>59</v>
      </c>
      <c r="B6" s="296" t="s">
        <v>197</v>
      </c>
      <c r="C6" s="279"/>
      <c r="D6" s="304"/>
      <c r="E6" s="304"/>
      <c r="F6" s="304"/>
      <c r="G6" s="304"/>
      <c r="H6" s="284"/>
      <c r="I6" s="285"/>
      <c r="J6" s="284"/>
      <c r="K6" s="284"/>
      <c r="L6" s="284"/>
      <c r="M6" s="284"/>
      <c r="N6" s="284"/>
      <c r="O6" s="284"/>
      <c r="P6" s="112" t="s">
        <v>59</v>
      </c>
    </row>
    <row r="7" spans="1:24" ht="12.75">
      <c r="A7" s="22" t="s">
        <v>60</v>
      </c>
      <c r="B7" s="297"/>
      <c r="C7" s="261"/>
      <c r="D7" s="305"/>
      <c r="E7" s="305"/>
      <c r="F7" s="305"/>
      <c r="G7" s="305"/>
      <c r="H7" s="286"/>
      <c r="I7" s="287"/>
      <c r="J7" s="286"/>
      <c r="K7" s="286"/>
      <c r="L7" s="286"/>
      <c r="M7" s="286"/>
      <c r="N7" s="286"/>
      <c r="O7" s="286"/>
      <c r="P7" s="112" t="s">
        <v>60</v>
      </c>
      <c r="W7" s="92"/>
      <c r="X7" s="92"/>
    </row>
    <row r="8" spans="1:24" ht="12.75">
      <c r="A8" s="113"/>
      <c r="B8" s="298"/>
      <c r="C8" s="266" t="s">
        <v>97</v>
      </c>
      <c r="D8" s="267"/>
      <c r="E8" s="267"/>
      <c r="F8" s="267"/>
      <c r="G8" s="267"/>
      <c r="H8" s="267"/>
      <c r="I8" s="267" t="s">
        <v>97</v>
      </c>
      <c r="J8" s="267"/>
      <c r="K8" s="267"/>
      <c r="L8" s="267"/>
      <c r="M8" s="267"/>
      <c r="N8" s="267"/>
      <c r="O8" s="306"/>
      <c r="P8" s="114"/>
      <c r="W8" s="92"/>
      <c r="X8" s="92"/>
    </row>
    <row r="9" spans="1:24" ht="19.5" customHeight="1">
      <c r="A9" s="86"/>
      <c r="B9" s="115"/>
      <c r="C9" s="88"/>
      <c r="D9" s="88"/>
      <c r="E9" s="88"/>
      <c r="F9" s="88"/>
      <c r="G9" s="88"/>
      <c r="H9" s="88"/>
      <c r="I9" s="116"/>
      <c r="J9" s="88"/>
      <c r="K9" s="88"/>
      <c r="L9" s="88"/>
      <c r="M9" s="88"/>
      <c r="N9" s="88"/>
      <c r="O9" s="88"/>
      <c r="P9" s="117"/>
      <c r="W9" s="92"/>
      <c r="X9" s="92"/>
    </row>
    <row r="10" spans="1:24" s="42" customFormat="1" ht="18.75" customHeight="1">
      <c r="A10" s="118">
        <v>1</v>
      </c>
      <c r="B10" s="32" t="s">
        <v>252</v>
      </c>
      <c r="C10" s="119">
        <v>76481</v>
      </c>
      <c r="D10" s="119">
        <v>72602</v>
      </c>
      <c r="E10" s="119">
        <v>77495</v>
      </c>
      <c r="F10" s="119">
        <v>75605</v>
      </c>
      <c r="G10" s="119">
        <v>78193</v>
      </c>
      <c r="H10" s="119">
        <v>74600</v>
      </c>
      <c r="I10" s="119">
        <v>76389</v>
      </c>
      <c r="J10" s="119">
        <v>75580</v>
      </c>
      <c r="K10" s="119">
        <v>72481</v>
      </c>
      <c r="L10" s="119">
        <v>73598</v>
      </c>
      <c r="M10" s="119">
        <v>71885</v>
      </c>
      <c r="N10" s="119">
        <v>76316</v>
      </c>
      <c r="O10" s="119">
        <v>901225</v>
      </c>
      <c r="P10" s="120">
        <v>1</v>
      </c>
      <c r="W10" s="121"/>
      <c r="X10" s="121"/>
    </row>
    <row r="11" spans="1:24" s="42" customFormat="1" ht="18.75" customHeight="1">
      <c r="A11" s="122">
        <v>2</v>
      </c>
      <c r="B11" s="35" t="s">
        <v>277</v>
      </c>
      <c r="C11" s="123">
        <v>78782</v>
      </c>
      <c r="D11" s="123">
        <v>71805</v>
      </c>
      <c r="E11" s="123">
        <v>80207</v>
      </c>
      <c r="F11" s="123">
        <v>79044</v>
      </c>
      <c r="G11" s="123">
        <v>82248</v>
      </c>
      <c r="H11" s="123">
        <v>79453</v>
      </c>
      <c r="I11" s="123">
        <v>81642</v>
      </c>
      <c r="J11" s="123">
        <v>79546</v>
      </c>
      <c r="K11" s="123">
        <v>74983</v>
      </c>
      <c r="L11" s="123">
        <v>76413</v>
      </c>
      <c r="M11" s="123">
        <v>73247</v>
      </c>
      <c r="N11" s="123">
        <v>76413</v>
      </c>
      <c r="O11" s="123">
        <v>933783</v>
      </c>
      <c r="P11" s="124">
        <v>2</v>
      </c>
      <c r="Q11" s="125"/>
      <c r="W11" s="121"/>
      <c r="X11" s="121"/>
    </row>
    <row r="12" spans="1:24" ht="19.5" customHeight="1">
      <c r="A12" s="86"/>
      <c r="B12" s="115"/>
      <c r="C12" s="88"/>
      <c r="D12" s="88"/>
      <c r="E12" s="88"/>
      <c r="F12" s="126"/>
      <c r="G12" s="88"/>
      <c r="H12" s="88"/>
      <c r="I12" s="116"/>
      <c r="J12" s="88"/>
      <c r="K12" s="88"/>
      <c r="L12" s="88"/>
      <c r="M12" s="88"/>
      <c r="N12" s="88"/>
      <c r="O12" s="88"/>
      <c r="P12" s="117"/>
      <c r="W12" s="92"/>
      <c r="X12" s="92"/>
    </row>
    <row r="13" spans="1:24" s="42" customFormat="1" ht="18.75" customHeight="1">
      <c r="A13" s="118">
        <v>3</v>
      </c>
      <c r="B13" s="39" t="s">
        <v>63</v>
      </c>
      <c r="C13" s="119">
        <v>530</v>
      </c>
      <c r="D13" s="119">
        <v>467</v>
      </c>
      <c r="E13" s="119">
        <v>513</v>
      </c>
      <c r="F13" s="119">
        <v>495</v>
      </c>
      <c r="G13" s="119">
        <v>520</v>
      </c>
      <c r="H13" s="119">
        <v>526</v>
      </c>
      <c r="I13" s="119">
        <v>555</v>
      </c>
      <c r="J13" s="119">
        <v>535</v>
      </c>
      <c r="K13" s="119">
        <v>509</v>
      </c>
      <c r="L13" s="119">
        <v>520</v>
      </c>
      <c r="M13" s="119">
        <v>485</v>
      </c>
      <c r="N13" s="119">
        <v>498</v>
      </c>
      <c r="O13" s="119">
        <v>6153</v>
      </c>
      <c r="P13" s="120">
        <v>3</v>
      </c>
      <c r="W13" s="121"/>
      <c r="X13" s="121"/>
    </row>
    <row r="14" spans="1:24" s="42" customFormat="1" ht="18.75" customHeight="1">
      <c r="A14" s="118">
        <v>4</v>
      </c>
      <c r="B14" s="39" t="s">
        <v>64</v>
      </c>
      <c r="C14" s="119">
        <v>390</v>
      </c>
      <c r="D14" s="119">
        <v>341</v>
      </c>
      <c r="E14" s="119">
        <v>365</v>
      </c>
      <c r="F14" s="119">
        <v>364</v>
      </c>
      <c r="G14" s="119">
        <v>384</v>
      </c>
      <c r="H14" s="119">
        <v>378</v>
      </c>
      <c r="I14" s="119">
        <v>368</v>
      </c>
      <c r="J14" s="119">
        <v>357</v>
      </c>
      <c r="K14" s="119">
        <v>344</v>
      </c>
      <c r="L14" s="119">
        <v>364</v>
      </c>
      <c r="M14" s="119">
        <v>355</v>
      </c>
      <c r="N14" s="119">
        <v>369</v>
      </c>
      <c r="O14" s="119">
        <v>4379</v>
      </c>
      <c r="P14" s="120">
        <v>4</v>
      </c>
      <c r="W14" s="121"/>
      <c r="X14" s="121"/>
    </row>
    <row r="15" spans="1:24" s="42" customFormat="1" ht="18.75" customHeight="1">
      <c r="A15" s="118">
        <v>5</v>
      </c>
      <c r="B15" s="39" t="s">
        <v>65</v>
      </c>
      <c r="C15" s="119">
        <v>0</v>
      </c>
      <c r="D15" s="119">
        <v>0</v>
      </c>
      <c r="E15" s="119">
        <v>0</v>
      </c>
      <c r="F15" s="119">
        <v>0</v>
      </c>
      <c r="G15" s="119">
        <v>0</v>
      </c>
      <c r="H15" s="119">
        <v>0</v>
      </c>
      <c r="I15" s="119">
        <v>0</v>
      </c>
      <c r="J15" s="119">
        <v>0</v>
      </c>
      <c r="K15" s="119">
        <v>0</v>
      </c>
      <c r="L15" s="119">
        <v>0</v>
      </c>
      <c r="M15" s="119">
        <v>0</v>
      </c>
      <c r="N15" s="119">
        <v>0</v>
      </c>
      <c r="O15" s="119">
        <v>0</v>
      </c>
      <c r="P15" s="120">
        <v>5</v>
      </c>
      <c r="W15" s="121"/>
      <c r="X15" s="121"/>
    </row>
    <row r="16" spans="1:24" s="42" customFormat="1" ht="18.75" customHeight="1">
      <c r="A16" s="118">
        <v>6</v>
      </c>
      <c r="B16" s="39" t="s">
        <v>66</v>
      </c>
      <c r="C16" s="119">
        <v>0</v>
      </c>
      <c r="D16" s="119">
        <v>0</v>
      </c>
      <c r="E16" s="119">
        <v>0</v>
      </c>
      <c r="F16" s="119">
        <v>0</v>
      </c>
      <c r="G16" s="119">
        <v>0</v>
      </c>
      <c r="H16" s="119">
        <v>0</v>
      </c>
      <c r="I16" s="119">
        <v>0</v>
      </c>
      <c r="J16" s="119">
        <v>0</v>
      </c>
      <c r="K16" s="119">
        <v>0</v>
      </c>
      <c r="L16" s="119">
        <v>0</v>
      </c>
      <c r="M16" s="119">
        <v>0</v>
      </c>
      <c r="N16" s="119">
        <v>0</v>
      </c>
      <c r="O16" s="119">
        <v>0</v>
      </c>
      <c r="P16" s="120">
        <v>6</v>
      </c>
      <c r="W16" s="121"/>
      <c r="X16" s="121"/>
    </row>
    <row r="17" spans="1:24" s="42" customFormat="1" ht="18.75" customHeight="1">
      <c r="A17" s="118">
        <v>7</v>
      </c>
      <c r="B17" s="39" t="s">
        <v>246</v>
      </c>
      <c r="C17" s="119">
        <v>86</v>
      </c>
      <c r="D17" s="119">
        <v>70</v>
      </c>
      <c r="E17" s="119">
        <v>83</v>
      </c>
      <c r="F17" s="119">
        <v>89</v>
      </c>
      <c r="G17" s="119">
        <v>94</v>
      </c>
      <c r="H17" s="119">
        <v>102</v>
      </c>
      <c r="I17" s="119">
        <v>103</v>
      </c>
      <c r="J17" s="119">
        <v>103</v>
      </c>
      <c r="K17" s="119">
        <v>91</v>
      </c>
      <c r="L17" s="119">
        <v>84</v>
      </c>
      <c r="M17" s="119">
        <v>78</v>
      </c>
      <c r="N17" s="119">
        <v>78</v>
      </c>
      <c r="O17" s="119">
        <v>1061</v>
      </c>
      <c r="P17" s="120">
        <v>7</v>
      </c>
      <c r="W17" s="121"/>
      <c r="X17" s="121"/>
    </row>
    <row r="18" spans="1:24" s="42" customFormat="1" ht="18.75" customHeight="1">
      <c r="A18" s="118">
        <v>8</v>
      </c>
      <c r="B18" s="39" t="s">
        <v>101</v>
      </c>
      <c r="C18" s="119">
        <v>384</v>
      </c>
      <c r="D18" s="119">
        <v>356</v>
      </c>
      <c r="E18" s="119">
        <v>401</v>
      </c>
      <c r="F18" s="119">
        <v>387</v>
      </c>
      <c r="G18" s="119">
        <v>389</v>
      </c>
      <c r="H18" s="119">
        <v>385</v>
      </c>
      <c r="I18" s="119">
        <v>412</v>
      </c>
      <c r="J18" s="119">
        <v>399</v>
      </c>
      <c r="K18" s="119">
        <v>375</v>
      </c>
      <c r="L18" s="119">
        <v>398</v>
      </c>
      <c r="M18" s="119">
        <v>395</v>
      </c>
      <c r="N18" s="119">
        <v>407</v>
      </c>
      <c r="O18" s="119">
        <v>4688</v>
      </c>
      <c r="P18" s="120">
        <v>8</v>
      </c>
      <c r="W18" s="121"/>
      <c r="X18" s="121"/>
    </row>
    <row r="19" spans="1:24" ht="19.5" customHeight="1">
      <c r="A19" s="86"/>
      <c r="B19" s="115"/>
      <c r="C19" s="119"/>
      <c r="D19" s="119"/>
      <c r="E19" s="119"/>
      <c r="F19" s="119"/>
      <c r="G19" s="119"/>
      <c r="H19" s="119"/>
      <c r="I19" s="119"/>
      <c r="J19" s="119"/>
      <c r="K19" s="119"/>
      <c r="L19" s="119"/>
      <c r="M19" s="119"/>
      <c r="N19" s="119"/>
      <c r="O19" s="119"/>
      <c r="P19" s="117"/>
      <c r="W19" s="92"/>
      <c r="X19" s="92"/>
    </row>
    <row r="20" spans="1:24" s="42" customFormat="1" ht="18.75" customHeight="1">
      <c r="A20" s="118">
        <v>9</v>
      </c>
      <c r="B20" s="39" t="s">
        <v>67</v>
      </c>
      <c r="C20" s="119">
        <v>4990</v>
      </c>
      <c r="D20" s="119">
        <v>4464</v>
      </c>
      <c r="E20" s="119">
        <v>4951</v>
      </c>
      <c r="F20" s="119">
        <v>4963</v>
      </c>
      <c r="G20" s="119">
        <v>5168</v>
      </c>
      <c r="H20" s="119">
        <v>5043</v>
      </c>
      <c r="I20" s="119">
        <v>5178</v>
      </c>
      <c r="J20" s="119">
        <v>5129</v>
      </c>
      <c r="K20" s="119">
        <v>4743</v>
      </c>
      <c r="L20" s="119">
        <v>4807</v>
      </c>
      <c r="M20" s="119">
        <v>4592</v>
      </c>
      <c r="N20" s="119">
        <v>4881</v>
      </c>
      <c r="O20" s="119">
        <v>58909</v>
      </c>
      <c r="P20" s="120">
        <v>9</v>
      </c>
      <c r="W20" s="121"/>
      <c r="X20" s="121"/>
    </row>
    <row r="21" spans="1:24" s="42" customFormat="1" ht="18.75" customHeight="1">
      <c r="A21" s="118">
        <v>10</v>
      </c>
      <c r="B21" s="39" t="s">
        <v>68</v>
      </c>
      <c r="C21" s="119">
        <v>3050</v>
      </c>
      <c r="D21" s="119">
        <v>2767</v>
      </c>
      <c r="E21" s="119">
        <v>3076</v>
      </c>
      <c r="F21" s="119">
        <v>3044</v>
      </c>
      <c r="G21" s="119">
        <v>3166</v>
      </c>
      <c r="H21" s="119">
        <v>3061</v>
      </c>
      <c r="I21" s="119">
        <v>3163</v>
      </c>
      <c r="J21" s="119">
        <v>3099</v>
      </c>
      <c r="K21" s="119">
        <v>2879</v>
      </c>
      <c r="L21" s="119">
        <v>2919</v>
      </c>
      <c r="M21" s="119">
        <v>2797</v>
      </c>
      <c r="N21" s="119">
        <v>2899</v>
      </c>
      <c r="O21" s="119">
        <v>35920</v>
      </c>
      <c r="P21" s="120">
        <v>10</v>
      </c>
      <c r="W21" s="121"/>
      <c r="X21" s="121"/>
    </row>
    <row r="22" spans="1:24" s="42" customFormat="1" ht="18.75" customHeight="1">
      <c r="A22" s="118">
        <v>11</v>
      </c>
      <c r="B22" s="39" t="s">
        <v>102</v>
      </c>
      <c r="C22" s="119">
        <v>6911</v>
      </c>
      <c r="D22" s="119">
        <v>6211</v>
      </c>
      <c r="E22" s="119">
        <v>6810</v>
      </c>
      <c r="F22" s="119">
        <v>6764</v>
      </c>
      <c r="G22" s="119">
        <v>7191</v>
      </c>
      <c r="H22" s="119">
        <v>6928</v>
      </c>
      <c r="I22" s="119">
        <v>7151</v>
      </c>
      <c r="J22" s="119">
        <v>6908</v>
      </c>
      <c r="K22" s="119">
        <v>6517</v>
      </c>
      <c r="L22" s="119">
        <v>6613</v>
      </c>
      <c r="M22" s="119">
        <v>6269</v>
      </c>
      <c r="N22" s="119">
        <v>6645</v>
      </c>
      <c r="O22" s="119">
        <v>80918</v>
      </c>
      <c r="P22" s="120">
        <v>11</v>
      </c>
      <c r="W22" s="121"/>
      <c r="X22" s="121"/>
    </row>
    <row r="23" spans="1:24" s="42" customFormat="1" ht="18.75" customHeight="1">
      <c r="A23" s="118">
        <v>12</v>
      </c>
      <c r="B23" s="39" t="s">
        <v>70</v>
      </c>
      <c r="C23" s="119">
        <v>4438</v>
      </c>
      <c r="D23" s="119">
        <v>4095</v>
      </c>
      <c r="E23" s="119">
        <v>4573</v>
      </c>
      <c r="F23" s="119">
        <v>4497</v>
      </c>
      <c r="G23" s="119">
        <v>4643</v>
      </c>
      <c r="H23" s="119">
        <v>4432</v>
      </c>
      <c r="I23" s="119">
        <v>4536</v>
      </c>
      <c r="J23" s="119">
        <v>4358</v>
      </c>
      <c r="K23" s="119">
        <v>4106</v>
      </c>
      <c r="L23" s="119">
        <v>4231</v>
      </c>
      <c r="M23" s="119">
        <v>4022</v>
      </c>
      <c r="N23" s="119">
        <v>4174</v>
      </c>
      <c r="O23" s="119">
        <v>52105</v>
      </c>
      <c r="P23" s="120">
        <v>12</v>
      </c>
      <c r="W23" s="121"/>
      <c r="X23" s="121"/>
    </row>
    <row r="24" spans="1:24" s="42" customFormat="1" ht="18.75" customHeight="1">
      <c r="A24" s="118">
        <v>13</v>
      </c>
      <c r="B24" s="39" t="s">
        <v>71</v>
      </c>
      <c r="C24" s="119">
        <v>2400</v>
      </c>
      <c r="D24" s="119">
        <v>2225</v>
      </c>
      <c r="E24" s="119">
        <v>2475</v>
      </c>
      <c r="F24" s="119">
        <v>2432</v>
      </c>
      <c r="G24" s="119">
        <v>2483</v>
      </c>
      <c r="H24" s="119">
        <v>2371</v>
      </c>
      <c r="I24" s="119">
        <v>2433</v>
      </c>
      <c r="J24" s="119">
        <v>2360</v>
      </c>
      <c r="K24" s="119">
        <v>2234</v>
      </c>
      <c r="L24" s="119">
        <v>2258</v>
      </c>
      <c r="M24" s="119">
        <v>2119</v>
      </c>
      <c r="N24" s="119">
        <v>2180</v>
      </c>
      <c r="O24" s="119">
        <v>27970</v>
      </c>
      <c r="P24" s="120">
        <v>13</v>
      </c>
      <c r="W24" s="121"/>
      <c r="X24" s="121"/>
    </row>
    <row r="25" spans="1:24" s="42" customFormat="1" ht="18.75" customHeight="1">
      <c r="A25" s="118">
        <v>14</v>
      </c>
      <c r="B25" s="39" t="s">
        <v>72</v>
      </c>
      <c r="C25" s="119">
        <v>4597</v>
      </c>
      <c r="D25" s="119">
        <v>4146</v>
      </c>
      <c r="E25" s="119">
        <v>4556</v>
      </c>
      <c r="F25" s="119">
        <v>4476</v>
      </c>
      <c r="G25" s="119">
        <v>4683</v>
      </c>
      <c r="H25" s="119">
        <v>4609</v>
      </c>
      <c r="I25" s="119">
        <v>4747</v>
      </c>
      <c r="J25" s="119">
        <v>4696</v>
      </c>
      <c r="K25" s="119">
        <v>4426</v>
      </c>
      <c r="L25" s="119">
        <v>4462</v>
      </c>
      <c r="M25" s="119">
        <v>4352</v>
      </c>
      <c r="N25" s="119">
        <v>4571</v>
      </c>
      <c r="O25" s="119">
        <v>54321</v>
      </c>
      <c r="P25" s="120">
        <v>14</v>
      </c>
      <c r="W25" s="121"/>
      <c r="X25" s="121"/>
    </row>
    <row r="26" spans="1:24" ht="19.5" customHeight="1">
      <c r="A26" s="86"/>
      <c r="B26" s="115"/>
      <c r="C26" s="119"/>
      <c r="D26" s="119"/>
      <c r="E26" s="119"/>
      <c r="F26" s="119"/>
      <c r="G26" s="119"/>
      <c r="H26" s="119"/>
      <c r="I26" s="119"/>
      <c r="J26" s="119"/>
      <c r="K26" s="119"/>
      <c r="L26" s="119"/>
      <c r="M26" s="119"/>
      <c r="N26" s="119"/>
      <c r="O26" s="119"/>
      <c r="P26" s="117"/>
      <c r="W26" s="92"/>
      <c r="X26" s="92"/>
    </row>
    <row r="27" spans="1:24" ht="18.75" customHeight="1">
      <c r="A27" s="127">
        <v>15</v>
      </c>
      <c r="B27" s="39" t="s">
        <v>73</v>
      </c>
      <c r="C27" s="119">
        <v>3697</v>
      </c>
      <c r="D27" s="119">
        <v>3348</v>
      </c>
      <c r="E27" s="119">
        <v>3722</v>
      </c>
      <c r="F27" s="119">
        <v>3688</v>
      </c>
      <c r="G27" s="119">
        <v>3824</v>
      </c>
      <c r="H27" s="119">
        <v>3591</v>
      </c>
      <c r="I27" s="119">
        <v>3704</v>
      </c>
      <c r="J27" s="119">
        <v>3648</v>
      </c>
      <c r="K27" s="119">
        <v>3420</v>
      </c>
      <c r="L27" s="119">
        <v>3538</v>
      </c>
      <c r="M27" s="119">
        <v>3344</v>
      </c>
      <c r="N27" s="119">
        <v>3485</v>
      </c>
      <c r="O27" s="119">
        <v>43009</v>
      </c>
      <c r="P27" s="128">
        <v>15</v>
      </c>
      <c r="W27" s="92"/>
      <c r="X27" s="92"/>
    </row>
    <row r="28" spans="1:24" ht="18.75" customHeight="1">
      <c r="A28" s="127">
        <v>16</v>
      </c>
      <c r="B28" s="39" t="s">
        <v>74</v>
      </c>
      <c r="C28" s="119">
        <v>3719</v>
      </c>
      <c r="D28" s="119">
        <v>3436</v>
      </c>
      <c r="E28" s="119">
        <v>3848</v>
      </c>
      <c r="F28" s="119">
        <v>3800</v>
      </c>
      <c r="G28" s="119">
        <v>3885</v>
      </c>
      <c r="H28" s="119">
        <v>3719</v>
      </c>
      <c r="I28" s="119">
        <v>3833</v>
      </c>
      <c r="J28" s="119">
        <v>3765</v>
      </c>
      <c r="K28" s="119">
        <v>3590</v>
      </c>
      <c r="L28" s="119">
        <v>3663</v>
      </c>
      <c r="M28" s="119">
        <v>3511</v>
      </c>
      <c r="N28" s="119">
        <v>3511</v>
      </c>
      <c r="O28" s="119">
        <v>44280</v>
      </c>
      <c r="P28" s="128">
        <v>16</v>
      </c>
      <c r="W28" s="92"/>
      <c r="X28" s="92"/>
    </row>
    <row r="29" spans="1:24" ht="18.75" customHeight="1">
      <c r="A29" s="127">
        <v>17</v>
      </c>
      <c r="B29" s="39" t="s">
        <v>75</v>
      </c>
      <c r="C29" s="119">
        <v>4451</v>
      </c>
      <c r="D29" s="119">
        <v>4063</v>
      </c>
      <c r="E29" s="119">
        <v>4546</v>
      </c>
      <c r="F29" s="119">
        <v>4407</v>
      </c>
      <c r="G29" s="119">
        <v>4624</v>
      </c>
      <c r="H29" s="119">
        <v>4454</v>
      </c>
      <c r="I29" s="119">
        <v>4533</v>
      </c>
      <c r="J29" s="119">
        <v>4367</v>
      </c>
      <c r="K29" s="119">
        <v>4184</v>
      </c>
      <c r="L29" s="119">
        <v>4280</v>
      </c>
      <c r="M29" s="119">
        <v>4139</v>
      </c>
      <c r="N29" s="119">
        <v>4401</v>
      </c>
      <c r="O29" s="119">
        <v>52449</v>
      </c>
      <c r="P29" s="128">
        <v>17</v>
      </c>
      <c r="W29" s="92"/>
      <c r="X29" s="92"/>
    </row>
    <row r="30" spans="1:24" ht="18.75" customHeight="1">
      <c r="A30" s="127">
        <v>18</v>
      </c>
      <c r="B30" s="39" t="s">
        <v>76</v>
      </c>
      <c r="C30" s="119">
        <v>2457</v>
      </c>
      <c r="D30" s="119">
        <v>2192</v>
      </c>
      <c r="E30" s="119">
        <v>2682</v>
      </c>
      <c r="F30" s="119">
        <v>2453</v>
      </c>
      <c r="G30" s="119">
        <v>2608</v>
      </c>
      <c r="H30" s="119">
        <v>2541</v>
      </c>
      <c r="I30" s="119">
        <v>2631</v>
      </c>
      <c r="J30" s="119">
        <v>2526</v>
      </c>
      <c r="K30" s="119">
        <v>2438</v>
      </c>
      <c r="L30" s="119">
        <v>2448</v>
      </c>
      <c r="M30" s="119">
        <v>2348</v>
      </c>
      <c r="N30" s="119">
        <v>2474</v>
      </c>
      <c r="O30" s="119">
        <v>29798</v>
      </c>
      <c r="P30" s="128">
        <v>18</v>
      </c>
      <c r="W30" s="92"/>
      <c r="X30" s="92"/>
    </row>
    <row r="31" spans="1:24" ht="18.75" customHeight="1">
      <c r="A31" s="127">
        <v>19</v>
      </c>
      <c r="B31" s="39" t="s">
        <v>77</v>
      </c>
      <c r="C31" s="119">
        <v>4995</v>
      </c>
      <c r="D31" s="119">
        <v>4616</v>
      </c>
      <c r="E31" s="119">
        <v>5191</v>
      </c>
      <c r="F31" s="119">
        <v>4996</v>
      </c>
      <c r="G31" s="119">
        <v>5095</v>
      </c>
      <c r="H31" s="119">
        <v>4889</v>
      </c>
      <c r="I31" s="119">
        <v>5026</v>
      </c>
      <c r="J31" s="119">
        <v>4858</v>
      </c>
      <c r="K31" s="119">
        <v>4574</v>
      </c>
      <c r="L31" s="119">
        <v>4716</v>
      </c>
      <c r="M31" s="119">
        <v>4550</v>
      </c>
      <c r="N31" s="119">
        <v>4759</v>
      </c>
      <c r="O31" s="119">
        <v>58265</v>
      </c>
      <c r="P31" s="128">
        <v>19</v>
      </c>
      <c r="W31" s="92"/>
      <c r="X31" s="92"/>
    </row>
    <row r="32" spans="1:24" ht="18.75" customHeight="1">
      <c r="A32" s="127">
        <v>20</v>
      </c>
      <c r="B32" s="39" t="s">
        <v>78</v>
      </c>
      <c r="C32" s="119">
        <v>1516</v>
      </c>
      <c r="D32" s="119">
        <v>1395</v>
      </c>
      <c r="E32" s="119">
        <v>1532</v>
      </c>
      <c r="F32" s="119">
        <v>1518</v>
      </c>
      <c r="G32" s="119">
        <v>1601</v>
      </c>
      <c r="H32" s="119">
        <v>1494</v>
      </c>
      <c r="I32" s="119">
        <v>1493</v>
      </c>
      <c r="J32" s="119">
        <v>1459</v>
      </c>
      <c r="K32" s="119">
        <v>1354</v>
      </c>
      <c r="L32" s="119">
        <v>1377</v>
      </c>
      <c r="M32" s="119">
        <v>1366</v>
      </c>
      <c r="N32" s="119">
        <v>1470</v>
      </c>
      <c r="O32" s="119">
        <v>17575</v>
      </c>
      <c r="P32" s="128">
        <v>20</v>
      </c>
      <c r="W32" s="92"/>
      <c r="X32" s="92"/>
    </row>
    <row r="33" spans="1:24" ht="19.5" customHeight="1">
      <c r="A33" s="86"/>
      <c r="B33" s="115"/>
      <c r="C33" s="119"/>
      <c r="D33" s="119"/>
      <c r="E33" s="119"/>
      <c r="F33" s="119"/>
      <c r="G33" s="119"/>
      <c r="H33" s="119"/>
      <c r="I33" s="119"/>
      <c r="J33" s="119"/>
      <c r="K33" s="119"/>
      <c r="L33" s="119"/>
      <c r="M33" s="119"/>
      <c r="N33" s="119"/>
      <c r="O33" s="119"/>
      <c r="P33" s="117"/>
      <c r="W33" s="92"/>
      <c r="X33" s="92"/>
    </row>
    <row r="34" spans="1:24" s="42" customFormat="1" ht="18.75" customHeight="1">
      <c r="A34" s="118">
        <v>21</v>
      </c>
      <c r="B34" s="39" t="s">
        <v>79</v>
      </c>
      <c r="C34" s="119">
        <v>3914</v>
      </c>
      <c r="D34" s="119">
        <v>3589</v>
      </c>
      <c r="E34" s="119">
        <v>4049</v>
      </c>
      <c r="F34" s="119">
        <v>3966</v>
      </c>
      <c r="G34" s="119">
        <v>4041</v>
      </c>
      <c r="H34" s="119">
        <v>3889</v>
      </c>
      <c r="I34" s="119">
        <v>3974</v>
      </c>
      <c r="J34" s="119">
        <v>3820</v>
      </c>
      <c r="K34" s="119">
        <v>3619</v>
      </c>
      <c r="L34" s="119">
        <v>3677</v>
      </c>
      <c r="M34" s="119">
        <v>3415</v>
      </c>
      <c r="N34" s="119">
        <v>3562</v>
      </c>
      <c r="O34" s="119">
        <v>45515</v>
      </c>
      <c r="P34" s="120">
        <v>21</v>
      </c>
      <c r="W34" s="121"/>
      <c r="X34" s="121"/>
    </row>
    <row r="35" spans="1:24" s="42" customFormat="1" ht="18.75" customHeight="1">
      <c r="A35" s="118">
        <v>22</v>
      </c>
      <c r="B35" s="39" t="s">
        <v>80</v>
      </c>
      <c r="C35" s="119">
        <v>4877</v>
      </c>
      <c r="D35" s="119">
        <v>4457</v>
      </c>
      <c r="E35" s="119">
        <v>4988</v>
      </c>
      <c r="F35" s="119">
        <v>4989</v>
      </c>
      <c r="G35" s="119">
        <v>5197</v>
      </c>
      <c r="H35" s="119">
        <v>5139</v>
      </c>
      <c r="I35" s="119">
        <v>5364</v>
      </c>
      <c r="J35" s="119">
        <v>5201</v>
      </c>
      <c r="K35" s="119">
        <v>4854</v>
      </c>
      <c r="L35" s="119">
        <v>4908</v>
      </c>
      <c r="M35" s="119">
        <v>4755</v>
      </c>
      <c r="N35" s="119">
        <v>4945</v>
      </c>
      <c r="O35" s="119">
        <v>59674</v>
      </c>
      <c r="P35" s="120">
        <v>22</v>
      </c>
      <c r="W35" s="121"/>
      <c r="X35" s="121"/>
    </row>
    <row r="36" spans="1:24" s="42" customFormat="1" ht="18.75" customHeight="1">
      <c r="A36" s="118">
        <v>23</v>
      </c>
      <c r="B36" s="39" t="s">
        <v>81</v>
      </c>
      <c r="C36" s="119">
        <v>9183</v>
      </c>
      <c r="D36" s="119">
        <v>8466</v>
      </c>
      <c r="E36" s="119">
        <v>9439</v>
      </c>
      <c r="F36" s="119">
        <v>9350</v>
      </c>
      <c r="G36" s="119">
        <v>9737</v>
      </c>
      <c r="H36" s="119">
        <v>9453</v>
      </c>
      <c r="I36" s="119">
        <v>9655</v>
      </c>
      <c r="J36" s="119">
        <v>9460</v>
      </c>
      <c r="K36" s="119">
        <v>8932</v>
      </c>
      <c r="L36" s="119">
        <v>9059</v>
      </c>
      <c r="M36" s="119">
        <v>8766</v>
      </c>
      <c r="N36" s="119">
        <v>9018</v>
      </c>
      <c r="O36" s="119">
        <v>110518</v>
      </c>
      <c r="P36" s="120">
        <v>23</v>
      </c>
      <c r="W36" s="121"/>
      <c r="X36" s="121"/>
    </row>
    <row r="37" spans="1:24" s="42" customFormat="1" ht="18.75" customHeight="1">
      <c r="A37" s="118">
        <v>24</v>
      </c>
      <c r="B37" s="39" t="s">
        <v>82</v>
      </c>
      <c r="C37" s="119">
        <v>8829</v>
      </c>
      <c r="D37" s="119">
        <v>8079</v>
      </c>
      <c r="E37" s="119">
        <v>9052</v>
      </c>
      <c r="F37" s="119">
        <v>8936</v>
      </c>
      <c r="G37" s="119">
        <v>9304</v>
      </c>
      <c r="H37" s="119">
        <v>8974</v>
      </c>
      <c r="I37" s="119">
        <v>9160</v>
      </c>
      <c r="J37" s="119">
        <v>8901</v>
      </c>
      <c r="K37" s="119">
        <v>8382</v>
      </c>
      <c r="L37" s="119">
        <v>8568</v>
      </c>
      <c r="M37" s="119">
        <v>8171</v>
      </c>
      <c r="N37" s="119">
        <v>8533</v>
      </c>
      <c r="O37" s="119">
        <v>104889</v>
      </c>
      <c r="P37" s="120">
        <v>24</v>
      </c>
      <c r="W37" s="121"/>
      <c r="X37" s="121"/>
    </row>
    <row r="38" spans="1:24" s="42" customFormat="1" ht="18.75" customHeight="1">
      <c r="A38" s="118">
        <v>25</v>
      </c>
      <c r="B38" s="39" t="s">
        <v>83</v>
      </c>
      <c r="C38" s="119">
        <v>3368</v>
      </c>
      <c r="D38" s="119">
        <v>3022</v>
      </c>
      <c r="E38" s="119">
        <v>3355</v>
      </c>
      <c r="F38" s="119">
        <v>3430</v>
      </c>
      <c r="G38" s="119">
        <v>3611</v>
      </c>
      <c r="H38" s="119">
        <v>3475</v>
      </c>
      <c r="I38" s="119">
        <v>3623</v>
      </c>
      <c r="J38" s="119">
        <v>3597</v>
      </c>
      <c r="K38" s="119">
        <v>3412</v>
      </c>
      <c r="L38" s="119">
        <v>3523</v>
      </c>
      <c r="M38" s="119">
        <v>3418</v>
      </c>
      <c r="N38" s="119">
        <v>3553</v>
      </c>
      <c r="O38" s="119">
        <v>41387</v>
      </c>
      <c r="P38" s="120">
        <v>25</v>
      </c>
      <c r="W38" s="121"/>
      <c r="X38" s="121"/>
    </row>
    <row r="39" spans="5:7" ht="12.75">
      <c r="E39" s="119"/>
      <c r="G39" s="119"/>
    </row>
    <row r="40" spans="5:7" ht="12.75">
      <c r="E40" s="119"/>
      <c r="G40" s="119"/>
    </row>
    <row r="41" spans="5:7" ht="12.75">
      <c r="E41" s="119"/>
      <c r="G41" s="119"/>
    </row>
    <row r="42" spans="5:7" ht="12.75">
      <c r="E42" s="119"/>
      <c r="G42" s="119"/>
    </row>
    <row r="43" spans="5:7" ht="12.75">
      <c r="E43" s="119"/>
      <c r="G43" s="119"/>
    </row>
    <row r="44" spans="5:7" ht="12.75">
      <c r="E44" s="119"/>
      <c r="G44" s="119"/>
    </row>
    <row r="45" spans="5:7" ht="12.75">
      <c r="E45" s="119"/>
      <c r="G45" s="119"/>
    </row>
    <row r="46" ht="12.75">
      <c r="G46" s="119"/>
    </row>
    <row r="47" ht="12.75">
      <c r="G47" s="119"/>
    </row>
    <row r="48" ht="12.75">
      <c r="G48" s="119"/>
    </row>
    <row r="49" ht="12.75">
      <c r="G49" s="119"/>
    </row>
    <row r="50" ht="12.75">
      <c r="G50" s="119"/>
    </row>
    <row r="51" ht="12.75">
      <c r="G51" s="119"/>
    </row>
    <row r="52" ht="12.75">
      <c r="G52" s="119"/>
    </row>
    <row r="53" ht="12.75">
      <c r="G53" s="119"/>
    </row>
    <row r="54" ht="12.75">
      <c r="G54" s="119"/>
    </row>
    <row r="55" ht="12.75">
      <c r="G55" s="119"/>
    </row>
    <row r="56" ht="12.75">
      <c r="G56" s="119"/>
    </row>
    <row r="57" ht="12.75">
      <c r="G57" s="119"/>
    </row>
    <row r="58" ht="12.75">
      <c r="G58" s="119"/>
    </row>
    <row r="59" ht="12.75">
      <c r="G59" s="119"/>
    </row>
    <row r="60" ht="12.75">
      <c r="G60" s="119"/>
    </row>
    <row r="61" ht="12.75">
      <c r="G61" s="119"/>
    </row>
    <row r="62" ht="12.75">
      <c r="G62" s="119"/>
    </row>
    <row r="63" ht="12.75">
      <c r="G63" s="119"/>
    </row>
    <row r="64" ht="12.75">
      <c r="G64" s="119"/>
    </row>
    <row r="65" ht="12.75">
      <c r="G65" s="119"/>
    </row>
    <row r="66" ht="12.75">
      <c r="G66" s="119"/>
    </row>
    <row r="67" ht="12.75">
      <c r="G67" s="119"/>
    </row>
    <row r="68" ht="12.75">
      <c r="G68" s="119"/>
    </row>
    <row r="69" ht="12.75">
      <c r="G69" s="119"/>
    </row>
    <row r="70" ht="12.75">
      <c r="G70" s="119"/>
    </row>
    <row r="71" ht="12.75">
      <c r="G71" s="119"/>
    </row>
    <row r="72" ht="12.75">
      <c r="G72" s="119"/>
    </row>
    <row r="73" ht="12.75">
      <c r="G73" s="119"/>
    </row>
    <row r="74" ht="12.75">
      <c r="G74" s="119"/>
    </row>
    <row r="75" ht="12.75">
      <c r="G75" s="119"/>
    </row>
    <row r="76" ht="12.75">
      <c r="G76" s="119"/>
    </row>
    <row r="77" ht="12.75">
      <c r="G77" s="119"/>
    </row>
    <row r="78" ht="12.75">
      <c r="G78" s="119"/>
    </row>
    <row r="79" ht="12.75">
      <c r="G79" s="119"/>
    </row>
    <row r="80" ht="12.75">
      <c r="G80" s="119"/>
    </row>
    <row r="81" ht="12.75">
      <c r="G81" s="119"/>
    </row>
    <row r="82" ht="12.75">
      <c r="G82" s="119"/>
    </row>
    <row r="83" ht="12.75">
      <c r="G83" s="119"/>
    </row>
    <row r="84" ht="12.75">
      <c r="G84" s="119"/>
    </row>
    <row r="85" ht="12.75">
      <c r="G85" s="119"/>
    </row>
    <row r="86" ht="12.75">
      <c r="G86" s="119"/>
    </row>
    <row r="87" ht="12.75">
      <c r="G87" s="119"/>
    </row>
    <row r="88" ht="12.75">
      <c r="G88" s="119"/>
    </row>
    <row r="89" ht="12.75">
      <c r="G89" s="119"/>
    </row>
    <row r="90" ht="12.75">
      <c r="G90" s="119"/>
    </row>
    <row r="91" ht="12.75">
      <c r="G91" s="119"/>
    </row>
    <row r="92" ht="12.75">
      <c r="G92" s="119"/>
    </row>
    <row r="93" ht="12.75">
      <c r="G93" s="119"/>
    </row>
    <row r="94" ht="12.75">
      <c r="G94" s="119"/>
    </row>
    <row r="95" ht="12.75">
      <c r="G95" s="119"/>
    </row>
    <row r="96" ht="12.75">
      <c r="G96" s="119"/>
    </row>
    <row r="97" ht="12.75">
      <c r="G97" s="119"/>
    </row>
    <row r="98" ht="12.75">
      <c r="G98" s="119"/>
    </row>
    <row r="99" ht="12.75">
      <c r="G99" s="119"/>
    </row>
    <row r="100" ht="12.75">
      <c r="G100" s="119"/>
    </row>
    <row r="101" ht="12.75">
      <c r="G101" s="119"/>
    </row>
    <row r="102" ht="12.75">
      <c r="G102" s="119"/>
    </row>
    <row r="103" ht="12.75">
      <c r="G103" s="119"/>
    </row>
    <row r="104" ht="12.75">
      <c r="G104" s="119"/>
    </row>
    <row r="105" ht="12.75">
      <c r="G105" s="119"/>
    </row>
    <row r="106" ht="12.75">
      <c r="G106" s="119"/>
    </row>
    <row r="107" ht="12.75">
      <c r="G107" s="119"/>
    </row>
    <row r="108" ht="12.75">
      <c r="G108" s="119"/>
    </row>
    <row r="109" ht="12.75">
      <c r="G109" s="119"/>
    </row>
    <row r="110" ht="12.75">
      <c r="G110" s="119"/>
    </row>
    <row r="111" ht="12.75">
      <c r="G111" s="119"/>
    </row>
    <row r="112" ht="12.75">
      <c r="G112" s="119"/>
    </row>
    <row r="113" ht="12.75">
      <c r="G113" s="119"/>
    </row>
    <row r="114" ht="12.75">
      <c r="G114" s="119"/>
    </row>
    <row r="115" ht="12.75">
      <c r="G115" s="119"/>
    </row>
    <row r="116" ht="12.75">
      <c r="G116" s="119"/>
    </row>
    <row r="117" ht="12.75">
      <c r="G117" s="119"/>
    </row>
    <row r="118" ht="12.75">
      <c r="G118" s="119"/>
    </row>
    <row r="119" ht="12.75">
      <c r="G119" s="119"/>
    </row>
    <row r="120" ht="12.75">
      <c r="G120" s="119"/>
    </row>
    <row r="121" ht="12.75">
      <c r="G121" s="119"/>
    </row>
    <row r="122" ht="12.75">
      <c r="G122" s="119"/>
    </row>
    <row r="123" ht="12.75">
      <c r="G123" s="119"/>
    </row>
    <row r="124" ht="12.75">
      <c r="G124" s="119"/>
    </row>
    <row r="125" ht="12.75">
      <c r="G125" s="119"/>
    </row>
    <row r="126" ht="12.75">
      <c r="G126" s="119"/>
    </row>
    <row r="127" ht="12.75">
      <c r="G127" s="119"/>
    </row>
    <row r="128" ht="12.75">
      <c r="G128" s="119"/>
    </row>
    <row r="129" ht="12.75">
      <c r="G129" s="119"/>
    </row>
    <row r="130" ht="12.75">
      <c r="G130" s="119"/>
    </row>
    <row r="131" ht="12.75">
      <c r="G131" s="119"/>
    </row>
    <row r="132" ht="12.75">
      <c r="G132" s="119"/>
    </row>
    <row r="133" ht="12.75">
      <c r="G133" s="119"/>
    </row>
    <row r="134" ht="12.75">
      <c r="G134" s="119"/>
    </row>
    <row r="135" ht="12.75">
      <c r="G135" s="119"/>
    </row>
    <row r="136" ht="12.75">
      <c r="G136" s="119"/>
    </row>
    <row r="137" ht="12.75">
      <c r="G137" s="119"/>
    </row>
    <row r="138" ht="12.75">
      <c r="G138" s="119"/>
    </row>
    <row r="139" ht="12.75">
      <c r="G139" s="119"/>
    </row>
    <row r="140" ht="12.75">
      <c r="G140" s="119"/>
    </row>
    <row r="141" ht="12.75">
      <c r="G141" s="119"/>
    </row>
    <row r="142" ht="12.75">
      <c r="G142" s="119"/>
    </row>
    <row r="143" ht="12.75">
      <c r="G143" s="119"/>
    </row>
    <row r="144" ht="12.75">
      <c r="G144" s="119"/>
    </row>
    <row r="145" ht="12.75">
      <c r="G145" s="119"/>
    </row>
    <row r="146" ht="12.75">
      <c r="G146" s="119"/>
    </row>
    <row r="147" ht="12.75">
      <c r="G147" s="119"/>
    </row>
    <row r="148" ht="12.75">
      <c r="G148" s="119"/>
    </row>
    <row r="149" ht="12.75">
      <c r="G149" s="119"/>
    </row>
    <row r="150" ht="12.75">
      <c r="G150" s="119"/>
    </row>
    <row r="151" ht="12.75">
      <c r="G151" s="119"/>
    </row>
    <row r="152" ht="12.75">
      <c r="G152" s="119"/>
    </row>
    <row r="153" ht="12.75">
      <c r="G153" s="119"/>
    </row>
    <row r="154" ht="12.75">
      <c r="G154" s="119"/>
    </row>
    <row r="155" ht="12.75">
      <c r="G155" s="119"/>
    </row>
    <row r="156" ht="12.75">
      <c r="G156" s="119"/>
    </row>
    <row r="157" ht="12.75">
      <c r="G157" s="119"/>
    </row>
    <row r="158" ht="12.75">
      <c r="G158" s="119"/>
    </row>
    <row r="159" ht="12.75">
      <c r="G159" s="119"/>
    </row>
    <row r="160" ht="12.75">
      <c r="G160" s="119"/>
    </row>
    <row r="161" ht="12.75">
      <c r="G161" s="119"/>
    </row>
    <row r="162" ht="12.75">
      <c r="G162" s="119"/>
    </row>
    <row r="163" ht="12.75">
      <c r="G163" s="119"/>
    </row>
    <row r="164" ht="12.75">
      <c r="G164" s="119"/>
    </row>
    <row r="165" ht="12.75">
      <c r="G165" s="119"/>
    </row>
    <row r="166" ht="12.75">
      <c r="G166" s="119"/>
    </row>
    <row r="167" ht="12.75">
      <c r="G167" s="119"/>
    </row>
    <row r="168" ht="12.75">
      <c r="G168" s="119"/>
    </row>
    <row r="169" ht="12.75">
      <c r="G169" s="119"/>
    </row>
    <row r="170" ht="12.75">
      <c r="G170" s="119"/>
    </row>
    <row r="171" ht="12.75">
      <c r="G171" s="119"/>
    </row>
    <row r="172" ht="12.75">
      <c r="G172" s="119"/>
    </row>
    <row r="173" ht="12.75">
      <c r="G173" s="119"/>
    </row>
    <row r="174" ht="12.75">
      <c r="G174" s="119"/>
    </row>
    <row r="175" ht="12.75">
      <c r="G175" s="119"/>
    </row>
    <row r="176" ht="12.75">
      <c r="G176" s="119"/>
    </row>
    <row r="177" ht="12.75">
      <c r="G177" s="119"/>
    </row>
    <row r="178" ht="12.75">
      <c r="G178" s="119"/>
    </row>
    <row r="179" ht="12.75">
      <c r="G179" s="119"/>
    </row>
    <row r="180" ht="12.75">
      <c r="G180" s="119"/>
    </row>
    <row r="181" ht="12.75">
      <c r="G181" s="119"/>
    </row>
    <row r="182" ht="12.75">
      <c r="G182" s="119"/>
    </row>
    <row r="183" ht="12.75">
      <c r="G183" s="119"/>
    </row>
    <row r="184" ht="12.75">
      <c r="G184" s="119"/>
    </row>
    <row r="185" ht="12.75">
      <c r="G185" s="119"/>
    </row>
    <row r="186" ht="12.75">
      <c r="G186" s="119"/>
    </row>
    <row r="187" ht="12.75">
      <c r="G187" s="119"/>
    </row>
    <row r="188" ht="12.75">
      <c r="G188" s="119"/>
    </row>
    <row r="189" ht="12.75">
      <c r="G189" s="119"/>
    </row>
    <row r="190" ht="12.75">
      <c r="G190" s="119"/>
    </row>
    <row r="191" ht="12.75">
      <c r="G191" s="119"/>
    </row>
    <row r="192" ht="12.75">
      <c r="G192" s="119"/>
    </row>
    <row r="193" ht="12.75">
      <c r="G193" s="119"/>
    </row>
    <row r="194" ht="12.75">
      <c r="G194" s="119"/>
    </row>
    <row r="195" ht="12.75">
      <c r="G195" s="119"/>
    </row>
    <row r="196" ht="12.75">
      <c r="G196" s="119"/>
    </row>
    <row r="197" ht="12.75">
      <c r="G197" s="119"/>
    </row>
    <row r="198" ht="12.75">
      <c r="G198" s="119"/>
    </row>
    <row r="199" ht="12.75">
      <c r="G199" s="119"/>
    </row>
    <row r="200" ht="12.75">
      <c r="G200" s="119"/>
    </row>
    <row r="201" ht="12.75">
      <c r="G201" s="119"/>
    </row>
    <row r="202" ht="12.75">
      <c r="G202" s="119"/>
    </row>
    <row r="203" ht="12.75">
      <c r="G203" s="119"/>
    </row>
    <row r="204" ht="12.75">
      <c r="G204" s="119"/>
    </row>
    <row r="205" ht="12.75">
      <c r="G205" s="119"/>
    </row>
    <row r="206" ht="12.75">
      <c r="G206" s="119"/>
    </row>
    <row r="207" ht="12.75">
      <c r="G207" s="119"/>
    </row>
    <row r="208" ht="12.75">
      <c r="G208" s="119"/>
    </row>
    <row r="209" ht="12.75">
      <c r="G209" s="119"/>
    </row>
    <row r="210" ht="12.75">
      <c r="G210" s="119"/>
    </row>
    <row r="211" ht="12.75">
      <c r="G211" s="119"/>
    </row>
    <row r="212" ht="12.75">
      <c r="G212" s="119"/>
    </row>
    <row r="213" ht="12.75">
      <c r="G213" s="119"/>
    </row>
    <row r="214" ht="12.75">
      <c r="G214" s="119"/>
    </row>
    <row r="215" ht="12.75">
      <c r="G215" s="119"/>
    </row>
    <row r="216" ht="12.75">
      <c r="G216" s="119"/>
    </row>
    <row r="217" ht="12.75">
      <c r="G217" s="119"/>
    </row>
    <row r="218" ht="12.75">
      <c r="G218" s="119"/>
    </row>
    <row r="219" ht="12.75">
      <c r="G219" s="119"/>
    </row>
    <row r="220" ht="12.75">
      <c r="G220" s="119"/>
    </row>
    <row r="221" ht="12.75">
      <c r="G221" s="119"/>
    </row>
    <row r="222" ht="12.75">
      <c r="G222" s="119"/>
    </row>
    <row r="223" ht="12.75">
      <c r="G223" s="119"/>
    </row>
    <row r="224" ht="12.75">
      <c r="G224" s="119"/>
    </row>
    <row r="225" ht="12.75">
      <c r="G225" s="119"/>
    </row>
    <row r="226" ht="12.75">
      <c r="G226" s="119"/>
    </row>
    <row r="227" ht="12.75">
      <c r="G227" s="119"/>
    </row>
    <row r="228" ht="12.75">
      <c r="G228" s="119"/>
    </row>
    <row r="229" ht="12.75">
      <c r="G229" s="119"/>
    </row>
    <row r="230" ht="12.75">
      <c r="G230" s="119"/>
    </row>
    <row r="231" ht="12.75">
      <c r="G231" s="119"/>
    </row>
    <row r="232" ht="12.75">
      <c r="G232" s="119"/>
    </row>
    <row r="233" ht="12.75">
      <c r="G233" s="119"/>
    </row>
    <row r="234" ht="12.75">
      <c r="G234" s="119"/>
    </row>
    <row r="235" ht="12.75">
      <c r="G235" s="119"/>
    </row>
    <row r="236" ht="12.75">
      <c r="G236" s="119"/>
    </row>
    <row r="237" ht="12.75">
      <c r="G237" s="119"/>
    </row>
    <row r="238" ht="12.75">
      <c r="G238" s="119"/>
    </row>
    <row r="239" ht="12.75">
      <c r="G239" s="119"/>
    </row>
    <row r="240" ht="12.75">
      <c r="G240" s="119"/>
    </row>
    <row r="241" ht="12.75">
      <c r="G241" s="119"/>
    </row>
    <row r="242" ht="12.75">
      <c r="G242" s="119"/>
    </row>
    <row r="243" ht="12.75">
      <c r="G243" s="119"/>
    </row>
    <row r="244" ht="12.75">
      <c r="G244" s="119"/>
    </row>
    <row r="245" ht="12.75">
      <c r="G245" s="119"/>
    </row>
    <row r="246" ht="12.75">
      <c r="G246" s="119"/>
    </row>
    <row r="247" ht="12.75">
      <c r="G247" s="119"/>
    </row>
    <row r="248" ht="12.75">
      <c r="G248" s="119"/>
    </row>
    <row r="249" ht="12.75">
      <c r="G249" s="119"/>
    </row>
    <row r="250" ht="12.75">
      <c r="G250" s="119"/>
    </row>
    <row r="251" ht="12.75">
      <c r="G251" s="119"/>
    </row>
    <row r="252" ht="12.75">
      <c r="G252" s="119"/>
    </row>
    <row r="253" ht="12.75">
      <c r="G253" s="119"/>
    </row>
    <row r="254" ht="12.75">
      <c r="G254" s="119"/>
    </row>
    <row r="255" ht="12.75">
      <c r="G255" s="119"/>
    </row>
    <row r="256" ht="12.75">
      <c r="G256" s="119"/>
    </row>
    <row r="257" ht="12.75">
      <c r="G257" s="119"/>
    </row>
    <row r="258" ht="12.75">
      <c r="G258" s="119"/>
    </row>
    <row r="259" ht="12.75">
      <c r="G259" s="119"/>
    </row>
    <row r="260" ht="12.75">
      <c r="G260" s="119"/>
    </row>
    <row r="261" ht="12.75">
      <c r="G261" s="119"/>
    </row>
    <row r="262" ht="12.75">
      <c r="G262" s="119"/>
    </row>
    <row r="263" ht="12.75">
      <c r="G263" s="119"/>
    </row>
    <row r="264" ht="12.75">
      <c r="G264" s="119"/>
    </row>
    <row r="265" ht="12.75">
      <c r="G265" s="119"/>
    </row>
    <row r="266" ht="12.75">
      <c r="G266" s="119"/>
    </row>
    <row r="267" ht="12.75">
      <c r="G267" s="119"/>
    </row>
    <row r="268" ht="12.75">
      <c r="G268" s="119"/>
    </row>
    <row r="269" ht="12.75">
      <c r="G269" s="119"/>
    </row>
    <row r="270" ht="12.75">
      <c r="G270" s="119"/>
    </row>
    <row r="271" ht="12.75">
      <c r="G271" s="119"/>
    </row>
    <row r="272" ht="12.75">
      <c r="G272" s="119"/>
    </row>
    <row r="273" ht="12.75">
      <c r="G273" s="119"/>
    </row>
    <row r="274" ht="12.75">
      <c r="G274" s="119"/>
    </row>
    <row r="275" ht="12.75">
      <c r="G275" s="119"/>
    </row>
    <row r="276" ht="12.75">
      <c r="G276" s="119"/>
    </row>
    <row r="277" ht="12.75">
      <c r="G277" s="119"/>
    </row>
    <row r="278" ht="12.75">
      <c r="G278" s="119"/>
    </row>
    <row r="279" ht="12.75">
      <c r="G279" s="119"/>
    </row>
    <row r="280" ht="12.75">
      <c r="G280" s="119"/>
    </row>
    <row r="281" ht="12.75">
      <c r="G281" s="119"/>
    </row>
    <row r="282" ht="12.75">
      <c r="G282" s="119"/>
    </row>
    <row r="283" ht="12.75">
      <c r="G283" s="119"/>
    </row>
    <row r="284" ht="12.75">
      <c r="G284" s="119"/>
    </row>
    <row r="285" ht="12.75">
      <c r="G285" s="119"/>
    </row>
    <row r="286" ht="12.75">
      <c r="G286" s="119"/>
    </row>
    <row r="287" ht="12.75">
      <c r="G287" s="119"/>
    </row>
    <row r="288" ht="12.75">
      <c r="G288" s="119"/>
    </row>
    <row r="289" ht="12.75">
      <c r="G289" s="119"/>
    </row>
    <row r="290" ht="12.75">
      <c r="G290" s="119"/>
    </row>
    <row r="291" ht="12.75">
      <c r="G291" s="119"/>
    </row>
    <row r="292" ht="12.75">
      <c r="G292" s="119"/>
    </row>
    <row r="293" ht="12.75">
      <c r="G293" s="119"/>
    </row>
    <row r="294" ht="12.75">
      <c r="G294" s="119"/>
    </row>
    <row r="295" ht="12.75">
      <c r="G295" s="119"/>
    </row>
    <row r="296" ht="12.75">
      <c r="G296" s="119"/>
    </row>
    <row r="297" ht="12.75">
      <c r="G297" s="119"/>
    </row>
    <row r="298" ht="12.75">
      <c r="G298" s="119"/>
    </row>
    <row r="299" ht="12.75">
      <c r="G299" s="119"/>
    </row>
    <row r="300" ht="12.75">
      <c r="G300" s="119"/>
    </row>
    <row r="301" ht="12.75">
      <c r="G301" s="119"/>
    </row>
    <row r="302" ht="12.75">
      <c r="G302" s="119"/>
    </row>
    <row r="303" ht="12.75">
      <c r="G303" s="119"/>
    </row>
    <row r="304" ht="12.75">
      <c r="G304" s="119"/>
    </row>
    <row r="305" ht="12.75">
      <c r="G305" s="119"/>
    </row>
    <row r="306" ht="12.75">
      <c r="G306" s="119"/>
    </row>
    <row r="307" ht="12.75">
      <c r="G307" s="119"/>
    </row>
    <row r="308" ht="12.75">
      <c r="G308" s="119"/>
    </row>
    <row r="309" ht="12.75">
      <c r="G309" s="119"/>
    </row>
    <row r="310" ht="12.75">
      <c r="G310" s="119"/>
    </row>
    <row r="311" ht="12.75">
      <c r="G311" s="119"/>
    </row>
    <row r="312" ht="12.75">
      <c r="G312" s="119"/>
    </row>
    <row r="313" ht="12.75">
      <c r="G313" s="119"/>
    </row>
    <row r="314" ht="12.75">
      <c r="G314" s="119"/>
    </row>
    <row r="315" ht="12.75">
      <c r="G315" s="119"/>
    </row>
    <row r="316" ht="12.75">
      <c r="G316" s="119"/>
    </row>
    <row r="317" ht="12.75">
      <c r="G317" s="119"/>
    </row>
    <row r="318" ht="12.75">
      <c r="G318" s="119"/>
    </row>
    <row r="319" ht="12.75">
      <c r="G319" s="119"/>
    </row>
    <row r="320" ht="12.75">
      <c r="G320" s="119"/>
    </row>
    <row r="321" ht="12.75">
      <c r="G321" s="119"/>
    </row>
    <row r="322" ht="12.75">
      <c r="G322" s="119"/>
    </row>
    <row r="323" ht="12.75">
      <c r="G323" s="119"/>
    </row>
    <row r="324" ht="12.75">
      <c r="G324" s="119"/>
    </row>
    <row r="325" ht="12.75">
      <c r="G325" s="119"/>
    </row>
    <row r="326" ht="12.75">
      <c r="G326" s="119"/>
    </row>
    <row r="327" ht="12.75">
      <c r="G327" s="119"/>
    </row>
    <row r="328" ht="12.75">
      <c r="G328" s="119"/>
    </row>
    <row r="329" ht="12.75">
      <c r="G329" s="119"/>
    </row>
    <row r="330" ht="12.75">
      <c r="G330" s="119"/>
    </row>
    <row r="331" ht="12.75">
      <c r="G331" s="119"/>
    </row>
    <row r="332" ht="12.75">
      <c r="G332" s="119"/>
    </row>
    <row r="333" ht="12.75">
      <c r="G333" s="119"/>
    </row>
    <row r="334" ht="12.75">
      <c r="G334" s="119"/>
    </row>
    <row r="335" ht="12.75">
      <c r="G335" s="119"/>
    </row>
    <row r="336" ht="12.75">
      <c r="G336" s="119"/>
    </row>
    <row r="337" ht="12.75">
      <c r="G337" s="119"/>
    </row>
    <row r="338" ht="12.75">
      <c r="G338" s="119"/>
    </row>
    <row r="339" ht="12.75">
      <c r="G339" s="119"/>
    </row>
    <row r="340" ht="12.75">
      <c r="G340" s="119"/>
    </row>
    <row r="341" ht="12.75">
      <c r="G341" s="119"/>
    </row>
    <row r="342" ht="12.75">
      <c r="G342" s="119"/>
    </row>
    <row r="343" ht="12.75">
      <c r="G343" s="119"/>
    </row>
    <row r="344" ht="12.75">
      <c r="G344" s="119"/>
    </row>
    <row r="345" ht="12.75">
      <c r="G345" s="119"/>
    </row>
    <row r="346" ht="12.75">
      <c r="G346" s="119"/>
    </row>
    <row r="347" ht="12.75">
      <c r="G347" s="119"/>
    </row>
    <row r="348" ht="12.75">
      <c r="G348" s="119"/>
    </row>
    <row r="349" ht="12.75">
      <c r="G349" s="119"/>
    </row>
    <row r="350" ht="12.75">
      <c r="G350" s="119"/>
    </row>
    <row r="351" ht="12.75">
      <c r="G351" s="119"/>
    </row>
    <row r="352" ht="12.75">
      <c r="G352" s="119"/>
    </row>
    <row r="353" ht="12.75">
      <c r="G353" s="119"/>
    </row>
    <row r="354" ht="12.75">
      <c r="G354" s="119"/>
    </row>
    <row r="355" ht="12.75">
      <c r="G355" s="119"/>
    </row>
    <row r="356" ht="12.75">
      <c r="G356" s="119"/>
    </row>
    <row r="357" ht="12.75">
      <c r="G357" s="119"/>
    </row>
    <row r="358" ht="12.75">
      <c r="G358" s="119"/>
    </row>
    <row r="359" ht="12.75">
      <c r="G359" s="119"/>
    </row>
    <row r="360" ht="12.75">
      <c r="G360" s="119"/>
    </row>
    <row r="361" ht="12.75">
      <c r="G361" s="119"/>
    </row>
    <row r="362" ht="12.75">
      <c r="G362" s="119"/>
    </row>
    <row r="363" ht="12.75">
      <c r="G363" s="119"/>
    </row>
    <row r="364" ht="12.75">
      <c r="G364" s="119"/>
    </row>
    <row r="365" ht="12.75">
      <c r="G365" s="119"/>
    </row>
    <row r="366" ht="12.75">
      <c r="G366" s="119"/>
    </row>
    <row r="367" ht="12.75">
      <c r="G367" s="119"/>
    </row>
    <row r="368" ht="12.75">
      <c r="G368" s="119"/>
    </row>
    <row r="369" ht="12.75">
      <c r="G369" s="119"/>
    </row>
    <row r="370" ht="12.75">
      <c r="G370" s="119"/>
    </row>
    <row r="371" ht="12.75">
      <c r="G371" s="119"/>
    </row>
    <row r="372" ht="12.75">
      <c r="G372" s="119"/>
    </row>
    <row r="373" ht="12.75">
      <c r="G373" s="119"/>
    </row>
    <row r="374" ht="12.75">
      <c r="G374" s="119"/>
    </row>
    <row r="375" ht="12.75">
      <c r="G375" s="119"/>
    </row>
    <row r="376" ht="12.75">
      <c r="G376" s="119"/>
    </row>
    <row r="377" ht="12.75">
      <c r="G377" s="119"/>
    </row>
    <row r="378" ht="12.75">
      <c r="G378" s="119"/>
    </row>
    <row r="379" ht="12.75">
      <c r="G379" s="119"/>
    </row>
    <row r="380" ht="12.75">
      <c r="G380" s="119"/>
    </row>
    <row r="381" ht="12.75">
      <c r="G381" s="119"/>
    </row>
    <row r="382" ht="12.75">
      <c r="G382" s="119"/>
    </row>
    <row r="383" ht="12.75">
      <c r="G383" s="119"/>
    </row>
    <row r="384" ht="12.75">
      <c r="G384" s="119"/>
    </row>
    <row r="385" ht="12.75">
      <c r="G385" s="119"/>
    </row>
    <row r="386" ht="12.75">
      <c r="G386" s="119"/>
    </row>
    <row r="387" ht="12.75">
      <c r="G387" s="119"/>
    </row>
    <row r="388" ht="12.75">
      <c r="G388" s="119"/>
    </row>
    <row r="389" ht="12.75">
      <c r="G389" s="119"/>
    </row>
    <row r="390" ht="12.75">
      <c r="G390" s="119"/>
    </row>
    <row r="391" ht="12.75">
      <c r="G391" s="119"/>
    </row>
    <row r="392" ht="12.75">
      <c r="G392" s="119"/>
    </row>
    <row r="393" ht="12.75">
      <c r="G393" s="119"/>
    </row>
    <row r="394" ht="12.75">
      <c r="G394" s="119"/>
    </row>
    <row r="395" ht="12.75">
      <c r="G395" s="119"/>
    </row>
    <row r="396" ht="12.75">
      <c r="G396" s="119"/>
    </row>
    <row r="397" ht="12.75">
      <c r="G397" s="119"/>
    </row>
    <row r="398" ht="12.75">
      <c r="G398" s="119"/>
    </row>
    <row r="399" ht="12.75">
      <c r="G399" s="119"/>
    </row>
    <row r="400" ht="12.75">
      <c r="G400" s="119"/>
    </row>
    <row r="401" ht="12.75">
      <c r="G401" s="119"/>
    </row>
    <row r="402" ht="12.75">
      <c r="G402" s="119"/>
    </row>
    <row r="403" ht="12.75">
      <c r="G403" s="119"/>
    </row>
    <row r="404" ht="12.75">
      <c r="G404" s="119"/>
    </row>
    <row r="405" ht="12.75">
      <c r="G405" s="119"/>
    </row>
    <row r="406" ht="12.75">
      <c r="G406" s="119"/>
    </row>
    <row r="407" ht="12.75">
      <c r="G407" s="119"/>
    </row>
    <row r="408" ht="12.75">
      <c r="G408" s="119"/>
    </row>
    <row r="409" ht="12.75">
      <c r="G409" s="119"/>
    </row>
    <row r="410" ht="12.75">
      <c r="G410" s="119"/>
    </row>
    <row r="411" ht="12.75">
      <c r="G411" s="119"/>
    </row>
    <row r="412" ht="12.75">
      <c r="G412" s="119"/>
    </row>
    <row r="413" ht="12.75">
      <c r="G413" s="119"/>
    </row>
    <row r="414" ht="12.75">
      <c r="G414" s="119"/>
    </row>
    <row r="415" ht="12.75">
      <c r="G415" s="119"/>
    </row>
    <row r="416" ht="12.75">
      <c r="G416" s="119"/>
    </row>
    <row r="417" ht="12.75">
      <c r="G417" s="119"/>
    </row>
    <row r="418" ht="12.75">
      <c r="G418" s="119"/>
    </row>
    <row r="419" ht="12.75">
      <c r="G419" s="119"/>
    </row>
    <row r="420" ht="12.75">
      <c r="G420" s="119"/>
    </row>
    <row r="421" ht="12.75">
      <c r="G421" s="119"/>
    </row>
    <row r="422" ht="12.75">
      <c r="G422" s="119"/>
    </row>
    <row r="423" ht="12.75">
      <c r="G423" s="119"/>
    </row>
    <row r="424" ht="12.75">
      <c r="G424" s="119"/>
    </row>
    <row r="425" ht="12.75">
      <c r="G425" s="119"/>
    </row>
    <row r="426" ht="12.75">
      <c r="G426" s="119"/>
    </row>
    <row r="427" ht="12.75">
      <c r="G427" s="119"/>
    </row>
    <row r="428" ht="12.75">
      <c r="G428" s="119"/>
    </row>
    <row r="429" ht="12.75">
      <c r="G429" s="119"/>
    </row>
    <row r="430" ht="12.75">
      <c r="G430" s="119"/>
    </row>
    <row r="431" ht="12.75">
      <c r="G431" s="119"/>
    </row>
    <row r="432" ht="12.75">
      <c r="G432" s="119"/>
    </row>
    <row r="433" ht="12.75">
      <c r="G433" s="119"/>
    </row>
    <row r="434" ht="12.75">
      <c r="G434" s="119"/>
    </row>
    <row r="435" ht="12.75">
      <c r="G435" s="119"/>
    </row>
    <row r="436" ht="12.75">
      <c r="G436" s="119"/>
    </row>
    <row r="437" ht="12.75">
      <c r="G437" s="119"/>
    </row>
    <row r="438" ht="12.75">
      <c r="G438" s="119"/>
    </row>
    <row r="439" ht="12.75">
      <c r="G439" s="119"/>
    </row>
    <row r="440" ht="12.75">
      <c r="G440" s="119"/>
    </row>
    <row r="441" ht="12.75">
      <c r="G441" s="119"/>
    </row>
    <row r="442" ht="12.75">
      <c r="G442" s="119"/>
    </row>
    <row r="443" ht="12.75">
      <c r="G443" s="119"/>
    </row>
    <row r="444" ht="12.75">
      <c r="G444" s="119"/>
    </row>
    <row r="445" ht="12.75">
      <c r="G445" s="119"/>
    </row>
    <row r="446" ht="12.75">
      <c r="G446" s="119"/>
    </row>
    <row r="447" ht="12.75">
      <c r="G447" s="119"/>
    </row>
    <row r="448" ht="12.75">
      <c r="G448" s="119"/>
    </row>
    <row r="449" ht="12.75">
      <c r="G449" s="119"/>
    </row>
    <row r="450" ht="12.75">
      <c r="G450" s="119"/>
    </row>
    <row r="451" ht="12.75">
      <c r="G451" s="119"/>
    </row>
    <row r="452" ht="12.75">
      <c r="G452" s="119"/>
    </row>
    <row r="453" ht="12.75">
      <c r="G453" s="119"/>
    </row>
    <row r="454" ht="12.75">
      <c r="G454" s="119"/>
    </row>
    <row r="455" ht="12.75">
      <c r="G455" s="119"/>
    </row>
    <row r="456" ht="12.75">
      <c r="G456" s="119"/>
    </row>
    <row r="457" ht="12.75">
      <c r="G457" s="119"/>
    </row>
    <row r="458" ht="12.75">
      <c r="G458" s="119"/>
    </row>
    <row r="459" ht="12.75">
      <c r="G459" s="119"/>
    </row>
    <row r="460" ht="12.75">
      <c r="G460" s="119"/>
    </row>
    <row r="461" ht="12.75">
      <c r="G461" s="119"/>
    </row>
    <row r="462" ht="12.75">
      <c r="G462" s="119"/>
    </row>
    <row r="463" ht="12.75">
      <c r="G463" s="119"/>
    </row>
    <row r="464" ht="12.75">
      <c r="G464" s="119"/>
    </row>
    <row r="465" ht="12.75">
      <c r="G465" s="119"/>
    </row>
    <row r="466" ht="12.75">
      <c r="G466" s="119"/>
    </row>
    <row r="467" ht="12.75">
      <c r="G467" s="119"/>
    </row>
    <row r="468" ht="12.75">
      <c r="G468" s="119"/>
    </row>
    <row r="469" ht="12.75">
      <c r="G469" s="119"/>
    </row>
    <row r="470" ht="12.75">
      <c r="G470" s="119"/>
    </row>
    <row r="471" ht="12.75">
      <c r="G471" s="119"/>
    </row>
    <row r="472" ht="12.75">
      <c r="G472" s="119"/>
    </row>
    <row r="473" ht="12.75">
      <c r="G473" s="119"/>
    </row>
    <row r="474" ht="12.75">
      <c r="G474" s="119"/>
    </row>
    <row r="475" ht="12.75">
      <c r="G475" s="119"/>
    </row>
    <row r="476" ht="12.75">
      <c r="G476" s="119"/>
    </row>
    <row r="477" ht="12.75">
      <c r="G477" s="119"/>
    </row>
    <row r="478" ht="12.75">
      <c r="G478" s="119"/>
    </row>
    <row r="479" ht="12.75">
      <c r="G479" s="119"/>
    </row>
  </sheetData>
  <mergeCells count="16">
    <mergeCell ref="N5:N7"/>
    <mergeCell ref="O5:O7"/>
    <mergeCell ref="I5:I7"/>
    <mergeCell ref="J5:J7"/>
    <mergeCell ref="K5:K7"/>
    <mergeCell ref="L5:L7"/>
    <mergeCell ref="B6:B8"/>
    <mergeCell ref="G5:G7"/>
    <mergeCell ref="I8:O8"/>
    <mergeCell ref="C8:H8"/>
    <mergeCell ref="C5:C7"/>
    <mergeCell ref="H5:H7"/>
    <mergeCell ref="D5:D7"/>
    <mergeCell ref="E5:E7"/>
    <mergeCell ref="F5:F7"/>
    <mergeCell ref="M5:M7"/>
  </mergeCells>
  <printOptions horizontalCentered="1"/>
  <pageMargins left="0.3937007874015748" right="0.3937007874015748" top="0.7874015748031497" bottom="0.3937007874015748" header="0.5118110236220472" footer="0.5118110236220472"/>
  <pageSetup firstPageNumber="16" useFirstPageNumber="1" horizontalDpi="600" verticalDpi="600" orientation="portrait" pageOrder="overThenDown" paperSize="9"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1:AX57"/>
  <sheetViews>
    <sheetView workbookViewId="0" topLeftCell="A1">
      <selection activeCell="C58" sqref="C58"/>
    </sheetView>
  </sheetViews>
  <sheetFormatPr defaultColWidth="11.421875" defaultRowHeight="12.75"/>
  <cols>
    <col min="1" max="50" width="1.7109375" style="2" customWidth="1"/>
    <col min="51" max="16384" width="11.421875" style="2" customWidth="1"/>
  </cols>
  <sheetData>
    <row r="1" spans="1:8" ht="12.75">
      <c r="A1" s="92"/>
      <c r="B1" s="92"/>
      <c r="C1" s="92"/>
      <c r="D1" s="92"/>
      <c r="E1" s="92"/>
      <c r="F1" s="92"/>
      <c r="G1" s="92"/>
      <c r="H1" s="92"/>
    </row>
    <row r="2" spans="1:8" ht="12.75">
      <c r="A2" s="92"/>
      <c r="B2" s="92"/>
      <c r="C2" s="92"/>
      <c r="D2" s="92"/>
      <c r="E2" s="92"/>
      <c r="F2" s="92"/>
      <c r="G2" s="92"/>
      <c r="H2" s="92"/>
    </row>
    <row r="3" spans="1:50" ht="12.75">
      <c r="A3" s="96"/>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8"/>
    </row>
    <row r="4" spans="1:50" s="42" customFormat="1" ht="34.5" customHeight="1">
      <c r="A4" s="268" t="s">
        <v>289</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70"/>
    </row>
    <row r="5" spans="1:50" ht="12.75">
      <c r="A5" s="99"/>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100"/>
    </row>
    <row r="6" spans="1:50" ht="12.75">
      <c r="A6" s="251"/>
      <c r="B6" s="252"/>
      <c r="C6" s="252"/>
      <c r="D6" s="252"/>
      <c r="E6" s="252"/>
      <c r="F6" s="252"/>
      <c r="G6" s="25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100"/>
    </row>
    <row r="7" spans="1:50" ht="12.75">
      <c r="A7" s="251" t="s">
        <v>230</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3"/>
    </row>
    <row r="8" spans="1:50" ht="12.75">
      <c r="A8" s="99"/>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100"/>
    </row>
    <row r="9" spans="1:50" ht="12.75">
      <c r="A9" s="99"/>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100"/>
    </row>
    <row r="10" spans="1:50" ht="12.75">
      <c r="A10" s="195"/>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100"/>
    </row>
    <row r="11" spans="1:50" ht="12.75">
      <c r="A11" s="99"/>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100"/>
    </row>
    <row r="12" spans="1:50" ht="12.75">
      <c r="A12" s="99"/>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100"/>
    </row>
    <row r="13" spans="1:50" ht="12.75">
      <c r="A13" s="99"/>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100"/>
    </row>
    <row r="14" spans="1:50" ht="12.75">
      <c r="A14" s="99"/>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100"/>
    </row>
    <row r="15" spans="1:50" ht="12.75">
      <c r="A15" s="99"/>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100"/>
    </row>
    <row r="16" spans="1:50" ht="12.75">
      <c r="A16" s="99"/>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100"/>
    </row>
    <row r="17" spans="1:50" ht="12.75">
      <c r="A17" s="99"/>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100"/>
    </row>
    <row r="18" spans="1:50" ht="12.75">
      <c r="A18" s="99"/>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100"/>
    </row>
    <row r="19" spans="1:50" ht="12.75">
      <c r="A19" s="99"/>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100"/>
    </row>
    <row r="20" spans="1:50" ht="12.75">
      <c r="A20" s="99"/>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100"/>
    </row>
    <row r="21" spans="1:50" ht="12.75">
      <c r="A21" s="99"/>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100"/>
    </row>
    <row r="22" spans="1:50" ht="12.75">
      <c r="A22" s="99"/>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100"/>
    </row>
    <row r="23" spans="1:50" ht="12.75">
      <c r="A23" s="99"/>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100"/>
    </row>
    <row r="24" spans="1:50" ht="12.75">
      <c r="A24" s="99"/>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100"/>
    </row>
    <row r="25" spans="1:50" ht="12.75">
      <c r="A25" s="99"/>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100"/>
    </row>
    <row r="26" spans="1:50" ht="12.75">
      <c r="A26" s="99"/>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100"/>
    </row>
    <row r="27" spans="1:50" ht="12.75">
      <c r="A27" s="99"/>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100"/>
    </row>
    <row r="28" spans="1:50" ht="12.75">
      <c r="A28" s="99"/>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100"/>
    </row>
    <row r="29" spans="1:50" ht="12.75">
      <c r="A29" s="99"/>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100"/>
    </row>
    <row r="30" spans="1:50" ht="12.75">
      <c r="A30" s="251" t="s">
        <v>231</v>
      </c>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3"/>
    </row>
    <row r="31" spans="1:50" ht="12.75">
      <c r="A31" s="99"/>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100"/>
    </row>
    <row r="32" spans="1:50" ht="12.75">
      <c r="A32" s="99"/>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100"/>
    </row>
    <row r="33" spans="1:50" ht="12.75">
      <c r="A33" s="99"/>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100"/>
    </row>
    <row r="34" spans="1:50" ht="12.75">
      <c r="A34" s="99"/>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100"/>
    </row>
    <row r="35" spans="1:50" ht="12.75">
      <c r="A35" s="99"/>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100"/>
    </row>
    <row r="36" spans="1:50" ht="12.75">
      <c r="A36" s="99"/>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100"/>
    </row>
    <row r="37" spans="1:50" ht="12.75">
      <c r="A37" s="99"/>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100"/>
    </row>
    <row r="38" spans="1:50" ht="12.75">
      <c r="A38" s="99"/>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100"/>
    </row>
    <row r="39" spans="1:50" ht="12.75">
      <c r="A39" s="99"/>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100"/>
    </row>
    <row r="40" spans="1:50" ht="12.75">
      <c r="A40" s="99"/>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100"/>
    </row>
    <row r="41" spans="1:50" ht="12.75">
      <c r="A41" s="99"/>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100"/>
    </row>
    <row r="42" spans="1:50" ht="12.75">
      <c r="A42" s="99"/>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100"/>
    </row>
    <row r="43" spans="1:50" ht="12.75">
      <c r="A43" s="99"/>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100"/>
    </row>
    <row r="44" spans="1:50" ht="12.75">
      <c r="A44" s="99"/>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100"/>
    </row>
    <row r="45" spans="1:50" ht="12.75">
      <c r="A45" s="99"/>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100"/>
    </row>
    <row r="46" spans="1:50" ht="12.75">
      <c r="A46" s="99"/>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100"/>
    </row>
    <row r="47" spans="1:50" ht="12.75">
      <c r="A47" s="99"/>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100"/>
    </row>
    <row r="48" spans="1:50" ht="12.75">
      <c r="A48" s="99"/>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100"/>
    </row>
    <row r="49" spans="1:50" ht="12.75">
      <c r="A49" s="99"/>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100"/>
    </row>
    <row r="50" spans="1:50" ht="12.75">
      <c r="A50" s="99"/>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100"/>
    </row>
    <row r="51" spans="1:50" ht="12.75">
      <c r="A51" s="99"/>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100"/>
    </row>
    <row r="52" spans="1:50" ht="12.75">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100"/>
    </row>
    <row r="53" spans="1:50" ht="12.75">
      <c r="A53" s="99"/>
      <c r="B53" s="92"/>
      <c r="C53" s="92"/>
      <c r="D53" s="92"/>
      <c r="E53" s="92"/>
      <c r="F53" s="92"/>
      <c r="G53" s="92"/>
      <c r="H53" s="92"/>
      <c r="I53" s="92"/>
      <c r="J53" s="92"/>
      <c r="K53" s="92"/>
      <c r="L53" s="92"/>
      <c r="M53" s="92"/>
      <c r="N53" s="92"/>
      <c r="O53" s="92"/>
      <c r="P53" s="101" t="s">
        <v>234</v>
      </c>
      <c r="Q53" s="92"/>
      <c r="R53" s="92"/>
      <c r="S53" s="92"/>
      <c r="T53" s="92"/>
      <c r="U53" s="92"/>
      <c r="V53" s="92"/>
      <c r="W53" s="92"/>
      <c r="X53" s="92"/>
      <c r="Y53" s="92"/>
      <c r="Z53" s="92"/>
      <c r="AA53" s="92"/>
      <c r="AB53" s="92"/>
      <c r="AC53" s="92"/>
      <c r="AD53" s="92"/>
      <c r="AE53" s="92"/>
      <c r="AF53" s="92"/>
      <c r="AG53" s="92"/>
      <c r="AH53" s="101" t="s">
        <v>235</v>
      </c>
      <c r="AI53" s="92"/>
      <c r="AJ53" s="92"/>
      <c r="AK53" s="92"/>
      <c r="AL53" s="92"/>
      <c r="AM53" s="92"/>
      <c r="AN53" s="92"/>
      <c r="AO53" s="92"/>
      <c r="AP53" s="92"/>
      <c r="AQ53" s="92"/>
      <c r="AR53" s="92"/>
      <c r="AS53" s="92"/>
      <c r="AT53" s="92"/>
      <c r="AU53" s="92"/>
      <c r="AV53" s="92"/>
      <c r="AW53" s="92"/>
      <c r="AX53" s="100"/>
    </row>
    <row r="54" spans="1:50" ht="12.75">
      <c r="A54" s="99"/>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100"/>
    </row>
    <row r="55" spans="1:50" ht="12.75">
      <c r="A55" s="99"/>
      <c r="B55" s="92"/>
      <c r="C55" s="92"/>
      <c r="D55" s="92"/>
      <c r="E55" s="92"/>
      <c r="F55" s="92"/>
      <c r="G55" s="92"/>
      <c r="H55" s="92"/>
      <c r="I55" s="92"/>
      <c r="J55" s="92"/>
      <c r="L55" s="92"/>
      <c r="M55" s="92"/>
      <c r="N55" s="92"/>
      <c r="P55" s="92"/>
      <c r="Q55" s="92"/>
      <c r="R55" s="92"/>
      <c r="S55" s="92"/>
      <c r="T55" s="92"/>
      <c r="U55" s="92"/>
      <c r="V55" s="92"/>
      <c r="W55" s="92"/>
      <c r="X55" s="92"/>
      <c r="Y55" s="92"/>
      <c r="Z55" s="92"/>
      <c r="AA55" s="92"/>
      <c r="AB55" s="92"/>
      <c r="AC55" s="92"/>
      <c r="AD55" s="92"/>
      <c r="AE55" s="92"/>
      <c r="AF55" s="92"/>
      <c r="AG55" s="92"/>
      <c r="AI55" s="92"/>
      <c r="AJ55" s="92"/>
      <c r="AK55" s="92"/>
      <c r="AL55" s="92"/>
      <c r="AM55" s="92"/>
      <c r="AN55" s="92"/>
      <c r="AO55" s="92"/>
      <c r="AP55" s="92"/>
      <c r="AQ55" s="92"/>
      <c r="AR55" s="92"/>
      <c r="AS55" s="92"/>
      <c r="AT55" s="92"/>
      <c r="AU55" s="92"/>
      <c r="AV55" s="92"/>
      <c r="AW55" s="92"/>
      <c r="AX55" s="100"/>
    </row>
    <row r="56" spans="1:50" ht="12.75">
      <c r="A56" s="99"/>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100"/>
    </row>
    <row r="57" spans="1:50" ht="12.75">
      <c r="A57" s="102" t="s">
        <v>223</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4"/>
    </row>
  </sheetData>
  <mergeCells count="4">
    <mergeCell ref="A30:AX30"/>
    <mergeCell ref="A4:AX4"/>
    <mergeCell ref="A6:G6"/>
    <mergeCell ref="A7:AX7"/>
  </mergeCells>
  <printOptions horizontalCentered="1"/>
  <pageMargins left="0.5905511811023623" right="0.5905511811023623" top="0.7874015748031497" bottom="0.3937007874015748" header="0.5118110236220472" footer="0.5118110236220472"/>
  <pageSetup horizontalDpi="600" verticalDpi="600" orientation="portrait" paperSize="9" r:id="rId2"/>
  <headerFooter alignWithMargins="0">
    <oddHeader xml:space="preserve">&amp;C&amp;9- 18 - </oddHeader>
  </headerFooter>
  <drawing r:id="rId1"/>
</worksheet>
</file>

<file path=xl/worksheets/sheet16.xml><?xml version="1.0" encoding="utf-8"?>
<worksheet xmlns="http://schemas.openxmlformats.org/spreadsheetml/2006/main" xmlns:r="http://schemas.openxmlformats.org/officeDocument/2006/relationships">
  <dimension ref="A2:H68"/>
  <sheetViews>
    <sheetView workbookViewId="0" topLeftCell="A1">
      <selection activeCell="C58" sqref="C58"/>
    </sheetView>
  </sheetViews>
  <sheetFormatPr defaultColWidth="11.421875" defaultRowHeight="12.75"/>
  <cols>
    <col min="1" max="1" width="16.8515625" style="2" customWidth="1"/>
    <col min="2" max="2" width="7.7109375" style="2" customWidth="1"/>
    <col min="3" max="5" width="12.7109375" style="2" customWidth="1"/>
    <col min="6" max="7" width="10.7109375" style="2" customWidth="1"/>
    <col min="8" max="8" width="11.57421875" style="2" customWidth="1"/>
    <col min="9" max="16384" width="11.421875" style="2" customWidth="1"/>
  </cols>
  <sheetData>
    <row r="2" spans="1:7" ht="12.75">
      <c r="A2" s="44"/>
      <c r="B2" s="44"/>
      <c r="C2" s="44"/>
      <c r="D2" s="44"/>
      <c r="E2" s="44"/>
      <c r="F2" s="44"/>
      <c r="G2" s="44"/>
    </row>
    <row r="3" spans="1:8" ht="12.75">
      <c r="A3" s="259" t="s">
        <v>283</v>
      </c>
      <c r="B3" s="259"/>
      <c r="C3" s="259"/>
      <c r="D3" s="259"/>
      <c r="E3" s="259"/>
      <c r="F3" s="259"/>
      <c r="G3" s="259"/>
      <c r="H3" s="259"/>
    </row>
    <row r="4" spans="1:7" ht="12.75">
      <c r="A4" s="1"/>
      <c r="B4" s="1"/>
      <c r="C4" s="1"/>
      <c r="D4" s="1"/>
      <c r="E4" s="1"/>
      <c r="F4" s="1"/>
      <c r="G4" s="1"/>
    </row>
    <row r="5" spans="1:8" ht="12.75">
      <c r="A5" s="271" t="s">
        <v>240</v>
      </c>
      <c r="B5" s="260" t="s">
        <v>149</v>
      </c>
      <c r="C5" s="303" t="s">
        <v>241</v>
      </c>
      <c r="D5" s="303" t="s">
        <v>242</v>
      </c>
      <c r="E5" s="303" t="s">
        <v>243</v>
      </c>
      <c r="F5" s="16" t="s">
        <v>86</v>
      </c>
      <c r="G5" s="17"/>
      <c r="H5" s="63" t="s">
        <v>144</v>
      </c>
    </row>
    <row r="6" spans="1:8" ht="12.75">
      <c r="A6" s="272"/>
      <c r="B6" s="279"/>
      <c r="C6" s="304"/>
      <c r="D6" s="304"/>
      <c r="E6" s="304"/>
      <c r="F6" s="64" t="s">
        <v>87</v>
      </c>
      <c r="G6" s="65"/>
      <c r="H6" s="66" t="s">
        <v>145</v>
      </c>
    </row>
    <row r="7" spans="1:8" ht="12.75" customHeight="1">
      <c r="A7" s="272"/>
      <c r="B7" s="279"/>
      <c r="C7" s="304"/>
      <c r="D7" s="304"/>
      <c r="E7" s="304"/>
      <c r="F7" s="274" t="s">
        <v>192</v>
      </c>
      <c r="G7" s="274" t="s">
        <v>193</v>
      </c>
      <c r="H7" s="66" t="s">
        <v>146</v>
      </c>
    </row>
    <row r="8" spans="1:8" ht="12.75">
      <c r="A8" s="272"/>
      <c r="B8" s="261"/>
      <c r="C8" s="305"/>
      <c r="D8" s="305"/>
      <c r="E8" s="304"/>
      <c r="F8" s="308"/>
      <c r="G8" s="308"/>
      <c r="H8" s="66" t="s">
        <v>147</v>
      </c>
    </row>
    <row r="9" spans="1:8" ht="12.75">
      <c r="A9" s="272"/>
      <c r="B9" s="313" t="s">
        <v>185</v>
      </c>
      <c r="C9" s="314"/>
      <c r="D9" s="315"/>
      <c r="E9" s="305"/>
      <c r="F9" s="301"/>
      <c r="G9" s="301"/>
      <c r="H9" s="66" t="s">
        <v>148</v>
      </c>
    </row>
    <row r="10" spans="1:8" ht="12.75">
      <c r="A10" s="273"/>
      <c r="B10" s="67" t="s">
        <v>88</v>
      </c>
      <c r="C10" s="68"/>
      <c r="D10" s="68"/>
      <c r="E10" s="67" t="s">
        <v>89</v>
      </c>
      <c r="F10" s="68" t="s">
        <v>14</v>
      </c>
      <c r="G10" s="69"/>
      <c r="H10" s="70" t="s">
        <v>166</v>
      </c>
    </row>
    <row r="11" spans="1:8" ht="7.5" customHeight="1">
      <c r="A11" s="57"/>
      <c r="B11" s="1"/>
      <c r="C11" s="49"/>
      <c r="D11" s="1"/>
      <c r="E11" s="1"/>
      <c r="F11" s="1"/>
      <c r="G11" s="50"/>
      <c r="H11" s="50"/>
    </row>
    <row r="12" spans="1:8" s="42" customFormat="1" ht="15.75" customHeight="1">
      <c r="A12" s="278">
        <v>2004</v>
      </c>
      <c r="B12" s="278"/>
      <c r="C12" s="278"/>
      <c r="D12" s="278"/>
      <c r="E12" s="278"/>
      <c r="F12" s="278"/>
      <c r="G12" s="278"/>
      <c r="H12" s="278"/>
    </row>
    <row r="13" spans="1:8" s="42" customFormat="1" ht="15.75" customHeight="1">
      <c r="A13" s="236" t="s">
        <v>303</v>
      </c>
      <c r="B13" s="56">
        <v>4</v>
      </c>
      <c r="C13" s="56">
        <v>24950</v>
      </c>
      <c r="D13" s="56">
        <v>19163</v>
      </c>
      <c r="E13" s="56">
        <v>5375</v>
      </c>
      <c r="F13" s="72">
        <v>280.5</v>
      </c>
      <c r="G13" s="73">
        <v>0.77</v>
      </c>
      <c r="H13" s="74">
        <v>76.8056112224449</v>
      </c>
    </row>
    <row r="14" spans="1:8" s="42" customFormat="1" ht="15.75" customHeight="1">
      <c r="A14" s="71" t="s">
        <v>258</v>
      </c>
      <c r="B14" s="56">
        <v>3</v>
      </c>
      <c r="C14" s="56">
        <v>68400</v>
      </c>
      <c r="D14" s="56">
        <v>54600</v>
      </c>
      <c r="E14" s="56">
        <v>15373</v>
      </c>
      <c r="F14" s="72">
        <v>281.6</v>
      </c>
      <c r="G14" s="73">
        <v>0.77</v>
      </c>
      <c r="H14" s="74">
        <v>79.82456140350877</v>
      </c>
    </row>
    <row r="15" spans="1:8" s="42" customFormat="1" ht="15.75" customHeight="1">
      <c r="A15" s="75" t="s">
        <v>259</v>
      </c>
      <c r="B15" s="56">
        <v>8</v>
      </c>
      <c r="C15" s="56">
        <v>521888</v>
      </c>
      <c r="D15" s="56">
        <v>443501</v>
      </c>
      <c r="E15" s="56">
        <v>127298</v>
      </c>
      <c r="F15" s="72">
        <v>287</v>
      </c>
      <c r="G15" s="73">
        <v>0.78</v>
      </c>
      <c r="H15" s="74">
        <v>84.98011067508737</v>
      </c>
    </row>
    <row r="16" spans="1:8" s="42" customFormat="1" ht="15.75" customHeight="1">
      <c r="A16" s="39" t="s">
        <v>165</v>
      </c>
      <c r="B16" s="56">
        <v>4</v>
      </c>
      <c r="C16" s="56">
        <v>1543128</v>
      </c>
      <c r="D16" s="56">
        <v>1110365</v>
      </c>
      <c r="E16" s="56">
        <v>334996</v>
      </c>
      <c r="F16" s="72">
        <v>301.7</v>
      </c>
      <c r="G16" s="73">
        <v>0.82</v>
      </c>
      <c r="H16" s="74">
        <v>71.95546966939878</v>
      </c>
    </row>
    <row r="17" spans="1:8" s="42" customFormat="1" ht="15.75" customHeight="1">
      <c r="A17" s="76" t="s">
        <v>174</v>
      </c>
      <c r="B17" s="77">
        <v>19</v>
      </c>
      <c r="C17" s="77">
        <v>2158366</v>
      </c>
      <c r="D17" s="77">
        <v>1627629</v>
      </c>
      <c r="E17" s="77">
        <v>483041</v>
      </c>
      <c r="F17" s="78">
        <v>296.8</v>
      </c>
      <c r="G17" s="79">
        <v>0.81</v>
      </c>
      <c r="H17" s="80">
        <v>75.41024089519571</v>
      </c>
    </row>
    <row r="18" spans="1:8" s="42" customFormat="1" ht="15.75" customHeight="1">
      <c r="A18" s="278">
        <v>2005</v>
      </c>
      <c r="B18" s="278"/>
      <c r="C18" s="278"/>
      <c r="D18" s="278"/>
      <c r="E18" s="278"/>
      <c r="F18" s="278"/>
      <c r="G18" s="278"/>
      <c r="H18" s="278"/>
    </row>
    <row r="19" spans="1:8" s="42" customFormat="1" ht="15.75" customHeight="1">
      <c r="A19" s="236" t="s">
        <v>303</v>
      </c>
      <c r="B19" s="56">
        <v>5</v>
      </c>
      <c r="C19" s="56">
        <v>26733</v>
      </c>
      <c r="D19" s="56">
        <v>20652</v>
      </c>
      <c r="E19" s="56">
        <v>5284</v>
      </c>
      <c r="F19" s="72">
        <v>255.9</v>
      </c>
      <c r="G19" s="73">
        <v>0.7</v>
      </c>
      <c r="H19" s="74">
        <v>77.25283357647851</v>
      </c>
    </row>
    <row r="20" spans="1:8" s="42" customFormat="1" ht="15.75" customHeight="1">
      <c r="A20" s="71" t="s">
        <v>258</v>
      </c>
      <c r="B20" s="56">
        <v>4</v>
      </c>
      <c r="C20" s="56">
        <v>80333</v>
      </c>
      <c r="D20" s="56">
        <v>63371</v>
      </c>
      <c r="E20" s="56">
        <v>19771</v>
      </c>
      <c r="F20" s="72">
        <v>312</v>
      </c>
      <c r="G20" s="73">
        <v>0.85</v>
      </c>
      <c r="H20" s="74">
        <v>78.8853895659318</v>
      </c>
    </row>
    <row r="21" spans="1:8" s="42" customFormat="1" ht="15.75" customHeight="1">
      <c r="A21" s="75" t="s">
        <v>259</v>
      </c>
      <c r="B21" s="56">
        <v>8</v>
      </c>
      <c r="C21" s="56">
        <v>523987</v>
      </c>
      <c r="D21" s="56">
        <v>429578</v>
      </c>
      <c r="E21" s="56">
        <v>122260</v>
      </c>
      <c r="F21" s="72">
        <v>284.6</v>
      </c>
      <c r="G21" s="73">
        <v>0.78</v>
      </c>
      <c r="H21" s="74">
        <v>81.98256826982349</v>
      </c>
    </row>
    <row r="22" spans="1:8" s="42" customFormat="1" ht="15.75" customHeight="1">
      <c r="A22" s="39" t="s">
        <v>165</v>
      </c>
      <c r="B22" s="56">
        <v>4</v>
      </c>
      <c r="C22" s="56">
        <v>1563854</v>
      </c>
      <c r="D22" s="56">
        <v>1197852</v>
      </c>
      <c r="E22" s="56">
        <v>360993</v>
      </c>
      <c r="F22" s="72">
        <v>301.4</v>
      </c>
      <c r="G22" s="73">
        <v>0.83</v>
      </c>
      <c r="H22" s="74">
        <v>76.59615283779688</v>
      </c>
    </row>
    <row r="23" spans="1:8" s="42" customFormat="1" ht="15.75" customHeight="1">
      <c r="A23" s="76" t="s">
        <v>174</v>
      </c>
      <c r="B23" s="77">
        <v>21</v>
      </c>
      <c r="C23" s="77">
        <v>2194907</v>
      </c>
      <c r="D23" s="77">
        <v>1711453</v>
      </c>
      <c r="E23" s="77">
        <v>508308</v>
      </c>
      <c r="F23" s="78">
        <v>297</v>
      </c>
      <c r="G23" s="79">
        <v>0.81</v>
      </c>
      <c r="H23" s="80">
        <v>77.97382759269527</v>
      </c>
    </row>
    <row r="24" spans="1:8" ht="13.5" customHeight="1">
      <c r="A24" s="1"/>
      <c r="B24" s="81"/>
      <c r="C24" s="59"/>
      <c r="D24" s="59"/>
      <c r="E24" s="59"/>
      <c r="F24" s="82"/>
      <c r="G24" s="83"/>
      <c r="H24" s="83"/>
    </row>
    <row r="25" spans="1:7" ht="12.75">
      <c r="A25" s="1" t="s">
        <v>90</v>
      </c>
      <c r="B25" s="1"/>
      <c r="C25" s="1"/>
      <c r="D25" s="1"/>
      <c r="E25" s="1"/>
      <c r="F25" s="1"/>
      <c r="G25" s="1"/>
    </row>
    <row r="26" spans="1:7" ht="12.75">
      <c r="A26" s="1" t="s">
        <v>91</v>
      </c>
      <c r="B26" s="1"/>
      <c r="C26" s="1"/>
      <c r="D26" s="1"/>
      <c r="E26" s="1"/>
      <c r="F26" s="1"/>
      <c r="G26" s="1"/>
    </row>
    <row r="27" spans="2:7" ht="12.75">
      <c r="B27" s="1"/>
      <c r="C27" s="1"/>
      <c r="D27" s="1"/>
      <c r="E27" s="1"/>
      <c r="F27" s="1"/>
      <c r="G27" s="1"/>
    </row>
    <row r="28" spans="1:7" ht="12.75">
      <c r="A28" s="1"/>
      <c r="B28" s="1"/>
      <c r="C28" s="1"/>
      <c r="D28" s="1"/>
      <c r="E28" s="1"/>
      <c r="F28" s="1"/>
      <c r="G28" s="1"/>
    </row>
    <row r="29" spans="1:7" ht="12.75">
      <c r="A29" s="1"/>
      <c r="B29" s="1"/>
      <c r="C29" s="1"/>
      <c r="D29" s="1"/>
      <c r="E29" s="1"/>
      <c r="F29" s="1"/>
      <c r="G29" s="1"/>
    </row>
    <row r="30" spans="1:8" ht="12.75" customHeight="1">
      <c r="A30" s="259" t="s">
        <v>284</v>
      </c>
      <c r="B30" s="259"/>
      <c r="C30" s="259"/>
      <c r="D30" s="259"/>
      <c r="E30" s="259"/>
      <c r="F30" s="259"/>
      <c r="G30" s="259"/>
      <c r="H30" s="259"/>
    </row>
    <row r="31" spans="1:7" ht="12.75">
      <c r="A31" s="1"/>
      <c r="B31" s="1"/>
      <c r="C31" s="1"/>
      <c r="D31" s="1"/>
      <c r="E31" s="1"/>
      <c r="F31" s="1"/>
      <c r="G31" s="1"/>
    </row>
    <row r="32" spans="1:8" ht="13.5">
      <c r="A32" s="271" t="s">
        <v>194</v>
      </c>
      <c r="B32" s="260" t="s">
        <v>149</v>
      </c>
      <c r="C32" s="303" t="s">
        <v>241</v>
      </c>
      <c r="D32" s="316" t="s">
        <v>244</v>
      </c>
      <c r="E32" s="317"/>
      <c r="F32" s="303" t="s">
        <v>245</v>
      </c>
      <c r="G32" s="303" t="s">
        <v>291</v>
      </c>
      <c r="H32" s="85" t="s">
        <v>145</v>
      </c>
    </row>
    <row r="33" spans="1:8" ht="12.75">
      <c r="A33" s="272"/>
      <c r="B33" s="309"/>
      <c r="C33" s="304"/>
      <c r="D33" s="274" t="s">
        <v>195</v>
      </c>
      <c r="E33" s="274" t="s">
        <v>196</v>
      </c>
      <c r="F33" s="304"/>
      <c r="G33" s="304"/>
      <c r="H33" s="66" t="s">
        <v>146</v>
      </c>
    </row>
    <row r="34" spans="1:8" ht="12.75">
      <c r="A34" s="272"/>
      <c r="B34" s="309"/>
      <c r="C34" s="304"/>
      <c r="D34" s="304"/>
      <c r="E34" s="304"/>
      <c r="F34" s="304"/>
      <c r="G34" s="311"/>
      <c r="H34" s="66" t="s">
        <v>147</v>
      </c>
    </row>
    <row r="35" spans="1:8" ht="12.75">
      <c r="A35" s="272"/>
      <c r="B35" s="310"/>
      <c r="C35" s="305"/>
      <c r="D35" s="304"/>
      <c r="E35" s="304"/>
      <c r="F35" s="304"/>
      <c r="G35" s="312"/>
      <c r="H35" s="66" t="s">
        <v>148</v>
      </c>
    </row>
    <row r="36" spans="1:8" ht="12.75">
      <c r="A36" s="273"/>
      <c r="B36" s="266" t="s">
        <v>88</v>
      </c>
      <c r="C36" s="267"/>
      <c r="D36" s="267"/>
      <c r="E36" s="306"/>
      <c r="F36" s="67" t="s">
        <v>89</v>
      </c>
      <c r="G36" s="69" t="s">
        <v>14</v>
      </c>
      <c r="H36" s="68" t="s">
        <v>166</v>
      </c>
    </row>
    <row r="37" spans="1:7" ht="9.75" customHeight="1">
      <c r="A37" s="30"/>
      <c r="B37" s="88"/>
      <c r="C37" s="88"/>
      <c r="D37" s="88"/>
      <c r="E37" s="88"/>
      <c r="F37" s="88"/>
      <c r="G37" s="88"/>
    </row>
    <row r="38" spans="1:8" s="42" customFormat="1" ht="15.75" customHeight="1">
      <c r="A38" s="32" t="s">
        <v>252</v>
      </c>
      <c r="B38" s="54">
        <v>19</v>
      </c>
      <c r="C38" s="56">
        <v>2158366</v>
      </c>
      <c r="D38" s="89" t="s">
        <v>92</v>
      </c>
      <c r="E38" s="54">
        <v>1627629</v>
      </c>
      <c r="F38" s="54">
        <v>483041</v>
      </c>
      <c r="G38" s="74">
        <v>296.8</v>
      </c>
      <c r="H38" s="74">
        <v>75.41024089519571</v>
      </c>
    </row>
    <row r="39" spans="1:8" s="42" customFormat="1" ht="15.75" customHeight="1">
      <c r="A39" s="35" t="s">
        <v>277</v>
      </c>
      <c r="B39" s="62">
        <v>21</v>
      </c>
      <c r="C39" s="77">
        <v>2194907</v>
      </c>
      <c r="D39" s="90" t="s">
        <v>92</v>
      </c>
      <c r="E39" s="62">
        <v>1711453</v>
      </c>
      <c r="F39" s="62">
        <v>508308</v>
      </c>
      <c r="G39" s="80">
        <v>297</v>
      </c>
      <c r="H39" s="80">
        <f>E39*100/C39</f>
        <v>77.97382759269527</v>
      </c>
    </row>
    <row r="40" spans="1:8" s="42" customFormat="1" ht="7.5" customHeight="1">
      <c r="A40" s="91"/>
      <c r="B40" s="54"/>
      <c r="C40" s="20"/>
      <c r="D40" s="20"/>
      <c r="E40" s="20"/>
      <c r="F40" s="20"/>
      <c r="G40" s="20"/>
      <c r="H40" s="74"/>
    </row>
    <row r="41" spans="1:8" s="42" customFormat="1" ht="15.75" customHeight="1">
      <c r="A41" s="39" t="s">
        <v>150</v>
      </c>
      <c r="B41" s="208">
        <v>21</v>
      </c>
      <c r="C41" s="208">
        <v>2217270</v>
      </c>
      <c r="D41" s="208">
        <v>1622782</v>
      </c>
      <c r="E41" s="208">
        <v>1686734</v>
      </c>
      <c r="F41" s="208">
        <v>42140</v>
      </c>
      <c r="G41" s="209">
        <v>25</v>
      </c>
      <c r="H41" s="74">
        <f aca="true" t="shared" si="0" ref="H41:H52">SUM(D41/C41)*100</f>
        <v>73.18829010449788</v>
      </c>
    </row>
    <row r="42" spans="1:8" s="42" customFormat="1" ht="15.75" customHeight="1">
      <c r="A42" s="39" t="s">
        <v>151</v>
      </c>
      <c r="B42" s="208">
        <v>21</v>
      </c>
      <c r="C42" s="208">
        <v>2217270</v>
      </c>
      <c r="D42" s="208">
        <v>1750686</v>
      </c>
      <c r="E42" s="208">
        <v>1743608</v>
      </c>
      <c r="F42" s="208">
        <v>41036</v>
      </c>
      <c r="G42" s="210">
        <v>23.5</v>
      </c>
      <c r="H42" s="74">
        <f t="shared" si="0"/>
        <v>78.95682528514794</v>
      </c>
    </row>
    <row r="43" spans="1:8" s="42" customFormat="1" ht="15.75" customHeight="1">
      <c r="A43" s="39" t="s">
        <v>152</v>
      </c>
      <c r="B43" s="208">
        <v>21</v>
      </c>
      <c r="C43" s="208">
        <v>2217270</v>
      </c>
      <c r="D43" s="208">
        <v>1736529</v>
      </c>
      <c r="E43" s="208">
        <v>1733387</v>
      </c>
      <c r="F43" s="208">
        <v>46746</v>
      </c>
      <c r="G43" s="210">
        <v>27</v>
      </c>
      <c r="H43" s="74">
        <f t="shared" si="0"/>
        <v>78.31833741492918</v>
      </c>
    </row>
    <row r="44" spans="1:8" s="42" customFormat="1" ht="15.75" customHeight="1">
      <c r="A44" s="39" t="s">
        <v>153</v>
      </c>
      <c r="B44" s="208">
        <v>21</v>
      </c>
      <c r="C44" s="208">
        <v>2217270</v>
      </c>
      <c r="D44" s="208">
        <v>1730244</v>
      </c>
      <c r="E44" s="208">
        <v>1709668</v>
      </c>
      <c r="F44" s="208">
        <v>43097</v>
      </c>
      <c r="G44" s="210">
        <v>25.2</v>
      </c>
      <c r="H44" s="74">
        <f t="shared" si="0"/>
        <v>78.03488073171062</v>
      </c>
    </row>
    <row r="45" spans="1:8" s="42" customFormat="1" ht="15.75" customHeight="1">
      <c r="A45" s="39" t="s">
        <v>154</v>
      </c>
      <c r="B45" s="54">
        <v>21</v>
      </c>
      <c r="C45" s="54">
        <v>2217270</v>
      </c>
      <c r="D45" s="54">
        <v>1689092</v>
      </c>
      <c r="E45" s="54">
        <v>1686544</v>
      </c>
      <c r="F45" s="54">
        <v>43545</v>
      </c>
      <c r="G45" s="74">
        <v>25.8</v>
      </c>
      <c r="H45" s="74">
        <f t="shared" si="0"/>
        <v>76.17890468909965</v>
      </c>
    </row>
    <row r="46" spans="1:8" s="42" customFormat="1" ht="15.75" customHeight="1">
      <c r="A46" s="39" t="s">
        <v>155</v>
      </c>
      <c r="B46" s="54">
        <v>21</v>
      </c>
      <c r="C46" s="54">
        <v>2156430</v>
      </c>
      <c r="D46" s="54">
        <v>1683995</v>
      </c>
      <c r="E46" s="54">
        <v>1625493</v>
      </c>
      <c r="F46" s="54">
        <v>40071</v>
      </c>
      <c r="G46" s="74">
        <v>24.7</v>
      </c>
      <c r="H46" s="74">
        <f t="shared" si="0"/>
        <v>78.09179987293814</v>
      </c>
    </row>
    <row r="47" spans="1:8" s="42" customFormat="1" ht="15.75" customHeight="1">
      <c r="A47" s="39" t="s">
        <v>156</v>
      </c>
      <c r="B47" s="54">
        <v>21</v>
      </c>
      <c r="C47" s="54">
        <v>2156430</v>
      </c>
      <c r="D47" s="54">
        <v>1566991</v>
      </c>
      <c r="E47" s="54">
        <v>1657660</v>
      </c>
      <c r="F47" s="54">
        <v>41620</v>
      </c>
      <c r="G47" s="74">
        <v>25.1</v>
      </c>
      <c r="H47" s="74">
        <f t="shared" si="0"/>
        <v>72.66598034714782</v>
      </c>
    </row>
    <row r="48" spans="1:8" s="42" customFormat="1" ht="15.75" customHeight="1">
      <c r="A48" s="39" t="s">
        <v>157</v>
      </c>
      <c r="B48" s="54">
        <v>21</v>
      </c>
      <c r="C48" s="54">
        <v>2206800</v>
      </c>
      <c r="D48" s="54">
        <v>1748328</v>
      </c>
      <c r="E48" s="54">
        <v>1784739</v>
      </c>
      <c r="F48" s="54">
        <v>45057</v>
      </c>
      <c r="G48" s="74">
        <v>25.2</v>
      </c>
      <c r="H48" s="74">
        <f t="shared" si="0"/>
        <v>79.22457857531266</v>
      </c>
    </row>
    <row r="49" spans="1:8" s="42" customFormat="1" ht="15.75" customHeight="1">
      <c r="A49" s="39" t="s">
        <v>158</v>
      </c>
      <c r="B49" s="54">
        <v>21</v>
      </c>
      <c r="C49" s="54">
        <v>2173200</v>
      </c>
      <c r="D49" s="54">
        <v>1821149</v>
      </c>
      <c r="E49" s="54">
        <v>1809722</v>
      </c>
      <c r="F49" s="54">
        <v>44286</v>
      </c>
      <c r="G49" s="74">
        <v>24.5</v>
      </c>
      <c r="H49" s="74">
        <f t="shared" si="0"/>
        <v>83.80034051168784</v>
      </c>
    </row>
    <row r="50" spans="1:8" s="42" customFormat="1" ht="15.75" customHeight="1">
      <c r="A50" s="39" t="s">
        <v>159</v>
      </c>
      <c r="B50" s="54">
        <v>21</v>
      </c>
      <c r="C50" s="54">
        <v>2178100</v>
      </c>
      <c r="D50" s="54">
        <v>1798295</v>
      </c>
      <c r="E50" s="54">
        <v>1806521</v>
      </c>
      <c r="F50" s="54">
        <v>41831</v>
      </c>
      <c r="G50" s="74">
        <v>23.2</v>
      </c>
      <c r="H50" s="74">
        <f t="shared" si="0"/>
        <v>82.56255451999449</v>
      </c>
    </row>
    <row r="51" spans="1:8" s="42" customFormat="1" ht="15.75" customHeight="1">
      <c r="A51" s="39" t="s">
        <v>160</v>
      </c>
      <c r="B51" s="54">
        <v>20</v>
      </c>
      <c r="C51" s="54">
        <v>2189900</v>
      </c>
      <c r="D51" s="54">
        <v>1814747</v>
      </c>
      <c r="E51" s="54">
        <v>1667741</v>
      </c>
      <c r="F51" s="54">
        <v>39412</v>
      </c>
      <c r="G51" s="74">
        <v>23.6</v>
      </c>
      <c r="H51" s="74">
        <f t="shared" si="0"/>
        <v>82.86894378738755</v>
      </c>
    </row>
    <row r="52" spans="1:8" s="42" customFormat="1" ht="15.75" customHeight="1">
      <c r="A52" s="39" t="s">
        <v>161</v>
      </c>
      <c r="B52" s="54">
        <v>20</v>
      </c>
      <c r="C52" s="54">
        <v>2191678</v>
      </c>
      <c r="D52" s="54">
        <v>1520734</v>
      </c>
      <c r="E52" s="54">
        <v>1625623</v>
      </c>
      <c r="F52" s="54">
        <v>39468</v>
      </c>
      <c r="G52" s="74">
        <v>24.3</v>
      </c>
      <c r="H52" s="74">
        <f t="shared" si="0"/>
        <v>69.38674385562112</v>
      </c>
    </row>
    <row r="53" spans="1:7" ht="13.5" customHeight="1">
      <c r="A53" s="92"/>
      <c r="B53" s="93"/>
      <c r="C53" s="49"/>
      <c r="D53" s="49"/>
      <c r="E53" s="49"/>
      <c r="F53" s="94"/>
      <c r="G53" s="95"/>
    </row>
    <row r="54" spans="1:7" ht="12.75">
      <c r="A54" s="1" t="s">
        <v>90</v>
      </c>
      <c r="B54" s="1"/>
      <c r="C54" s="1"/>
      <c r="D54" s="1"/>
      <c r="E54" s="1"/>
      <c r="F54" s="1"/>
      <c r="G54" s="1"/>
    </row>
    <row r="55" spans="1:7" ht="12.75">
      <c r="A55" s="1" t="s">
        <v>91</v>
      </c>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row r="62" spans="1:7" ht="12.75">
      <c r="A62" s="1"/>
      <c r="B62" s="1"/>
      <c r="C62" s="1"/>
      <c r="D62" s="1"/>
      <c r="E62" s="1"/>
      <c r="F62" s="1"/>
      <c r="G62" s="1"/>
    </row>
    <row r="63" spans="1:7" ht="12.75">
      <c r="A63" s="1"/>
      <c r="B63" s="1"/>
      <c r="C63" s="1"/>
      <c r="D63" s="1"/>
      <c r="E63" s="1"/>
      <c r="F63" s="1"/>
      <c r="G63" s="1"/>
    </row>
    <row r="64" spans="1:7" ht="12.75">
      <c r="A64" s="1"/>
      <c r="B64" s="1"/>
      <c r="C64" s="1"/>
      <c r="D64" s="1"/>
      <c r="E64" s="1"/>
      <c r="F64" s="1"/>
      <c r="G64" s="1"/>
    </row>
    <row r="65" spans="1:7" ht="12.75">
      <c r="A65" s="1"/>
      <c r="B65" s="1"/>
      <c r="C65" s="1"/>
      <c r="D65" s="1"/>
      <c r="E65" s="1"/>
      <c r="F65" s="1"/>
      <c r="G65" s="1"/>
    </row>
    <row r="66" spans="1:7" ht="12.75">
      <c r="A66" s="1"/>
      <c r="B66" s="1"/>
      <c r="C66" s="1"/>
      <c r="D66" s="1"/>
      <c r="E66" s="1"/>
      <c r="F66" s="1"/>
      <c r="G66" s="1"/>
    </row>
    <row r="67" spans="1:7" ht="12.75">
      <c r="A67" s="1"/>
      <c r="B67" s="1"/>
      <c r="C67" s="1"/>
      <c r="D67" s="1"/>
      <c r="E67" s="1"/>
      <c r="F67" s="1"/>
      <c r="G67" s="1"/>
    </row>
    <row r="68" spans="1:7" ht="12.75">
      <c r="A68" s="1"/>
      <c r="B68" s="1"/>
      <c r="C68" s="1"/>
      <c r="D68" s="1"/>
      <c r="E68" s="1"/>
      <c r="F68" s="1"/>
      <c r="G68" s="1"/>
    </row>
  </sheetData>
  <mergeCells count="21">
    <mergeCell ref="G32:G35"/>
    <mergeCell ref="B9:D9"/>
    <mergeCell ref="G7:G9"/>
    <mergeCell ref="C32:C35"/>
    <mergeCell ref="D32:E32"/>
    <mergeCell ref="E33:E35"/>
    <mergeCell ref="D33:D35"/>
    <mergeCell ref="F32:F35"/>
    <mergeCell ref="A30:H30"/>
    <mergeCell ref="B36:E36"/>
    <mergeCell ref="B5:B8"/>
    <mergeCell ref="A32:A36"/>
    <mergeCell ref="B32:B35"/>
    <mergeCell ref="A3:H3"/>
    <mergeCell ref="A12:H12"/>
    <mergeCell ref="A18:H18"/>
    <mergeCell ref="D5:D8"/>
    <mergeCell ref="C5:C8"/>
    <mergeCell ref="A5:A10"/>
    <mergeCell ref="E5:E9"/>
    <mergeCell ref="F7:F9"/>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&amp;C&amp;9- 19 -</oddHeader>
  </headerFooter>
  <drawing r:id="rId1"/>
</worksheet>
</file>

<file path=xl/worksheets/sheet17.xml><?xml version="1.0" encoding="utf-8"?>
<worksheet xmlns="http://schemas.openxmlformats.org/spreadsheetml/2006/main" xmlns:r="http://schemas.openxmlformats.org/officeDocument/2006/relationships">
  <dimension ref="A2:F37"/>
  <sheetViews>
    <sheetView workbookViewId="0" topLeftCell="A1">
      <selection activeCell="C58" sqref="C58"/>
    </sheetView>
  </sheetViews>
  <sheetFormatPr defaultColWidth="11.421875" defaultRowHeight="12.75"/>
  <cols>
    <col min="1" max="1" width="16.7109375" style="2" customWidth="1"/>
    <col min="2" max="2" width="14.421875" style="2" customWidth="1"/>
    <col min="3" max="6" width="15.7109375" style="2" customWidth="1"/>
    <col min="7" max="7" width="0.9921875" style="2" hidden="1" customWidth="1"/>
    <col min="8" max="16384" width="11.421875" style="2" customWidth="1"/>
  </cols>
  <sheetData>
    <row r="2" spans="1:6" ht="12.75">
      <c r="A2" s="44"/>
      <c r="B2" s="44"/>
      <c r="C2" s="44"/>
      <c r="D2" s="44"/>
      <c r="E2" s="44"/>
      <c r="F2" s="44"/>
    </row>
    <row r="3" spans="1:6" ht="12.75">
      <c r="A3" s="259" t="s">
        <v>285</v>
      </c>
      <c r="B3" s="259"/>
      <c r="C3" s="259"/>
      <c r="D3" s="259"/>
      <c r="E3" s="259"/>
      <c r="F3" s="259"/>
    </row>
    <row r="4" spans="1:6" ht="12.75">
      <c r="A4" s="1"/>
      <c r="B4" s="1"/>
      <c r="C4" s="1"/>
      <c r="D4" s="1"/>
      <c r="E4" s="1"/>
      <c r="F4" s="1"/>
    </row>
    <row r="5" spans="1:6" s="42" customFormat="1" ht="12.75" customHeight="1">
      <c r="A5" s="295" t="s">
        <v>239</v>
      </c>
      <c r="B5" s="299" t="s">
        <v>218</v>
      </c>
      <c r="C5" s="260" t="s">
        <v>199</v>
      </c>
      <c r="D5" s="316" t="s">
        <v>215</v>
      </c>
      <c r="E5" s="318"/>
      <c r="F5" s="318"/>
    </row>
    <row r="6" spans="1:6" s="42" customFormat="1" ht="12.75" customHeight="1">
      <c r="A6" s="322"/>
      <c r="B6" s="297"/>
      <c r="C6" s="279"/>
      <c r="D6" s="319" t="s">
        <v>257</v>
      </c>
      <c r="E6" s="45">
        <v>50000</v>
      </c>
      <c r="F6" s="320" t="s">
        <v>198</v>
      </c>
    </row>
    <row r="7" spans="1:6" s="42" customFormat="1" ht="12.75" customHeight="1">
      <c r="A7" s="322"/>
      <c r="B7" s="297"/>
      <c r="C7" s="279"/>
      <c r="D7" s="304"/>
      <c r="E7" s="46" t="s">
        <v>182</v>
      </c>
      <c r="F7" s="284"/>
    </row>
    <row r="8" spans="1:6" s="42" customFormat="1" ht="12.75" customHeight="1">
      <c r="A8" s="323"/>
      <c r="B8" s="298"/>
      <c r="C8" s="280"/>
      <c r="D8" s="275"/>
      <c r="E8" s="47">
        <v>100000</v>
      </c>
      <c r="F8" s="321"/>
    </row>
    <row r="9" spans="1:6" ht="15.75" customHeight="1">
      <c r="A9" s="48"/>
      <c r="B9" s="1"/>
      <c r="C9" s="49"/>
      <c r="D9" s="1"/>
      <c r="E9" s="1"/>
      <c r="F9" s="50"/>
    </row>
    <row r="10" spans="1:6" s="42" customFormat="1" ht="15.75" customHeight="1">
      <c r="A10" s="278" t="s">
        <v>253</v>
      </c>
      <c r="B10" s="278"/>
      <c r="C10" s="278"/>
      <c r="D10" s="278"/>
      <c r="E10" s="278"/>
      <c r="F10" s="278"/>
    </row>
    <row r="11" spans="1:6" ht="15.75" customHeight="1">
      <c r="A11" s="48"/>
      <c r="B11" s="1"/>
      <c r="C11" s="49"/>
      <c r="D11" s="1"/>
      <c r="E11" s="1"/>
      <c r="F11" s="50"/>
    </row>
    <row r="12" spans="1:6" s="42" customFormat="1" ht="15.75" customHeight="1">
      <c r="A12" s="51" t="s">
        <v>200</v>
      </c>
      <c r="B12" s="52" t="s">
        <v>178</v>
      </c>
      <c r="C12" s="49">
        <v>11</v>
      </c>
      <c r="D12" s="55">
        <v>0</v>
      </c>
      <c r="E12" s="55">
        <v>0</v>
      </c>
      <c r="F12" s="49">
        <v>4</v>
      </c>
    </row>
    <row r="13" spans="1:6" s="42" customFormat="1" ht="15.75" customHeight="1">
      <c r="A13" s="51"/>
      <c r="B13" s="53" t="s">
        <v>179</v>
      </c>
      <c r="C13" s="54">
        <v>1469554</v>
      </c>
      <c r="D13" s="55">
        <v>0</v>
      </c>
      <c r="E13" s="55">
        <v>0</v>
      </c>
      <c r="F13" s="54">
        <v>1177546</v>
      </c>
    </row>
    <row r="14" spans="1:6" ht="15.75" customHeight="1">
      <c r="A14" s="48"/>
      <c r="B14" s="53"/>
      <c r="C14" s="54"/>
      <c r="D14" s="55"/>
      <c r="E14" s="54"/>
      <c r="F14" s="54"/>
    </row>
    <row r="15" spans="1:6" s="42" customFormat="1" ht="15.75" customHeight="1">
      <c r="A15" s="51" t="s">
        <v>180</v>
      </c>
      <c r="B15" s="52" t="s">
        <v>178</v>
      </c>
      <c r="C15" s="49">
        <v>13</v>
      </c>
      <c r="D15" s="55">
        <v>0</v>
      </c>
      <c r="E15" s="55">
        <v>5</v>
      </c>
      <c r="F15" s="55">
        <v>0</v>
      </c>
    </row>
    <row r="16" spans="1:6" s="42" customFormat="1" ht="15.75" customHeight="1">
      <c r="A16" s="51"/>
      <c r="B16" s="53" t="s">
        <v>179</v>
      </c>
      <c r="C16" s="54">
        <v>455148</v>
      </c>
      <c r="D16" s="55">
        <v>0</v>
      </c>
      <c r="E16" s="55">
        <v>168000</v>
      </c>
      <c r="F16" s="55">
        <v>0</v>
      </c>
    </row>
    <row r="17" spans="1:6" ht="15.75" customHeight="1">
      <c r="A17" s="48"/>
      <c r="B17" s="53"/>
      <c r="C17" s="54"/>
      <c r="D17" s="56"/>
      <c r="E17" s="55"/>
      <c r="F17" s="50"/>
    </row>
    <row r="18" spans="1:6" s="42" customFormat="1" ht="15.75" customHeight="1">
      <c r="A18" s="41" t="s">
        <v>201</v>
      </c>
      <c r="B18" s="52" t="s">
        <v>178</v>
      </c>
      <c r="C18" s="49">
        <v>10</v>
      </c>
      <c r="D18" s="49">
        <v>3</v>
      </c>
      <c r="E18" s="55">
        <v>0</v>
      </c>
      <c r="F18" s="55">
        <v>0</v>
      </c>
    </row>
    <row r="19" spans="1:6" s="42" customFormat="1" ht="15.75" customHeight="1">
      <c r="A19" s="41"/>
      <c r="B19" s="53" t="s">
        <v>179</v>
      </c>
      <c r="C19" s="54">
        <v>267304</v>
      </c>
      <c r="D19" s="55">
        <v>49500</v>
      </c>
      <c r="E19" s="55">
        <v>0</v>
      </c>
      <c r="F19" s="55">
        <v>0</v>
      </c>
    </row>
    <row r="20" spans="1:6" ht="15.75" customHeight="1">
      <c r="A20" s="41"/>
      <c r="B20" s="53"/>
      <c r="C20" s="54"/>
      <c r="D20" s="55"/>
      <c r="E20" s="55"/>
      <c r="F20" s="55"/>
    </row>
    <row r="21" spans="1:6" s="42" customFormat="1" ht="15.75" customHeight="1">
      <c r="A21" s="57" t="s">
        <v>181</v>
      </c>
      <c r="B21" s="58" t="s">
        <v>178</v>
      </c>
      <c r="C21" s="59">
        <v>19</v>
      </c>
      <c r="D21" s="59">
        <v>8</v>
      </c>
      <c r="E21" s="59">
        <v>7</v>
      </c>
      <c r="F21" s="59">
        <v>4</v>
      </c>
    </row>
    <row r="22" spans="1:6" s="42" customFormat="1" ht="15.75" customHeight="1">
      <c r="A22" s="60"/>
      <c r="B22" s="61" t="s">
        <v>179</v>
      </c>
      <c r="C22" s="62">
        <v>2192006</v>
      </c>
      <c r="D22" s="62">
        <v>123800</v>
      </c>
      <c r="E22" s="62">
        <v>490998</v>
      </c>
      <c r="F22" s="62">
        <v>1577208</v>
      </c>
    </row>
    <row r="23" spans="1:6" ht="15.75" customHeight="1">
      <c r="A23" s="48"/>
      <c r="B23" s="1"/>
      <c r="C23" s="49"/>
      <c r="D23" s="1"/>
      <c r="E23" s="1"/>
      <c r="F23" s="50"/>
    </row>
    <row r="24" spans="1:6" s="42" customFormat="1" ht="15" customHeight="1">
      <c r="A24" s="278" t="s">
        <v>286</v>
      </c>
      <c r="B24" s="278"/>
      <c r="C24" s="278"/>
      <c r="D24" s="278"/>
      <c r="E24" s="278"/>
      <c r="F24" s="278"/>
    </row>
    <row r="25" spans="1:6" ht="15.75" customHeight="1">
      <c r="A25" s="48"/>
      <c r="B25" s="1"/>
      <c r="C25" s="49"/>
      <c r="D25" s="1"/>
      <c r="E25" s="1"/>
      <c r="F25" s="50"/>
    </row>
    <row r="26" spans="1:6" ht="15.75" customHeight="1">
      <c r="A26" s="51" t="s">
        <v>200</v>
      </c>
      <c r="B26" s="52" t="s">
        <v>178</v>
      </c>
      <c r="C26" s="49">
        <v>11</v>
      </c>
      <c r="D26" s="55">
        <v>0</v>
      </c>
      <c r="E26" s="55">
        <v>5</v>
      </c>
      <c r="F26" s="55">
        <v>0</v>
      </c>
    </row>
    <row r="27" spans="1:6" s="42" customFormat="1" ht="15.75" customHeight="1">
      <c r="A27" s="51"/>
      <c r="B27" s="53" t="s">
        <v>179</v>
      </c>
      <c r="C27" s="54">
        <v>1291810</v>
      </c>
      <c r="D27" s="55">
        <v>0</v>
      </c>
      <c r="E27" s="55">
        <v>217420</v>
      </c>
      <c r="F27" s="55">
        <v>0</v>
      </c>
    </row>
    <row r="28" spans="1:6" s="42" customFormat="1" ht="15.75" customHeight="1">
      <c r="A28" s="48"/>
      <c r="B28" s="53"/>
      <c r="C28" s="54"/>
      <c r="D28" s="55"/>
      <c r="E28" s="54"/>
      <c r="F28" s="54"/>
    </row>
    <row r="29" spans="1:6" ht="15.75" customHeight="1">
      <c r="A29" s="51" t="s">
        <v>180</v>
      </c>
      <c r="B29" s="52" t="s">
        <v>178</v>
      </c>
      <c r="C29" s="49">
        <v>14</v>
      </c>
      <c r="D29" s="55">
        <v>5</v>
      </c>
      <c r="E29" s="55">
        <v>6</v>
      </c>
      <c r="F29" s="55">
        <v>3</v>
      </c>
    </row>
    <row r="30" spans="1:6" s="42" customFormat="1" ht="15.75" customHeight="1">
      <c r="A30" s="51"/>
      <c r="B30" s="53" t="s">
        <v>179</v>
      </c>
      <c r="C30" s="54">
        <v>574894</v>
      </c>
      <c r="D30" s="55">
        <v>51103</v>
      </c>
      <c r="E30" s="55">
        <v>208087</v>
      </c>
      <c r="F30" s="55">
        <v>315704</v>
      </c>
    </row>
    <row r="31" spans="1:6" s="42" customFormat="1" ht="15.75" customHeight="1">
      <c r="A31" s="48"/>
      <c r="B31" s="53"/>
      <c r="C31" s="54"/>
      <c r="D31" s="56"/>
      <c r="E31" s="55"/>
      <c r="F31" s="50"/>
    </row>
    <row r="32" spans="1:6" ht="15.75" customHeight="1">
      <c r="A32" s="41" t="s">
        <v>201</v>
      </c>
      <c r="B32" s="52" t="s">
        <v>178</v>
      </c>
      <c r="C32" s="49">
        <v>12</v>
      </c>
      <c r="D32" s="55">
        <v>0</v>
      </c>
      <c r="E32" s="55">
        <v>5</v>
      </c>
      <c r="F32" s="55">
        <v>0</v>
      </c>
    </row>
    <row r="33" spans="1:6" s="42" customFormat="1" ht="15.75" customHeight="1">
      <c r="A33" s="41"/>
      <c r="B33" s="53" t="s">
        <v>179</v>
      </c>
      <c r="C33" s="54">
        <v>324974</v>
      </c>
      <c r="D33" s="55">
        <v>0</v>
      </c>
      <c r="E33" s="55">
        <v>65260</v>
      </c>
      <c r="F33" s="55">
        <v>0</v>
      </c>
    </row>
    <row r="34" spans="1:6" s="42" customFormat="1" ht="15.75" customHeight="1">
      <c r="A34" s="41"/>
      <c r="B34" s="53"/>
      <c r="C34" s="54"/>
      <c r="D34" s="55"/>
      <c r="E34" s="55"/>
      <c r="F34" s="55"/>
    </row>
    <row r="35" spans="1:6" ht="15.75" customHeight="1">
      <c r="A35" s="57" t="s">
        <v>181</v>
      </c>
      <c r="B35" s="58" t="s">
        <v>178</v>
      </c>
      <c r="C35" s="59">
        <v>20</v>
      </c>
      <c r="D35" s="59">
        <v>9</v>
      </c>
      <c r="E35" s="59">
        <v>7</v>
      </c>
      <c r="F35" s="59">
        <v>4</v>
      </c>
    </row>
    <row r="36" spans="1:6" s="42" customFormat="1" ht="15.75" customHeight="1">
      <c r="A36" s="60"/>
      <c r="B36" s="61" t="s">
        <v>179</v>
      </c>
      <c r="C36" s="62">
        <v>2191678</v>
      </c>
      <c r="D36" s="62">
        <v>120387</v>
      </c>
      <c r="E36" s="62">
        <v>490767</v>
      </c>
      <c r="F36" s="62">
        <v>1580524</v>
      </c>
    </row>
    <row r="37" spans="1:6" ht="24.75" customHeight="1">
      <c r="A37" s="1" t="s">
        <v>216</v>
      </c>
      <c r="B37" s="1"/>
      <c r="C37" s="1"/>
      <c r="D37" s="1"/>
      <c r="E37" s="1"/>
      <c r="F37" s="1"/>
    </row>
  </sheetData>
  <mergeCells count="9">
    <mergeCell ref="A24:F24"/>
    <mergeCell ref="A3:F3"/>
    <mergeCell ref="A10:F10"/>
    <mergeCell ref="D5:F5"/>
    <mergeCell ref="D6:D8"/>
    <mergeCell ref="F6:F8"/>
    <mergeCell ref="B5:B8"/>
    <mergeCell ref="A5:A8"/>
    <mergeCell ref="C5:C8"/>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&amp;C&amp;9- 20 -</oddHeader>
  </headerFooter>
  <drawing r:id="rId1"/>
</worksheet>
</file>

<file path=xl/worksheets/sheet18.xml><?xml version="1.0" encoding="utf-8"?>
<worksheet xmlns="http://schemas.openxmlformats.org/spreadsheetml/2006/main" xmlns:r="http://schemas.openxmlformats.org/officeDocument/2006/relationships">
  <dimension ref="A1:O55"/>
  <sheetViews>
    <sheetView workbookViewId="0" topLeftCell="A4">
      <selection activeCell="B18" sqref="B18:E20"/>
    </sheetView>
  </sheetViews>
  <sheetFormatPr defaultColWidth="11.421875" defaultRowHeight="12.75"/>
  <cols>
    <col min="1" max="1" width="16.421875" style="2" customWidth="1"/>
    <col min="2" max="2" width="19.00390625" style="2" customWidth="1"/>
    <col min="3" max="3" width="17.140625" style="2" customWidth="1"/>
    <col min="4" max="4" width="17.00390625" style="2" customWidth="1"/>
    <col min="5" max="5" width="13.140625" style="2" customWidth="1"/>
    <col min="6" max="6" width="9.00390625" style="2" customWidth="1"/>
    <col min="7" max="7" width="0.42578125" style="2" customWidth="1"/>
    <col min="8" max="8" width="9.8515625" style="2" customWidth="1"/>
    <col min="9" max="9" width="12.7109375" style="2" customWidth="1"/>
    <col min="10" max="15" width="12.28125" style="2" customWidth="1"/>
    <col min="16" max="16384" width="11.421875" style="2" customWidth="1"/>
  </cols>
  <sheetData>
    <row r="1" spans="1:7" ht="12.75">
      <c r="A1" s="324" t="s">
        <v>279</v>
      </c>
      <c r="B1" s="324"/>
      <c r="C1" s="324"/>
      <c r="D1" s="324"/>
      <c r="E1" s="324"/>
      <c r="F1" s="324"/>
      <c r="G1" s="324"/>
    </row>
    <row r="2" spans="1:15" ht="12.75">
      <c r="A2" s="14" t="s">
        <v>237</v>
      </c>
      <c r="B2" s="2" t="s">
        <v>219</v>
      </c>
      <c r="C2" s="2" t="s">
        <v>220</v>
      </c>
      <c r="D2" s="2" t="s">
        <v>18</v>
      </c>
      <c r="E2" s="2" t="s">
        <v>19</v>
      </c>
      <c r="H2" s="325"/>
      <c r="I2" s="325"/>
      <c r="J2" s="325"/>
      <c r="K2" s="325"/>
      <c r="L2" s="325"/>
      <c r="M2" s="325"/>
      <c r="N2" s="325"/>
      <c r="O2" s="325"/>
    </row>
    <row r="3" spans="1:15" ht="12.75">
      <c r="A3" s="2" t="s">
        <v>45</v>
      </c>
      <c r="B3" s="2">
        <v>52</v>
      </c>
      <c r="C3" s="2">
        <v>48</v>
      </c>
      <c r="D3" s="2">
        <v>67</v>
      </c>
      <c r="E3" s="2">
        <v>183</v>
      </c>
      <c r="H3" s="259" t="s">
        <v>300</v>
      </c>
      <c r="I3" s="259"/>
      <c r="J3" s="259"/>
      <c r="K3" s="259"/>
      <c r="L3" s="259"/>
      <c r="M3" s="259"/>
      <c r="N3" s="259"/>
      <c r="O3" s="259"/>
    </row>
    <row r="4" spans="1:9" ht="12.75">
      <c r="A4" s="2" t="s">
        <v>51</v>
      </c>
      <c r="B4" s="2">
        <v>55</v>
      </c>
      <c r="C4" s="2">
        <v>47</v>
      </c>
      <c r="D4" s="2">
        <v>70</v>
      </c>
      <c r="E4" s="2">
        <v>180</v>
      </c>
      <c r="H4" s="15"/>
      <c r="I4" s="214"/>
    </row>
    <row r="5" spans="2:15" ht="12.75" customHeight="1">
      <c r="B5" s="2" t="s">
        <v>21</v>
      </c>
      <c r="C5" s="2" t="s">
        <v>222</v>
      </c>
      <c r="D5" s="2" t="s">
        <v>23</v>
      </c>
      <c r="E5" s="2" t="s">
        <v>24</v>
      </c>
      <c r="H5" s="271" t="s">
        <v>211</v>
      </c>
      <c r="I5" s="260" t="s">
        <v>299</v>
      </c>
      <c r="J5" s="16" t="s">
        <v>172</v>
      </c>
      <c r="K5" s="16"/>
      <c r="L5" s="17"/>
      <c r="M5" s="18" t="s">
        <v>93</v>
      </c>
      <c r="N5" s="19" t="s">
        <v>34</v>
      </c>
      <c r="O5" s="19"/>
    </row>
    <row r="6" spans="1:15" ht="12.75" customHeight="1">
      <c r="A6" s="142" t="s">
        <v>45</v>
      </c>
      <c r="B6" s="2">
        <v>243</v>
      </c>
      <c r="C6" s="2">
        <v>178</v>
      </c>
      <c r="D6" s="2">
        <v>239</v>
      </c>
      <c r="E6" s="2">
        <v>89</v>
      </c>
      <c r="H6" s="272"/>
      <c r="I6" s="326"/>
      <c r="J6" s="20" t="s">
        <v>173</v>
      </c>
      <c r="K6" s="20"/>
      <c r="L6" s="21"/>
      <c r="M6" s="22" t="s">
        <v>94</v>
      </c>
      <c r="N6" s="22" t="s">
        <v>98</v>
      </c>
      <c r="O6" s="23" t="s">
        <v>169</v>
      </c>
    </row>
    <row r="7" spans="1:15" ht="12.75" customHeight="1">
      <c r="A7" s="142" t="s">
        <v>51</v>
      </c>
      <c r="B7" s="2">
        <v>232</v>
      </c>
      <c r="C7" s="2">
        <v>192</v>
      </c>
      <c r="D7" s="2">
        <v>244</v>
      </c>
      <c r="E7" s="2">
        <v>90</v>
      </c>
      <c r="H7" s="272"/>
      <c r="I7" s="327"/>
      <c r="J7" s="24" t="s">
        <v>95</v>
      </c>
      <c r="K7" s="24" t="s">
        <v>55</v>
      </c>
      <c r="L7" s="24" t="s">
        <v>96</v>
      </c>
      <c r="M7" s="25" t="s">
        <v>171</v>
      </c>
      <c r="N7" s="25" t="s">
        <v>99</v>
      </c>
      <c r="O7" s="26" t="s">
        <v>170</v>
      </c>
    </row>
    <row r="8" spans="1:15" ht="12.75" customHeight="1">
      <c r="A8" s="27"/>
      <c r="B8" s="27"/>
      <c r="C8" s="27"/>
      <c r="D8" s="27"/>
      <c r="E8" s="27"/>
      <c r="F8" s="27"/>
      <c r="G8" s="27"/>
      <c r="H8" s="273"/>
      <c r="I8" s="220" t="s">
        <v>304</v>
      </c>
      <c r="J8" s="28" t="s">
        <v>167</v>
      </c>
      <c r="K8" s="28"/>
      <c r="L8" s="29"/>
      <c r="M8" s="28" t="s">
        <v>97</v>
      </c>
      <c r="N8" s="28"/>
      <c r="O8" s="28"/>
    </row>
    <row r="9" spans="1:9" ht="12.75" customHeight="1">
      <c r="A9" s="14" t="s">
        <v>236</v>
      </c>
      <c r="B9" s="2" t="s">
        <v>199</v>
      </c>
      <c r="C9" s="2" t="s">
        <v>221</v>
      </c>
      <c r="D9" s="2" t="s">
        <v>36</v>
      </c>
      <c r="E9" s="2" t="s">
        <v>229</v>
      </c>
      <c r="H9" s="30"/>
      <c r="I9" s="92"/>
    </row>
    <row r="10" spans="1:15" ht="15.75" customHeight="1">
      <c r="A10" s="2" t="s">
        <v>41</v>
      </c>
      <c r="B10" s="31">
        <v>0.4505368098159437</v>
      </c>
      <c r="C10" s="31">
        <v>-25.783793044372104</v>
      </c>
      <c r="D10" s="31">
        <v>1.4980693785642956</v>
      </c>
      <c r="E10" s="31">
        <v>48.517520215633425</v>
      </c>
      <c r="H10" s="32" t="s">
        <v>252</v>
      </c>
      <c r="I10" s="34">
        <v>123505</v>
      </c>
      <c r="J10" s="216">
        <v>7493</v>
      </c>
      <c r="K10" s="217">
        <v>624.4</v>
      </c>
      <c r="L10" s="217">
        <f>ROUND(J10/366,1)</f>
        <v>20.5</v>
      </c>
      <c r="M10" s="34">
        <v>925418</v>
      </c>
      <c r="N10" s="34">
        <v>901225</v>
      </c>
      <c r="O10" s="34">
        <v>24193</v>
      </c>
    </row>
    <row r="11" spans="1:15" ht="15.75" customHeight="1">
      <c r="A11" s="2" t="s">
        <v>42</v>
      </c>
      <c r="B11" s="31">
        <v>-0.2861533154585487</v>
      </c>
      <c r="C11" s="31">
        <v>1.0206123674204548</v>
      </c>
      <c r="D11" s="31">
        <v>-0.2649995487623755</v>
      </c>
      <c r="E11" s="31">
        <v>-12.7789046653144</v>
      </c>
      <c r="H11" s="35" t="s">
        <v>277</v>
      </c>
      <c r="I11" s="36">
        <v>122514</v>
      </c>
      <c r="J11" s="215">
        <f>ROUND(M11/122.514,1)</f>
        <v>7817.6</v>
      </c>
      <c r="K11" s="218">
        <f>ROUND(M11/122.514,1)/12</f>
        <v>651.4666666666667</v>
      </c>
      <c r="L11" s="218">
        <f>ROUND(J11/365,1)</f>
        <v>21.4</v>
      </c>
      <c r="M11" s="36">
        <f>SUM(M13:M24)</f>
        <v>957768</v>
      </c>
      <c r="N11" s="36">
        <f>SUM(N13:N24)</f>
        <v>933783</v>
      </c>
      <c r="O11" s="36">
        <f>SUM(O13:O24)</f>
        <v>23985</v>
      </c>
    </row>
    <row r="12" spans="1:15" ht="12.75" customHeight="1">
      <c r="A12" s="2" t="s">
        <v>43</v>
      </c>
      <c r="B12" s="31">
        <v>-7.080090211501968</v>
      </c>
      <c r="C12" s="31">
        <v>-7.145461173897189</v>
      </c>
      <c r="D12" s="31">
        <v>-7.861614876472657</v>
      </c>
      <c r="E12" s="31">
        <v>144.2831215970962</v>
      </c>
      <c r="H12" s="30"/>
      <c r="I12" s="92"/>
      <c r="K12" s="37"/>
      <c r="L12" s="37"/>
      <c r="M12" s="38"/>
      <c r="N12" s="38"/>
      <c r="O12" s="38"/>
    </row>
    <row r="13" spans="1:15" ht="15.75" customHeight="1">
      <c r="A13" s="2" t="s">
        <v>44</v>
      </c>
      <c r="B13" s="31">
        <v>7.431387783611541</v>
      </c>
      <c r="C13" s="31">
        <v>0.8773762272822125</v>
      </c>
      <c r="D13" s="31">
        <v>8.328661874299286</v>
      </c>
      <c r="E13" s="31">
        <v>-53.304904051172706</v>
      </c>
      <c r="H13" s="39" t="s">
        <v>150</v>
      </c>
      <c r="I13" s="219" t="s">
        <v>301</v>
      </c>
      <c r="J13" s="219" t="s">
        <v>301</v>
      </c>
      <c r="K13" s="216">
        <f>ROUND(M13/122.514,1)</f>
        <v>659.6</v>
      </c>
      <c r="L13" s="216">
        <f>ROUND(K13/31,1)</f>
        <v>21.3</v>
      </c>
      <c r="M13" s="40">
        <f>SUM(N13:O13)</f>
        <v>80806</v>
      </c>
      <c r="N13" s="40">
        <f>'TAB05-06'!B38</f>
        <v>78782</v>
      </c>
      <c r="O13" s="34">
        <v>2024</v>
      </c>
    </row>
    <row r="14" spans="1:15" ht="15.75" customHeight="1">
      <c r="A14" s="2" t="s">
        <v>45</v>
      </c>
      <c r="B14" s="31">
        <v>7.960230865907249</v>
      </c>
      <c r="C14" s="31">
        <v>17.40389678778304</v>
      </c>
      <c r="D14" s="31">
        <v>7.572412648352554</v>
      </c>
      <c r="E14" s="31">
        <v>6.813186813186817</v>
      </c>
      <c r="H14" s="39" t="s">
        <v>151</v>
      </c>
      <c r="I14" s="219" t="s">
        <v>301</v>
      </c>
      <c r="J14" s="219" t="s">
        <v>301</v>
      </c>
      <c r="K14" s="216">
        <f aca="true" t="shared" si="0" ref="K14:K24">ROUND(M14/122.514,1)</f>
        <v>601.1</v>
      </c>
      <c r="L14" s="216">
        <f>ROUND(K14/28,1)</f>
        <v>21.5</v>
      </c>
      <c r="M14" s="40">
        <f aca="true" t="shared" si="1" ref="M14:M24">SUM(N14:O14)</f>
        <v>73649</v>
      </c>
      <c r="N14" s="40">
        <f>'TAB05-06'!B39</f>
        <v>71805</v>
      </c>
      <c r="O14" s="34">
        <v>1844</v>
      </c>
    </row>
    <row r="15" spans="1:15" ht="15.75" customHeight="1">
      <c r="A15" s="2" t="s">
        <v>46</v>
      </c>
      <c r="B15" s="31">
        <v>-4.93395613573793</v>
      </c>
      <c r="C15" s="31">
        <v>3.4408602150537604</v>
      </c>
      <c r="D15" s="31">
        <v>-5.198192630877756</v>
      </c>
      <c r="E15" s="31">
        <v>-12.703583061889248</v>
      </c>
      <c r="H15" s="39" t="s">
        <v>168</v>
      </c>
      <c r="I15" s="219" t="s">
        <v>301</v>
      </c>
      <c r="J15" s="219" t="s">
        <v>301</v>
      </c>
      <c r="K15" s="216">
        <f t="shared" si="0"/>
        <v>671.5</v>
      </c>
      <c r="L15" s="216">
        <f>ROUND(K15/31,1)</f>
        <v>21.7</v>
      </c>
      <c r="M15" s="40">
        <f t="shared" si="1"/>
        <v>82267</v>
      </c>
      <c r="N15" s="40">
        <f>'TAB05-06'!B40</f>
        <v>80207</v>
      </c>
      <c r="O15" s="34">
        <v>2060</v>
      </c>
    </row>
    <row r="16" spans="8:15" ht="15.75" customHeight="1">
      <c r="H16" s="39" t="s">
        <v>153</v>
      </c>
      <c r="I16" s="219" t="s">
        <v>301</v>
      </c>
      <c r="J16" s="219" t="s">
        <v>301</v>
      </c>
      <c r="K16" s="216">
        <f t="shared" si="0"/>
        <v>661.8</v>
      </c>
      <c r="L16" s="216">
        <f>ROUND(K16/30,1)</f>
        <v>22.1</v>
      </c>
      <c r="M16" s="40">
        <f t="shared" si="1"/>
        <v>81075</v>
      </c>
      <c r="N16" s="40">
        <f>'TAB05-06'!B41</f>
        <v>79044</v>
      </c>
      <c r="O16" s="34">
        <v>2031</v>
      </c>
    </row>
    <row r="17" spans="2:15" ht="15.75" customHeight="1">
      <c r="B17" s="2" t="s">
        <v>199</v>
      </c>
      <c r="C17" s="2" t="s">
        <v>221</v>
      </c>
      <c r="D17" s="2" t="s">
        <v>36</v>
      </c>
      <c r="E17" s="2" t="s">
        <v>229</v>
      </c>
      <c r="H17" s="39" t="s">
        <v>154</v>
      </c>
      <c r="I17" s="219" t="s">
        <v>301</v>
      </c>
      <c r="J17" s="219" t="s">
        <v>301</v>
      </c>
      <c r="K17" s="216">
        <f t="shared" si="0"/>
        <v>688.6</v>
      </c>
      <c r="L17" s="216">
        <f>ROUND(K17/31,1)</f>
        <v>22.2</v>
      </c>
      <c r="M17" s="40">
        <f t="shared" si="1"/>
        <v>84360</v>
      </c>
      <c r="N17" s="40">
        <f>'TAB05-06'!B42</f>
        <v>82248</v>
      </c>
      <c r="O17" s="34">
        <v>2112</v>
      </c>
    </row>
    <row r="18" spans="1:15" ht="15.75" customHeight="1">
      <c r="A18" s="2" t="s">
        <v>47</v>
      </c>
      <c r="B18" s="31">
        <v>4.293533895652331</v>
      </c>
      <c r="C18" s="31">
        <v>-2.7480544747081694</v>
      </c>
      <c r="D18" s="31">
        <v>4.584731654467134</v>
      </c>
      <c r="E18" s="31">
        <v>2.835051546391739</v>
      </c>
      <c r="H18" s="39" t="s">
        <v>155</v>
      </c>
      <c r="I18" s="219" t="s">
        <v>301</v>
      </c>
      <c r="J18" s="219" t="s">
        <v>301</v>
      </c>
      <c r="K18" s="216">
        <f t="shared" si="0"/>
        <v>665.2</v>
      </c>
      <c r="L18" s="216">
        <f>ROUND(K18/30,1)</f>
        <v>22.2</v>
      </c>
      <c r="M18" s="40">
        <f t="shared" si="1"/>
        <v>81494</v>
      </c>
      <c r="N18" s="40">
        <f>'TAB05-06'!B43</f>
        <v>79453</v>
      </c>
      <c r="O18" s="34">
        <v>2041</v>
      </c>
    </row>
    <row r="19" spans="1:15" ht="15.75" customHeight="1">
      <c r="A19" s="2" t="s">
        <v>48</v>
      </c>
      <c r="B19" s="31">
        <v>3.2317973424508466</v>
      </c>
      <c r="C19" s="31">
        <v>11.336126629422722</v>
      </c>
      <c r="D19" s="31">
        <v>2.840840307650083</v>
      </c>
      <c r="E19" s="31">
        <v>19.130434782608702</v>
      </c>
      <c r="H19" s="39" t="s">
        <v>156</v>
      </c>
      <c r="I19" s="219" t="s">
        <v>301</v>
      </c>
      <c r="J19" s="219" t="s">
        <v>301</v>
      </c>
      <c r="K19" s="216">
        <f t="shared" si="0"/>
        <v>683.5</v>
      </c>
      <c r="L19" s="216">
        <f>ROUND(K19/31,1)</f>
        <v>22</v>
      </c>
      <c r="M19" s="40">
        <f t="shared" si="1"/>
        <v>83739</v>
      </c>
      <c r="N19" s="40">
        <f>'TAB05-06'!B44</f>
        <v>81642</v>
      </c>
      <c r="O19" s="34">
        <v>2097</v>
      </c>
    </row>
    <row r="20" spans="1:15" ht="15.75" customHeight="1">
      <c r="A20" s="2" t="s">
        <v>49</v>
      </c>
      <c r="B20" s="31">
        <v>-4.514522564879826</v>
      </c>
      <c r="C20" s="31">
        <v>10.954140404259945</v>
      </c>
      <c r="D20" s="31">
        <v>-5.116789263130727</v>
      </c>
      <c r="E20" s="31">
        <v>0</v>
      </c>
      <c r="H20" s="39" t="s">
        <v>157</v>
      </c>
      <c r="I20" s="219" t="s">
        <v>301</v>
      </c>
      <c r="J20" s="219" t="s">
        <v>301</v>
      </c>
      <c r="K20" s="216">
        <f t="shared" si="0"/>
        <v>666</v>
      </c>
      <c r="L20" s="216">
        <f>ROUND(K20/31,1)</f>
        <v>21.5</v>
      </c>
      <c r="M20" s="40">
        <f t="shared" si="1"/>
        <v>81589</v>
      </c>
      <c r="N20" s="40">
        <f>'TAB05-06'!B45</f>
        <v>79546</v>
      </c>
      <c r="O20" s="34">
        <v>2043</v>
      </c>
    </row>
    <row r="21" spans="1:15" ht="15.75" customHeight="1">
      <c r="A21" s="2" t="s">
        <v>50</v>
      </c>
      <c r="B21" s="31">
        <v>-7.38600438190187</v>
      </c>
      <c r="C21" s="31">
        <v>-7.647058823529406</v>
      </c>
      <c r="D21" s="31">
        <v>-7.380391794777097</v>
      </c>
      <c r="E21" s="31">
        <v>-1.9505851755526606</v>
      </c>
      <c r="H21" s="39" t="s">
        <v>158</v>
      </c>
      <c r="I21" s="219" t="s">
        <v>301</v>
      </c>
      <c r="J21" s="219" t="s">
        <v>301</v>
      </c>
      <c r="K21" s="216">
        <f t="shared" si="0"/>
        <v>627.8</v>
      </c>
      <c r="L21" s="216">
        <f>ROUND(K21/30,1)</f>
        <v>20.9</v>
      </c>
      <c r="M21" s="40">
        <f t="shared" si="1"/>
        <v>76909</v>
      </c>
      <c r="N21" s="40">
        <f>'TAB05-06'!B46</f>
        <v>74983</v>
      </c>
      <c r="O21" s="34">
        <v>1926</v>
      </c>
    </row>
    <row r="22" spans="1:15" ht="15.75" customHeight="1">
      <c r="A22" s="2" t="s">
        <v>51</v>
      </c>
      <c r="B22" s="31">
        <v>-3.2098522167487715</v>
      </c>
      <c r="C22" s="31">
        <v>-12.304827388626265</v>
      </c>
      <c r="D22" s="31">
        <v>-2.9354479688369395</v>
      </c>
      <c r="E22" s="31">
        <v>13.6</v>
      </c>
      <c r="H22" s="39" t="s">
        <v>159</v>
      </c>
      <c r="I22" s="219" t="s">
        <v>301</v>
      </c>
      <c r="J22" s="219" t="s">
        <v>301</v>
      </c>
      <c r="K22" s="216">
        <f t="shared" si="0"/>
        <v>639.7</v>
      </c>
      <c r="L22" s="216">
        <f>ROUND(K22/31,1)</f>
        <v>20.6</v>
      </c>
      <c r="M22" s="40">
        <f t="shared" si="1"/>
        <v>78376</v>
      </c>
      <c r="N22" s="40">
        <f>'TAB05-06'!B47</f>
        <v>76413</v>
      </c>
      <c r="O22" s="34">
        <v>1963</v>
      </c>
    </row>
    <row r="23" spans="1:15" ht="15.75" customHeight="1">
      <c r="A23" s="2" t="s">
        <v>52</v>
      </c>
      <c r="B23" s="31">
        <v>-8.7</v>
      </c>
      <c r="C23" s="31">
        <v>-20.3</v>
      </c>
      <c r="D23" s="31">
        <v>-8.2</v>
      </c>
      <c r="E23" s="31">
        <v>13.7</v>
      </c>
      <c r="H23" s="39" t="s">
        <v>160</v>
      </c>
      <c r="I23" s="219" t="s">
        <v>301</v>
      </c>
      <c r="J23" s="219" t="s">
        <v>301</v>
      </c>
      <c r="K23" s="216">
        <f t="shared" si="0"/>
        <v>613.2</v>
      </c>
      <c r="L23" s="216">
        <f>ROUND(K23/30,1)</f>
        <v>20.4</v>
      </c>
      <c r="M23" s="40">
        <f t="shared" si="1"/>
        <v>75128</v>
      </c>
      <c r="N23" s="40">
        <f>'TAB05-06'!B48</f>
        <v>73247</v>
      </c>
      <c r="O23" s="34">
        <v>1881</v>
      </c>
    </row>
    <row r="24" spans="1:15" ht="15.75" customHeight="1">
      <c r="A24" s="27"/>
      <c r="B24" s="27"/>
      <c r="C24" s="27"/>
      <c r="D24" s="27"/>
      <c r="E24" s="27"/>
      <c r="F24" s="27"/>
      <c r="G24" s="27"/>
      <c r="H24" s="39" t="s">
        <v>161</v>
      </c>
      <c r="I24" s="219" t="s">
        <v>301</v>
      </c>
      <c r="J24" s="219" t="s">
        <v>301</v>
      </c>
      <c r="K24" s="216">
        <f t="shared" si="0"/>
        <v>639.7</v>
      </c>
      <c r="L24" s="216">
        <f>ROUND(K24/31,1)</f>
        <v>20.6</v>
      </c>
      <c r="M24" s="40">
        <f t="shared" si="1"/>
        <v>78376</v>
      </c>
      <c r="N24" s="40">
        <f>'TAB05-06'!B49</f>
        <v>76413</v>
      </c>
      <c r="O24" s="34">
        <v>1963</v>
      </c>
    </row>
    <row r="25" spans="1:15" ht="12.75">
      <c r="A25" s="14" t="s">
        <v>298</v>
      </c>
      <c r="B25" s="2" t="s">
        <v>199</v>
      </c>
      <c r="C25" s="2" t="s">
        <v>232</v>
      </c>
      <c r="D25" s="2" t="s">
        <v>233</v>
      </c>
      <c r="H25" s="41"/>
      <c r="I25" s="41"/>
      <c r="J25" s="33"/>
      <c r="K25" s="33"/>
      <c r="L25" s="33"/>
      <c r="M25" s="34"/>
      <c r="N25" s="34"/>
      <c r="O25" s="34"/>
    </row>
    <row r="26" spans="1:15" ht="12.75">
      <c r="A26" s="2" t="s">
        <v>41</v>
      </c>
      <c r="B26" s="31">
        <v>3.0085903688497666</v>
      </c>
      <c r="C26" s="31">
        <v>3.907734056987792</v>
      </c>
      <c r="D26" s="31">
        <v>2.1725416971562623</v>
      </c>
      <c r="H26" s="41"/>
      <c r="I26" s="41"/>
      <c r="J26" s="33"/>
      <c r="K26" s="33"/>
      <c r="L26" s="33"/>
      <c r="M26" s="34"/>
      <c r="N26" s="34"/>
      <c r="O26" s="34"/>
    </row>
    <row r="27" spans="1:9" ht="12.75">
      <c r="A27" s="2" t="s">
        <v>42</v>
      </c>
      <c r="B27" s="31">
        <v>-1.097765901765797</v>
      </c>
      <c r="C27" s="31">
        <v>1.5958218482518447</v>
      </c>
      <c r="D27" s="31">
        <v>-3.5320030416655754</v>
      </c>
      <c r="H27" s="1"/>
      <c r="I27" s="1"/>
    </row>
    <row r="28" spans="1:4" ht="12.75">
      <c r="A28" s="2" t="s">
        <v>43</v>
      </c>
      <c r="B28" s="31">
        <v>3.5</v>
      </c>
      <c r="C28" s="31">
        <v>7.9</v>
      </c>
      <c r="D28" s="31">
        <v>-0.5</v>
      </c>
    </row>
    <row r="29" spans="1:4" ht="12.75">
      <c r="A29" s="2" t="s">
        <v>44</v>
      </c>
      <c r="B29" s="31">
        <v>4.5486409628992845</v>
      </c>
      <c r="C29" s="31">
        <v>6.503931399139745</v>
      </c>
      <c r="D29" s="31">
        <v>2.723506546644842</v>
      </c>
    </row>
    <row r="30" spans="1:4" ht="12.75">
      <c r="A30" s="2" t="s">
        <v>45</v>
      </c>
      <c r="B30" s="31">
        <v>5.185886204647488</v>
      </c>
      <c r="C30" s="31">
        <v>6.983663169079563</v>
      </c>
      <c r="D30" s="31">
        <v>3.5168195718654545</v>
      </c>
    </row>
    <row r="31" spans="1:4" ht="12.75">
      <c r="A31" s="2" t="s">
        <v>46</v>
      </c>
      <c r="B31" s="31">
        <v>6.505361930294924</v>
      </c>
      <c r="C31" s="31">
        <v>7.811763400904013</v>
      </c>
      <c r="D31" s="31">
        <v>5.2829601183216965</v>
      </c>
    </row>
    <row r="33" spans="2:4" ht="12.75">
      <c r="B33" s="2" t="s">
        <v>199</v>
      </c>
      <c r="C33" s="2" t="s">
        <v>232</v>
      </c>
      <c r="D33" s="2" t="s">
        <v>233</v>
      </c>
    </row>
    <row r="34" spans="1:4" ht="12.75">
      <c r="A34" s="2" t="s">
        <v>47</v>
      </c>
      <c r="B34" s="31">
        <v>6.876644543062497</v>
      </c>
      <c r="C34" s="31">
        <v>7.665870096393945</v>
      </c>
      <c r="D34" s="31">
        <v>6.125785520870593</v>
      </c>
    </row>
    <row r="35" spans="1:15" ht="12.75">
      <c r="A35" s="2" t="s">
        <v>48</v>
      </c>
      <c r="B35" s="31">
        <v>5.247419952368347</v>
      </c>
      <c r="C35" s="31">
        <v>8.639098151861674</v>
      </c>
      <c r="D35" s="31">
        <v>2.011479393970731</v>
      </c>
      <c r="H35" s="34"/>
      <c r="I35" s="34"/>
      <c r="J35" s="42"/>
      <c r="K35" s="42"/>
      <c r="L35" s="42"/>
      <c r="M35" s="42"/>
      <c r="N35" s="42"/>
      <c r="O35" s="42"/>
    </row>
    <row r="36" spans="1:15" ht="12.75">
      <c r="A36" s="2" t="s">
        <v>49</v>
      </c>
      <c r="B36" s="31">
        <v>3.4519391288751535</v>
      </c>
      <c r="C36" s="31">
        <v>6.797270899980191</v>
      </c>
      <c r="D36" s="31">
        <v>0.27181226115506263</v>
      </c>
      <c r="H36" s="42"/>
      <c r="I36" s="42"/>
      <c r="J36" s="42"/>
      <c r="K36" s="42"/>
      <c r="L36" s="42"/>
      <c r="M36" s="42"/>
      <c r="N36" s="42"/>
      <c r="O36" s="42"/>
    </row>
    <row r="37" spans="1:4" ht="12.75">
      <c r="A37" s="2" t="s">
        <v>50</v>
      </c>
      <c r="B37" s="31">
        <v>3.824832196527069</v>
      </c>
      <c r="C37" s="31">
        <v>6.288077804482711</v>
      </c>
      <c r="D37" s="31">
        <v>1.4940765813412469</v>
      </c>
    </row>
    <row r="38" spans="1:15" ht="12.75">
      <c r="A38" s="2" t="s">
        <v>51</v>
      </c>
      <c r="B38" s="31">
        <v>1.8946929122904805</v>
      </c>
      <c r="C38" s="31">
        <v>4.461296322792947</v>
      </c>
      <c r="D38" s="31">
        <v>-0.5332972387655559</v>
      </c>
      <c r="H38" s="42"/>
      <c r="I38" s="42"/>
      <c r="J38" s="42"/>
      <c r="K38" s="42"/>
      <c r="L38" s="42"/>
      <c r="M38" s="42"/>
      <c r="N38" s="42"/>
      <c r="O38" s="42"/>
    </row>
    <row r="39" spans="1:15" ht="12.75">
      <c r="A39" s="2" t="s">
        <v>52</v>
      </c>
      <c r="B39" s="31">
        <v>0.12710309764662497</v>
      </c>
      <c r="C39" s="31">
        <v>2.4356654875381594</v>
      </c>
      <c r="D39" s="31">
        <v>-2.0492324924267393</v>
      </c>
      <c r="H39" s="42"/>
      <c r="I39" s="42"/>
      <c r="J39" s="42"/>
      <c r="K39" s="42"/>
      <c r="L39" s="42"/>
      <c r="M39" s="42"/>
      <c r="N39" s="42"/>
      <c r="O39" s="42"/>
    </row>
    <row r="40" spans="1:15" ht="12.75">
      <c r="A40" s="27"/>
      <c r="B40" s="27"/>
      <c r="C40" s="27"/>
      <c r="D40" s="27"/>
      <c r="E40" s="27"/>
      <c r="F40" s="27"/>
      <c r="G40" s="27"/>
      <c r="H40" s="42"/>
      <c r="I40" s="42"/>
      <c r="J40" s="42"/>
      <c r="K40" s="42"/>
      <c r="L40" s="42"/>
      <c r="M40" s="42"/>
      <c r="N40" s="42"/>
      <c r="O40" s="42"/>
    </row>
    <row r="41" spans="1:15" ht="12.75">
      <c r="A41" s="14" t="s">
        <v>306</v>
      </c>
      <c r="B41" s="2" t="s">
        <v>305</v>
      </c>
      <c r="C41" s="2" t="s">
        <v>86</v>
      </c>
      <c r="H41" s="42"/>
      <c r="I41" s="42"/>
      <c r="J41" s="42"/>
      <c r="K41" s="42"/>
      <c r="L41" s="42"/>
      <c r="M41" s="42"/>
      <c r="N41" s="42"/>
      <c r="O41" s="42"/>
    </row>
    <row r="42" spans="1:15" ht="12.75">
      <c r="A42" s="2" t="s">
        <v>41</v>
      </c>
      <c r="B42" s="221">
        <v>6.517688709977108</v>
      </c>
      <c r="C42" s="221">
        <v>4.166666666666671</v>
      </c>
      <c r="H42" s="42"/>
      <c r="I42" s="42"/>
      <c r="J42" s="42"/>
      <c r="K42" s="42"/>
      <c r="L42" s="42"/>
      <c r="M42" s="42"/>
      <c r="N42" s="42"/>
      <c r="O42" s="42"/>
    </row>
    <row r="43" spans="1:15" ht="12.75">
      <c r="A43" s="2" t="s">
        <v>42</v>
      </c>
      <c r="B43" s="221">
        <v>9.463303499803956</v>
      </c>
      <c r="C43" s="221">
        <v>3.0701754385964932</v>
      </c>
      <c r="H43" s="43"/>
      <c r="I43" s="43"/>
      <c r="J43" s="42"/>
      <c r="K43" s="42"/>
      <c r="L43" s="42"/>
      <c r="M43" s="42"/>
      <c r="N43" s="42"/>
      <c r="O43" s="42"/>
    </row>
    <row r="44" spans="1:15" ht="12.75">
      <c r="A44" s="2" t="s">
        <v>43</v>
      </c>
      <c r="B44" s="221">
        <v>12.501994239310775</v>
      </c>
      <c r="C44" s="221">
        <v>10.655737704918039</v>
      </c>
      <c r="H44" s="42"/>
      <c r="I44" s="42"/>
      <c r="J44" s="42"/>
      <c r="K44" s="42"/>
      <c r="L44" s="42"/>
      <c r="M44" s="42"/>
      <c r="N44" s="42"/>
      <c r="O44" s="42"/>
    </row>
    <row r="45" spans="1:15" ht="12.75">
      <c r="A45" s="2" t="s">
        <v>44</v>
      </c>
      <c r="B45" s="221">
        <v>1.4664684858532837</v>
      </c>
      <c r="C45" s="221">
        <v>0.7999999999999972</v>
      </c>
      <c r="H45" s="42"/>
      <c r="I45" s="42"/>
      <c r="J45" s="42"/>
      <c r="K45" s="42"/>
      <c r="L45" s="42"/>
      <c r="M45" s="42"/>
      <c r="N45" s="42"/>
      <c r="O45" s="42"/>
    </row>
    <row r="46" spans="1:15" ht="12.75">
      <c r="A46" s="2" t="s">
        <v>45</v>
      </c>
      <c r="B46" s="221">
        <v>5.0188054834112705</v>
      </c>
      <c r="C46" s="221">
        <v>-0.3861003861003809</v>
      </c>
      <c r="H46" s="42"/>
      <c r="I46" s="42"/>
      <c r="J46" s="42"/>
      <c r="K46" s="42"/>
      <c r="L46" s="42"/>
      <c r="M46" s="42"/>
      <c r="N46" s="42"/>
      <c r="O46" s="42"/>
    </row>
    <row r="47" spans="1:15" ht="12.75">
      <c r="A47" s="2" t="s">
        <v>46</v>
      </c>
      <c r="B47" s="221">
        <v>0.7559205934880424</v>
      </c>
      <c r="C47" s="221">
        <v>-3.515625000000014</v>
      </c>
      <c r="H47" s="42"/>
      <c r="I47" s="42"/>
      <c r="J47" s="42"/>
      <c r="K47" s="42"/>
      <c r="L47" s="42"/>
      <c r="M47" s="42"/>
      <c r="N47" s="42"/>
      <c r="O47" s="42"/>
    </row>
    <row r="48" spans="8:15" ht="12.75">
      <c r="H48" s="42"/>
      <c r="I48" s="42"/>
      <c r="J48" s="42"/>
      <c r="K48" s="42"/>
      <c r="L48" s="42"/>
      <c r="M48" s="42"/>
      <c r="N48" s="42"/>
      <c r="O48" s="42"/>
    </row>
    <row r="49" spans="2:15" ht="12.75">
      <c r="B49" s="2" t="s">
        <v>305</v>
      </c>
      <c r="C49" s="2" t="s">
        <v>86</v>
      </c>
      <c r="H49" s="42"/>
      <c r="I49" s="42"/>
      <c r="J49" s="42"/>
      <c r="K49" s="42"/>
      <c r="L49" s="42"/>
      <c r="M49" s="42"/>
      <c r="N49" s="42"/>
      <c r="O49" s="42"/>
    </row>
    <row r="50" spans="1:3" ht="12.75">
      <c r="A50" s="2" t="s">
        <v>47</v>
      </c>
      <c r="B50" s="221">
        <v>1.5862196477050077</v>
      </c>
      <c r="C50" s="221">
        <v>-1.5686274509803866</v>
      </c>
    </row>
    <row r="51" spans="1:3" ht="12.75">
      <c r="A51" s="2" t="s">
        <v>48</v>
      </c>
      <c r="B51" s="221">
        <v>10.144292727339305</v>
      </c>
      <c r="C51" s="221">
        <v>0</v>
      </c>
    </row>
    <row r="52" spans="1:3" ht="12.75">
      <c r="A52" s="2" t="s">
        <v>49</v>
      </c>
      <c r="B52" s="221">
        <v>15.41160054428508</v>
      </c>
      <c r="C52" s="221">
        <v>-1.2096774193548328</v>
      </c>
    </row>
    <row r="53" spans="1:3" ht="12.75">
      <c r="A53" s="2" t="s">
        <v>50</v>
      </c>
      <c r="B53" s="221">
        <v>7.4813791975028465</v>
      </c>
      <c r="C53" s="221">
        <v>-5.691056910569117</v>
      </c>
    </row>
    <row r="54" spans="1:3" ht="12.75">
      <c r="A54" s="2" t="s">
        <v>51</v>
      </c>
      <c r="B54" s="221">
        <v>-5.1107284613869695</v>
      </c>
      <c r="C54" s="221">
        <v>-4.838709677419345</v>
      </c>
    </row>
    <row r="55" spans="1:3" ht="12.75">
      <c r="A55" s="2" t="s">
        <v>52</v>
      </c>
      <c r="B55" s="221">
        <v>-1.4010357901914858</v>
      </c>
      <c r="C55" s="221">
        <v>-0.4098360655737707</v>
      </c>
    </row>
  </sheetData>
  <mergeCells count="5">
    <mergeCell ref="A1:G1"/>
    <mergeCell ref="H2:O2"/>
    <mergeCell ref="H5:H8"/>
    <mergeCell ref="H3:O3"/>
    <mergeCell ref="I5:I7"/>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1"/>
  <sheetViews>
    <sheetView workbookViewId="0" topLeftCell="A1">
      <selection activeCell="A1" sqref="A1"/>
    </sheetView>
  </sheetViews>
  <sheetFormatPr defaultColWidth="11.421875" defaultRowHeight="12.75"/>
  <cols>
    <col min="1" max="5" width="11.421875" style="2" customWidth="1"/>
    <col min="6" max="6" width="22.57421875" style="2" customWidth="1"/>
    <col min="7" max="7" width="7.8515625" style="2" customWidth="1"/>
    <col min="8" max="8" width="9.7109375" style="2" customWidth="1"/>
    <col min="9" max="16384" width="11.421875" style="2" customWidth="1"/>
  </cols>
  <sheetData>
    <row r="1" ht="12.75" customHeight="1">
      <c r="A1" s="1"/>
    </row>
    <row r="2" ht="12.75" customHeight="1">
      <c r="A2" s="3"/>
    </row>
    <row r="3" ht="12.75" customHeight="1">
      <c r="A3" s="4"/>
    </row>
    <row r="4" spans="1:8" ht="12.75" customHeight="1">
      <c r="A4" s="5"/>
      <c r="B4" s="6"/>
      <c r="C4" s="6"/>
      <c r="D4" s="6"/>
      <c r="E4" s="6"/>
      <c r="F4" s="6"/>
      <c r="G4" s="6"/>
      <c r="H4" s="6"/>
    </row>
    <row r="5" ht="12.75">
      <c r="A5" s="7" t="s">
        <v>0</v>
      </c>
    </row>
    <row r="10" spans="1:7" ht="12.75">
      <c r="A10" s="1"/>
      <c r="B10" s="1"/>
      <c r="C10" s="1"/>
      <c r="D10" s="1"/>
      <c r="E10" s="1"/>
      <c r="F10" s="1"/>
      <c r="G10" s="8" t="s">
        <v>1</v>
      </c>
    </row>
    <row r="11" spans="1:7" ht="12.75">
      <c r="A11" s="1"/>
      <c r="B11" s="1"/>
      <c r="C11" s="1"/>
      <c r="D11" s="1"/>
      <c r="E11" s="1"/>
      <c r="F11" s="1"/>
      <c r="G11" s="1"/>
    </row>
    <row r="12" spans="1:7" ht="12.75">
      <c r="A12" s="11" t="s">
        <v>2</v>
      </c>
      <c r="B12" s="1"/>
      <c r="C12" s="1"/>
      <c r="D12" s="1"/>
      <c r="E12" s="1"/>
      <c r="F12" s="1"/>
      <c r="G12" s="9">
        <v>3</v>
      </c>
    </row>
    <row r="13" spans="1:7" ht="12.75">
      <c r="A13" s="1"/>
      <c r="B13" s="1"/>
      <c r="C13" s="1"/>
      <c r="D13" s="1"/>
      <c r="E13" s="1"/>
      <c r="F13" s="1"/>
      <c r="G13" s="10"/>
    </row>
    <row r="14" spans="1:7" ht="12.75">
      <c r="A14" s="1"/>
      <c r="B14" s="1"/>
      <c r="C14" s="1"/>
      <c r="D14" s="1"/>
      <c r="E14" s="1"/>
      <c r="F14" s="1"/>
      <c r="G14" s="10"/>
    </row>
    <row r="15" spans="1:7" ht="12.75">
      <c r="A15" s="1"/>
      <c r="B15" s="1"/>
      <c r="C15" s="1"/>
      <c r="D15" s="1"/>
      <c r="E15" s="1"/>
      <c r="F15" s="1"/>
      <c r="G15" s="10"/>
    </row>
    <row r="16" spans="1:7" ht="12.75">
      <c r="A16" s="11" t="s">
        <v>3</v>
      </c>
      <c r="B16" s="1"/>
      <c r="C16" s="1"/>
      <c r="D16" s="1"/>
      <c r="E16" s="1"/>
      <c r="F16" s="1"/>
      <c r="G16" s="10"/>
    </row>
    <row r="17" spans="1:7" ht="12.75">
      <c r="A17" s="11"/>
      <c r="B17" s="1"/>
      <c r="C17" s="1"/>
      <c r="D17" s="1"/>
      <c r="E17" s="1"/>
      <c r="F17" s="1"/>
      <c r="G17" s="10"/>
    </row>
    <row r="18" spans="1:7" ht="12.75">
      <c r="A18" s="1" t="s">
        <v>262</v>
      </c>
      <c r="B18" s="1"/>
      <c r="C18" s="1"/>
      <c r="D18" s="1"/>
      <c r="E18" s="1"/>
      <c r="F18" s="1"/>
      <c r="G18" s="9">
        <v>5</v>
      </c>
    </row>
    <row r="19" spans="1:7" ht="12.75">
      <c r="A19" s="11"/>
      <c r="B19" s="1"/>
      <c r="C19" s="1"/>
      <c r="D19" s="1"/>
      <c r="E19" s="1"/>
      <c r="F19" s="1"/>
      <c r="G19" s="9"/>
    </row>
    <row r="20" spans="1:7" ht="12.75">
      <c r="A20" s="1" t="s">
        <v>287</v>
      </c>
      <c r="B20" s="1"/>
      <c r="C20" s="1"/>
      <c r="D20" s="1"/>
      <c r="E20" s="1"/>
      <c r="F20" s="1"/>
      <c r="G20" s="9">
        <v>8</v>
      </c>
    </row>
    <row r="21" spans="1:7" ht="12.75">
      <c r="A21" s="1"/>
      <c r="B21" s="1"/>
      <c r="C21" s="1"/>
      <c r="D21" s="1"/>
      <c r="E21" s="1"/>
      <c r="F21" s="1"/>
      <c r="G21" s="9"/>
    </row>
    <row r="22" spans="1:7" ht="12.75">
      <c r="A22" s="1" t="s">
        <v>288</v>
      </c>
      <c r="B22" s="1"/>
      <c r="C22" s="1"/>
      <c r="D22" s="1"/>
      <c r="E22" s="1"/>
      <c r="F22" s="1"/>
      <c r="G22" s="9">
        <v>14</v>
      </c>
    </row>
    <row r="23" spans="1:7" ht="12.75">
      <c r="A23" s="1"/>
      <c r="B23" s="1"/>
      <c r="C23" s="1"/>
      <c r="D23" s="1"/>
      <c r="E23" s="1"/>
      <c r="F23" s="1"/>
      <c r="G23" s="9"/>
    </row>
    <row r="24" spans="1:7" ht="12.75">
      <c r="A24" s="1" t="s">
        <v>289</v>
      </c>
      <c r="B24" s="1"/>
      <c r="C24" s="1"/>
      <c r="D24" s="1"/>
      <c r="E24" s="1"/>
      <c r="F24" s="1"/>
      <c r="G24" s="9">
        <v>18</v>
      </c>
    </row>
    <row r="26" spans="1:7" ht="12.75">
      <c r="A26" s="1"/>
      <c r="B26" s="1"/>
      <c r="C26" s="1"/>
      <c r="D26" s="1"/>
      <c r="E26" s="1"/>
      <c r="F26" s="1"/>
      <c r="G26" s="9"/>
    </row>
    <row r="27" spans="1:7" ht="12.75">
      <c r="A27" s="1"/>
      <c r="B27" s="1"/>
      <c r="C27" s="1"/>
      <c r="D27" s="1"/>
      <c r="E27" s="1"/>
      <c r="F27" s="1"/>
      <c r="G27" s="9"/>
    </row>
    <row r="28" spans="1:7" ht="12.75">
      <c r="A28" s="11" t="s">
        <v>4</v>
      </c>
      <c r="B28" s="1"/>
      <c r="C28" s="1"/>
      <c r="D28" s="1"/>
      <c r="E28" s="1"/>
      <c r="F28" s="1"/>
      <c r="G28" s="9"/>
    </row>
    <row r="29" spans="1:7" ht="12.75">
      <c r="A29" s="11"/>
      <c r="B29" s="1"/>
      <c r="C29" s="1"/>
      <c r="D29" s="1"/>
      <c r="E29" s="1"/>
      <c r="F29" s="1"/>
      <c r="G29" s="9"/>
    </row>
    <row r="30" spans="1:7" ht="12.75">
      <c r="A30" s="1" t="s">
        <v>263</v>
      </c>
      <c r="B30" s="1"/>
      <c r="C30" s="1"/>
      <c r="D30" s="1"/>
      <c r="E30" s="1"/>
      <c r="F30" s="1"/>
      <c r="G30" s="9">
        <v>6</v>
      </c>
    </row>
    <row r="31" spans="1:7" ht="12.75">
      <c r="A31" s="11"/>
      <c r="B31" s="1"/>
      <c r="C31" s="1"/>
      <c r="D31" s="1"/>
      <c r="E31" s="1"/>
      <c r="F31" s="1"/>
      <c r="G31" s="9"/>
    </row>
    <row r="32" spans="1:7" ht="12.75">
      <c r="A32" s="1" t="s">
        <v>264</v>
      </c>
      <c r="B32" s="1"/>
      <c r="C32" s="1"/>
      <c r="D32" s="1"/>
      <c r="E32" s="1"/>
      <c r="F32" s="1"/>
      <c r="G32" s="9">
        <v>7</v>
      </c>
    </row>
    <row r="33" spans="1:7" ht="12.75">
      <c r="A33" s="1"/>
      <c r="B33" s="1"/>
      <c r="C33" s="1"/>
      <c r="D33" s="1"/>
      <c r="E33" s="1"/>
      <c r="F33" s="1"/>
      <c r="G33" s="9"/>
    </row>
    <row r="34" spans="1:7" ht="12.75">
      <c r="A34" s="1" t="s">
        <v>265</v>
      </c>
      <c r="B34" s="1"/>
      <c r="C34" s="1"/>
      <c r="D34" s="1"/>
      <c r="E34" s="1"/>
      <c r="F34" s="1"/>
      <c r="G34" s="9">
        <v>9</v>
      </c>
    </row>
    <row r="35" spans="1:7" ht="12.75">
      <c r="A35" s="1"/>
      <c r="B35" s="1"/>
      <c r="C35" s="1"/>
      <c r="D35" s="1"/>
      <c r="E35" s="1"/>
      <c r="F35" s="1"/>
      <c r="G35" s="9"/>
    </row>
    <row r="36" spans="1:7" ht="12.75">
      <c r="A36" s="1" t="s">
        <v>184</v>
      </c>
      <c r="B36" s="1"/>
      <c r="C36" s="1"/>
      <c r="D36" s="1"/>
      <c r="E36" s="1"/>
      <c r="F36" s="1"/>
      <c r="G36" s="9">
        <v>9</v>
      </c>
    </row>
    <row r="37" spans="1:7" ht="12.75">
      <c r="A37" s="1"/>
      <c r="B37" s="1"/>
      <c r="C37" s="1"/>
      <c r="D37" s="1"/>
      <c r="E37" s="1"/>
      <c r="F37" s="1"/>
      <c r="G37" s="9"/>
    </row>
    <row r="38" spans="1:7" ht="12.75">
      <c r="A38" s="1" t="s">
        <v>256</v>
      </c>
      <c r="B38" s="1"/>
      <c r="C38" s="1"/>
      <c r="D38" s="1"/>
      <c r="E38" s="1"/>
      <c r="F38" s="12"/>
      <c r="G38" s="9">
        <v>10</v>
      </c>
    </row>
    <row r="39" spans="1:7" ht="12.75">
      <c r="A39" s="1"/>
      <c r="B39" s="1"/>
      <c r="C39" s="1"/>
      <c r="D39" s="1"/>
      <c r="E39" s="1"/>
      <c r="F39" s="1"/>
      <c r="G39" s="9"/>
    </row>
    <row r="40" spans="1:7" ht="12.75">
      <c r="A40" s="1" t="s">
        <v>183</v>
      </c>
      <c r="B40" s="1"/>
      <c r="C40" s="1"/>
      <c r="D40" s="1"/>
      <c r="E40" s="1"/>
      <c r="F40" s="1"/>
      <c r="G40" s="9">
        <v>11</v>
      </c>
    </row>
    <row r="41" spans="1:7" ht="12.75">
      <c r="A41" s="1"/>
      <c r="B41" s="1"/>
      <c r="C41" s="1"/>
      <c r="D41" s="1"/>
      <c r="E41" s="1"/>
      <c r="F41" s="1"/>
      <c r="G41" s="9"/>
    </row>
    <row r="42" spans="1:7" ht="12.75" customHeight="1">
      <c r="A42" s="1" t="s">
        <v>266</v>
      </c>
      <c r="B42" s="1"/>
      <c r="C42" s="1"/>
      <c r="D42" s="1"/>
      <c r="E42" s="1"/>
      <c r="F42" s="1"/>
      <c r="G42" s="9" t="s">
        <v>5</v>
      </c>
    </row>
    <row r="43" spans="1:7" ht="12.75">
      <c r="A43" s="1" t="s">
        <v>267</v>
      </c>
      <c r="B43" s="1"/>
      <c r="C43" s="1"/>
      <c r="D43" s="1"/>
      <c r="E43" s="1"/>
      <c r="F43" s="1"/>
      <c r="G43" s="9">
        <v>12</v>
      </c>
    </row>
    <row r="44" spans="1:7" ht="12.75">
      <c r="A44" s="1"/>
      <c r="B44" s="1"/>
      <c r="C44" s="1"/>
      <c r="D44" s="1"/>
      <c r="E44" s="1"/>
      <c r="F44" s="1"/>
      <c r="G44" s="9"/>
    </row>
    <row r="45" spans="1:7" ht="12.75">
      <c r="A45" s="1" t="s">
        <v>311</v>
      </c>
      <c r="B45" s="1"/>
      <c r="C45" s="1"/>
      <c r="D45" s="1"/>
      <c r="E45" s="1"/>
      <c r="F45" s="1"/>
      <c r="G45" s="9">
        <v>15</v>
      </c>
    </row>
    <row r="46" spans="1:7" ht="12.75">
      <c r="A46" s="1"/>
      <c r="B46" s="1"/>
      <c r="C46" s="1"/>
      <c r="D46" s="1"/>
      <c r="E46" s="1"/>
      <c r="F46" s="1"/>
      <c r="G46" s="9"/>
    </row>
    <row r="47" spans="1:7" ht="12.75">
      <c r="A47" s="13" t="s">
        <v>268</v>
      </c>
      <c r="B47" s="1"/>
      <c r="C47" s="1"/>
      <c r="D47" s="1"/>
      <c r="E47" s="1"/>
      <c r="F47" s="1"/>
      <c r="G47" s="9">
        <v>15</v>
      </c>
    </row>
    <row r="48" spans="1:7" ht="12.75">
      <c r="A48" s="1"/>
      <c r="B48" s="1"/>
      <c r="C48" s="1"/>
      <c r="D48" s="1"/>
      <c r="E48" s="1"/>
      <c r="F48" s="1"/>
      <c r="G48" s="9"/>
    </row>
    <row r="49" spans="1:7" ht="12.75">
      <c r="A49" s="1" t="s">
        <v>269</v>
      </c>
      <c r="B49" s="1"/>
      <c r="C49" s="1"/>
      <c r="D49" s="1"/>
      <c r="E49" s="1"/>
      <c r="F49" s="1"/>
      <c r="G49" s="9">
        <v>16</v>
      </c>
    </row>
    <row r="50" spans="1:7" ht="12.75">
      <c r="A50" s="1"/>
      <c r="B50" s="1"/>
      <c r="C50" s="1"/>
      <c r="D50" s="1"/>
      <c r="E50" s="1"/>
      <c r="F50" s="1"/>
      <c r="G50" s="9"/>
    </row>
    <row r="51" spans="1:7" ht="12.75">
      <c r="A51" s="1" t="s">
        <v>270</v>
      </c>
      <c r="B51" s="1"/>
      <c r="C51" s="1"/>
      <c r="D51" s="1"/>
      <c r="E51" s="1"/>
      <c r="F51" s="1"/>
      <c r="G51" s="9">
        <v>19</v>
      </c>
    </row>
    <row r="52" spans="1:7" ht="12.75">
      <c r="A52" s="1"/>
      <c r="B52" s="1"/>
      <c r="C52" s="1"/>
      <c r="D52" s="1"/>
      <c r="E52" s="1"/>
      <c r="F52" s="1"/>
      <c r="G52" s="9"/>
    </row>
    <row r="53" spans="1:7" ht="12.75">
      <c r="A53" s="1" t="s">
        <v>271</v>
      </c>
      <c r="B53" s="1"/>
      <c r="C53" s="1"/>
      <c r="D53" s="1"/>
      <c r="E53" s="1"/>
      <c r="F53" s="1"/>
      <c r="G53" s="9">
        <v>19</v>
      </c>
    </row>
    <row r="54" spans="1:7" ht="12.75">
      <c r="A54" s="1"/>
      <c r="B54" s="1"/>
      <c r="C54" s="1"/>
      <c r="D54" s="1"/>
      <c r="E54" s="1"/>
      <c r="F54" s="1"/>
      <c r="G54" s="12"/>
    </row>
    <row r="55" spans="1:7" ht="12.75">
      <c r="A55" s="1" t="s">
        <v>272</v>
      </c>
      <c r="B55" s="1"/>
      <c r="C55" s="1"/>
      <c r="D55" s="1"/>
      <c r="E55" s="1"/>
      <c r="F55" s="1"/>
      <c r="G55" s="9">
        <v>20</v>
      </c>
    </row>
    <row r="56" spans="1:7" ht="12.75">
      <c r="A56" s="1"/>
      <c r="B56" s="1"/>
      <c r="C56" s="1"/>
      <c r="D56" s="1"/>
      <c r="E56" s="1"/>
      <c r="F56" s="1"/>
      <c r="G56" s="9"/>
    </row>
    <row r="58" spans="1:6" ht="12.75">
      <c r="A58" s="1"/>
      <c r="B58" s="1"/>
      <c r="C58" s="1"/>
      <c r="D58" s="1"/>
      <c r="E58" s="1"/>
      <c r="F58" s="1"/>
    </row>
    <row r="61" spans="1:7" ht="12.75">
      <c r="A61" s="1"/>
      <c r="B61" s="1"/>
      <c r="C61" s="1"/>
      <c r="D61" s="1"/>
      <c r="E61" s="1"/>
      <c r="F61" s="1"/>
      <c r="G61" s="9"/>
    </row>
  </sheetData>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00"/>
  <sheetViews>
    <sheetView workbookViewId="0" topLeftCell="A1">
      <selection activeCell="A1" sqref="A1"/>
    </sheetView>
  </sheetViews>
  <sheetFormatPr defaultColWidth="11.421875" defaultRowHeight="12.75"/>
  <cols>
    <col min="1" max="1" width="11.421875" style="142" customWidth="1"/>
    <col min="2" max="16384" width="11.421875" style="2" customWidth="1"/>
  </cols>
  <sheetData>
    <row r="1" ht="12.75" customHeight="1">
      <c r="A1" s="13"/>
    </row>
    <row r="2" ht="12.75" customHeight="1">
      <c r="A2" s="193"/>
    </row>
    <row r="3" ht="12.75" customHeight="1">
      <c r="A3" s="193"/>
    </row>
    <row r="4" ht="12.75" customHeight="1">
      <c r="A4" s="13"/>
    </row>
    <row r="5" spans="1:2" ht="12.75">
      <c r="A5" s="107" t="s">
        <v>2</v>
      </c>
      <c r="B5" s="142"/>
    </row>
    <row r="6" ht="12" customHeight="1">
      <c r="A6" s="13"/>
    </row>
    <row r="7" ht="12.75">
      <c r="A7" s="13" t="s">
        <v>176</v>
      </c>
    </row>
    <row r="8" ht="12.75">
      <c r="A8" s="194" t="s">
        <v>141</v>
      </c>
    </row>
    <row r="9" ht="12.75">
      <c r="A9" s="194" t="s">
        <v>316</v>
      </c>
    </row>
    <row r="10" ht="13.5" customHeight="1">
      <c r="A10" s="13" t="s">
        <v>317</v>
      </c>
    </row>
    <row r="11" spans="1:8" ht="13.5" customHeight="1">
      <c r="A11" s="244" t="s">
        <v>294</v>
      </c>
      <c r="B11" s="245"/>
      <c r="C11" s="245"/>
      <c r="D11" s="245"/>
      <c r="E11" s="245"/>
      <c r="F11" s="245"/>
      <c r="G11" s="245"/>
      <c r="H11" s="245"/>
    </row>
    <row r="12" spans="1:8" ht="9.75" customHeight="1">
      <c r="A12" s="245"/>
      <c r="B12" s="245"/>
      <c r="C12" s="245"/>
      <c r="D12" s="245"/>
      <c r="E12" s="245"/>
      <c r="F12" s="245"/>
      <c r="G12" s="245"/>
      <c r="H12" s="245"/>
    </row>
    <row r="13" ht="15" customHeight="1">
      <c r="A13" s="13"/>
    </row>
    <row r="14" ht="12.75">
      <c r="A14" s="192" t="s">
        <v>6</v>
      </c>
    </row>
    <row r="15" ht="12" customHeight="1">
      <c r="A15" s="13"/>
    </row>
    <row r="16" spans="1:8" ht="12" customHeight="1">
      <c r="A16" s="238" t="s">
        <v>309</v>
      </c>
      <c r="B16" s="238"/>
      <c r="C16" s="238"/>
      <c r="D16" s="238"/>
      <c r="E16" s="238"/>
      <c r="F16" s="238"/>
      <c r="G16" s="238"/>
      <c r="H16" s="238"/>
    </row>
    <row r="17" spans="1:8" ht="12" customHeight="1">
      <c r="A17" s="238"/>
      <c r="B17" s="238"/>
      <c r="C17" s="238"/>
      <c r="D17" s="238"/>
      <c r="E17" s="238"/>
      <c r="F17" s="238"/>
      <c r="G17" s="238"/>
      <c r="H17" s="238"/>
    </row>
    <row r="18" spans="1:8" ht="12" customHeight="1">
      <c r="A18" s="238"/>
      <c r="B18" s="238"/>
      <c r="C18" s="238"/>
      <c r="D18" s="238"/>
      <c r="E18" s="238"/>
      <c r="F18" s="238"/>
      <c r="G18" s="238"/>
      <c r="H18" s="238"/>
    </row>
    <row r="19" spans="1:8" ht="12" customHeight="1">
      <c r="A19" s="238"/>
      <c r="B19" s="238"/>
      <c r="C19" s="238"/>
      <c r="D19" s="238"/>
      <c r="E19" s="238"/>
      <c r="F19" s="238"/>
      <c r="G19" s="238"/>
      <c r="H19" s="238"/>
    </row>
    <row r="20" ht="15" customHeight="1">
      <c r="A20" s="13"/>
    </row>
    <row r="21" ht="12.75">
      <c r="A21" s="192" t="s">
        <v>7</v>
      </c>
    </row>
    <row r="22" ht="12" customHeight="1">
      <c r="A22" s="13"/>
    </row>
    <row r="23" spans="1:8" ht="12.75">
      <c r="A23" s="244" t="s">
        <v>292</v>
      </c>
      <c r="B23" s="237"/>
      <c r="C23" s="237"/>
      <c r="D23" s="237"/>
      <c r="E23" s="237"/>
      <c r="F23" s="237"/>
      <c r="G23" s="237"/>
      <c r="H23" s="237"/>
    </row>
    <row r="24" spans="1:8" ht="12" customHeight="1">
      <c r="A24" s="244"/>
      <c r="B24" s="237"/>
      <c r="C24" s="237"/>
      <c r="D24" s="237"/>
      <c r="E24" s="237"/>
      <c r="F24" s="237"/>
      <c r="G24" s="237"/>
      <c r="H24" s="237"/>
    </row>
    <row r="25" spans="1:8" ht="9.75" customHeight="1">
      <c r="A25" s="245"/>
      <c r="B25" s="245"/>
      <c r="C25" s="245"/>
      <c r="D25" s="245"/>
      <c r="E25" s="245"/>
      <c r="F25" s="245"/>
      <c r="G25" s="245"/>
      <c r="H25" s="245"/>
    </row>
    <row r="26" spans="1:8" ht="10.5" customHeight="1">
      <c r="A26" s="244" t="s">
        <v>314</v>
      </c>
      <c r="B26" s="245"/>
      <c r="C26" s="245"/>
      <c r="D26" s="245"/>
      <c r="E26" s="245"/>
      <c r="F26" s="245"/>
      <c r="G26" s="245"/>
      <c r="H26" s="245"/>
    </row>
    <row r="27" spans="1:8" ht="10.5" customHeight="1">
      <c r="A27" s="245"/>
      <c r="B27" s="245"/>
      <c r="C27" s="245"/>
      <c r="D27" s="245"/>
      <c r="E27" s="245"/>
      <c r="F27" s="245"/>
      <c r="G27" s="245"/>
      <c r="H27" s="245"/>
    </row>
    <row r="28" spans="1:8" ht="12" customHeight="1">
      <c r="A28" s="245"/>
      <c r="B28" s="245"/>
      <c r="C28" s="245"/>
      <c r="D28" s="245"/>
      <c r="E28" s="245"/>
      <c r="F28" s="245"/>
      <c r="G28" s="245"/>
      <c r="H28" s="245"/>
    </row>
    <row r="29" ht="13.5" customHeight="1">
      <c r="A29" s="13"/>
    </row>
    <row r="30" ht="12.75">
      <c r="A30" s="192" t="s">
        <v>8</v>
      </c>
    </row>
    <row r="31" ht="12" customHeight="1">
      <c r="A31" s="13"/>
    </row>
    <row r="32" spans="1:8" ht="12.75" customHeight="1">
      <c r="A32" s="244" t="s">
        <v>310</v>
      </c>
      <c r="B32" s="245"/>
      <c r="C32" s="245"/>
      <c r="D32" s="245"/>
      <c r="E32" s="245"/>
      <c r="F32" s="245"/>
      <c r="G32" s="245"/>
      <c r="H32" s="245"/>
    </row>
    <row r="33" spans="1:8" ht="12.75" customHeight="1">
      <c r="A33" s="244"/>
      <c r="B33" s="245"/>
      <c r="C33" s="245"/>
      <c r="D33" s="245"/>
      <c r="E33" s="245"/>
      <c r="F33" s="245"/>
      <c r="G33" s="245"/>
      <c r="H33" s="245"/>
    </row>
    <row r="34" spans="1:8" ht="12.75" customHeight="1">
      <c r="A34" s="244"/>
      <c r="B34" s="245"/>
      <c r="C34" s="245"/>
      <c r="D34" s="245"/>
      <c r="E34" s="245"/>
      <c r="F34" s="245"/>
      <c r="G34" s="245"/>
      <c r="H34" s="245"/>
    </row>
    <row r="35" spans="1:8" ht="4.5" customHeight="1">
      <c r="A35" s="244"/>
      <c r="B35" s="245"/>
      <c r="C35" s="245"/>
      <c r="D35" s="245"/>
      <c r="E35" s="245"/>
      <c r="F35" s="245"/>
      <c r="G35" s="245"/>
      <c r="H35" s="245"/>
    </row>
    <row r="36" spans="1:8" ht="14.25" customHeight="1">
      <c r="A36" s="244"/>
      <c r="B36" s="245"/>
      <c r="C36" s="245"/>
      <c r="D36" s="245"/>
      <c r="E36" s="245"/>
      <c r="F36" s="245"/>
      <c r="G36" s="245"/>
      <c r="H36" s="245"/>
    </row>
    <row r="37" spans="1:8" ht="12.75" customHeight="1">
      <c r="A37" s="246" t="s">
        <v>312</v>
      </c>
      <c r="B37" s="247"/>
      <c r="C37" s="247"/>
      <c r="D37" s="247"/>
      <c r="E37" s="247"/>
      <c r="F37" s="247"/>
      <c r="G37" s="247"/>
      <c r="H37" s="247"/>
    </row>
    <row r="38" spans="1:8" ht="12.75" customHeight="1">
      <c r="A38" s="246"/>
      <c r="B38" s="247"/>
      <c r="C38" s="247"/>
      <c r="D38" s="247"/>
      <c r="E38" s="247"/>
      <c r="F38" s="247"/>
      <c r="G38" s="247"/>
      <c r="H38" s="247"/>
    </row>
    <row r="39" spans="1:8" ht="12.75" customHeight="1">
      <c r="A39" s="246"/>
      <c r="B39" s="247"/>
      <c r="C39" s="247"/>
      <c r="D39" s="247"/>
      <c r="E39" s="247"/>
      <c r="F39" s="247"/>
      <c r="G39" s="247"/>
      <c r="H39" s="247"/>
    </row>
    <row r="40" spans="1:8" ht="12.75" customHeight="1">
      <c r="A40" s="246"/>
      <c r="B40" s="247"/>
      <c r="C40" s="247"/>
      <c r="D40" s="247"/>
      <c r="E40" s="247"/>
      <c r="F40" s="247"/>
      <c r="G40" s="247"/>
      <c r="H40" s="247"/>
    </row>
    <row r="41" spans="1:8" ht="12.75" customHeight="1">
      <c r="A41" s="246"/>
      <c r="B41" s="247"/>
      <c r="C41" s="247"/>
      <c r="D41" s="247"/>
      <c r="E41" s="247"/>
      <c r="F41" s="247"/>
      <c r="G41" s="247"/>
      <c r="H41" s="247"/>
    </row>
    <row r="42" spans="1:8" ht="12.75" customHeight="1">
      <c r="A42" s="246"/>
      <c r="B42" s="247"/>
      <c r="C42" s="247"/>
      <c r="D42" s="247"/>
      <c r="E42" s="247"/>
      <c r="F42" s="247"/>
      <c r="G42" s="247"/>
      <c r="H42" s="247"/>
    </row>
    <row r="43" spans="1:8" ht="9.75" customHeight="1">
      <c r="A43" s="239"/>
      <c r="B43" s="247"/>
      <c r="C43" s="247"/>
      <c r="D43" s="247"/>
      <c r="E43" s="247"/>
      <c r="F43" s="247"/>
      <c r="G43" s="247"/>
      <c r="H43" s="247"/>
    </row>
    <row r="44" spans="1:8" ht="7.5" customHeight="1">
      <c r="A44" s="244" t="s">
        <v>293</v>
      </c>
      <c r="B44" s="245"/>
      <c r="C44" s="245"/>
      <c r="D44" s="245"/>
      <c r="E44" s="245"/>
      <c r="F44" s="245"/>
      <c r="G44" s="245"/>
      <c r="H44" s="245"/>
    </row>
    <row r="45" spans="1:8" ht="15" customHeight="1">
      <c r="A45" s="244"/>
      <c r="B45" s="245"/>
      <c r="C45" s="245"/>
      <c r="D45" s="245"/>
      <c r="E45" s="245"/>
      <c r="F45" s="245"/>
      <c r="G45" s="245"/>
      <c r="H45" s="245"/>
    </row>
    <row r="46" ht="12.75" customHeight="1">
      <c r="A46" s="207"/>
    </row>
    <row r="47" ht="15" customHeight="1">
      <c r="A47" s="13"/>
    </row>
    <row r="48" ht="12.75" customHeight="1">
      <c r="A48" s="13"/>
    </row>
    <row r="49" ht="12.75" customHeight="1">
      <c r="A49" s="13"/>
    </row>
    <row r="50" ht="12.75" customHeight="1">
      <c r="A50" s="13"/>
    </row>
    <row r="51" ht="12.75" customHeight="1">
      <c r="A51" s="13"/>
    </row>
    <row r="52" ht="12.75" customHeight="1">
      <c r="A52" s="13"/>
    </row>
    <row r="53" ht="12.75" customHeight="1">
      <c r="A53" s="13"/>
    </row>
    <row r="54" ht="12.75" customHeight="1">
      <c r="A54" s="13"/>
    </row>
    <row r="55" ht="12.75" customHeight="1">
      <c r="A55" s="13"/>
    </row>
    <row r="56" ht="12.75" customHeight="1">
      <c r="A56" s="13"/>
    </row>
    <row r="57" ht="12.75" customHeight="1"/>
    <row r="58" ht="12.75" customHeight="1"/>
    <row r="59" ht="12.75" customHeight="1"/>
    <row r="60" ht="12.75" customHeight="1"/>
    <row r="61" ht="12.75" customHeight="1"/>
    <row r="62" ht="15" customHeight="1"/>
    <row r="63" ht="12" customHeight="1"/>
    <row r="64" ht="12" customHeight="1"/>
    <row r="65" ht="12.75">
      <c r="A65" s="13"/>
    </row>
    <row r="66" ht="12.75">
      <c r="A66" s="13"/>
    </row>
    <row r="67" ht="12.75">
      <c r="A67" s="13"/>
    </row>
    <row r="68" ht="12.75">
      <c r="A68" s="192" t="s">
        <v>9</v>
      </c>
    </row>
    <row r="69" ht="12" customHeight="1">
      <c r="A69" s="13"/>
    </row>
    <row r="70" spans="1:8" ht="12.75">
      <c r="A70" s="244" t="s">
        <v>307</v>
      </c>
      <c r="B70" s="245"/>
      <c r="C70" s="245"/>
      <c r="D70" s="245"/>
      <c r="E70" s="245"/>
      <c r="F70" s="245"/>
      <c r="G70" s="245"/>
      <c r="H70" s="245"/>
    </row>
    <row r="71" spans="1:8" ht="12.75">
      <c r="A71" s="245"/>
      <c r="B71" s="245"/>
      <c r="C71" s="245"/>
      <c r="D71" s="245"/>
      <c r="E71" s="245"/>
      <c r="F71" s="245"/>
      <c r="G71" s="245"/>
      <c r="H71" s="245"/>
    </row>
    <row r="72" spans="1:8" ht="12.75">
      <c r="A72" s="245"/>
      <c r="B72" s="245"/>
      <c r="C72" s="245"/>
      <c r="D72" s="245"/>
      <c r="E72" s="245"/>
      <c r="F72" s="245"/>
      <c r="G72" s="245"/>
      <c r="H72" s="245"/>
    </row>
    <row r="73" spans="1:8" ht="12.75">
      <c r="A73" s="245"/>
      <c r="B73" s="245"/>
      <c r="C73" s="245"/>
      <c r="D73" s="245"/>
      <c r="E73" s="245"/>
      <c r="F73" s="245"/>
      <c r="G73" s="245"/>
      <c r="H73" s="245"/>
    </row>
    <row r="74" spans="1:8" ht="12.75">
      <c r="A74" s="244" t="s">
        <v>295</v>
      </c>
      <c r="B74" s="245"/>
      <c r="C74" s="245"/>
      <c r="D74" s="245"/>
      <c r="E74" s="245"/>
      <c r="F74" s="245"/>
      <c r="G74" s="245"/>
      <c r="H74" s="245"/>
    </row>
    <row r="75" spans="1:8" ht="12.75">
      <c r="A75" s="245"/>
      <c r="B75" s="245"/>
      <c r="C75" s="245"/>
      <c r="D75" s="245"/>
      <c r="E75" s="245"/>
      <c r="F75" s="245"/>
      <c r="G75" s="245"/>
      <c r="H75" s="245"/>
    </row>
    <row r="76" spans="1:8" ht="12.75">
      <c r="A76" s="244" t="s">
        <v>296</v>
      </c>
      <c r="B76" s="245"/>
      <c r="C76" s="245"/>
      <c r="D76" s="245"/>
      <c r="E76" s="245"/>
      <c r="F76" s="245"/>
      <c r="G76" s="245"/>
      <c r="H76" s="245"/>
    </row>
    <row r="77" spans="1:8" ht="12.75">
      <c r="A77" s="245"/>
      <c r="B77" s="245"/>
      <c r="C77" s="245"/>
      <c r="D77" s="245"/>
      <c r="E77" s="245"/>
      <c r="F77" s="245"/>
      <c r="G77" s="245"/>
      <c r="H77" s="245"/>
    </row>
    <row r="78" spans="1:8" ht="12.75">
      <c r="A78" s="245"/>
      <c r="B78" s="245"/>
      <c r="C78" s="245"/>
      <c r="D78" s="245"/>
      <c r="E78" s="245"/>
      <c r="F78" s="245"/>
      <c r="G78" s="245"/>
      <c r="H78" s="245"/>
    </row>
    <row r="79" ht="12.75">
      <c r="A79" s="13"/>
    </row>
    <row r="80" ht="12.75" customHeight="1">
      <c r="A80" s="192" t="s">
        <v>214</v>
      </c>
    </row>
    <row r="81" ht="12" customHeight="1">
      <c r="A81" s="13"/>
    </row>
    <row r="82" spans="1:8" ht="12.75" customHeight="1">
      <c r="A82" s="244" t="s">
        <v>297</v>
      </c>
      <c r="B82" s="237"/>
      <c r="C82" s="237"/>
      <c r="D82" s="237"/>
      <c r="E82" s="237"/>
      <c r="F82" s="237"/>
      <c r="G82" s="237"/>
      <c r="H82" s="237"/>
    </row>
    <row r="83" spans="1:8" ht="12.75" customHeight="1">
      <c r="A83" s="244"/>
      <c r="B83" s="237"/>
      <c r="C83" s="237"/>
      <c r="D83" s="237"/>
      <c r="E83" s="237"/>
      <c r="F83" s="237"/>
      <c r="G83" s="237"/>
      <c r="H83" s="237"/>
    </row>
    <row r="84" spans="1:8" ht="12.75" customHeight="1">
      <c r="A84" s="244"/>
      <c r="B84" s="237"/>
      <c r="C84" s="237"/>
      <c r="D84" s="237"/>
      <c r="E84" s="237"/>
      <c r="F84" s="237"/>
      <c r="G84" s="237"/>
      <c r="H84" s="237"/>
    </row>
    <row r="85" spans="1:8" ht="12.75" customHeight="1">
      <c r="A85" s="244"/>
      <c r="B85" s="237"/>
      <c r="C85" s="237"/>
      <c r="D85" s="237"/>
      <c r="E85" s="237"/>
      <c r="F85" s="237"/>
      <c r="G85" s="237"/>
      <c r="H85" s="237"/>
    </row>
    <row r="86" ht="12.75">
      <c r="A86" s="13"/>
    </row>
    <row r="87" ht="12.75">
      <c r="A87" s="192" t="s">
        <v>10</v>
      </c>
    </row>
    <row r="88" ht="12" customHeight="1">
      <c r="A88" s="13"/>
    </row>
    <row r="89" ht="12.75">
      <c r="A89" s="13" t="s">
        <v>11</v>
      </c>
    </row>
    <row r="90" ht="12.75">
      <c r="A90" s="13" t="s">
        <v>12</v>
      </c>
    </row>
    <row r="91" ht="12.75">
      <c r="A91" s="13" t="s">
        <v>140</v>
      </c>
    </row>
    <row r="92" ht="12.75">
      <c r="A92" s="13" t="s">
        <v>142</v>
      </c>
    </row>
    <row r="93" ht="12.75">
      <c r="A93" s="13"/>
    </row>
    <row r="94" ht="12.75">
      <c r="A94" s="13" t="s">
        <v>13</v>
      </c>
    </row>
    <row r="96" ht="12.75">
      <c r="A96" s="6"/>
    </row>
    <row r="97" s="129" customFormat="1" ht="12">
      <c r="A97" s="129" t="s">
        <v>313</v>
      </c>
    </row>
    <row r="98" s="129" customFormat="1" ht="12">
      <c r="A98" s="129" t="s">
        <v>315</v>
      </c>
    </row>
    <row r="99" ht="12.75">
      <c r="A99" s="129" t="s">
        <v>308</v>
      </c>
    </row>
    <row r="100" ht="12.75">
      <c r="A100" s="129" t="s">
        <v>238</v>
      </c>
    </row>
  </sheetData>
  <mergeCells count="11">
    <mergeCell ref="A70:H73"/>
    <mergeCell ref="A74:H75"/>
    <mergeCell ref="A76:H78"/>
    <mergeCell ref="A82:H85"/>
    <mergeCell ref="A44:H45"/>
    <mergeCell ref="A11:H12"/>
    <mergeCell ref="A32:H36"/>
    <mergeCell ref="A37:H43"/>
    <mergeCell ref="A23:H25"/>
    <mergeCell ref="A16:H19"/>
    <mergeCell ref="A26:H28"/>
  </mergeCells>
  <printOptions horizontalCentered="1"/>
  <pageMargins left="0.5905511811023623" right="0.3937007874015748" top="0.3937007874015748" bottom="0.3937007874015748" header="0.5118110236220472" footer="0.5118110236220472"/>
  <pageSetup horizontalDpi="600" verticalDpi="600" orientation="portrait" paperSize="9" r:id="rId2"/>
  <headerFooter alignWithMargins="0">
    <oddHeader xml:space="preserve">&amp;C&amp;9- 3 - </oddHeader>
  </headerFooter>
  <drawing r:id="rId1"/>
</worksheet>
</file>

<file path=xl/worksheets/sheet4.xml><?xml version="1.0" encoding="utf-8"?>
<worksheet xmlns="http://schemas.openxmlformats.org/spreadsheetml/2006/main" xmlns:r="http://schemas.openxmlformats.org/officeDocument/2006/relationships">
  <dimension ref="A1:AX58"/>
  <sheetViews>
    <sheetView workbookViewId="0" topLeftCell="A1">
      <selection activeCell="C58" sqref="C58"/>
    </sheetView>
  </sheetViews>
  <sheetFormatPr defaultColWidth="11.421875" defaultRowHeight="12.75"/>
  <cols>
    <col min="1" max="6" width="1.7109375" style="2" customWidth="1"/>
    <col min="7" max="7" width="1.7109375" style="92" customWidth="1"/>
    <col min="8" max="50" width="1.7109375" style="2" customWidth="1"/>
    <col min="51" max="16384" width="11.421875" style="2" customWidth="1"/>
  </cols>
  <sheetData>
    <row r="1" spans="1:6" ht="12.75">
      <c r="A1" s="92"/>
      <c r="B1" s="92"/>
      <c r="C1" s="92"/>
      <c r="D1" s="92"/>
      <c r="E1" s="92"/>
      <c r="F1" s="92"/>
    </row>
    <row r="2" spans="1:50" ht="12.75">
      <c r="A2" s="92"/>
      <c r="B2" s="92"/>
      <c r="C2" s="92"/>
      <c r="D2" s="92"/>
      <c r="E2" s="92"/>
      <c r="F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row>
    <row r="3" spans="1:50" ht="12.75">
      <c r="A3" s="96"/>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8"/>
    </row>
    <row r="4" spans="1:50" s="42" customFormat="1" ht="24.75" customHeight="1">
      <c r="A4" s="248" t="s">
        <v>262</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50"/>
    </row>
    <row r="5" spans="1:50" ht="12.75">
      <c r="A5" s="99"/>
      <c r="B5" s="92"/>
      <c r="C5" s="92"/>
      <c r="D5" s="92"/>
      <c r="E5" s="92"/>
      <c r="F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100"/>
    </row>
    <row r="6" spans="1:50" ht="12.75">
      <c r="A6" s="99"/>
      <c r="B6" s="92"/>
      <c r="C6" s="92"/>
      <c r="D6" s="92"/>
      <c r="E6" s="92"/>
      <c r="F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100"/>
    </row>
    <row r="7" spans="1:50" ht="12.75">
      <c r="A7" s="251" t="s">
        <v>221</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3"/>
    </row>
    <row r="8" spans="1:50" ht="12.75">
      <c r="A8" s="99"/>
      <c r="B8" s="92"/>
      <c r="C8" s="92"/>
      <c r="D8" s="92"/>
      <c r="E8" s="92"/>
      <c r="F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100"/>
    </row>
    <row r="9" spans="1:50" ht="12.75" customHeight="1">
      <c r="A9" s="99"/>
      <c r="B9" s="92"/>
      <c r="C9" s="92"/>
      <c r="D9" s="92"/>
      <c r="E9" s="92"/>
      <c r="F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100"/>
    </row>
    <row r="10" spans="1:50" ht="12.75">
      <c r="A10" s="195"/>
      <c r="B10" s="92"/>
      <c r="C10" s="92"/>
      <c r="D10" s="92"/>
      <c r="E10" s="92"/>
      <c r="F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100"/>
    </row>
    <row r="11" spans="1:50" ht="12.75">
      <c r="A11" s="99"/>
      <c r="B11" s="92"/>
      <c r="C11" s="92"/>
      <c r="D11" s="92"/>
      <c r="E11" s="92"/>
      <c r="F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100"/>
    </row>
    <row r="12" spans="1:50" ht="12.75">
      <c r="A12" s="99"/>
      <c r="B12" s="92"/>
      <c r="C12" s="92"/>
      <c r="D12" s="92"/>
      <c r="E12" s="92"/>
      <c r="F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100"/>
    </row>
    <row r="13" spans="1:50" ht="12.75" customHeight="1">
      <c r="A13" s="99"/>
      <c r="B13" s="92"/>
      <c r="C13" s="92"/>
      <c r="D13" s="92"/>
      <c r="E13" s="92"/>
      <c r="F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254" t="s">
        <v>226</v>
      </c>
      <c r="AO13" s="255"/>
      <c r="AP13" s="255"/>
      <c r="AQ13" s="255"/>
      <c r="AR13" s="255"/>
      <c r="AS13" s="255"/>
      <c r="AT13" s="255"/>
      <c r="AU13" s="255"/>
      <c r="AV13" s="255"/>
      <c r="AW13" s="92"/>
      <c r="AX13" s="100"/>
    </row>
    <row r="14" spans="1:50" ht="12.75" customHeight="1">
      <c r="A14" s="99"/>
      <c r="B14" s="92"/>
      <c r="C14" s="92"/>
      <c r="D14" s="92"/>
      <c r="E14" s="92"/>
      <c r="F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255"/>
      <c r="AO14" s="255"/>
      <c r="AP14" s="255"/>
      <c r="AQ14" s="255"/>
      <c r="AR14" s="255"/>
      <c r="AS14" s="255"/>
      <c r="AT14" s="255"/>
      <c r="AU14" s="255"/>
      <c r="AV14" s="255"/>
      <c r="AW14" s="92"/>
      <c r="AX14" s="100"/>
    </row>
    <row r="15" spans="1:50" ht="12.75">
      <c r="A15" s="99"/>
      <c r="B15" s="92"/>
      <c r="C15" s="92"/>
      <c r="D15" s="92"/>
      <c r="E15" s="92"/>
      <c r="F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V15" s="92"/>
      <c r="AW15" s="92"/>
      <c r="AX15" s="100"/>
    </row>
    <row r="16" spans="1:50" ht="12.75">
      <c r="A16" s="99"/>
      <c r="B16" s="92"/>
      <c r="C16" s="92"/>
      <c r="D16" s="92"/>
      <c r="E16" s="92"/>
      <c r="F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100"/>
    </row>
    <row r="17" spans="1:50" ht="12.75">
      <c r="A17" s="99"/>
      <c r="B17" s="92"/>
      <c r="C17" s="92"/>
      <c r="D17" s="92"/>
      <c r="E17" s="92"/>
      <c r="F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100"/>
    </row>
    <row r="18" spans="1:50" ht="12.75" customHeight="1">
      <c r="A18" s="99"/>
      <c r="B18" s="92"/>
      <c r="C18" s="92"/>
      <c r="D18" s="92"/>
      <c r="E18" s="92"/>
      <c r="F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254" t="s">
        <v>224</v>
      </c>
      <c r="AO18" s="255"/>
      <c r="AP18" s="255"/>
      <c r="AQ18" s="255"/>
      <c r="AR18" s="255"/>
      <c r="AS18" s="255"/>
      <c r="AT18" s="255"/>
      <c r="AU18" s="255"/>
      <c r="AV18" s="255"/>
      <c r="AW18" s="255"/>
      <c r="AX18" s="258"/>
    </row>
    <row r="19" spans="1:50" ht="12.75">
      <c r="A19" s="99"/>
      <c r="B19" s="92"/>
      <c r="C19" s="92"/>
      <c r="D19" s="92"/>
      <c r="E19" s="92"/>
      <c r="F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255"/>
      <c r="AO19" s="255"/>
      <c r="AP19" s="255"/>
      <c r="AQ19" s="255"/>
      <c r="AR19" s="255"/>
      <c r="AS19" s="255"/>
      <c r="AT19" s="255"/>
      <c r="AU19" s="255"/>
      <c r="AV19" s="255"/>
      <c r="AW19" s="255"/>
      <c r="AX19" s="258"/>
    </row>
    <row r="20" spans="1:50" ht="12.75">
      <c r="A20" s="99"/>
      <c r="B20" s="92"/>
      <c r="C20" s="92"/>
      <c r="D20" s="92"/>
      <c r="E20" s="92"/>
      <c r="F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100"/>
    </row>
    <row r="21" spans="1:50" ht="12.75">
      <c r="A21" s="99"/>
      <c r="B21" s="92"/>
      <c r="C21" s="92"/>
      <c r="D21" s="92"/>
      <c r="E21" s="92"/>
      <c r="F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100"/>
    </row>
    <row r="22" spans="1:50" ht="12.75" customHeight="1">
      <c r="A22" s="99"/>
      <c r="B22" s="92"/>
      <c r="C22" s="92"/>
      <c r="D22" s="92"/>
      <c r="E22" s="92"/>
      <c r="F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254" t="s">
        <v>227</v>
      </c>
      <c r="AO22" s="255"/>
      <c r="AP22" s="255"/>
      <c r="AQ22" s="255"/>
      <c r="AR22" s="255"/>
      <c r="AS22" s="255"/>
      <c r="AT22" s="255"/>
      <c r="AU22" s="255"/>
      <c r="AV22" s="255"/>
      <c r="AW22" s="92"/>
      <c r="AX22" s="100"/>
    </row>
    <row r="23" spans="1:50" ht="12.75">
      <c r="A23" s="99"/>
      <c r="B23" s="92"/>
      <c r="C23" s="92"/>
      <c r="D23" s="92"/>
      <c r="E23" s="92"/>
      <c r="F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255"/>
      <c r="AO23" s="255"/>
      <c r="AP23" s="255"/>
      <c r="AQ23" s="255"/>
      <c r="AR23" s="255"/>
      <c r="AS23" s="255"/>
      <c r="AT23" s="255"/>
      <c r="AU23" s="255"/>
      <c r="AV23" s="255"/>
      <c r="AW23" s="92"/>
      <c r="AX23" s="100"/>
    </row>
    <row r="24" spans="1:50" ht="12.75">
      <c r="A24" s="99"/>
      <c r="B24" s="92"/>
      <c r="C24" s="92"/>
      <c r="D24" s="92"/>
      <c r="E24" s="92"/>
      <c r="F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100"/>
    </row>
    <row r="25" spans="1:50" ht="12.75">
      <c r="A25" s="99"/>
      <c r="B25" s="92"/>
      <c r="C25" s="92"/>
      <c r="D25" s="92"/>
      <c r="E25" s="92"/>
      <c r="F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100"/>
    </row>
    <row r="26" spans="1:50" ht="12.75" customHeight="1">
      <c r="A26" s="99"/>
      <c r="B26" s="92"/>
      <c r="C26" s="92"/>
      <c r="D26" s="92"/>
      <c r="E26" s="92"/>
      <c r="F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X26" s="100"/>
    </row>
    <row r="27" spans="1:50" ht="12.75">
      <c r="A27" s="99"/>
      <c r="B27" s="92"/>
      <c r="C27" s="92"/>
      <c r="D27" s="92"/>
      <c r="E27" s="92"/>
      <c r="F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254" t="s">
        <v>228</v>
      </c>
      <c r="AO27" s="255"/>
      <c r="AP27" s="255"/>
      <c r="AQ27" s="255"/>
      <c r="AR27" s="255"/>
      <c r="AS27" s="255"/>
      <c r="AT27" s="255"/>
      <c r="AU27" s="255"/>
      <c r="AV27" s="255"/>
      <c r="AW27" s="130"/>
      <c r="AX27" s="100"/>
    </row>
    <row r="28" spans="1:50" ht="12.75">
      <c r="A28" s="99"/>
      <c r="B28" s="92"/>
      <c r="C28" s="92"/>
      <c r="D28" s="92"/>
      <c r="E28" s="92"/>
      <c r="F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255"/>
      <c r="AO28" s="255"/>
      <c r="AP28" s="255"/>
      <c r="AQ28" s="255"/>
      <c r="AR28" s="255"/>
      <c r="AS28" s="255"/>
      <c r="AT28" s="255"/>
      <c r="AU28" s="255"/>
      <c r="AV28" s="255"/>
      <c r="AW28" s="130"/>
      <c r="AX28" s="100"/>
    </row>
    <row r="29" spans="1:50" ht="12.75">
      <c r="A29" s="99"/>
      <c r="B29" s="92"/>
      <c r="C29" s="92"/>
      <c r="D29" s="92"/>
      <c r="E29" s="92"/>
      <c r="F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100"/>
    </row>
    <row r="30" spans="1:50" ht="12.75">
      <c r="A30" s="99"/>
      <c r="B30" s="92"/>
      <c r="C30" s="92"/>
      <c r="D30" s="92"/>
      <c r="E30" s="92"/>
      <c r="F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100"/>
    </row>
    <row r="31" spans="1:50" ht="12.75">
      <c r="A31" s="99"/>
      <c r="B31" s="92"/>
      <c r="C31" s="92"/>
      <c r="D31" s="92"/>
      <c r="E31" s="92"/>
      <c r="F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100"/>
    </row>
    <row r="32" spans="1:50" ht="12.75">
      <c r="A32" s="251" t="s">
        <v>36</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12.75">
      <c r="A33" s="99"/>
      <c r="B33" s="92"/>
      <c r="C33" s="92"/>
      <c r="D33" s="92"/>
      <c r="E33" s="92"/>
      <c r="F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100"/>
    </row>
    <row r="34" spans="1:50" ht="12.75">
      <c r="A34" s="99"/>
      <c r="B34" s="92"/>
      <c r="C34" s="92"/>
      <c r="D34" s="92"/>
      <c r="E34" s="92"/>
      <c r="F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V34" s="92"/>
      <c r="AW34" s="92"/>
      <c r="AX34" s="100"/>
    </row>
    <row r="35" spans="1:50" ht="12.75">
      <c r="A35" s="99"/>
      <c r="B35" s="92"/>
      <c r="C35" s="92"/>
      <c r="D35" s="92"/>
      <c r="E35" s="92"/>
      <c r="F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V35" s="92"/>
      <c r="AW35" s="92"/>
      <c r="AX35" s="100"/>
    </row>
    <row r="36" spans="1:50" ht="12.75">
      <c r="A36" s="99"/>
      <c r="B36" s="92"/>
      <c r="C36" s="92"/>
      <c r="D36" s="92"/>
      <c r="E36" s="92"/>
      <c r="F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100"/>
    </row>
    <row r="37" spans="1:50" ht="12.75" customHeight="1">
      <c r="A37" s="99"/>
      <c r="B37" s="92"/>
      <c r="C37" s="92"/>
      <c r="D37" s="92"/>
      <c r="E37" s="92"/>
      <c r="F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254" t="s">
        <v>21</v>
      </c>
      <c r="AO37" s="256"/>
      <c r="AP37" s="256"/>
      <c r="AQ37" s="256"/>
      <c r="AR37" s="256"/>
      <c r="AS37" s="256"/>
      <c r="AT37" s="256"/>
      <c r="AU37" s="41"/>
      <c r="AV37" s="92"/>
      <c r="AW37" s="92"/>
      <c r="AX37" s="100"/>
    </row>
    <row r="38" spans="1:50" ht="12.75">
      <c r="A38" s="99"/>
      <c r="B38" s="92"/>
      <c r="C38" s="92"/>
      <c r="D38" s="92"/>
      <c r="E38" s="92"/>
      <c r="F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256"/>
      <c r="AO38" s="256"/>
      <c r="AP38" s="256"/>
      <c r="AQ38" s="256"/>
      <c r="AR38" s="256"/>
      <c r="AS38" s="256"/>
      <c r="AT38" s="256"/>
      <c r="AU38" s="41"/>
      <c r="AX38" s="100"/>
    </row>
    <row r="39" spans="1:50" ht="12.75" customHeight="1">
      <c r="A39" s="99"/>
      <c r="B39" s="92"/>
      <c r="C39" s="92"/>
      <c r="D39" s="92"/>
      <c r="E39" s="92"/>
      <c r="F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X39" s="100"/>
    </row>
    <row r="40" spans="1:50" ht="12.75">
      <c r="A40" s="99"/>
      <c r="B40" s="92"/>
      <c r="C40" s="92"/>
      <c r="D40" s="92"/>
      <c r="E40" s="92"/>
      <c r="F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X40" s="100"/>
    </row>
    <row r="41" spans="1:50" ht="12.75">
      <c r="A41" s="99"/>
      <c r="B41" s="92"/>
      <c r="C41" s="92"/>
      <c r="D41" s="92"/>
      <c r="E41" s="92"/>
      <c r="F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100"/>
    </row>
    <row r="42" spans="1:50" ht="12.75">
      <c r="A42" s="99"/>
      <c r="B42" s="92"/>
      <c r="C42" s="92"/>
      <c r="D42" s="92"/>
      <c r="E42" s="92"/>
      <c r="F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254" t="s">
        <v>225</v>
      </c>
      <c r="AO42" s="256"/>
      <c r="AP42" s="256"/>
      <c r="AQ42" s="256"/>
      <c r="AR42" s="256"/>
      <c r="AS42" s="256"/>
      <c r="AT42" s="256"/>
      <c r="AU42" s="256"/>
      <c r="AV42" s="256"/>
      <c r="AW42" s="256"/>
      <c r="AX42" s="100"/>
    </row>
    <row r="43" spans="1:50" ht="12.75">
      <c r="A43" s="99"/>
      <c r="B43" s="92"/>
      <c r="C43" s="92"/>
      <c r="D43" s="92"/>
      <c r="E43" s="92"/>
      <c r="F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256"/>
      <c r="AO43" s="256"/>
      <c r="AP43" s="256"/>
      <c r="AQ43" s="256"/>
      <c r="AR43" s="256"/>
      <c r="AS43" s="256"/>
      <c r="AT43" s="256"/>
      <c r="AU43" s="256"/>
      <c r="AV43" s="256"/>
      <c r="AW43" s="256"/>
      <c r="AX43" s="100"/>
    </row>
    <row r="44" spans="1:50" ht="12.75">
      <c r="A44" s="99"/>
      <c r="B44" s="92"/>
      <c r="C44" s="92"/>
      <c r="D44" s="92"/>
      <c r="E44" s="92"/>
      <c r="F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256"/>
      <c r="AO44" s="256"/>
      <c r="AP44" s="256"/>
      <c r="AQ44" s="256"/>
      <c r="AR44" s="256"/>
      <c r="AS44" s="256"/>
      <c r="AT44" s="256"/>
      <c r="AU44" s="256"/>
      <c r="AV44" s="256"/>
      <c r="AW44" s="256"/>
      <c r="AX44" s="100"/>
    </row>
    <row r="45" spans="1:50" ht="12.75">
      <c r="A45" s="99"/>
      <c r="B45" s="92"/>
      <c r="C45" s="92"/>
      <c r="D45" s="92"/>
      <c r="E45" s="92"/>
      <c r="F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6"/>
      <c r="AO45" s="6"/>
      <c r="AP45" s="6"/>
      <c r="AQ45" s="6"/>
      <c r="AR45" s="6"/>
      <c r="AS45" s="6"/>
      <c r="AT45" s="6"/>
      <c r="AU45" s="6"/>
      <c r="AV45" s="6"/>
      <c r="AW45" s="6"/>
      <c r="AX45" s="100"/>
    </row>
    <row r="46" spans="1:50" ht="12.75">
      <c r="A46" s="99"/>
      <c r="B46" s="92"/>
      <c r="C46" s="92"/>
      <c r="D46" s="92"/>
      <c r="E46" s="92"/>
      <c r="F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257" t="s">
        <v>23</v>
      </c>
      <c r="AO46" s="257"/>
      <c r="AP46" s="257"/>
      <c r="AQ46" s="257"/>
      <c r="AR46" s="257"/>
      <c r="AS46" s="257"/>
      <c r="AT46" s="257"/>
      <c r="AU46" s="257"/>
      <c r="AV46" s="257"/>
      <c r="AW46" s="257"/>
      <c r="AX46" s="100"/>
    </row>
    <row r="47" spans="1:50" ht="12.75">
      <c r="A47" s="99"/>
      <c r="B47" s="92"/>
      <c r="C47" s="92"/>
      <c r="D47" s="92"/>
      <c r="E47" s="92"/>
      <c r="F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257"/>
      <c r="AO47" s="257"/>
      <c r="AP47" s="257"/>
      <c r="AQ47" s="257"/>
      <c r="AR47" s="257"/>
      <c r="AS47" s="257"/>
      <c r="AT47" s="257"/>
      <c r="AU47" s="257"/>
      <c r="AV47" s="257"/>
      <c r="AW47" s="257"/>
      <c r="AX47" s="100"/>
    </row>
    <row r="48" spans="1:50" ht="12.75">
      <c r="A48" s="99"/>
      <c r="B48" s="92"/>
      <c r="C48" s="92"/>
      <c r="D48" s="92"/>
      <c r="E48" s="92"/>
      <c r="F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257"/>
      <c r="AO48" s="257"/>
      <c r="AP48" s="257"/>
      <c r="AQ48" s="257"/>
      <c r="AR48" s="257"/>
      <c r="AS48" s="257"/>
      <c r="AT48" s="257"/>
      <c r="AU48" s="257"/>
      <c r="AV48" s="257"/>
      <c r="AW48" s="257"/>
      <c r="AX48" s="100"/>
    </row>
    <row r="49" spans="1:50" ht="12.75" customHeight="1">
      <c r="A49" s="99"/>
      <c r="B49" s="92"/>
      <c r="C49" s="92"/>
      <c r="D49" s="92"/>
      <c r="E49" s="92"/>
      <c r="F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41"/>
      <c r="AO49" s="41"/>
      <c r="AP49" s="41"/>
      <c r="AQ49" s="41"/>
      <c r="AR49" s="41"/>
      <c r="AS49" s="41"/>
      <c r="AT49" s="41"/>
      <c r="AU49" s="41"/>
      <c r="AV49" s="41"/>
      <c r="AW49" s="41"/>
      <c r="AX49" s="100"/>
    </row>
    <row r="50" spans="1:50" ht="12.75">
      <c r="A50" s="99"/>
      <c r="B50" s="92"/>
      <c r="C50" s="92"/>
      <c r="D50" s="92"/>
      <c r="E50" s="92"/>
      <c r="F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41"/>
      <c r="AO50" s="41"/>
      <c r="AP50" s="41"/>
      <c r="AQ50" s="41"/>
      <c r="AR50" s="41"/>
      <c r="AS50" s="41"/>
      <c r="AT50" s="41"/>
      <c r="AU50" s="41"/>
      <c r="AV50" s="41"/>
      <c r="AW50" s="41"/>
      <c r="AX50" s="100"/>
    </row>
    <row r="51" spans="1:50" ht="12.75">
      <c r="A51" s="99"/>
      <c r="B51" s="92"/>
      <c r="C51" s="92"/>
      <c r="D51" s="92"/>
      <c r="E51" s="92"/>
      <c r="F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O51" s="130"/>
      <c r="AP51" s="130"/>
      <c r="AQ51" s="130"/>
      <c r="AR51" s="130"/>
      <c r="AS51" s="130"/>
      <c r="AT51" s="130"/>
      <c r="AU51" s="130"/>
      <c r="AV51" s="162"/>
      <c r="AW51" s="162"/>
      <c r="AX51" s="100"/>
    </row>
    <row r="52" spans="1:50" ht="12.75" customHeight="1">
      <c r="A52" s="99"/>
      <c r="B52" s="92"/>
      <c r="C52" s="92"/>
      <c r="D52" s="92"/>
      <c r="E52" s="92"/>
      <c r="F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41" t="s">
        <v>24</v>
      </c>
      <c r="AO52" s="130"/>
      <c r="AP52" s="130"/>
      <c r="AQ52" s="130"/>
      <c r="AR52" s="130"/>
      <c r="AS52" s="130"/>
      <c r="AT52" s="130"/>
      <c r="AU52" s="130"/>
      <c r="AV52" s="162"/>
      <c r="AW52" s="162"/>
      <c r="AX52" s="100"/>
    </row>
    <row r="53" spans="1:50" ht="12.75">
      <c r="A53" s="99"/>
      <c r="B53" s="92"/>
      <c r="C53" s="92"/>
      <c r="D53" s="92"/>
      <c r="E53" s="92"/>
      <c r="F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162"/>
      <c r="AO53" s="162"/>
      <c r="AP53" s="162"/>
      <c r="AQ53" s="162"/>
      <c r="AR53" s="162"/>
      <c r="AS53" s="162"/>
      <c r="AT53" s="162"/>
      <c r="AU53" s="162"/>
      <c r="AV53" s="162"/>
      <c r="AW53" s="162"/>
      <c r="AX53" s="100"/>
    </row>
    <row r="54" spans="1:50" ht="12.75">
      <c r="A54" s="99"/>
      <c r="B54" s="92"/>
      <c r="C54" s="92"/>
      <c r="D54" s="92"/>
      <c r="E54" s="92"/>
      <c r="F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100"/>
    </row>
    <row r="55" spans="1:50" ht="12.75">
      <c r="A55" s="99"/>
      <c r="B55" s="92"/>
      <c r="C55" s="92"/>
      <c r="D55" s="92"/>
      <c r="E55" s="92"/>
      <c r="F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100"/>
    </row>
    <row r="56" spans="1:50" ht="12.75">
      <c r="A56" s="99"/>
      <c r="B56" s="92"/>
      <c r="C56" s="92"/>
      <c r="D56" s="92"/>
      <c r="E56" s="92"/>
      <c r="F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100"/>
    </row>
    <row r="57" spans="1:50" ht="12.75">
      <c r="A57" s="99"/>
      <c r="B57" s="92"/>
      <c r="C57" s="92"/>
      <c r="D57" s="92"/>
      <c r="E57" s="92"/>
      <c r="F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100"/>
    </row>
    <row r="58" spans="1:50" ht="12.75">
      <c r="A58" s="102" t="s">
        <v>223</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4"/>
    </row>
  </sheetData>
  <mergeCells count="10">
    <mergeCell ref="AN42:AW44"/>
    <mergeCell ref="AN46:AW48"/>
    <mergeCell ref="AN18:AX19"/>
    <mergeCell ref="AN22:AV23"/>
    <mergeCell ref="AN27:AV28"/>
    <mergeCell ref="A32:AX32"/>
    <mergeCell ref="A4:AX4"/>
    <mergeCell ref="A7:AX7"/>
    <mergeCell ref="AN13:AV14"/>
    <mergeCell ref="AN37:AT38"/>
  </mergeCells>
  <printOptions horizontalCentered="1"/>
  <pageMargins left="0.5905511811023623" right="0.3937007874015748" top="0.7874015748031497" bottom="0.3937007874015748" header="0.5118110236220472" footer="0.5118110236220472"/>
  <pageSetup horizontalDpi="600" verticalDpi="600" orientation="portrait" paperSize="9" r:id="rId2"/>
  <headerFooter alignWithMargins="0">
    <oddHeader>&amp;C&amp;9- 5 -</oddHeader>
  </headerFooter>
  <drawing r:id="rId1"/>
</worksheet>
</file>

<file path=xl/worksheets/sheet5.xml><?xml version="1.0" encoding="utf-8"?>
<worksheet xmlns="http://schemas.openxmlformats.org/spreadsheetml/2006/main" xmlns:r="http://schemas.openxmlformats.org/officeDocument/2006/relationships">
  <dimension ref="A1:H139"/>
  <sheetViews>
    <sheetView workbookViewId="0" topLeftCell="A1">
      <selection activeCell="C58" sqref="C58"/>
    </sheetView>
  </sheetViews>
  <sheetFormatPr defaultColWidth="11.421875" defaultRowHeight="12.75"/>
  <cols>
    <col min="1" max="1" width="26.7109375" style="1" customWidth="1"/>
    <col min="2" max="3" width="30.7109375" style="1" customWidth="1"/>
    <col min="4" max="8" width="13.7109375" style="1" customWidth="1"/>
    <col min="9" max="16384" width="11.421875" style="1" customWidth="1"/>
  </cols>
  <sheetData>
    <row r="1" spans="4:8" ht="12.75">
      <c r="D1" s="2"/>
      <c r="E1" s="2"/>
      <c r="F1" s="2"/>
      <c r="G1" s="2"/>
      <c r="H1" s="2"/>
    </row>
    <row r="2" spans="4:8" ht="12.75">
      <c r="D2" s="2"/>
      <c r="E2" s="2"/>
      <c r="F2" s="2"/>
      <c r="G2" s="2"/>
      <c r="H2" s="2"/>
    </row>
    <row r="3" spans="1:8" ht="12.75">
      <c r="A3" s="259" t="s">
        <v>273</v>
      </c>
      <c r="B3" s="259"/>
      <c r="C3" s="259"/>
      <c r="D3" s="2"/>
      <c r="E3" s="2"/>
      <c r="F3" s="2"/>
      <c r="G3" s="2"/>
      <c r="H3" s="2"/>
    </row>
    <row r="4" spans="4:8" ht="12.75">
      <c r="D4" s="2"/>
      <c r="E4" s="2"/>
      <c r="F4" s="2"/>
      <c r="G4" s="2"/>
      <c r="H4" s="2"/>
    </row>
    <row r="5" spans="1:8" ht="12.75">
      <c r="A5" s="188"/>
      <c r="B5" s="260" t="s">
        <v>45</v>
      </c>
      <c r="C5" s="262" t="s">
        <v>51</v>
      </c>
      <c r="D5" s="2"/>
      <c r="E5" s="2"/>
      <c r="F5" s="2"/>
      <c r="G5" s="2"/>
      <c r="H5" s="2"/>
    </row>
    <row r="6" spans="1:8" ht="12.75">
      <c r="A6" s="75" t="s">
        <v>138</v>
      </c>
      <c r="B6" s="261"/>
      <c r="C6" s="263"/>
      <c r="D6" s="2"/>
      <c r="E6" s="2"/>
      <c r="F6" s="2"/>
      <c r="G6" s="2"/>
      <c r="H6" s="2"/>
    </row>
    <row r="7" spans="1:8" ht="12.75">
      <c r="A7" s="189"/>
      <c r="B7" s="68" t="s">
        <v>14</v>
      </c>
      <c r="C7" s="68"/>
      <c r="D7" s="2"/>
      <c r="E7" s="2"/>
      <c r="F7" s="2"/>
      <c r="G7" s="2"/>
      <c r="H7" s="2"/>
    </row>
    <row r="8" spans="1:8" ht="9.75" customHeight="1">
      <c r="A8" s="138"/>
      <c r="B8" s="191"/>
      <c r="C8" s="191"/>
      <c r="D8" s="2"/>
      <c r="E8" s="2"/>
      <c r="F8" s="2"/>
      <c r="G8" s="2"/>
      <c r="H8" s="2"/>
    </row>
    <row r="9" spans="1:8" s="162" customFormat="1" ht="15" customHeight="1">
      <c r="A9" s="39" t="s">
        <v>15</v>
      </c>
      <c r="B9" s="231" t="s">
        <v>302</v>
      </c>
      <c r="C9" s="231" t="s">
        <v>302</v>
      </c>
      <c r="D9" s="42"/>
      <c r="E9" s="42"/>
      <c r="F9" s="42"/>
      <c r="G9" s="42"/>
      <c r="H9" s="42"/>
    </row>
    <row r="10" spans="1:8" ht="15.75" customHeight="1">
      <c r="A10" s="138"/>
      <c r="B10" s="231"/>
      <c r="C10" s="231"/>
      <c r="D10" s="2"/>
      <c r="E10" s="2"/>
      <c r="F10" s="2"/>
      <c r="G10" s="2"/>
      <c r="H10" s="2"/>
    </row>
    <row r="11" spans="1:8" s="162" customFormat="1" ht="15" customHeight="1">
      <c r="A11" s="76" t="s">
        <v>137</v>
      </c>
      <c r="B11" s="231" t="s">
        <v>302</v>
      </c>
      <c r="C11" s="231" t="s">
        <v>255</v>
      </c>
      <c r="D11" s="42"/>
      <c r="E11" s="42"/>
      <c r="F11" s="42"/>
      <c r="G11" s="42"/>
      <c r="H11" s="42"/>
    </row>
    <row r="12" spans="1:8" s="162" customFormat="1" ht="15" customHeight="1">
      <c r="A12" s="39" t="s">
        <v>103</v>
      </c>
      <c r="B12" s="231"/>
      <c r="C12" s="231"/>
      <c r="D12" s="42"/>
      <c r="E12" s="42"/>
      <c r="F12" s="42"/>
      <c r="G12" s="42"/>
      <c r="H12" s="42"/>
    </row>
    <row r="13" spans="1:8" s="162" customFormat="1" ht="15" customHeight="1">
      <c r="A13" s="39" t="s">
        <v>105</v>
      </c>
      <c r="B13" s="231" t="s">
        <v>302</v>
      </c>
      <c r="C13" s="231" t="s">
        <v>255</v>
      </c>
      <c r="D13" s="42"/>
      <c r="E13" s="42"/>
      <c r="F13" s="42"/>
      <c r="G13" s="42"/>
      <c r="H13" s="42"/>
    </row>
    <row r="14" spans="1:8" s="162" customFormat="1" ht="15" customHeight="1">
      <c r="A14" s="39" t="s">
        <v>106</v>
      </c>
      <c r="B14" s="231" t="s">
        <v>302</v>
      </c>
      <c r="C14" s="231" t="s">
        <v>255</v>
      </c>
      <c r="D14" s="42"/>
      <c r="E14" s="42"/>
      <c r="F14" s="42"/>
      <c r="G14" s="42"/>
      <c r="H14" s="42"/>
    </row>
    <row r="15" spans="1:8" s="162" customFormat="1" ht="15" customHeight="1">
      <c r="A15" s="39" t="s">
        <v>107</v>
      </c>
      <c r="B15" s="231" t="s">
        <v>302</v>
      </c>
      <c r="C15" s="231" t="s">
        <v>255</v>
      </c>
      <c r="D15" s="42"/>
      <c r="E15" s="42"/>
      <c r="F15" s="42"/>
      <c r="G15" s="42"/>
      <c r="H15" s="42"/>
    </row>
    <row r="16" spans="1:8" s="162" customFormat="1" ht="15" customHeight="1">
      <c r="A16" s="39" t="s">
        <v>108</v>
      </c>
      <c r="B16" s="231" t="s">
        <v>302</v>
      </c>
      <c r="C16" s="231" t="s">
        <v>255</v>
      </c>
      <c r="D16" s="42"/>
      <c r="E16" s="42"/>
      <c r="F16" s="42"/>
      <c r="G16" s="42"/>
      <c r="H16" s="42"/>
    </row>
    <row r="17" spans="1:8" ht="15.75" customHeight="1">
      <c r="A17" s="138"/>
      <c r="B17" s="197"/>
      <c r="C17" s="197"/>
      <c r="D17" s="2"/>
      <c r="E17" s="2"/>
      <c r="F17" s="2"/>
      <c r="G17" s="2"/>
      <c r="H17" s="2"/>
    </row>
    <row r="18" spans="1:8" s="162" customFormat="1" ht="15" customHeight="1">
      <c r="A18" s="76" t="s">
        <v>16</v>
      </c>
      <c r="B18" s="232">
        <v>10079</v>
      </c>
      <c r="C18" s="232" t="s">
        <v>255</v>
      </c>
      <c r="D18" s="42"/>
      <c r="E18" s="42"/>
      <c r="F18" s="42"/>
      <c r="G18" s="42"/>
      <c r="H18" s="42"/>
    </row>
    <row r="19" spans="1:8" ht="15.75" customHeight="1">
      <c r="A19" s="138"/>
      <c r="B19" s="197"/>
      <c r="C19" s="197"/>
      <c r="D19" s="2"/>
      <c r="E19" s="2"/>
      <c r="F19" s="2"/>
      <c r="G19" s="2"/>
      <c r="H19" s="2"/>
    </row>
    <row r="20" spans="1:8" s="162" customFormat="1" ht="15" customHeight="1">
      <c r="A20" s="39" t="s">
        <v>17</v>
      </c>
      <c r="B20" s="222"/>
      <c r="C20" s="222"/>
      <c r="D20" s="42"/>
      <c r="E20" s="42"/>
      <c r="F20" s="42"/>
      <c r="G20" s="42"/>
      <c r="H20" s="42"/>
    </row>
    <row r="21" spans="1:8" s="162" customFormat="1" ht="15" customHeight="1">
      <c r="A21" s="39" t="s">
        <v>104</v>
      </c>
      <c r="B21" s="231">
        <v>52003</v>
      </c>
      <c r="C21" s="231">
        <v>55450</v>
      </c>
      <c r="D21" s="42"/>
      <c r="E21" s="42"/>
      <c r="F21" s="42"/>
      <c r="G21" s="42"/>
      <c r="H21" s="42"/>
    </row>
    <row r="22" spans="1:8" ht="15.75" customHeight="1">
      <c r="A22" s="138"/>
      <c r="B22" s="231"/>
      <c r="C22" s="231"/>
      <c r="D22" s="2"/>
      <c r="E22" s="2"/>
      <c r="F22" s="2"/>
      <c r="G22" s="2"/>
      <c r="H22" s="2"/>
    </row>
    <row r="23" spans="1:8" s="162" customFormat="1" ht="15" customHeight="1">
      <c r="A23" s="39" t="s">
        <v>162</v>
      </c>
      <c r="D23" s="42"/>
      <c r="E23" s="42"/>
      <c r="F23" s="42"/>
      <c r="G23" s="42"/>
      <c r="H23" s="42"/>
    </row>
    <row r="24" spans="1:8" s="162" customFormat="1" ht="15" customHeight="1">
      <c r="A24" s="39" t="s">
        <v>163</v>
      </c>
      <c r="B24" s="231">
        <v>47650</v>
      </c>
      <c r="C24" s="231">
        <v>47042</v>
      </c>
      <c r="D24" s="42"/>
      <c r="E24" s="42"/>
      <c r="F24" s="42"/>
      <c r="G24" s="42"/>
      <c r="H24" s="42"/>
    </row>
    <row r="25" spans="1:8" s="162" customFormat="1" ht="15" customHeight="1">
      <c r="A25" s="39" t="s">
        <v>103</v>
      </c>
      <c r="B25" s="231"/>
      <c r="C25" s="231"/>
      <c r="D25" s="42"/>
      <c r="E25" s="42"/>
      <c r="F25" s="42"/>
      <c r="G25" s="42"/>
      <c r="H25" s="42"/>
    </row>
    <row r="26" spans="1:8" s="162" customFormat="1" ht="15" customHeight="1">
      <c r="A26" s="39" t="s">
        <v>109</v>
      </c>
      <c r="B26" s="231">
        <v>15424</v>
      </c>
      <c r="C26" s="231">
        <v>15548</v>
      </c>
      <c r="D26" s="42"/>
      <c r="E26" s="42"/>
      <c r="F26" s="42"/>
      <c r="G26" s="42"/>
      <c r="H26" s="42"/>
    </row>
    <row r="27" spans="1:8" s="162" customFormat="1" ht="15" customHeight="1">
      <c r="A27" s="39" t="s">
        <v>110</v>
      </c>
      <c r="B27" s="231">
        <v>32226</v>
      </c>
      <c r="C27" s="231">
        <v>31494</v>
      </c>
      <c r="D27" s="42"/>
      <c r="E27" s="42"/>
      <c r="F27" s="42"/>
      <c r="G27" s="42"/>
      <c r="H27" s="42"/>
    </row>
    <row r="28" spans="1:8" ht="15.75" customHeight="1">
      <c r="A28" s="138"/>
      <c r="D28" s="2"/>
      <c r="E28" s="2"/>
      <c r="F28" s="2"/>
      <c r="G28" s="2"/>
      <c r="H28" s="2"/>
    </row>
    <row r="29" spans="1:8" s="162" customFormat="1" ht="15" customHeight="1">
      <c r="A29" s="39" t="s">
        <v>18</v>
      </c>
      <c r="B29" s="231">
        <v>66876</v>
      </c>
      <c r="C29" s="231">
        <v>70123</v>
      </c>
      <c r="D29" s="42"/>
      <c r="E29" s="42"/>
      <c r="F29" s="42"/>
      <c r="G29" s="42"/>
      <c r="H29" s="42"/>
    </row>
    <row r="30" spans="1:8" s="162" customFormat="1" ht="15" customHeight="1">
      <c r="A30" s="39" t="s">
        <v>103</v>
      </c>
      <c r="B30" s="231"/>
      <c r="D30" s="42"/>
      <c r="E30" s="42"/>
      <c r="F30" s="42"/>
      <c r="G30" s="42"/>
      <c r="H30" s="42"/>
    </row>
    <row r="31" spans="1:8" s="162" customFormat="1" ht="15" customHeight="1">
      <c r="A31" s="39" t="s">
        <v>109</v>
      </c>
      <c r="B31" s="231">
        <v>16151</v>
      </c>
      <c r="C31" s="231">
        <v>17156</v>
      </c>
      <c r="D31" s="42"/>
      <c r="E31" s="42"/>
      <c r="F31" s="42"/>
      <c r="G31" s="42"/>
      <c r="H31" s="42"/>
    </row>
    <row r="32" spans="1:8" s="162" customFormat="1" ht="15" customHeight="1">
      <c r="A32" s="39" t="s">
        <v>111</v>
      </c>
      <c r="B32" s="231">
        <v>1767</v>
      </c>
      <c r="C32" s="231">
        <v>1731</v>
      </c>
      <c r="D32" s="42"/>
      <c r="E32" s="42"/>
      <c r="F32" s="42"/>
      <c r="G32" s="42"/>
      <c r="H32" s="42"/>
    </row>
    <row r="33" spans="1:8" s="162" customFormat="1" ht="15" customHeight="1">
      <c r="A33" s="39" t="s">
        <v>112</v>
      </c>
      <c r="B33" s="231">
        <v>48958</v>
      </c>
      <c r="C33" s="231">
        <v>51236</v>
      </c>
      <c r="D33" s="42"/>
      <c r="E33" s="42"/>
      <c r="F33" s="42"/>
      <c r="G33" s="42"/>
      <c r="H33" s="42"/>
    </row>
    <row r="34" spans="1:8" ht="15.75" customHeight="1">
      <c r="A34" s="138"/>
      <c r="D34" s="2"/>
      <c r="E34" s="2"/>
      <c r="F34" s="2"/>
      <c r="G34" s="2"/>
      <c r="H34" s="2"/>
    </row>
    <row r="35" spans="1:8" s="162" customFormat="1" ht="15" customHeight="1">
      <c r="A35" s="39" t="s">
        <v>19</v>
      </c>
      <c r="B35" s="231">
        <v>182828</v>
      </c>
      <c r="C35" s="231">
        <v>180389</v>
      </c>
      <c r="D35" s="42"/>
      <c r="E35" s="42"/>
      <c r="F35" s="42"/>
      <c r="G35" s="42"/>
      <c r="H35" s="42"/>
    </row>
    <row r="36" spans="1:8" s="162" customFormat="1" ht="15" customHeight="1">
      <c r="A36" s="39" t="s">
        <v>103</v>
      </c>
      <c r="B36" s="231"/>
      <c r="D36" s="42"/>
      <c r="E36" s="42"/>
      <c r="F36" s="42"/>
      <c r="G36" s="42"/>
      <c r="H36" s="42"/>
    </row>
    <row r="37" spans="1:8" s="162" customFormat="1" ht="15" customHeight="1">
      <c r="A37" s="39" t="s">
        <v>113</v>
      </c>
      <c r="B37" s="231">
        <v>1459</v>
      </c>
      <c r="C37" s="231">
        <v>1677</v>
      </c>
      <c r="D37" s="42"/>
      <c r="E37" s="42"/>
      <c r="F37" s="42"/>
      <c r="G37" s="42"/>
      <c r="H37" s="42"/>
    </row>
    <row r="38" spans="1:8" s="162" customFormat="1" ht="15" customHeight="1">
      <c r="A38" s="39" t="s">
        <v>114</v>
      </c>
      <c r="B38" s="231">
        <v>260</v>
      </c>
      <c r="C38" s="231">
        <v>194</v>
      </c>
      <c r="D38" s="42"/>
      <c r="E38" s="42"/>
      <c r="F38" s="42"/>
      <c r="G38" s="42"/>
      <c r="H38" s="42"/>
    </row>
    <row r="39" spans="1:8" s="162" customFormat="1" ht="15" customHeight="1">
      <c r="A39" s="39" t="s">
        <v>115</v>
      </c>
      <c r="B39" s="231">
        <v>20878</v>
      </c>
      <c r="C39" s="231">
        <v>19866</v>
      </c>
      <c r="D39" s="42"/>
      <c r="E39" s="42"/>
      <c r="F39" s="42"/>
      <c r="G39" s="42"/>
      <c r="H39" s="42"/>
    </row>
    <row r="40" spans="1:8" s="162" customFormat="1" ht="15" customHeight="1">
      <c r="A40" s="39" t="s">
        <v>116</v>
      </c>
      <c r="B40" s="231">
        <v>123361</v>
      </c>
      <c r="C40" s="231">
        <v>121560</v>
      </c>
      <c r="D40" s="42"/>
      <c r="E40" s="42"/>
      <c r="F40" s="42"/>
      <c r="G40" s="42"/>
      <c r="H40" s="42"/>
    </row>
    <row r="41" spans="1:8" s="162" customFormat="1" ht="15" customHeight="1">
      <c r="A41" s="39" t="s">
        <v>117</v>
      </c>
      <c r="B41" s="231">
        <v>36295</v>
      </c>
      <c r="C41" s="231">
        <v>36573</v>
      </c>
      <c r="D41" s="42"/>
      <c r="E41" s="42"/>
      <c r="F41" s="42"/>
      <c r="G41" s="42"/>
      <c r="H41" s="42"/>
    </row>
    <row r="42" spans="1:8" s="162" customFormat="1" ht="15" customHeight="1">
      <c r="A42" s="39" t="s">
        <v>118</v>
      </c>
      <c r="B42" s="231">
        <v>576</v>
      </c>
      <c r="C42" s="231">
        <v>518</v>
      </c>
      <c r="D42" s="42"/>
      <c r="E42" s="42"/>
      <c r="F42" s="42"/>
      <c r="G42" s="42"/>
      <c r="H42" s="42"/>
    </row>
    <row r="43" spans="1:8" ht="15.75" customHeight="1">
      <c r="A43" s="138"/>
      <c r="B43" s="231"/>
      <c r="D43" s="2"/>
      <c r="E43" s="2"/>
      <c r="F43" s="2"/>
      <c r="G43" s="2"/>
      <c r="H43" s="2"/>
    </row>
    <row r="44" spans="1:8" s="162" customFormat="1" ht="15" customHeight="1">
      <c r="A44" s="76" t="s">
        <v>20</v>
      </c>
      <c r="B44" s="232">
        <v>349357</v>
      </c>
      <c r="C44" s="232">
        <v>353004</v>
      </c>
      <c r="D44" s="42"/>
      <c r="E44" s="42"/>
      <c r="F44" s="42"/>
      <c r="G44" s="42"/>
      <c r="H44" s="42"/>
    </row>
    <row r="45" spans="2:8" ht="12.75">
      <c r="B45" s="168"/>
      <c r="D45" s="2"/>
      <c r="E45" s="2"/>
      <c r="F45" s="2"/>
      <c r="G45" s="2"/>
      <c r="H45" s="2"/>
    </row>
    <row r="46" spans="4:8" ht="12.75">
      <c r="D46" s="2"/>
      <c r="E46" s="2"/>
      <c r="F46" s="2"/>
      <c r="G46" s="2"/>
      <c r="H46" s="2"/>
    </row>
    <row r="47" spans="4:8" ht="12.75">
      <c r="D47" s="2"/>
      <c r="E47" s="2"/>
      <c r="F47" s="2"/>
      <c r="G47" s="2"/>
      <c r="H47" s="2"/>
    </row>
    <row r="48" spans="4:8" ht="12.75">
      <c r="D48" s="2"/>
      <c r="E48" s="2"/>
      <c r="F48" s="2"/>
      <c r="G48" s="2"/>
      <c r="H48" s="2"/>
    </row>
    <row r="49" spans="4:8" ht="12.75">
      <c r="D49" s="2"/>
      <c r="E49" s="2"/>
      <c r="F49" s="2"/>
      <c r="G49" s="2"/>
      <c r="H49" s="2"/>
    </row>
    <row r="50" spans="4:8" ht="12.75">
      <c r="D50" s="2"/>
      <c r="E50" s="2"/>
      <c r="F50" s="2"/>
      <c r="G50" s="2"/>
      <c r="H50" s="2"/>
    </row>
    <row r="51" spans="4:8" ht="12.75">
      <c r="D51" s="2"/>
      <c r="E51" s="2"/>
      <c r="F51" s="2"/>
      <c r="G51" s="2"/>
      <c r="H51" s="2"/>
    </row>
    <row r="52" spans="4:8" ht="12.75">
      <c r="D52" s="2"/>
      <c r="E52" s="2"/>
      <c r="F52" s="2"/>
      <c r="G52" s="2"/>
      <c r="H52" s="2"/>
    </row>
    <row r="53" spans="4:8" ht="12.75">
      <c r="D53" s="2"/>
      <c r="E53" s="2"/>
      <c r="F53" s="2"/>
      <c r="G53" s="2"/>
      <c r="H53" s="2"/>
    </row>
    <row r="54" spans="4:8" ht="12.75">
      <c r="D54" s="2"/>
      <c r="E54" s="2"/>
      <c r="F54" s="2"/>
      <c r="G54" s="2"/>
      <c r="H54" s="2"/>
    </row>
    <row r="55" spans="1:8" ht="12.75">
      <c r="A55" s="2"/>
      <c r="B55" s="2"/>
      <c r="C55" s="2"/>
      <c r="D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4.5" customHeight="1">
      <c r="A63" s="2"/>
      <c r="B63" s="2"/>
      <c r="C63" s="2"/>
      <c r="D63" s="2"/>
      <c r="E63" s="2"/>
      <c r="F63" s="2"/>
      <c r="G63" s="2"/>
      <c r="H63" s="2"/>
    </row>
    <row r="64" spans="1:8" ht="12" customHeight="1">
      <c r="A64" s="2"/>
      <c r="B64" s="2"/>
      <c r="C64" s="2"/>
      <c r="D64" s="2"/>
      <c r="E64" s="2"/>
      <c r="F64" s="2"/>
      <c r="G64" s="2"/>
      <c r="H64" s="2"/>
    </row>
    <row r="65" spans="1:8" ht="4.5" customHeight="1">
      <c r="A65" s="2"/>
      <c r="B65" s="2"/>
      <c r="C65" s="2"/>
      <c r="D65" s="2"/>
      <c r="E65" s="2"/>
      <c r="F65" s="2"/>
      <c r="G65" s="2"/>
      <c r="H65" s="2"/>
    </row>
    <row r="66" spans="1:8" ht="12.75">
      <c r="A66" s="2"/>
      <c r="B66" s="2"/>
      <c r="C66" s="2"/>
      <c r="D66" s="2"/>
      <c r="E66" s="2"/>
      <c r="F66" s="2"/>
      <c r="G66" s="2"/>
      <c r="H66" s="2"/>
    </row>
    <row r="67" spans="1:8" ht="4.5" customHeight="1">
      <c r="A67" s="2"/>
      <c r="B67" s="2"/>
      <c r="C67" s="2"/>
      <c r="D67" s="2"/>
      <c r="E67" s="2"/>
      <c r="F67" s="2"/>
      <c r="G67" s="2"/>
      <c r="H67" s="2"/>
    </row>
    <row r="68" spans="1:8" ht="12.75">
      <c r="A68" s="2"/>
      <c r="B68" s="2"/>
      <c r="C68" s="2"/>
      <c r="D68" s="2"/>
      <c r="E68" s="2"/>
      <c r="F68" s="2"/>
      <c r="G68" s="2"/>
      <c r="H68" s="2"/>
    </row>
    <row r="69" spans="1:8" ht="4.5" customHeight="1">
      <c r="A69" s="2"/>
      <c r="B69" s="2"/>
      <c r="C69" s="2"/>
      <c r="D69" s="2"/>
      <c r="E69" s="2"/>
      <c r="F69" s="2"/>
      <c r="G69" s="2"/>
      <c r="H69" s="2"/>
    </row>
    <row r="70" spans="1:8" ht="12.75">
      <c r="A70" s="2"/>
      <c r="B70" s="2"/>
      <c r="C70" s="2"/>
      <c r="D70" s="2"/>
      <c r="E70" s="2"/>
      <c r="F70" s="2"/>
      <c r="G70" s="2"/>
      <c r="H70" s="2"/>
    </row>
    <row r="71" spans="1:8" ht="4.5" customHeight="1">
      <c r="A71" s="2"/>
      <c r="B71" s="2"/>
      <c r="C71" s="2"/>
      <c r="D71" s="2"/>
      <c r="E71" s="2"/>
      <c r="F71" s="2"/>
      <c r="G71" s="2"/>
      <c r="H71" s="2"/>
    </row>
    <row r="72" spans="1:8" ht="12.75">
      <c r="A72" s="2"/>
      <c r="B72" s="2"/>
      <c r="C72" s="2"/>
      <c r="D72" s="2"/>
      <c r="E72" s="2"/>
      <c r="F72" s="2"/>
      <c r="G72" s="2"/>
      <c r="H72" s="2"/>
    </row>
    <row r="73" spans="1:8" ht="4.5" customHeight="1">
      <c r="A73" s="2"/>
      <c r="B73" s="2"/>
      <c r="C73" s="2"/>
      <c r="D73" s="2"/>
      <c r="E73" s="2"/>
      <c r="F73" s="2"/>
      <c r="G73" s="2"/>
      <c r="H73" s="2"/>
    </row>
    <row r="74" spans="1:8" ht="12.75">
      <c r="A74" s="2"/>
      <c r="B74" s="2"/>
      <c r="C74" s="2"/>
      <c r="D74" s="2"/>
      <c r="E74" s="2"/>
      <c r="F74" s="2"/>
      <c r="G74" s="2"/>
      <c r="H74" s="2"/>
    </row>
    <row r="75" spans="1:8" ht="4.5" customHeight="1">
      <c r="A75" s="2"/>
      <c r="B75" s="2"/>
      <c r="C75" s="2"/>
      <c r="D75" s="2"/>
      <c r="E75" s="2"/>
      <c r="F75" s="2"/>
      <c r="G75" s="2"/>
      <c r="H75" s="2"/>
    </row>
    <row r="76" spans="1:8" ht="12.75">
      <c r="A76" s="2"/>
      <c r="B76" s="2"/>
      <c r="C76" s="2"/>
      <c r="D76" s="2"/>
      <c r="E76" s="2"/>
      <c r="F76" s="2"/>
      <c r="G76" s="2"/>
      <c r="H76" s="2"/>
    </row>
    <row r="77" spans="1:8" ht="4.5" customHeight="1">
      <c r="A77" s="2"/>
      <c r="B77" s="2"/>
      <c r="C77" s="2"/>
      <c r="D77" s="2"/>
      <c r="E77" s="2"/>
      <c r="F77" s="2"/>
      <c r="G77" s="2"/>
      <c r="H77" s="2"/>
    </row>
    <row r="78" spans="1:8" ht="12.75">
      <c r="A78" s="2"/>
      <c r="B78" s="2"/>
      <c r="C78" s="2"/>
      <c r="D78" s="2"/>
      <c r="E78" s="2"/>
      <c r="F78" s="2"/>
      <c r="G78" s="2"/>
      <c r="H78" s="2"/>
    </row>
    <row r="79" spans="1:8" ht="4.5" customHeight="1">
      <c r="A79" s="2"/>
      <c r="B79" s="2"/>
      <c r="C79" s="2"/>
      <c r="D79" s="2"/>
      <c r="E79" s="2"/>
      <c r="F79" s="2"/>
      <c r="G79" s="2"/>
      <c r="H79" s="2"/>
    </row>
    <row r="80" spans="1:8" ht="12.75">
      <c r="A80" s="2"/>
      <c r="B80" s="2"/>
      <c r="C80" s="2"/>
      <c r="D80" s="2"/>
      <c r="E80" s="2"/>
      <c r="F80" s="2"/>
      <c r="G80" s="2"/>
      <c r="H80" s="2"/>
    </row>
    <row r="81" spans="1:8" ht="4.5" customHeight="1">
      <c r="A81" s="2"/>
      <c r="B81" s="2"/>
      <c r="C81" s="2"/>
      <c r="D81" s="2"/>
      <c r="E81" s="2"/>
      <c r="F81" s="2"/>
      <c r="G81" s="2"/>
      <c r="H81" s="2"/>
    </row>
    <row r="82" spans="1:8" ht="12.75">
      <c r="A82" s="2"/>
      <c r="B82" s="2"/>
      <c r="C82" s="2"/>
      <c r="D82" s="2"/>
      <c r="E82" s="2"/>
      <c r="F82" s="2"/>
      <c r="G82" s="2"/>
      <c r="H82" s="2"/>
    </row>
    <row r="83" spans="1:8" ht="4.5" customHeight="1">
      <c r="A83" s="2"/>
      <c r="B83" s="2"/>
      <c r="C83" s="2"/>
      <c r="D83" s="2"/>
      <c r="E83" s="2"/>
      <c r="F83" s="2"/>
      <c r="G83" s="2"/>
      <c r="H83" s="2"/>
    </row>
    <row r="84" spans="1:8" ht="12.75">
      <c r="A84" s="2"/>
      <c r="B84" s="2"/>
      <c r="C84" s="2"/>
      <c r="D84" s="2"/>
      <c r="E84" s="2"/>
      <c r="F84" s="2"/>
      <c r="G84" s="2"/>
      <c r="H84" s="2"/>
    </row>
    <row r="85" spans="1:8" ht="4.5" customHeight="1">
      <c r="A85" s="2"/>
      <c r="B85" s="2"/>
      <c r="C85" s="2"/>
      <c r="D85" s="2"/>
      <c r="E85" s="2"/>
      <c r="F85" s="2"/>
      <c r="G85" s="2"/>
      <c r="H85" s="2"/>
    </row>
    <row r="86" spans="1:8" ht="12.75">
      <c r="A86" s="2"/>
      <c r="B86" s="2"/>
      <c r="C86" s="2"/>
      <c r="D86" s="2"/>
      <c r="E86" s="2"/>
      <c r="F86" s="2"/>
      <c r="G86" s="2"/>
      <c r="H86" s="2"/>
    </row>
    <row r="87" spans="1:8" ht="4.5" customHeight="1">
      <c r="A87" s="2"/>
      <c r="B87" s="2"/>
      <c r="C87" s="2"/>
      <c r="D87" s="2"/>
      <c r="E87" s="2"/>
      <c r="F87" s="2"/>
      <c r="G87" s="2"/>
      <c r="H87" s="2"/>
    </row>
    <row r="88" spans="1:8" ht="12.75">
      <c r="A88" s="2"/>
      <c r="B88" s="2"/>
      <c r="C88" s="2"/>
      <c r="D88" s="2"/>
      <c r="E88" s="2"/>
      <c r="F88" s="2"/>
      <c r="G88" s="2"/>
      <c r="H88" s="2"/>
    </row>
    <row r="89" spans="1:8" ht="4.5" customHeight="1">
      <c r="A89" s="2"/>
      <c r="B89" s="2"/>
      <c r="C89" s="2"/>
      <c r="D89" s="2"/>
      <c r="E89" s="2"/>
      <c r="F89" s="2"/>
      <c r="G89" s="2"/>
      <c r="H89" s="2"/>
    </row>
    <row r="90" spans="1:8" ht="12.75">
      <c r="A90" s="2"/>
      <c r="B90" s="2"/>
      <c r="C90" s="2"/>
      <c r="D90" s="2"/>
      <c r="E90" s="2"/>
      <c r="F90" s="2"/>
      <c r="G90" s="2"/>
      <c r="H90" s="2"/>
    </row>
    <row r="91" spans="1:8" ht="4.5" customHeight="1">
      <c r="A91" s="2"/>
      <c r="B91" s="2"/>
      <c r="C91" s="2"/>
      <c r="D91" s="2"/>
      <c r="E91" s="2"/>
      <c r="F91" s="2"/>
      <c r="G91" s="2"/>
      <c r="H91" s="2"/>
    </row>
    <row r="92" spans="1:8" ht="12.75">
      <c r="A92" s="2"/>
      <c r="B92" s="2"/>
      <c r="C92" s="2"/>
      <c r="D92" s="2"/>
      <c r="E92" s="2"/>
      <c r="F92" s="2"/>
      <c r="G92" s="2"/>
      <c r="H92" s="2"/>
    </row>
    <row r="93" spans="1:8" ht="4.5" customHeight="1">
      <c r="A93" s="2"/>
      <c r="B93" s="2"/>
      <c r="C93" s="2"/>
      <c r="D93" s="2"/>
      <c r="E93" s="2"/>
      <c r="F93" s="2"/>
      <c r="G93" s="2"/>
      <c r="H93" s="2"/>
    </row>
    <row r="94" spans="1:8" ht="12.75">
      <c r="A94" s="2"/>
      <c r="B94" s="2"/>
      <c r="C94" s="2"/>
      <c r="D94" s="2"/>
      <c r="E94" s="2"/>
      <c r="F94" s="2"/>
      <c r="G94" s="2"/>
      <c r="H94" s="2"/>
    </row>
    <row r="95" spans="1:8" ht="18" customHeight="1">
      <c r="A95" s="2"/>
      <c r="B95" s="2"/>
      <c r="C95" s="2"/>
      <c r="D95" s="2"/>
      <c r="E95" s="2"/>
      <c r="F95" s="2"/>
      <c r="G95" s="2"/>
      <c r="H95" s="2"/>
    </row>
    <row r="96" spans="1:8" ht="12.75">
      <c r="A96" s="2"/>
      <c r="B96" s="2"/>
      <c r="C96" s="2"/>
      <c r="D96" s="2"/>
      <c r="E96" s="2"/>
      <c r="F96" s="2"/>
      <c r="G96" s="2"/>
      <c r="H96" s="2"/>
    </row>
    <row r="97" spans="1:8" ht="4.5" customHeight="1">
      <c r="A97" s="2"/>
      <c r="B97" s="2"/>
      <c r="C97" s="2"/>
      <c r="D97" s="2"/>
      <c r="E97" s="2"/>
      <c r="F97" s="2"/>
      <c r="G97" s="2"/>
      <c r="H97" s="2"/>
    </row>
    <row r="98" spans="1:8" ht="12.75">
      <c r="A98" s="2"/>
      <c r="B98" s="2"/>
      <c r="C98" s="2"/>
      <c r="D98" s="2"/>
      <c r="E98" s="2"/>
      <c r="F98" s="2"/>
      <c r="G98" s="2"/>
      <c r="H98" s="2"/>
    </row>
    <row r="99" spans="1:8" ht="4.5" customHeight="1">
      <c r="A99" s="2"/>
      <c r="B99" s="2"/>
      <c r="C99" s="2"/>
      <c r="D99" s="2"/>
      <c r="E99" s="2"/>
      <c r="F99" s="2"/>
      <c r="G99" s="2"/>
      <c r="H99" s="2"/>
    </row>
    <row r="100" spans="1:8" ht="12.75">
      <c r="A100" s="2"/>
      <c r="B100" s="2"/>
      <c r="C100" s="2"/>
      <c r="D100" s="2"/>
      <c r="E100" s="2"/>
      <c r="F100" s="2"/>
      <c r="G100" s="2"/>
      <c r="H100" s="2"/>
    </row>
    <row r="101" spans="1:8" ht="4.5" customHeight="1">
      <c r="A101" s="2"/>
      <c r="B101" s="2"/>
      <c r="C101" s="2"/>
      <c r="D101" s="2"/>
      <c r="E101" s="2"/>
      <c r="F101" s="2"/>
      <c r="G101" s="2"/>
      <c r="H101" s="2"/>
    </row>
    <row r="102" spans="1:8" ht="12.75">
      <c r="A102" s="2"/>
      <c r="B102" s="2"/>
      <c r="C102" s="2"/>
      <c r="D102" s="2"/>
      <c r="E102" s="2"/>
      <c r="F102" s="2"/>
      <c r="G102" s="2"/>
      <c r="H102" s="2"/>
    </row>
    <row r="103" spans="1:8" ht="4.5" customHeight="1">
      <c r="A103" s="2"/>
      <c r="B103" s="2"/>
      <c r="C103" s="2"/>
      <c r="D103" s="2"/>
      <c r="E103" s="2"/>
      <c r="F103" s="2"/>
      <c r="G103" s="2"/>
      <c r="H103" s="2"/>
    </row>
    <row r="104" spans="1:8" ht="12.75">
      <c r="A104" s="2"/>
      <c r="B104" s="2"/>
      <c r="C104" s="2"/>
      <c r="D104" s="2"/>
      <c r="E104" s="2"/>
      <c r="F104" s="2"/>
      <c r="G104" s="2"/>
      <c r="H104" s="2"/>
    </row>
    <row r="105" spans="1:8" ht="4.5" customHeight="1">
      <c r="A105" s="2"/>
      <c r="B105" s="2"/>
      <c r="C105" s="2"/>
      <c r="D105" s="2"/>
      <c r="E105" s="2"/>
      <c r="F105" s="2"/>
      <c r="G105" s="2"/>
      <c r="H105" s="2"/>
    </row>
    <row r="106" spans="1:8" ht="12.75">
      <c r="A106" s="2"/>
      <c r="B106" s="2"/>
      <c r="C106" s="2"/>
      <c r="D106" s="2"/>
      <c r="E106" s="2"/>
      <c r="F106" s="2"/>
      <c r="G106" s="2"/>
      <c r="H106" s="2"/>
    </row>
    <row r="107" spans="1:8" ht="4.5" customHeight="1">
      <c r="A107" s="2"/>
      <c r="B107" s="2"/>
      <c r="C107" s="2"/>
      <c r="D107" s="2"/>
      <c r="E107" s="2"/>
      <c r="F107" s="2"/>
      <c r="G107" s="2"/>
      <c r="H107" s="2"/>
    </row>
    <row r="108" spans="1:8" ht="12.75">
      <c r="A108" s="2"/>
      <c r="B108" s="2"/>
      <c r="C108" s="2"/>
      <c r="D108" s="2"/>
      <c r="E108" s="2"/>
      <c r="F108" s="2"/>
      <c r="G108" s="2"/>
      <c r="H108" s="2"/>
    </row>
    <row r="109" spans="1:8" ht="18" customHeight="1">
      <c r="A109" s="2"/>
      <c r="B109" s="2"/>
      <c r="C109" s="2"/>
      <c r="D109" s="2"/>
      <c r="E109" s="2"/>
      <c r="F109" s="2"/>
      <c r="G109" s="2"/>
      <c r="H109" s="2"/>
    </row>
    <row r="110" spans="1:8" ht="12.75">
      <c r="A110" s="2"/>
      <c r="B110" s="2"/>
      <c r="C110" s="2"/>
      <c r="D110" s="2"/>
      <c r="E110" s="2"/>
      <c r="F110" s="2"/>
      <c r="G110" s="2"/>
      <c r="H110" s="2"/>
    </row>
    <row r="111" spans="1:8" ht="4.5" customHeight="1">
      <c r="A111" s="2"/>
      <c r="B111" s="2"/>
      <c r="C111" s="2"/>
      <c r="D111" s="2"/>
      <c r="E111" s="2"/>
      <c r="F111" s="2"/>
      <c r="G111" s="2"/>
      <c r="H111" s="2"/>
    </row>
    <row r="112" spans="1:8" ht="12.75">
      <c r="A112" s="2"/>
      <c r="B112" s="2"/>
      <c r="C112" s="2"/>
      <c r="D112" s="2"/>
      <c r="E112" s="2"/>
      <c r="F112" s="2"/>
      <c r="G112" s="2"/>
      <c r="H112" s="2"/>
    </row>
    <row r="113" spans="1:8" ht="4.5" customHeight="1">
      <c r="A113" s="2"/>
      <c r="B113" s="2"/>
      <c r="C113" s="2"/>
      <c r="D113" s="2"/>
      <c r="E113" s="2"/>
      <c r="F113" s="2"/>
      <c r="G113" s="2"/>
      <c r="H113" s="2"/>
    </row>
    <row r="114" spans="1:8" ht="12.75">
      <c r="A114" s="2"/>
      <c r="B114" s="2"/>
      <c r="C114" s="2"/>
      <c r="D114" s="2"/>
      <c r="E114" s="2"/>
      <c r="F114" s="2"/>
      <c r="G114" s="2"/>
      <c r="H114" s="2"/>
    </row>
    <row r="115" spans="1:8" ht="4.5" customHeight="1">
      <c r="A115" s="2"/>
      <c r="B115" s="2"/>
      <c r="C115" s="2"/>
      <c r="D115" s="2"/>
      <c r="E115" s="2"/>
      <c r="F115" s="2"/>
      <c r="G115" s="2"/>
      <c r="H115" s="2"/>
    </row>
    <row r="116" spans="1:8" ht="12.75">
      <c r="A116" s="2"/>
      <c r="B116" s="2"/>
      <c r="C116" s="2"/>
      <c r="D116" s="2"/>
      <c r="E116" s="2"/>
      <c r="F116" s="2"/>
      <c r="G116" s="2"/>
      <c r="H116" s="2"/>
    </row>
    <row r="117" spans="1:8" ht="4.5" customHeight="1">
      <c r="A117" s="2"/>
      <c r="B117" s="2"/>
      <c r="C117" s="2"/>
      <c r="D117" s="2"/>
      <c r="E117" s="2"/>
      <c r="F117" s="2"/>
      <c r="G117" s="2"/>
      <c r="H117" s="2"/>
    </row>
    <row r="118" spans="1:8" ht="12.75">
      <c r="A118" s="2"/>
      <c r="B118" s="2"/>
      <c r="C118" s="2"/>
      <c r="D118" s="2"/>
      <c r="E118" s="2"/>
      <c r="F118" s="2"/>
      <c r="G118" s="2"/>
      <c r="H118" s="2"/>
    </row>
    <row r="119" spans="1:8" ht="4.5" customHeight="1">
      <c r="A119" s="2"/>
      <c r="B119" s="2"/>
      <c r="C119" s="2"/>
      <c r="D119" s="2"/>
      <c r="E119" s="2"/>
      <c r="F119" s="2"/>
      <c r="G119" s="2"/>
      <c r="H119" s="2"/>
    </row>
    <row r="120" spans="1:8" ht="12.75">
      <c r="A120" s="2"/>
      <c r="B120" s="2"/>
      <c r="C120" s="2"/>
      <c r="D120" s="2"/>
      <c r="E120" s="2"/>
      <c r="F120" s="2"/>
      <c r="G120" s="2"/>
      <c r="H120" s="2"/>
    </row>
    <row r="121" spans="1:8" ht="4.5" customHeight="1">
      <c r="A121" s="2"/>
      <c r="B121" s="2"/>
      <c r="C121" s="2"/>
      <c r="D121" s="2"/>
      <c r="E121" s="2"/>
      <c r="F121" s="2"/>
      <c r="G121" s="2"/>
      <c r="H121" s="2"/>
    </row>
    <row r="122" spans="1:8" ht="12.75">
      <c r="A122" s="2"/>
      <c r="B122" s="2"/>
      <c r="C122" s="2"/>
      <c r="D122" s="2"/>
      <c r="E122" s="2"/>
      <c r="F122" s="2"/>
      <c r="G122" s="2"/>
      <c r="H122" s="2"/>
    </row>
    <row r="123" spans="1:8" ht="4.5" customHeight="1">
      <c r="A123" s="2"/>
      <c r="B123" s="2"/>
      <c r="C123" s="2"/>
      <c r="D123" s="2"/>
      <c r="E123" s="2"/>
      <c r="F123" s="2"/>
      <c r="G123" s="2"/>
      <c r="H123" s="2"/>
    </row>
    <row r="124" spans="1:8" ht="12.75">
      <c r="A124" s="2"/>
      <c r="B124" s="2"/>
      <c r="C124" s="2"/>
      <c r="D124" s="2"/>
      <c r="E124" s="2"/>
      <c r="F124" s="2"/>
      <c r="G124" s="2"/>
      <c r="H124" s="2"/>
    </row>
    <row r="125" spans="1:8" ht="4.5" customHeight="1">
      <c r="A125" s="2"/>
      <c r="B125" s="2"/>
      <c r="C125" s="2"/>
      <c r="D125" s="2"/>
      <c r="E125" s="2"/>
      <c r="F125" s="2"/>
      <c r="G125" s="2"/>
      <c r="H125" s="2"/>
    </row>
    <row r="126" spans="1:8" ht="12.75">
      <c r="A126" s="2"/>
      <c r="B126" s="2"/>
      <c r="C126" s="2"/>
      <c r="D126" s="2"/>
      <c r="E126" s="2"/>
      <c r="F126" s="2"/>
      <c r="G126" s="2"/>
      <c r="H126" s="2"/>
    </row>
    <row r="127" spans="1:8" ht="4.5" customHeight="1">
      <c r="A127" s="2"/>
      <c r="B127" s="2"/>
      <c r="C127" s="2"/>
      <c r="D127" s="2"/>
      <c r="E127" s="2"/>
      <c r="F127" s="2"/>
      <c r="G127" s="2"/>
      <c r="H127" s="2"/>
    </row>
    <row r="128" spans="1:8" ht="12.75">
      <c r="A128" s="2"/>
      <c r="B128" s="2"/>
      <c r="C128" s="2"/>
      <c r="D128" s="2"/>
      <c r="E128" s="2"/>
      <c r="F128" s="2"/>
      <c r="G128" s="2"/>
      <c r="H128" s="2"/>
    </row>
    <row r="129" spans="1:8" ht="4.5" customHeight="1">
      <c r="A129" s="2"/>
      <c r="B129" s="2"/>
      <c r="C129" s="2"/>
      <c r="D129" s="2"/>
      <c r="E129" s="2"/>
      <c r="F129" s="2"/>
      <c r="G129" s="2"/>
      <c r="H129" s="2"/>
    </row>
    <row r="130" spans="1:8" ht="12.75">
      <c r="A130" s="2"/>
      <c r="B130" s="2"/>
      <c r="C130" s="2"/>
      <c r="D130" s="2"/>
      <c r="E130" s="2"/>
      <c r="F130" s="2"/>
      <c r="G130" s="2"/>
      <c r="H130" s="2"/>
    </row>
    <row r="131" spans="1:8" ht="4.5" customHeight="1">
      <c r="A131" s="2"/>
      <c r="B131" s="2"/>
      <c r="C131" s="2"/>
      <c r="D131" s="2"/>
      <c r="E131" s="2"/>
      <c r="F131" s="2"/>
      <c r="G131" s="2"/>
      <c r="H131" s="2"/>
    </row>
    <row r="132" spans="1:8" ht="12.75">
      <c r="A132" s="2"/>
      <c r="B132" s="2"/>
      <c r="C132" s="2"/>
      <c r="D132" s="2"/>
      <c r="E132" s="2"/>
      <c r="F132" s="2"/>
      <c r="G132" s="2"/>
      <c r="H132" s="2"/>
    </row>
    <row r="133" spans="1:8" ht="12.75">
      <c r="A133" s="2"/>
      <c r="B133" s="2"/>
      <c r="C133" s="2"/>
      <c r="D133" s="2"/>
      <c r="E133" s="2"/>
      <c r="F133" s="2"/>
      <c r="G133" s="2"/>
      <c r="H133" s="2"/>
    </row>
    <row r="134" spans="1:8" ht="12.75">
      <c r="A134" s="2"/>
      <c r="B134" s="2"/>
      <c r="C134" s="2"/>
      <c r="D134" s="2"/>
      <c r="E134" s="2"/>
      <c r="F134" s="2"/>
      <c r="G134" s="2"/>
      <c r="H134" s="2"/>
    </row>
    <row r="135" spans="1:8" ht="12.75">
      <c r="A135" s="2"/>
      <c r="B135" s="2"/>
      <c r="C135" s="2"/>
      <c r="D135" s="2"/>
      <c r="E135" s="2"/>
      <c r="F135" s="2"/>
      <c r="G135" s="2"/>
      <c r="H135" s="2"/>
    </row>
    <row r="136" spans="1:8" ht="12.75">
      <c r="A136" s="2"/>
      <c r="B136" s="2"/>
      <c r="C136" s="2"/>
      <c r="D136" s="2"/>
      <c r="E136" s="2"/>
      <c r="F136" s="2"/>
      <c r="G136" s="2"/>
      <c r="H136" s="2"/>
    </row>
    <row r="137" spans="1:8" ht="12.75">
      <c r="A137" s="2"/>
      <c r="B137" s="2"/>
      <c r="C137" s="2"/>
      <c r="D137" s="2"/>
      <c r="E137" s="2"/>
      <c r="F137" s="2"/>
      <c r="G137" s="2"/>
      <c r="H137" s="2"/>
    </row>
    <row r="138" spans="1:8" ht="12.75">
      <c r="A138" s="2"/>
      <c r="B138" s="2"/>
      <c r="C138" s="2"/>
      <c r="D138" s="2"/>
      <c r="E138" s="2"/>
      <c r="F138" s="2"/>
      <c r="G138" s="2"/>
      <c r="H138" s="2"/>
    </row>
    <row r="139" spans="1:8" ht="12.75">
      <c r="A139" s="2"/>
      <c r="B139" s="2"/>
      <c r="C139" s="2"/>
      <c r="D139" s="2"/>
      <c r="E139" s="2"/>
      <c r="F139" s="2"/>
      <c r="G139" s="2"/>
      <c r="H139" s="2"/>
    </row>
  </sheetData>
  <mergeCells count="3">
    <mergeCell ref="A3:C3"/>
    <mergeCell ref="B5:B6"/>
    <mergeCell ref="C5:C6"/>
  </mergeCells>
  <printOptions horizontalCentered="1"/>
  <pageMargins left="0.3937007874015748" right="0.3937007874015748" top="0.7874015748031497" bottom="0.3937007874015748" header="0.5118110236220472" footer="0.5118110236220472"/>
  <pageSetup horizontalDpi="600" verticalDpi="600" orientation="portrait" paperSize="9" r:id="rId1"/>
  <headerFooter alignWithMargins="0">
    <oddHeader xml:space="preserve">&amp;C&amp;9- 6 - </oddHeader>
  </headerFooter>
</worksheet>
</file>

<file path=xl/worksheets/sheet6.xml><?xml version="1.0" encoding="utf-8"?>
<worksheet xmlns="http://schemas.openxmlformats.org/spreadsheetml/2006/main" xmlns:r="http://schemas.openxmlformats.org/officeDocument/2006/relationships">
  <dimension ref="A3:D56"/>
  <sheetViews>
    <sheetView workbookViewId="0" topLeftCell="A1">
      <selection activeCell="C58" sqref="C58"/>
    </sheetView>
  </sheetViews>
  <sheetFormatPr defaultColWidth="11.421875" defaultRowHeight="12.75"/>
  <cols>
    <col min="1" max="1" width="23.7109375" style="1" customWidth="1"/>
    <col min="2" max="2" width="2.7109375" style="1" customWidth="1"/>
    <col min="3" max="4" width="30.7109375" style="1" customWidth="1"/>
    <col min="5" max="5" width="0" style="2" hidden="1" customWidth="1"/>
    <col min="6" max="16384" width="11.421875" style="2" customWidth="1"/>
  </cols>
  <sheetData>
    <row r="3" spans="1:4" ht="12.75">
      <c r="A3" s="259" t="s">
        <v>274</v>
      </c>
      <c r="B3" s="259"/>
      <c r="C3" s="259"/>
      <c r="D3" s="259"/>
    </row>
    <row r="5" spans="1:4" ht="12.75">
      <c r="A5" s="187"/>
      <c r="B5" s="188"/>
      <c r="C5" s="260" t="s">
        <v>45</v>
      </c>
      <c r="D5" s="262" t="s">
        <v>51</v>
      </c>
    </row>
    <row r="6" spans="1:4" ht="12.75">
      <c r="A6" s="264" t="s">
        <v>138</v>
      </c>
      <c r="B6" s="265"/>
      <c r="C6" s="261"/>
      <c r="D6" s="263"/>
    </row>
    <row r="7" spans="1:4" ht="12.75">
      <c r="A7" s="186"/>
      <c r="B7" s="189"/>
      <c r="C7" s="266" t="s">
        <v>14</v>
      </c>
      <c r="D7" s="267"/>
    </row>
    <row r="8" spans="1:4" s="1" customFormat="1" ht="9.75" customHeight="1">
      <c r="A8" s="187"/>
      <c r="B8" s="190"/>
      <c r="C8" s="191"/>
      <c r="D8" s="2"/>
    </row>
    <row r="9" spans="1:4" s="42" customFormat="1" ht="15" customHeight="1">
      <c r="A9" s="41" t="s">
        <v>21</v>
      </c>
      <c r="B9" s="39"/>
      <c r="C9" s="226">
        <v>243162</v>
      </c>
      <c r="D9" s="226">
        <v>231772</v>
      </c>
    </row>
    <row r="10" spans="2:4" s="48" customFormat="1" ht="12" customHeight="1">
      <c r="B10" s="138"/>
      <c r="D10" s="227"/>
    </row>
    <row r="11" spans="1:3" s="42" customFormat="1" ht="15" customHeight="1">
      <c r="A11" s="41" t="s">
        <v>22</v>
      </c>
      <c r="B11" s="39"/>
      <c r="C11" s="226"/>
    </row>
    <row r="12" spans="1:4" s="42" customFormat="1" ht="15" customHeight="1">
      <c r="A12" s="41" t="s">
        <v>164</v>
      </c>
      <c r="B12" s="39"/>
      <c r="C12" s="226">
        <v>178051</v>
      </c>
      <c r="D12" s="226">
        <v>191871</v>
      </c>
    </row>
    <row r="13" spans="2:3" s="48" customFormat="1" ht="12" customHeight="1">
      <c r="B13" s="138"/>
      <c r="C13" s="226"/>
    </row>
    <row r="14" spans="1:4" s="42" customFormat="1" ht="15" customHeight="1">
      <c r="A14" s="41" t="s">
        <v>23</v>
      </c>
      <c r="B14" s="39"/>
      <c r="C14" s="226">
        <v>238957</v>
      </c>
      <c r="D14" s="226">
        <v>244423</v>
      </c>
    </row>
    <row r="15" spans="1:3" s="42" customFormat="1" ht="15" customHeight="1">
      <c r="A15" s="41" t="s">
        <v>103</v>
      </c>
      <c r="B15" s="39"/>
      <c r="C15" s="226"/>
    </row>
    <row r="16" spans="1:4" s="42" customFormat="1" ht="15" customHeight="1">
      <c r="A16" s="41" t="s">
        <v>119</v>
      </c>
      <c r="B16" s="39"/>
      <c r="C16" s="226">
        <v>115623</v>
      </c>
      <c r="D16" s="226">
        <v>105633</v>
      </c>
    </row>
    <row r="17" spans="1:4" s="42" customFormat="1" ht="15" customHeight="1">
      <c r="A17" s="41" t="s">
        <v>120</v>
      </c>
      <c r="B17" s="39"/>
      <c r="C17" s="226">
        <v>93610</v>
      </c>
      <c r="D17" s="226">
        <v>101383</v>
      </c>
    </row>
    <row r="18" spans="1:4" s="42" customFormat="1" ht="15" customHeight="1">
      <c r="A18" s="41" t="s">
        <v>121</v>
      </c>
      <c r="B18" s="76"/>
      <c r="C18" s="226">
        <v>29724</v>
      </c>
      <c r="D18" s="226">
        <v>37406</v>
      </c>
    </row>
    <row r="19" spans="2:3" s="48" customFormat="1" ht="12" customHeight="1">
      <c r="B19" s="138"/>
      <c r="C19" s="226"/>
    </row>
    <row r="20" spans="1:4" s="42" customFormat="1" ht="15" customHeight="1">
      <c r="A20" s="41" t="s">
        <v>24</v>
      </c>
      <c r="B20" s="39"/>
      <c r="C20" s="226">
        <v>88756</v>
      </c>
      <c r="D20" s="226">
        <v>90263</v>
      </c>
    </row>
    <row r="21" spans="1:4" s="42" customFormat="1" ht="15" customHeight="1">
      <c r="A21" s="41" t="s">
        <v>103</v>
      </c>
      <c r="B21" s="39"/>
      <c r="C21" s="226"/>
      <c r="D21" s="226"/>
    </row>
    <row r="22" spans="1:4" s="42" customFormat="1" ht="15" customHeight="1">
      <c r="A22" s="41" t="s">
        <v>122</v>
      </c>
      <c r="B22" s="39"/>
      <c r="C22" s="226">
        <v>760</v>
      </c>
      <c r="D22" s="226">
        <v>718</v>
      </c>
    </row>
    <row r="23" spans="1:4" s="42" customFormat="1" ht="15" customHeight="1">
      <c r="A23" s="41" t="s">
        <v>123</v>
      </c>
      <c r="B23" s="39"/>
      <c r="C23" s="226">
        <v>13808</v>
      </c>
      <c r="D23" s="226">
        <v>13528</v>
      </c>
    </row>
    <row r="24" spans="1:4" s="42" customFormat="1" ht="15" customHeight="1">
      <c r="A24" s="41" t="s">
        <v>124</v>
      </c>
      <c r="B24" s="39"/>
      <c r="C24" s="226">
        <v>44878</v>
      </c>
      <c r="D24" s="226">
        <v>47065</v>
      </c>
    </row>
    <row r="25" spans="1:4" s="42" customFormat="1" ht="15" customHeight="1">
      <c r="A25" s="41" t="s">
        <v>125</v>
      </c>
      <c r="B25" s="39"/>
      <c r="C25" s="226">
        <v>13837</v>
      </c>
      <c r="D25" s="226">
        <v>15216</v>
      </c>
    </row>
    <row r="26" spans="1:4" s="42" customFormat="1" ht="15" customHeight="1">
      <c r="A26" s="41" t="s">
        <v>126</v>
      </c>
      <c r="B26" s="39"/>
      <c r="C26" s="226">
        <v>15472</v>
      </c>
      <c r="D26" s="226">
        <v>13737</v>
      </c>
    </row>
    <row r="27" spans="2:4" s="48" customFormat="1" ht="12" customHeight="1">
      <c r="B27" s="138"/>
      <c r="C27" s="226"/>
      <c r="D27" s="227"/>
    </row>
    <row r="28" spans="1:4" s="42" customFormat="1" ht="15" customHeight="1">
      <c r="A28" s="60" t="s">
        <v>25</v>
      </c>
      <c r="B28" s="39"/>
      <c r="C28" s="228">
        <v>748925</v>
      </c>
      <c r="D28" s="228">
        <v>758329</v>
      </c>
    </row>
    <row r="29" s="48" customFormat="1" ht="12" customHeight="1">
      <c r="B29" s="138"/>
    </row>
    <row r="30" spans="1:4" s="42" customFormat="1" ht="15" customHeight="1">
      <c r="A30" s="41" t="s">
        <v>26</v>
      </c>
      <c r="B30" s="39"/>
      <c r="C30" s="226">
        <v>52500</v>
      </c>
      <c r="D30" s="226" t="s">
        <v>302</v>
      </c>
    </row>
    <row r="31" spans="2:4" s="48" customFormat="1" ht="12" customHeight="1">
      <c r="B31" s="138"/>
      <c r="C31" s="226"/>
      <c r="D31" s="226"/>
    </row>
    <row r="32" spans="1:4" s="42" customFormat="1" ht="15" customHeight="1">
      <c r="A32" s="41" t="s">
        <v>27</v>
      </c>
      <c r="B32" s="39"/>
      <c r="C32" s="226">
        <v>166831</v>
      </c>
      <c r="D32" s="226" t="s">
        <v>302</v>
      </c>
    </row>
    <row r="33" spans="1:4" s="42" customFormat="1" ht="15" customHeight="1">
      <c r="A33" s="41" t="s">
        <v>103</v>
      </c>
      <c r="B33" s="39"/>
      <c r="C33" s="226"/>
      <c r="D33" s="226"/>
    </row>
    <row r="34" spans="1:4" s="42" customFormat="1" ht="15" customHeight="1">
      <c r="A34" s="41" t="s">
        <v>127</v>
      </c>
      <c r="B34" s="39"/>
      <c r="C34" s="226">
        <v>161775</v>
      </c>
      <c r="D34" s="226" t="s">
        <v>302</v>
      </c>
    </row>
    <row r="35" spans="1:4" s="42" customFormat="1" ht="15" customHeight="1">
      <c r="A35" s="41" t="s">
        <v>128</v>
      </c>
      <c r="B35" s="39"/>
      <c r="C35" s="226">
        <v>2398</v>
      </c>
      <c r="D35" s="226" t="s">
        <v>302</v>
      </c>
    </row>
    <row r="36" spans="1:4" s="42" customFormat="1" ht="15" customHeight="1">
      <c r="A36" s="41" t="s">
        <v>129</v>
      </c>
      <c r="B36" s="39"/>
      <c r="C36" s="226">
        <v>2658</v>
      </c>
      <c r="D36" s="226" t="s">
        <v>302</v>
      </c>
    </row>
    <row r="37" spans="2:4" s="48" customFormat="1" ht="12" customHeight="1">
      <c r="B37" s="138"/>
      <c r="D37" s="226"/>
    </row>
    <row r="38" spans="1:4" ht="12.75">
      <c r="A38" s="57" t="s">
        <v>28</v>
      </c>
      <c r="B38" s="138"/>
      <c r="C38" s="228">
        <v>219331</v>
      </c>
      <c r="D38" s="228" t="s">
        <v>302</v>
      </c>
    </row>
    <row r="39" s="48" customFormat="1" ht="12" customHeight="1">
      <c r="B39" s="138"/>
    </row>
    <row r="40" spans="1:4" s="42" customFormat="1" ht="15" customHeight="1">
      <c r="A40" s="41" t="s">
        <v>29</v>
      </c>
      <c r="B40" s="39"/>
      <c r="C40" s="230">
        <v>4273473</v>
      </c>
      <c r="D40" s="228" t="s">
        <v>255</v>
      </c>
    </row>
    <row r="41" spans="1:4" s="42" customFormat="1" ht="15" customHeight="1">
      <c r="A41" s="41" t="s">
        <v>103</v>
      </c>
      <c r="B41" s="39"/>
      <c r="C41" s="228"/>
      <c r="D41" s="226"/>
    </row>
    <row r="42" spans="1:4" s="42" customFormat="1" ht="15" customHeight="1">
      <c r="A42" s="41" t="s">
        <v>130</v>
      </c>
      <c r="B42" s="39"/>
      <c r="C42" s="230">
        <v>1934842</v>
      </c>
      <c r="D42" s="226" t="s">
        <v>255</v>
      </c>
    </row>
    <row r="43" spans="1:4" s="42" customFormat="1" ht="15" customHeight="1">
      <c r="A43" s="41" t="s">
        <v>131</v>
      </c>
      <c r="B43" s="224" t="s">
        <v>30</v>
      </c>
      <c r="C43" s="230">
        <v>1028844</v>
      </c>
      <c r="D43" s="226" t="s">
        <v>255</v>
      </c>
    </row>
    <row r="44" spans="1:4" s="42" customFormat="1" ht="15" customHeight="1">
      <c r="A44" s="41" t="s">
        <v>132</v>
      </c>
      <c r="B44" s="39"/>
      <c r="C44" s="230"/>
      <c r="D44" s="226"/>
    </row>
    <row r="45" spans="1:4" s="42" customFormat="1" ht="15" customHeight="1">
      <c r="A45" s="41" t="s">
        <v>133</v>
      </c>
      <c r="B45" s="224" t="s">
        <v>30</v>
      </c>
      <c r="C45" s="230">
        <v>1309786</v>
      </c>
      <c r="D45" s="226" t="s">
        <v>255</v>
      </c>
    </row>
    <row r="46" spans="2:4" s="48" customFormat="1" ht="12" customHeight="1">
      <c r="B46" s="138"/>
      <c r="C46" s="226"/>
      <c r="D46" s="226"/>
    </row>
    <row r="47" spans="1:4" s="42" customFormat="1" ht="15" customHeight="1">
      <c r="A47" s="41" t="s">
        <v>139</v>
      </c>
      <c r="B47" s="39"/>
      <c r="C47" s="226">
        <v>175953</v>
      </c>
      <c r="D47" s="226" t="s">
        <v>255</v>
      </c>
    </row>
    <row r="48" spans="1:4" s="42" customFormat="1" ht="15" customHeight="1">
      <c r="A48" s="162" t="s">
        <v>103</v>
      </c>
      <c r="B48" s="39"/>
      <c r="C48" s="223"/>
      <c r="D48" s="226"/>
    </row>
    <row r="49" spans="1:4" s="42" customFormat="1" ht="15" customHeight="1">
      <c r="A49" s="41" t="s">
        <v>134</v>
      </c>
      <c r="B49" s="39"/>
      <c r="C49" s="226">
        <v>8999</v>
      </c>
      <c r="D49" s="226" t="s">
        <v>255</v>
      </c>
    </row>
    <row r="50" spans="1:4" s="42" customFormat="1" ht="15" customHeight="1">
      <c r="A50" s="41" t="s">
        <v>135</v>
      </c>
      <c r="B50" s="39"/>
      <c r="C50" s="226">
        <v>9205</v>
      </c>
      <c r="D50" s="226" t="s">
        <v>255</v>
      </c>
    </row>
    <row r="51" spans="1:4" s="42" customFormat="1" ht="15" customHeight="1">
      <c r="A51" s="41" t="s">
        <v>136</v>
      </c>
      <c r="B51" s="39"/>
      <c r="C51" s="226">
        <v>157749</v>
      </c>
      <c r="D51" s="226" t="s">
        <v>255</v>
      </c>
    </row>
    <row r="52" spans="2:4" s="48" customFormat="1" ht="12" customHeight="1">
      <c r="B52" s="138"/>
      <c r="D52" s="226"/>
    </row>
    <row r="53" spans="1:4" s="42" customFormat="1" ht="15" customHeight="1">
      <c r="A53" s="225" t="s">
        <v>31</v>
      </c>
      <c r="B53" s="91"/>
      <c r="C53" s="229">
        <v>4449426</v>
      </c>
      <c r="D53" s="228" t="s">
        <v>255</v>
      </c>
    </row>
    <row r="54" s="48" customFormat="1" ht="13.5" customHeight="1"/>
    <row r="55" spans="1:4" ht="12.75">
      <c r="A55" s="1" t="s">
        <v>32</v>
      </c>
      <c r="B55" s="2"/>
      <c r="C55" s="2"/>
      <c r="D55" s="2"/>
    </row>
    <row r="56" spans="1:4" ht="12.75">
      <c r="A56" s="2"/>
      <c r="B56" s="2"/>
      <c r="C56" s="2"/>
      <c r="D56" s="2"/>
    </row>
  </sheetData>
  <mergeCells count="5">
    <mergeCell ref="A6:B6"/>
    <mergeCell ref="A3:D3"/>
    <mergeCell ref="C7:D7"/>
    <mergeCell ref="C5:C6"/>
    <mergeCell ref="D5:D6"/>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&amp;C&amp;9- 7 -</oddHeader>
  </headerFooter>
  <drawing r:id="rId1"/>
</worksheet>
</file>

<file path=xl/worksheets/sheet7.xml><?xml version="1.0" encoding="utf-8"?>
<worksheet xmlns="http://schemas.openxmlformats.org/spreadsheetml/2006/main" xmlns:r="http://schemas.openxmlformats.org/officeDocument/2006/relationships">
  <dimension ref="A1:AX57"/>
  <sheetViews>
    <sheetView workbookViewId="0" topLeftCell="A1">
      <selection activeCell="C58" sqref="C58"/>
    </sheetView>
  </sheetViews>
  <sheetFormatPr defaultColWidth="11.421875" defaultRowHeight="12.75"/>
  <cols>
    <col min="1" max="50" width="1.7109375" style="2" customWidth="1"/>
    <col min="51" max="16384" width="11.421875" style="2" customWidth="1"/>
  </cols>
  <sheetData>
    <row r="1" spans="1:8" ht="12.75">
      <c r="A1" s="92"/>
      <c r="B1" s="92"/>
      <c r="C1" s="92"/>
      <c r="D1" s="92"/>
      <c r="E1" s="92"/>
      <c r="F1" s="92"/>
      <c r="G1" s="92"/>
      <c r="H1" s="92"/>
    </row>
    <row r="2" spans="1:50" ht="12.75">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row>
    <row r="3" spans="1:50" ht="12.75">
      <c r="A3" s="96"/>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8"/>
    </row>
    <row r="4" spans="1:50" s="42" customFormat="1" ht="34.5" customHeight="1">
      <c r="A4" s="268" t="s">
        <v>287</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70"/>
    </row>
    <row r="5" spans="1:50" ht="12.75">
      <c r="A5" s="99"/>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100"/>
    </row>
    <row r="6" spans="1:50" ht="12.75">
      <c r="A6" s="99"/>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100"/>
    </row>
    <row r="7" spans="1:50" ht="12.75">
      <c r="A7" s="251" t="s">
        <v>230</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3"/>
    </row>
    <row r="8" spans="1:50" ht="12.75">
      <c r="A8" s="99"/>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100"/>
    </row>
    <row r="9" spans="1:50" ht="12.75">
      <c r="A9" s="99"/>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100"/>
    </row>
    <row r="10" spans="1:50" ht="12.75">
      <c r="A10" s="195"/>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100"/>
    </row>
    <row r="11" spans="1:50" ht="12.75">
      <c r="A11" s="99"/>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100"/>
    </row>
    <row r="12" spans="1:50" ht="12.75">
      <c r="A12" s="99"/>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100"/>
    </row>
    <row r="13" spans="1:50" ht="12.75">
      <c r="A13" s="99"/>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100"/>
    </row>
    <row r="14" spans="1:50" ht="12.75">
      <c r="A14" s="99"/>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100"/>
    </row>
    <row r="15" spans="1:50" ht="12.75">
      <c r="A15" s="99"/>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100"/>
    </row>
    <row r="16" spans="1:50" ht="12.75">
      <c r="A16" s="99"/>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100"/>
    </row>
    <row r="17" spans="1:50" ht="12.75">
      <c r="A17" s="99"/>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100"/>
    </row>
    <row r="18" spans="1:50" ht="12.75">
      <c r="A18" s="99"/>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100"/>
    </row>
    <row r="19" spans="1:50" ht="12.75">
      <c r="A19" s="99"/>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100"/>
    </row>
    <row r="20" spans="1:50" ht="12.75">
      <c r="A20" s="99"/>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100"/>
    </row>
    <row r="21" spans="1:50" ht="12.75">
      <c r="A21" s="99"/>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100"/>
    </row>
    <row r="22" spans="1:50" ht="12.75">
      <c r="A22" s="99"/>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100"/>
    </row>
    <row r="23" spans="1:50" ht="12.75">
      <c r="A23" s="99"/>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100"/>
    </row>
    <row r="24" spans="1:50" ht="12.75">
      <c r="A24" s="99"/>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100"/>
    </row>
    <row r="25" spans="1:50" ht="12.75">
      <c r="A25" s="99"/>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100"/>
    </row>
    <row r="26" spans="1:50" ht="12.75">
      <c r="A26" s="99"/>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100"/>
    </row>
    <row r="27" spans="1:50" ht="12.75">
      <c r="A27" s="99"/>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100"/>
    </row>
    <row r="28" spans="1:50" ht="12.75">
      <c r="A28" s="99"/>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100"/>
    </row>
    <row r="29" spans="1:50" ht="12.75">
      <c r="A29" s="99"/>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100"/>
    </row>
    <row r="30" spans="1:50" ht="12.75">
      <c r="A30" s="251" t="s">
        <v>231</v>
      </c>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3"/>
    </row>
    <row r="31" spans="1:50" ht="12.75">
      <c r="A31" s="99"/>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100"/>
    </row>
    <row r="32" spans="1:50" ht="12.75">
      <c r="A32" s="251"/>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12.75">
      <c r="A33" s="99"/>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100"/>
    </row>
    <row r="34" spans="1:50" ht="12.75">
      <c r="A34" s="99"/>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100"/>
    </row>
    <row r="35" spans="1:50" ht="12.75">
      <c r="A35" s="99"/>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100"/>
    </row>
    <row r="36" spans="1:50" ht="12.75">
      <c r="A36" s="99"/>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100"/>
    </row>
    <row r="37" spans="1:50" ht="12.75">
      <c r="A37" s="99"/>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100"/>
    </row>
    <row r="38" spans="1:50" ht="12.75">
      <c r="A38" s="99"/>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100"/>
    </row>
    <row r="39" spans="1:50" ht="12.75">
      <c r="A39" s="99"/>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100"/>
    </row>
    <row r="40" spans="1:50" ht="12.75">
      <c r="A40" s="99"/>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100"/>
    </row>
    <row r="41" spans="1:50" ht="12.75">
      <c r="A41" s="99"/>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100"/>
    </row>
    <row r="42" spans="1:50" ht="12.75">
      <c r="A42" s="99"/>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100"/>
    </row>
    <row r="43" spans="1:50" ht="12.75">
      <c r="A43" s="99"/>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100"/>
    </row>
    <row r="44" spans="1:50" ht="12.75">
      <c r="A44" s="99"/>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100"/>
    </row>
    <row r="45" spans="1:50" ht="12.75">
      <c r="A45" s="99"/>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100"/>
    </row>
    <row r="46" spans="1:50" ht="12.75">
      <c r="A46" s="99"/>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100"/>
    </row>
    <row r="47" spans="1:50" ht="12.75">
      <c r="A47" s="99"/>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100"/>
    </row>
    <row r="48" spans="1:50" ht="12.75">
      <c r="A48" s="99"/>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100"/>
    </row>
    <row r="49" spans="1:50" ht="12.75">
      <c r="A49" s="99"/>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100"/>
    </row>
    <row r="50" spans="1:50" ht="12.75">
      <c r="A50" s="99"/>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100"/>
    </row>
    <row r="51" spans="1:50" ht="12.75">
      <c r="A51" s="99"/>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100"/>
    </row>
    <row r="52" spans="1:50" ht="12.75">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100"/>
    </row>
    <row r="53" spans="1:50" ht="12.75">
      <c r="A53" s="99"/>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100"/>
    </row>
    <row r="54" spans="1:50" ht="12.75">
      <c r="A54" s="99"/>
      <c r="B54" s="92"/>
      <c r="C54" s="92"/>
      <c r="D54" s="92"/>
      <c r="E54" s="92"/>
      <c r="F54" s="92"/>
      <c r="G54" s="92"/>
      <c r="H54" s="92"/>
      <c r="I54" s="92"/>
      <c r="J54" s="92"/>
      <c r="K54" s="92"/>
      <c r="L54" s="92"/>
      <c r="M54" s="101" t="s">
        <v>199</v>
      </c>
      <c r="N54" s="92"/>
      <c r="O54" s="92"/>
      <c r="P54" s="92"/>
      <c r="Q54" s="92"/>
      <c r="R54" s="92"/>
      <c r="S54" s="92"/>
      <c r="T54" s="92"/>
      <c r="U54" s="92"/>
      <c r="V54" s="92"/>
      <c r="W54" s="101" t="s">
        <v>221</v>
      </c>
      <c r="X54" s="92"/>
      <c r="Y54" s="92"/>
      <c r="Z54" s="92"/>
      <c r="AA54" s="92"/>
      <c r="AB54" s="92"/>
      <c r="AC54" s="92"/>
      <c r="AD54" s="92"/>
      <c r="AE54" s="101" t="s">
        <v>36</v>
      </c>
      <c r="AF54" s="92"/>
      <c r="AG54" s="92"/>
      <c r="AH54" s="92"/>
      <c r="AI54" s="92"/>
      <c r="AJ54" s="92"/>
      <c r="AK54" s="92"/>
      <c r="AL54" s="92"/>
      <c r="AM54" s="92"/>
      <c r="AN54" s="92"/>
      <c r="AO54" s="101" t="s">
        <v>229</v>
      </c>
      <c r="AP54" s="92"/>
      <c r="AQ54" s="92"/>
      <c r="AR54" s="92"/>
      <c r="AS54" s="92"/>
      <c r="AT54" s="92"/>
      <c r="AU54" s="92"/>
      <c r="AV54" s="92"/>
      <c r="AW54" s="92"/>
      <c r="AX54" s="100"/>
    </row>
    <row r="55" spans="1:50" ht="12.75">
      <c r="A55" s="99"/>
      <c r="B55" s="92"/>
      <c r="C55" s="92"/>
      <c r="D55" s="92"/>
      <c r="E55" s="92"/>
      <c r="F55" s="92"/>
      <c r="G55" s="92"/>
      <c r="H55" s="92"/>
      <c r="I55" s="92"/>
      <c r="J55" s="92"/>
      <c r="K55" s="92"/>
      <c r="L55" s="92"/>
      <c r="M55" s="101"/>
      <c r="N55" s="92"/>
      <c r="O55" s="92"/>
      <c r="P55" s="92"/>
      <c r="Q55" s="92"/>
      <c r="R55" s="92"/>
      <c r="S55" s="92"/>
      <c r="T55" s="92"/>
      <c r="U55" s="92"/>
      <c r="V55" s="92"/>
      <c r="W55" s="101"/>
      <c r="X55" s="92"/>
      <c r="Y55" s="92"/>
      <c r="Z55" s="92"/>
      <c r="AA55" s="92"/>
      <c r="AB55" s="92"/>
      <c r="AC55" s="92"/>
      <c r="AD55" s="92"/>
      <c r="AE55" s="101"/>
      <c r="AF55" s="92"/>
      <c r="AG55" s="92"/>
      <c r="AH55" s="92"/>
      <c r="AI55" s="92"/>
      <c r="AJ55" s="92"/>
      <c r="AK55" s="92"/>
      <c r="AL55" s="92"/>
      <c r="AM55" s="92"/>
      <c r="AN55" s="92"/>
      <c r="AO55" s="101"/>
      <c r="AP55" s="92"/>
      <c r="AQ55" s="92"/>
      <c r="AR55" s="92"/>
      <c r="AS55" s="92"/>
      <c r="AT55" s="92"/>
      <c r="AU55" s="92"/>
      <c r="AV55" s="92"/>
      <c r="AW55" s="92"/>
      <c r="AX55" s="100"/>
    </row>
    <row r="56" spans="1:50" ht="12.75">
      <c r="A56" s="99"/>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100"/>
    </row>
    <row r="57" spans="1:50" ht="12.75">
      <c r="A57" s="102" t="s">
        <v>223</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4"/>
    </row>
  </sheetData>
  <mergeCells count="4">
    <mergeCell ref="A30:AX30"/>
    <mergeCell ref="A32:AX32"/>
    <mergeCell ref="A4:AX4"/>
    <mergeCell ref="A7:AX7"/>
  </mergeCells>
  <printOptions horizontalCentered="1"/>
  <pageMargins left="0.5905511811023623" right="0.5905511811023623"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2:K49"/>
  <sheetViews>
    <sheetView workbookViewId="0" topLeftCell="A1">
      <selection activeCell="C58" sqref="C58"/>
    </sheetView>
  </sheetViews>
  <sheetFormatPr defaultColWidth="11.421875" defaultRowHeight="12.75"/>
  <cols>
    <col min="1" max="2" width="9.7109375" style="2" customWidth="1"/>
    <col min="3" max="3" width="7.28125" style="2" customWidth="1"/>
    <col min="4" max="5" width="9.28125" style="2" customWidth="1"/>
    <col min="6" max="7" width="8.28125" style="2" customWidth="1"/>
    <col min="8" max="8" width="11.28125" style="2" customWidth="1"/>
    <col min="9" max="9" width="8.28125" style="2" customWidth="1"/>
    <col min="10" max="11" width="7.28125" style="2" customWidth="1"/>
    <col min="12" max="16384" width="15.7109375" style="2" customWidth="1"/>
  </cols>
  <sheetData>
    <row r="2" spans="1:11" ht="12.75">
      <c r="A2" s="1"/>
      <c r="B2" s="1"/>
      <c r="C2" s="1"/>
      <c r="D2" s="1"/>
      <c r="E2" s="1"/>
      <c r="F2" s="1"/>
      <c r="G2" s="1"/>
      <c r="H2" s="1"/>
      <c r="I2" s="1"/>
      <c r="J2" s="1"/>
      <c r="K2" s="1"/>
    </row>
    <row r="3" spans="1:11" ht="14.25">
      <c r="A3" s="277" t="s">
        <v>275</v>
      </c>
      <c r="B3" s="277"/>
      <c r="C3" s="277"/>
      <c r="D3" s="277"/>
      <c r="E3" s="277"/>
      <c r="F3" s="277"/>
      <c r="G3" s="277"/>
      <c r="H3" s="277"/>
      <c r="I3" s="277"/>
      <c r="J3" s="277"/>
      <c r="K3" s="277"/>
    </row>
    <row r="4" spans="1:11" ht="9.75" customHeight="1">
      <c r="A4" s="1"/>
      <c r="B4" s="1"/>
      <c r="C4" s="1"/>
      <c r="D4" s="1"/>
      <c r="E4" s="1"/>
      <c r="F4" s="1"/>
      <c r="G4" s="1"/>
      <c r="H4" s="1"/>
      <c r="I4" s="1"/>
      <c r="J4" s="1"/>
      <c r="K4" s="1"/>
    </row>
    <row r="5" spans="1:11" ht="12.75">
      <c r="A5" s="277" t="s">
        <v>33</v>
      </c>
      <c r="B5" s="277"/>
      <c r="C5" s="277"/>
      <c r="D5" s="277"/>
      <c r="E5" s="277"/>
      <c r="F5" s="277"/>
      <c r="G5" s="277"/>
      <c r="H5" s="277"/>
      <c r="I5" s="277"/>
      <c r="J5" s="277"/>
      <c r="K5" s="277"/>
    </row>
    <row r="6" spans="1:11" ht="12.75" customHeight="1">
      <c r="A6" s="1"/>
      <c r="B6" s="1"/>
      <c r="C6" s="1"/>
      <c r="D6" s="1"/>
      <c r="E6" s="1"/>
      <c r="F6" s="1"/>
      <c r="G6" s="1"/>
      <c r="H6" s="1"/>
      <c r="I6" s="1"/>
      <c r="J6" s="1"/>
      <c r="K6" s="1"/>
    </row>
    <row r="7" spans="1:11" ht="12.75">
      <c r="A7" s="271" t="s">
        <v>188</v>
      </c>
      <c r="B7" s="260" t="s">
        <v>20</v>
      </c>
      <c r="C7" s="16" t="s">
        <v>34</v>
      </c>
      <c r="D7" s="19"/>
      <c r="E7" s="19"/>
      <c r="F7" s="143"/>
      <c r="G7" s="182"/>
      <c r="H7" s="183"/>
      <c r="I7" s="18" t="s">
        <v>35</v>
      </c>
      <c r="J7" s="184"/>
      <c r="K7" s="16"/>
    </row>
    <row r="8" spans="1:11" ht="13.5">
      <c r="A8" s="272"/>
      <c r="B8" s="279"/>
      <c r="C8" s="274" t="s">
        <v>186</v>
      </c>
      <c r="D8" s="274" t="s">
        <v>187</v>
      </c>
      <c r="E8" s="274" t="s">
        <v>189</v>
      </c>
      <c r="F8" s="274" t="s">
        <v>249</v>
      </c>
      <c r="G8" s="46" t="s">
        <v>248</v>
      </c>
      <c r="H8" s="22" t="s">
        <v>36</v>
      </c>
      <c r="I8" s="22" t="s">
        <v>37</v>
      </c>
      <c r="J8" s="22" t="s">
        <v>38</v>
      </c>
      <c r="K8" s="23" t="s">
        <v>39</v>
      </c>
    </row>
    <row r="9" spans="1:11" ht="12.75">
      <c r="A9" s="273"/>
      <c r="B9" s="280"/>
      <c r="C9" s="275"/>
      <c r="D9" s="275"/>
      <c r="E9" s="275"/>
      <c r="F9" s="275"/>
      <c r="G9" s="173"/>
      <c r="H9" s="173"/>
      <c r="I9" s="173" t="s">
        <v>40</v>
      </c>
      <c r="J9" s="185"/>
      <c r="K9" s="186"/>
    </row>
    <row r="10" spans="1:11" ht="15" customHeight="1">
      <c r="A10" s="88"/>
      <c r="B10" s="88"/>
      <c r="C10" s="88"/>
      <c r="D10" s="88"/>
      <c r="E10" s="88"/>
      <c r="F10" s="88"/>
      <c r="G10" s="23"/>
      <c r="H10" s="23"/>
      <c r="I10" s="48"/>
      <c r="J10" s="48"/>
      <c r="K10" s="48"/>
    </row>
    <row r="11" spans="1:11" ht="15" customHeight="1">
      <c r="A11" s="278" t="s">
        <v>213</v>
      </c>
      <c r="B11" s="278"/>
      <c r="C11" s="278"/>
      <c r="D11" s="278"/>
      <c r="E11" s="278"/>
      <c r="F11" s="278"/>
      <c r="G11" s="278"/>
      <c r="H11" s="278"/>
      <c r="I11" s="278"/>
      <c r="J11" s="278"/>
      <c r="K11" s="278"/>
    </row>
    <row r="12" spans="1:11" ht="15" customHeight="1">
      <c r="A12" s="88"/>
      <c r="B12" s="88"/>
      <c r="C12" s="88"/>
      <c r="D12" s="88"/>
      <c r="E12" s="88"/>
      <c r="F12" s="88"/>
      <c r="G12" s="23"/>
      <c r="H12" s="23"/>
      <c r="I12" s="48"/>
      <c r="J12" s="48"/>
      <c r="K12" s="48"/>
    </row>
    <row r="13" spans="1:11" ht="15" customHeight="1">
      <c r="A13" s="153">
        <v>2004</v>
      </c>
      <c r="B13" s="175">
        <v>61045</v>
      </c>
      <c r="C13" s="175">
        <v>704</v>
      </c>
      <c r="D13" s="175">
        <v>21845</v>
      </c>
      <c r="E13" s="175">
        <v>33214</v>
      </c>
      <c r="F13" s="175">
        <v>5282</v>
      </c>
      <c r="G13" s="175">
        <v>2094</v>
      </c>
      <c r="H13" s="177">
        <v>1531625</v>
      </c>
      <c r="I13" s="175">
        <v>7179</v>
      </c>
      <c r="J13" s="175">
        <v>833</v>
      </c>
      <c r="K13" s="175">
        <v>112</v>
      </c>
    </row>
    <row r="14" spans="1:11" ht="15" customHeight="1">
      <c r="A14" s="155">
        <v>2005</v>
      </c>
      <c r="B14" s="176">
        <v>58260</v>
      </c>
      <c r="C14" s="176">
        <v>452</v>
      </c>
      <c r="D14" s="176">
        <v>18195</v>
      </c>
      <c r="E14" s="176">
        <v>34504</v>
      </c>
      <c r="F14" s="176">
        <v>5109</v>
      </c>
      <c r="G14" s="176">
        <v>2059</v>
      </c>
      <c r="H14" s="178">
        <v>1512246</v>
      </c>
      <c r="I14" s="176">
        <v>7918</v>
      </c>
      <c r="J14" s="176">
        <v>894</v>
      </c>
      <c r="K14" s="176">
        <v>133</v>
      </c>
    </row>
    <row r="15" spans="1:11" ht="15" customHeight="1">
      <c r="A15" s="39"/>
      <c r="B15" s="162"/>
      <c r="C15" s="162"/>
      <c r="D15" s="162"/>
      <c r="E15" s="162"/>
      <c r="F15" s="162"/>
      <c r="G15" s="162"/>
      <c r="H15" s="162"/>
      <c r="I15" s="162"/>
      <c r="J15" s="179"/>
      <c r="K15" s="179"/>
    </row>
    <row r="16" spans="1:11" ht="15" customHeight="1">
      <c r="A16" s="39" t="s">
        <v>41</v>
      </c>
      <c r="B16" s="211">
        <v>4332</v>
      </c>
      <c r="C16" s="139">
        <v>29</v>
      </c>
      <c r="D16" s="175">
        <v>1474</v>
      </c>
      <c r="E16" s="175">
        <v>2384</v>
      </c>
      <c r="F16" s="175">
        <v>445</v>
      </c>
      <c r="G16" s="175">
        <v>117</v>
      </c>
      <c r="H16" s="175">
        <v>131169</v>
      </c>
      <c r="I16" s="175">
        <v>551</v>
      </c>
      <c r="J16" s="175">
        <v>42</v>
      </c>
      <c r="K16" s="175">
        <v>17</v>
      </c>
    </row>
    <row r="17" spans="1:11" ht="15" customHeight="1">
      <c r="A17" s="39" t="s">
        <v>42</v>
      </c>
      <c r="B17" s="211">
        <v>5048</v>
      </c>
      <c r="C17" s="139">
        <v>109</v>
      </c>
      <c r="D17" s="175">
        <v>2039</v>
      </c>
      <c r="E17" s="175">
        <v>2455</v>
      </c>
      <c r="F17" s="175">
        <v>445</v>
      </c>
      <c r="G17" s="175">
        <v>110</v>
      </c>
      <c r="H17" s="175">
        <v>121564</v>
      </c>
      <c r="I17" s="175">
        <v>430</v>
      </c>
      <c r="J17" s="175">
        <v>25</v>
      </c>
      <c r="K17" s="175">
        <v>12</v>
      </c>
    </row>
    <row r="18" spans="1:11" ht="15" customHeight="1">
      <c r="A18" s="39" t="s">
        <v>43</v>
      </c>
      <c r="B18" s="211">
        <v>5094</v>
      </c>
      <c r="C18" s="139">
        <v>29</v>
      </c>
      <c r="D18" s="175">
        <v>1487</v>
      </c>
      <c r="E18" s="175">
        <v>3041</v>
      </c>
      <c r="F18" s="175">
        <v>537</v>
      </c>
      <c r="G18" s="175">
        <v>301</v>
      </c>
      <c r="H18" s="175">
        <v>128182</v>
      </c>
      <c r="I18" s="175">
        <v>1346</v>
      </c>
      <c r="J18" s="175">
        <v>206</v>
      </c>
      <c r="K18" s="175">
        <v>10</v>
      </c>
    </row>
    <row r="19" spans="1:11" ht="15" customHeight="1">
      <c r="A19" s="39" t="s">
        <v>44</v>
      </c>
      <c r="B19" s="211">
        <v>4829</v>
      </c>
      <c r="C19" s="211">
        <v>48</v>
      </c>
      <c r="D19" s="211">
        <v>1415</v>
      </c>
      <c r="E19" s="211">
        <v>2896</v>
      </c>
      <c r="F19" s="211">
        <v>470</v>
      </c>
      <c r="G19" s="211">
        <v>148</v>
      </c>
      <c r="H19" s="211">
        <v>131407</v>
      </c>
      <c r="I19" s="211">
        <v>438</v>
      </c>
      <c r="J19" s="211">
        <v>57</v>
      </c>
      <c r="K19" s="211">
        <v>9</v>
      </c>
    </row>
    <row r="20" spans="1:11" ht="15" customHeight="1">
      <c r="A20" s="39" t="s">
        <v>45</v>
      </c>
      <c r="B20" s="211">
        <v>4459</v>
      </c>
      <c r="C20" s="139">
        <v>29</v>
      </c>
      <c r="D20" s="175">
        <v>1502</v>
      </c>
      <c r="E20" s="175">
        <v>2569</v>
      </c>
      <c r="F20" s="175">
        <v>359</v>
      </c>
      <c r="G20" s="175">
        <v>204</v>
      </c>
      <c r="H20" s="175">
        <v>129614</v>
      </c>
      <c r="I20" s="175">
        <v>486</v>
      </c>
      <c r="J20" s="175">
        <v>91</v>
      </c>
      <c r="K20" s="175">
        <v>11</v>
      </c>
    </row>
    <row r="21" spans="1:11" ht="15" customHeight="1">
      <c r="A21" s="39" t="s">
        <v>46</v>
      </c>
      <c r="B21" s="211">
        <v>4329</v>
      </c>
      <c r="C21" s="139">
        <v>30</v>
      </c>
      <c r="D21" s="175">
        <v>1245</v>
      </c>
      <c r="E21" s="175">
        <v>2726</v>
      </c>
      <c r="F21" s="175">
        <v>328</v>
      </c>
      <c r="G21" s="175">
        <v>137</v>
      </c>
      <c r="H21" s="175">
        <v>118124</v>
      </c>
      <c r="I21" s="175">
        <v>268</v>
      </c>
      <c r="J21" s="175">
        <v>61</v>
      </c>
      <c r="K21" s="175">
        <v>9</v>
      </c>
    </row>
    <row r="22" spans="1:11" ht="15" customHeight="1">
      <c r="A22" s="39" t="s">
        <v>47</v>
      </c>
      <c r="B22" s="211">
        <v>3999</v>
      </c>
      <c r="C22" s="211">
        <v>35</v>
      </c>
      <c r="D22" s="211">
        <v>1145</v>
      </c>
      <c r="E22" s="211">
        <v>2575</v>
      </c>
      <c r="F22" s="211">
        <v>244</v>
      </c>
      <c r="G22" s="211">
        <v>114</v>
      </c>
      <c r="H22" s="211">
        <v>118734</v>
      </c>
      <c r="I22" s="211">
        <v>399</v>
      </c>
      <c r="J22" s="211">
        <v>22</v>
      </c>
      <c r="K22" s="211">
        <v>8</v>
      </c>
    </row>
    <row r="23" spans="1:11" ht="15" customHeight="1">
      <c r="A23" s="39" t="s">
        <v>48</v>
      </c>
      <c r="B23" s="211">
        <v>4783</v>
      </c>
      <c r="C23" s="211">
        <v>30</v>
      </c>
      <c r="D23" s="211">
        <v>1396</v>
      </c>
      <c r="E23" s="211">
        <v>3098</v>
      </c>
      <c r="F23" s="211">
        <v>259</v>
      </c>
      <c r="G23" s="211">
        <v>141</v>
      </c>
      <c r="H23" s="211">
        <v>127427</v>
      </c>
      <c r="I23" s="211">
        <v>411</v>
      </c>
      <c r="J23" s="211">
        <v>79</v>
      </c>
      <c r="K23" s="211">
        <v>8</v>
      </c>
    </row>
    <row r="24" spans="1:11" ht="15" customHeight="1">
      <c r="A24" s="39" t="s">
        <v>49</v>
      </c>
      <c r="B24" s="211">
        <v>5105</v>
      </c>
      <c r="C24" s="139">
        <v>25</v>
      </c>
      <c r="D24" s="175">
        <v>1441</v>
      </c>
      <c r="E24" s="175">
        <v>3320</v>
      </c>
      <c r="F24" s="175">
        <v>319</v>
      </c>
      <c r="G24" s="175">
        <v>135</v>
      </c>
      <c r="H24" s="175">
        <v>117640</v>
      </c>
      <c r="I24" s="175">
        <v>565</v>
      </c>
      <c r="J24" s="175">
        <v>25</v>
      </c>
      <c r="K24" s="175">
        <v>8</v>
      </c>
    </row>
    <row r="25" spans="1:11" ht="15" customHeight="1">
      <c r="A25" s="39" t="s">
        <v>50</v>
      </c>
      <c r="B25" s="211">
        <v>4553</v>
      </c>
      <c r="C25" s="139">
        <v>9</v>
      </c>
      <c r="D25" s="175">
        <v>1439</v>
      </c>
      <c r="E25" s="175">
        <v>2750</v>
      </c>
      <c r="F25" s="175">
        <v>355</v>
      </c>
      <c r="G25" s="175">
        <v>173</v>
      </c>
      <c r="H25" s="175">
        <v>120374</v>
      </c>
      <c r="I25" s="175">
        <v>754</v>
      </c>
      <c r="J25" s="175">
        <v>107</v>
      </c>
      <c r="K25" s="175">
        <v>7</v>
      </c>
    </row>
    <row r="26" spans="1:11" ht="15" customHeight="1">
      <c r="A26" s="39" t="s">
        <v>51</v>
      </c>
      <c r="B26" s="211">
        <v>6122</v>
      </c>
      <c r="C26" s="139">
        <v>48</v>
      </c>
      <c r="D26" s="175">
        <v>1910</v>
      </c>
      <c r="E26" s="175">
        <v>3479</v>
      </c>
      <c r="F26" s="175">
        <v>685</v>
      </c>
      <c r="G26" s="175">
        <v>215</v>
      </c>
      <c r="H26" s="175">
        <v>139592</v>
      </c>
      <c r="I26" s="175">
        <v>1299</v>
      </c>
      <c r="J26" s="175">
        <v>110</v>
      </c>
      <c r="K26" s="175">
        <v>25</v>
      </c>
    </row>
    <row r="27" spans="1:11" ht="15" customHeight="1">
      <c r="A27" s="39" t="s">
        <v>52</v>
      </c>
      <c r="B27" s="211">
        <v>5607</v>
      </c>
      <c r="C27" s="211">
        <v>31</v>
      </c>
      <c r="D27" s="211">
        <v>1702</v>
      </c>
      <c r="E27" s="211">
        <v>3211</v>
      </c>
      <c r="F27" s="211">
        <v>663</v>
      </c>
      <c r="G27" s="211">
        <v>264</v>
      </c>
      <c r="H27" s="211">
        <v>128419</v>
      </c>
      <c r="I27" s="211">
        <v>971</v>
      </c>
      <c r="J27" s="211">
        <v>69</v>
      </c>
      <c r="K27" s="211">
        <v>9</v>
      </c>
    </row>
    <row r="28" spans="1:11" ht="15" customHeight="1">
      <c r="A28" s="48"/>
      <c r="B28" s="1"/>
      <c r="C28" s="158"/>
      <c r="D28" s="158"/>
      <c r="E28" s="158"/>
      <c r="F28" s="158"/>
      <c r="G28" s="158"/>
      <c r="H28" s="158"/>
      <c r="I28" s="158"/>
      <c r="J28" s="158"/>
      <c r="K28" s="175"/>
    </row>
    <row r="29" spans="1:11" ht="15" customHeight="1">
      <c r="A29" s="276" t="s">
        <v>53</v>
      </c>
      <c r="B29" s="276"/>
      <c r="C29" s="276"/>
      <c r="D29" s="276"/>
      <c r="E29" s="276"/>
      <c r="F29" s="276"/>
      <c r="G29" s="276"/>
      <c r="H29" s="276"/>
      <c r="I29" s="276"/>
      <c r="J29" s="276"/>
      <c r="K29" s="276"/>
    </row>
    <row r="30" spans="1:11" ht="15" customHeight="1">
      <c r="A30" s="41"/>
      <c r="B30" s="41"/>
      <c r="C30" s="162"/>
      <c r="D30" s="162"/>
      <c r="E30" s="162"/>
      <c r="F30" s="162"/>
      <c r="G30" s="162"/>
      <c r="H30" s="162"/>
      <c r="I30" s="162"/>
      <c r="J30" s="179"/>
      <c r="K30" s="179"/>
    </row>
    <row r="31" spans="1:11" ht="15" customHeight="1">
      <c r="A31" s="153">
        <v>2004</v>
      </c>
      <c r="B31" s="175">
        <v>17954.970999999998</v>
      </c>
      <c r="C31" s="175">
        <v>204.333</v>
      </c>
      <c r="D31" s="175">
        <v>7525.68</v>
      </c>
      <c r="E31" s="175">
        <v>8948.982</v>
      </c>
      <c r="F31" s="175">
        <v>1275.976</v>
      </c>
      <c r="G31" s="175">
        <v>160.608</v>
      </c>
      <c r="H31" s="175">
        <v>141603.99599999998</v>
      </c>
      <c r="I31" s="175">
        <v>136.81799999999998</v>
      </c>
      <c r="J31" s="175">
        <v>14.994</v>
      </c>
      <c r="K31" s="175">
        <v>29.568</v>
      </c>
    </row>
    <row r="32" spans="1:11" ht="15" customHeight="1">
      <c r="A32" s="155">
        <v>2005</v>
      </c>
      <c r="B32" s="176">
        <v>17023.022999999997</v>
      </c>
      <c r="C32" s="176">
        <v>131.97</v>
      </c>
      <c r="D32" s="176">
        <v>6337.173</v>
      </c>
      <c r="E32" s="176">
        <v>9317.582999999999</v>
      </c>
      <c r="F32" s="176">
        <v>1236.2969999999998</v>
      </c>
      <c r="G32" s="176">
        <v>157.246</v>
      </c>
      <c r="H32" s="176">
        <v>140058.408</v>
      </c>
      <c r="I32" s="176">
        <v>174.196</v>
      </c>
      <c r="J32" s="176">
        <v>16.092000000000002</v>
      </c>
      <c r="K32" s="176">
        <v>35.112</v>
      </c>
    </row>
    <row r="33" spans="1:11" ht="15" customHeight="1">
      <c r="A33" s="39"/>
      <c r="B33" s="162"/>
      <c r="C33" s="162"/>
      <c r="D33" s="162"/>
      <c r="E33" s="162"/>
      <c r="F33" s="162"/>
      <c r="G33" s="162"/>
      <c r="H33" s="162"/>
      <c r="I33" s="162"/>
      <c r="J33" s="179"/>
      <c r="K33" s="179"/>
    </row>
    <row r="34" spans="1:11" ht="15" customHeight="1">
      <c r="A34" s="39" t="s">
        <v>41</v>
      </c>
      <c r="B34" s="177">
        <v>1261.988</v>
      </c>
      <c r="C34" s="177">
        <v>8.722</v>
      </c>
      <c r="D34" s="177">
        <v>503.312</v>
      </c>
      <c r="E34" s="177">
        <v>644.133</v>
      </c>
      <c r="F34" s="177">
        <v>105.821</v>
      </c>
      <c r="G34" s="177">
        <v>6.804</v>
      </c>
      <c r="H34" s="177">
        <v>12138.379</v>
      </c>
      <c r="I34" s="177">
        <v>12.122</v>
      </c>
      <c r="J34" s="177">
        <v>0.756</v>
      </c>
      <c r="K34" s="177">
        <v>4.488</v>
      </c>
    </row>
    <row r="35" spans="1:11" ht="15" customHeight="1">
      <c r="A35" s="39" t="s">
        <v>42</v>
      </c>
      <c r="B35" s="177">
        <v>1489.753</v>
      </c>
      <c r="C35" s="177">
        <v>28.778</v>
      </c>
      <c r="D35" s="177">
        <v>685.818</v>
      </c>
      <c r="E35" s="177">
        <v>669.429</v>
      </c>
      <c r="F35" s="177">
        <v>105.728</v>
      </c>
      <c r="G35" s="177">
        <v>8.287</v>
      </c>
      <c r="H35" s="177">
        <v>11234.945</v>
      </c>
      <c r="I35" s="177">
        <v>9.46</v>
      </c>
      <c r="J35" s="177">
        <v>0.45</v>
      </c>
      <c r="K35" s="177">
        <v>3.168</v>
      </c>
    </row>
    <row r="36" spans="1:11" ht="15" customHeight="1">
      <c r="A36" s="39" t="s">
        <v>43</v>
      </c>
      <c r="B36" s="177">
        <v>1478.325</v>
      </c>
      <c r="C36" s="177">
        <v>8.365</v>
      </c>
      <c r="D36" s="177">
        <v>511.692</v>
      </c>
      <c r="E36" s="177">
        <v>829.007</v>
      </c>
      <c r="F36" s="177">
        <v>129.261</v>
      </c>
      <c r="G36" s="177">
        <v>30.555</v>
      </c>
      <c r="H36" s="177">
        <v>11869.653</v>
      </c>
      <c r="I36" s="177">
        <v>29.612</v>
      </c>
      <c r="J36" s="177">
        <v>3.708</v>
      </c>
      <c r="K36" s="177">
        <v>2.64</v>
      </c>
    </row>
    <row r="37" spans="1:11" ht="15" customHeight="1">
      <c r="A37" s="39" t="s">
        <v>44</v>
      </c>
      <c r="B37" s="177">
        <v>1430.359</v>
      </c>
      <c r="C37" s="177">
        <v>15.067</v>
      </c>
      <c r="D37" s="177">
        <v>498.872</v>
      </c>
      <c r="E37" s="177">
        <v>799.296</v>
      </c>
      <c r="F37" s="177">
        <v>117.124</v>
      </c>
      <c r="G37" s="177">
        <v>10.391</v>
      </c>
      <c r="H37" s="177">
        <v>12198.512</v>
      </c>
      <c r="I37" s="177">
        <v>9.636</v>
      </c>
      <c r="J37" s="177">
        <v>1.026</v>
      </c>
      <c r="K37" s="177">
        <v>2.376</v>
      </c>
    </row>
    <row r="38" spans="1:11" ht="15" customHeight="1">
      <c r="A38" s="39" t="s">
        <v>45</v>
      </c>
      <c r="B38" s="177">
        <v>1304.01</v>
      </c>
      <c r="C38" s="177">
        <v>8.12</v>
      </c>
      <c r="D38" s="177">
        <v>516.343</v>
      </c>
      <c r="E38" s="177">
        <v>696.173</v>
      </c>
      <c r="F38" s="177">
        <v>83.374</v>
      </c>
      <c r="G38" s="177">
        <v>18.476</v>
      </c>
      <c r="H38" s="177">
        <v>11995.776</v>
      </c>
      <c r="I38" s="177">
        <v>10.692</v>
      </c>
      <c r="J38" s="177">
        <v>1.638</v>
      </c>
      <c r="K38" s="177">
        <v>2.904</v>
      </c>
    </row>
    <row r="39" spans="1:11" ht="15" customHeight="1">
      <c r="A39" s="39" t="s">
        <v>46</v>
      </c>
      <c r="B39" s="177">
        <v>1252.944</v>
      </c>
      <c r="C39" s="177">
        <v>9.515</v>
      </c>
      <c r="D39" s="177">
        <v>436.335</v>
      </c>
      <c r="E39" s="177">
        <v>730.486</v>
      </c>
      <c r="F39" s="177">
        <v>76.608</v>
      </c>
      <c r="G39" s="177">
        <v>9.019</v>
      </c>
      <c r="H39" s="177">
        <v>10921.745</v>
      </c>
      <c r="I39" s="177">
        <v>5.896</v>
      </c>
      <c r="J39" s="177">
        <v>1.098</v>
      </c>
      <c r="K39" s="177">
        <v>2.376</v>
      </c>
    </row>
    <row r="40" spans="1:11" ht="15" customHeight="1">
      <c r="A40" s="39" t="s">
        <v>47</v>
      </c>
      <c r="B40" s="177">
        <v>1145.095</v>
      </c>
      <c r="C40" s="177">
        <v>11.641</v>
      </c>
      <c r="D40" s="177">
        <v>398.689</v>
      </c>
      <c r="E40" s="177">
        <v>676.659</v>
      </c>
      <c r="F40" s="177">
        <v>58.106</v>
      </c>
      <c r="G40" s="177">
        <v>7.538</v>
      </c>
      <c r="H40" s="177">
        <v>10928.277</v>
      </c>
      <c r="I40" s="177">
        <v>8.778</v>
      </c>
      <c r="J40" s="177">
        <v>0.396</v>
      </c>
      <c r="K40" s="177">
        <v>2.112</v>
      </c>
    </row>
    <row r="41" spans="1:11" ht="15" customHeight="1">
      <c r="A41" s="39" t="s">
        <v>48</v>
      </c>
      <c r="B41" s="177">
        <v>1369.971</v>
      </c>
      <c r="C41" s="177">
        <v>8.725</v>
      </c>
      <c r="D41" s="177">
        <v>490.959</v>
      </c>
      <c r="E41" s="177">
        <v>808.733</v>
      </c>
      <c r="F41" s="177">
        <v>61.554</v>
      </c>
      <c r="G41" s="177">
        <v>9.522</v>
      </c>
      <c r="H41" s="177">
        <v>11699.073</v>
      </c>
      <c r="I41" s="177">
        <v>9.042</v>
      </c>
      <c r="J41" s="177">
        <v>1.422</v>
      </c>
      <c r="K41" s="177">
        <v>2.112</v>
      </c>
    </row>
    <row r="42" spans="1:11" ht="15" customHeight="1">
      <c r="A42" s="39" t="s">
        <v>49</v>
      </c>
      <c r="B42" s="177">
        <v>1478.177</v>
      </c>
      <c r="C42" s="177">
        <v>7.294</v>
      </c>
      <c r="D42" s="177">
        <v>500.229</v>
      </c>
      <c r="E42" s="177">
        <v>890.955</v>
      </c>
      <c r="F42" s="177">
        <v>79.699</v>
      </c>
      <c r="G42" s="177">
        <v>8.521</v>
      </c>
      <c r="H42" s="177">
        <v>10866.407</v>
      </c>
      <c r="I42" s="177">
        <v>12.43</v>
      </c>
      <c r="J42" s="177">
        <v>0.45</v>
      </c>
      <c r="K42" s="177">
        <v>2.112</v>
      </c>
    </row>
    <row r="43" spans="1:11" ht="15" customHeight="1">
      <c r="A43" s="39" t="s">
        <v>50</v>
      </c>
      <c r="B43" s="177">
        <v>1346.802</v>
      </c>
      <c r="C43" s="177">
        <v>2.745</v>
      </c>
      <c r="D43" s="177">
        <v>516.299</v>
      </c>
      <c r="E43" s="177">
        <v>742.363</v>
      </c>
      <c r="F43" s="177">
        <v>85.395</v>
      </c>
      <c r="G43" s="177">
        <v>13.247</v>
      </c>
      <c r="H43" s="177">
        <v>11210.431</v>
      </c>
      <c r="I43" s="177">
        <v>16.588</v>
      </c>
      <c r="J43" s="177">
        <v>1.926</v>
      </c>
      <c r="K43" s="177">
        <v>1.848</v>
      </c>
    </row>
    <row r="44" spans="1:11" ht="15" customHeight="1">
      <c r="A44" s="39" t="s">
        <v>51</v>
      </c>
      <c r="B44" s="177">
        <v>1812.36</v>
      </c>
      <c r="C44" s="177">
        <v>14.004</v>
      </c>
      <c r="D44" s="177">
        <v>673.581</v>
      </c>
      <c r="E44" s="177">
        <v>952.237</v>
      </c>
      <c r="F44" s="177">
        <v>172.538</v>
      </c>
      <c r="G44" s="177">
        <v>14.072</v>
      </c>
      <c r="H44" s="177">
        <v>13040.685</v>
      </c>
      <c r="I44" s="177">
        <v>28.578</v>
      </c>
      <c r="J44" s="177">
        <v>1.98</v>
      </c>
      <c r="K44" s="177">
        <v>6.6</v>
      </c>
    </row>
    <row r="45" spans="1:11" ht="15" customHeight="1">
      <c r="A45" s="39" t="s">
        <v>52</v>
      </c>
      <c r="B45" s="177">
        <v>1653.239</v>
      </c>
      <c r="C45" s="177">
        <v>8.994</v>
      </c>
      <c r="D45" s="177">
        <v>605.044</v>
      </c>
      <c r="E45" s="177">
        <v>878.112</v>
      </c>
      <c r="F45" s="177">
        <v>161.089</v>
      </c>
      <c r="G45" s="177">
        <v>20.814</v>
      </c>
      <c r="H45" s="177">
        <v>11954.525</v>
      </c>
      <c r="I45" s="177">
        <v>21.362</v>
      </c>
      <c r="J45" s="177">
        <v>1.242</v>
      </c>
      <c r="K45" s="177">
        <v>2.376</v>
      </c>
    </row>
    <row r="46" spans="1:11" ht="15" customHeight="1">
      <c r="A46" s="48"/>
      <c r="B46" s="139"/>
      <c r="C46" s="181"/>
      <c r="D46" s="1"/>
      <c r="E46" s="1"/>
      <c r="F46" s="1"/>
      <c r="G46" s="1"/>
      <c r="H46" s="1"/>
      <c r="I46" s="1"/>
      <c r="J46" s="1"/>
      <c r="K46" s="1"/>
    </row>
    <row r="47" spans="1:11" ht="7.5" customHeight="1">
      <c r="A47" s="48"/>
      <c r="B47" s="1"/>
      <c r="C47" s="181"/>
      <c r="D47" s="1"/>
      <c r="E47" s="1"/>
      <c r="F47" s="1"/>
      <c r="G47" s="1"/>
      <c r="H47" s="1"/>
      <c r="I47" s="1"/>
      <c r="J47" s="1"/>
      <c r="K47" s="1"/>
    </row>
    <row r="48" spans="1:11" ht="12.75" customHeight="1">
      <c r="A48" s="1" t="s">
        <v>177</v>
      </c>
      <c r="B48" s="1"/>
      <c r="C48" s="1"/>
      <c r="D48" s="1"/>
      <c r="E48" s="1"/>
      <c r="F48" s="1"/>
      <c r="G48" s="1"/>
      <c r="H48" s="1"/>
      <c r="I48" s="1"/>
      <c r="J48" s="1"/>
      <c r="K48" s="1"/>
    </row>
    <row r="49" spans="1:11" ht="12.75" customHeight="1">
      <c r="A49" s="1" t="s">
        <v>54</v>
      </c>
      <c r="B49" s="1"/>
      <c r="C49" s="1"/>
      <c r="D49" s="1"/>
      <c r="E49" s="1"/>
      <c r="F49" s="1"/>
      <c r="G49" s="1"/>
      <c r="H49" s="1"/>
      <c r="I49" s="1"/>
      <c r="J49" s="1"/>
      <c r="K49" s="1"/>
    </row>
  </sheetData>
  <mergeCells count="10">
    <mergeCell ref="A7:A9"/>
    <mergeCell ref="E8:E9"/>
    <mergeCell ref="A29:K29"/>
    <mergeCell ref="A3:K3"/>
    <mergeCell ref="A11:K11"/>
    <mergeCell ref="A5:K5"/>
    <mergeCell ref="B7:B9"/>
    <mergeCell ref="C8:C9"/>
    <mergeCell ref="D8:D9"/>
    <mergeCell ref="F8:F9"/>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&amp;C&amp;9- 9 -</oddHeader>
  </headerFooter>
  <drawing r:id="rId1"/>
</worksheet>
</file>

<file path=xl/worksheets/sheet9.xml><?xml version="1.0" encoding="utf-8"?>
<worksheet xmlns="http://schemas.openxmlformats.org/spreadsheetml/2006/main" xmlns:r="http://schemas.openxmlformats.org/officeDocument/2006/relationships">
  <dimension ref="A2:K53"/>
  <sheetViews>
    <sheetView workbookViewId="0" topLeftCell="A1">
      <selection activeCell="C58" sqref="C58"/>
    </sheetView>
  </sheetViews>
  <sheetFormatPr defaultColWidth="11.421875" defaultRowHeight="12.75"/>
  <cols>
    <col min="1" max="2" width="9.7109375" style="2" customWidth="1"/>
    <col min="3" max="3" width="7.28125" style="2" customWidth="1"/>
    <col min="4" max="5" width="9.28125" style="2" customWidth="1"/>
    <col min="6" max="7" width="8.28125" style="2" customWidth="1"/>
    <col min="8" max="8" width="11.28125" style="2" customWidth="1"/>
    <col min="9" max="9" width="8.28125" style="2" customWidth="1"/>
    <col min="10" max="10" width="7.28125" style="2" customWidth="1"/>
    <col min="11" max="11" width="6.28125" style="2" customWidth="1"/>
    <col min="12" max="16384" width="15.7109375" style="2" customWidth="1"/>
  </cols>
  <sheetData>
    <row r="2" spans="1:11" ht="12.75">
      <c r="A2" s="1"/>
      <c r="B2" s="1"/>
      <c r="C2" s="1"/>
      <c r="D2" s="1"/>
      <c r="E2" s="1"/>
      <c r="F2" s="1"/>
      <c r="G2" s="1"/>
      <c r="H2" s="1"/>
      <c r="I2" s="1"/>
      <c r="J2" s="1"/>
      <c r="K2" s="1"/>
    </row>
    <row r="3" spans="1:11" ht="14.25">
      <c r="A3" s="281" t="s">
        <v>276</v>
      </c>
      <c r="B3" s="281"/>
      <c r="C3" s="281"/>
      <c r="D3" s="281"/>
      <c r="E3" s="281"/>
      <c r="F3" s="281"/>
      <c r="G3" s="281"/>
      <c r="H3" s="281"/>
      <c r="I3" s="281"/>
      <c r="J3" s="281"/>
      <c r="K3" s="281"/>
    </row>
    <row r="4" spans="1:11" ht="9.75" customHeight="1">
      <c r="A4" s="1"/>
      <c r="B4" s="1"/>
      <c r="C4" s="1"/>
      <c r="D4" s="1"/>
      <c r="E4" s="1"/>
      <c r="F4" s="1"/>
      <c r="G4" s="1"/>
      <c r="H4" s="1"/>
      <c r="I4" s="1"/>
      <c r="J4" s="1"/>
      <c r="K4" s="1"/>
    </row>
    <row r="5" spans="1:11" ht="12.75">
      <c r="A5" s="277" t="s">
        <v>56</v>
      </c>
      <c r="B5" s="277"/>
      <c r="C5" s="277"/>
      <c r="D5" s="277"/>
      <c r="E5" s="277"/>
      <c r="F5" s="277"/>
      <c r="G5" s="277"/>
      <c r="H5" s="277"/>
      <c r="I5" s="277"/>
      <c r="J5" s="277"/>
      <c r="K5" s="277"/>
    </row>
    <row r="6" spans="1:11" ht="12.75" customHeight="1">
      <c r="A6" s="1"/>
      <c r="B6" s="1"/>
      <c r="C6" s="1"/>
      <c r="D6" s="1"/>
      <c r="E6" s="1"/>
      <c r="F6" s="1"/>
      <c r="G6" s="1"/>
      <c r="H6" s="1"/>
      <c r="I6" s="1"/>
      <c r="J6" s="1"/>
      <c r="K6" s="1"/>
    </row>
    <row r="7" spans="1:11" ht="12.75">
      <c r="A7" s="271" t="s">
        <v>188</v>
      </c>
      <c r="B7" s="260" t="s">
        <v>20</v>
      </c>
      <c r="C7" s="16" t="s">
        <v>34</v>
      </c>
      <c r="D7" s="19"/>
      <c r="E7" s="19"/>
      <c r="F7" s="143"/>
      <c r="G7" s="171"/>
      <c r="H7" s="172"/>
      <c r="I7" s="18" t="s">
        <v>35</v>
      </c>
      <c r="J7" s="18"/>
      <c r="K7" s="63"/>
    </row>
    <row r="8" spans="1:11" ht="13.5">
      <c r="A8" s="272"/>
      <c r="B8" s="279"/>
      <c r="C8" s="274" t="s">
        <v>186</v>
      </c>
      <c r="D8" s="274" t="s">
        <v>187</v>
      </c>
      <c r="E8" s="274" t="s">
        <v>189</v>
      </c>
      <c r="F8" s="274" t="s">
        <v>249</v>
      </c>
      <c r="G8" s="46" t="s">
        <v>248</v>
      </c>
      <c r="H8" s="22" t="s">
        <v>36</v>
      </c>
      <c r="I8" s="22" t="s">
        <v>37</v>
      </c>
      <c r="J8" s="22" t="s">
        <v>38</v>
      </c>
      <c r="K8" s="23" t="s">
        <v>39</v>
      </c>
    </row>
    <row r="9" spans="1:11" ht="12.75">
      <c r="A9" s="273"/>
      <c r="B9" s="280"/>
      <c r="C9" s="275"/>
      <c r="D9" s="275"/>
      <c r="E9" s="275"/>
      <c r="F9" s="275"/>
      <c r="G9" s="173"/>
      <c r="H9" s="173"/>
      <c r="I9" s="173" t="s">
        <v>40</v>
      </c>
      <c r="J9" s="173"/>
      <c r="K9" s="174"/>
    </row>
    <row r="10" spans="1:11" ht="15" customHeight="1">
      <c r="A10" s="88"/>
      <c r="B10" s="88"/>
      <c r="C10" s="88"/>
      <c r="D10" s="88"/>
      <c r="E10" s="88"/>
      <c r="F10" s="88"/>
      <c r="G10" s="23"/>
      <c r="H10" s="23"/>
      <c r="I10" s="48"/>
      <c r="J10" s="48"/>
      <c r="K10" s="48"/>
    </row>
    <row r="11" spans="1:11" ht="15" customHeight="1">
      <c r="A11" s="278" t="s">
        <v>213</v>
      </c>
      <c r="B11" s="278"/>
      <c r="C11" s="278"/>
      <c r="D11" s="278"/>
      <c r="E11" s="278"/>
      <c r="F11" s="278"/>
      <c r="G11" s="278"/>
      <c r="H11" s="278"/>
      <c r="I11" s="278"/>
      <c r="J11" s="278"/>
      <c r="K11" s="278"/>
    </row>
    <row r="12" spans="1:11" ht="15" customHeight="1">
      <c r="A12" s="88"/>
      <c r="B12" s="88"/>
      <c r="C12" s="88"/>
      <c r="D12" s="88"/>
      <c r="E12" s="88"/>
      <c r="F12" s="88"/>
      <c r="G12" s="23"/>
      <c r="H12" s="23"/>
      <c r="I12" s="48"/>
      <c r="J12" s="48"/>
      <c r="K12" s="48"/>
    </row>
    <row r="13" spans="1:11" ht="15" customHeight="1">
      <c r="A13" s="153">
        <v>2004</v>
      </c>
      <c r="B13" s="175">
        <v>57867</v>
      </c>
      <c r="C13" s="175">
        <v>657</v>
      </c>
      <c r="D13" s="175">
        <v>20348</v>
      </c>
      <c r="E13" s="175">
        <v>32802</v>
      </c>
      <c r="F13" s="175">
        <v>4060</v>
      </c>
      <c r="G13" s="175">
        <v>1924</v>
      </c>
      <c r="H13" s="177">
        <v>1503044</v>
      </c>
      <c r="I13" s="175">
        <v>5076</v>
      </c>
      <c r="J13" s="175">
        <v>334</v>
      </c>
      <c r="K13" s="175">
        <v>72</v>
      </c>
    </row>
    <row r="14" spans="1:11" ht="15" customHeight="1">
      <c r="A14" s="155">
        <v>2005</v>
      </c>
      <c r="B14" s="176">
        <v>55266</v>
      </c>
      <c r="C14" s="176">
        <v>421</v>
      </c>
      <c r="D14" s="176">
        <v>16818</v>
      </c>
      <c r="E14" s="176">
        <v>34020</v>
      </c>
      <c r="F14" s="176">
        <v>4007</v>
      </c>
      <c r="G14" s="176">
        <v>1890</v>
      </c>
      <c r="H14" s="178">
        <v>1486896</v>
      </c>
      <c r="I14" s="176">
        <v>5706</v>
      </c>
      <c r="J14" s="176">
        <v>411</v>
      </c>
      <c r="K14" s="176">
        <v>94</v>
      </c>
    </row>
    <row r="15" spans="1:11" ht="15" customHeight="1">
      <c r="A15" s="39"/>
      <c r="B15" s="162"/>
      <c r="C15" s="162"/>
      <c r="D15" s="162"/>
      <c r="E15" s="162"/>
      <c r="F15" s="162"/>
      <c r="G15" s="162"/>
      <c r="H15" s="162"/>
      <c r="I15" s="162"/>
      <c r="J15" s="179"/>
      <c r="K15" s="179"/>
    </row>
    <row r="16" spans="1:11" ht="15" customHeight="1">
      <c r="A16" s="39" t="s">
        <v>41</v>
      </c>
      <c r="B16" s="211">
        <v>3941</v>
      </c>
      <c r="C16" s="175">
        <v>26</v>
      </c>
      <c r="D16" s="175">
        <v>1300</v>
      </c>
      <c r="E16" s="175">
        <v>2317</v>
      </c>
      <c r="F16" s="175">
        <v>298</v>
      </c>
      <c r="G16" s="175">
        <v>101</v>
      </c>
      <c r="H16" s="175">
        <v>127285</v>
      </c>
      <c r="I16" s="175">
        <v>335</v>
      </c>
      <c r="J16" s="175">
        <v>20</v>
      </c>
      <c r="K16" s="175">
        <v>13</v>
      </c>
    </row>
    <row r="17" spans="1:11" ht="15" customHeight="1">
      <c r="A17" s="39" t="s">
        <v>42</v>
      </c>
      <c r="B17" s="211">
        <v>4630</v>
      </c>
      <c r="C17" s="175">
        <v>104</v>
      </c>
      <c r="D17" s="175">
        <v>1816</v>
      </c>
      <c r="E17" s="175">
        <v>2394</v>
      </c>
      <c r="F17" s="175">
        <v>316</v>
      </c>
      <c r="G17" s="175">
        <v>101</v>
      </c>
      <c r="H17" s="175">
        <v>117618</v>
      </c>
      <c r="I17" s="175">
        <v>291</v>
      </c>
      <c r="J17" s="175">
        <v>4</v>
      </c>
      <c r="K17" s="175">
        <v>7</v>
      </c>
    </row>
    <row r="18" spans="1:11" ht="15" customHeight="1">
      <c r="A18" s="39" t="s">
        <v>43</v>
      </c>
      <c r="B18" s="211">
        <v>4753</v>
      </c>
      <c r="C18" s="175">
        <v>26</v>
      </c>
      <c r="D18" s="175">
        <v>1334</v>
      </c>
      <c r="E18" s="175">
        <v>2996</v>
      </c>
      <c r="F18" s="175">
        <v>397</v>
      </c>
      <c r="G18" s="175">
        <v>288</v>
      </c>
      <c r="H18" s="175">
        <v>125808</v>
      </c>
      <c r="I18" s="175">
        <v>1155</v>
      </c>
      <c r="J18" s="175">
        <v>161</v>
      </c>
      <c r="K18" s="175">
        <v>6</v>
      </c>
    </row>
    <row r="19" spans="1:11" ht="15" customHeight="1">
      <c r="A19" s="39" t="s">
        <v>44</v>
      </c>
      <c r="B19" s="211">
        <v>4636</v>
      </c>
      <c r="C19" s="211">
        <v>47</v>
      </c>
      <c r="D19" s="211">
        <v>1348</v>
      </c>
      <c r="E19" s="211">
        <v>2871</v>
      </c>
      <c r="F19" s="211">
        <v>370</v>
      </c>
      <c r="G19" s="211">
        <v>129</v>
      </c>
      <c r="H19" s="211">
        <v>130254</v>
      </c>
      <c r="I19" s="211">
        <v>316</v>
      </c>
      <c r="J19" s="211">
        <v>23</v>
      </c>
      <c r="K19" s="211">
        <v>6</v>
      </c>
    </row>
    <row r="20" spans="1:11" ht="15" customHeight="1">
      <c r="A20" s="39" t="s">
        <v>45</v>
      </c>
      <c r="B20" s="211">
        <v>4330</v>
      </c>
      <c r="C20" s="175">
        <v>29</v>
      </c>
      <c r="D20" s="175">
        <v>1449</v>
      </c>
      <c r="E20" s="175">
        <v>2547</v>
      </c>
      <c r="F20" s="175">
        <v>305</v>
      </c>
      <c r="G20" s="175">
        <v>193</v>
      </c>
      <c r="H20" s="175">
        <v>128804</v>
      </c>
      <c r="I20" s="175">
        <v>379</v>
      </c>
      <c r="J20" s="175">
        <v>40</v>
      </c>
      <c r="K20" s="175">
        <v>8</v>
      </c>
    </row>
    <row r="21" spans="1:11" ht="15" customHeight="1">
      <c r="A21" s="39" t="s">
        <v>46</v>
      </c>
      <c r="B21" s="211">
        <v>4277</v>
      </c>
      <c r="C21" s="211">
        <v>30</v>
      </c>
      <c r="D21" s="211">
        <v>1220</v>
      </c>
      <c r="E21" s="211">
        <v>2721</v>
      </c>
      <c r="F21" s="211">
        <v>306</v>
      </c>
      <c r="G21" s="211">
        <v>120</v>
      </c>
      <c r="H21" s="211">
        <v>117764</v>
      </c>
      <c r="I21" s="211">
        <v>196</v>
      </c>
      <c r="J21" s="211">
        <v>20</v>
      </c>
      <c r="K21" s="211">
        <v>8</v>
      </c>
    </row>
    <row r="22" spans="1:11" ht="15" customHeight="1">
      <c r="A22" s="39" t="s">
        <v>47</v>
      </c>
      <c r="B22" s="211">
        <v>3970</v>
      </c>
      <c r="C22" s="175">
        <v>34</v>
      </c>
      <c r="D22" s="175">
        <v>1133</v>
      </c>
      <c r="E22" s="175">
        <v>2569</v>
      </c>
      <c r="F22" s="175">
        <v>234</v>
      </c>
      <c r="G22" s="175">
        <v>107</v>
      </c>
      <c r="H22" s="175">
        <v>118439</v>
      </c>
      <c r="I22" s="175">
        <v>358</v>
      </c>
      <c r="J22" s="175">
        <v>15</v>
      </c>
      <c r="K22" s="175">
        <v>8</v>
      </c>
    </row>
    <row r="23" spans="1:11" ht="15" customHeight="1">
      <c r="A23" s="39" t="s">
        <v>48</v>
      </c>
      <c r="B23" s="211">
        <v>4749</v>
      </c>
      <c r="C23" s="175">
        <v>30</v>
      </c>
      <c r="D23" s="175">
        <v>1381</v>
      </c>
      <c r="E23" s="175">
        <v>3085</v>
      </c>
      <c r="F23" s="175">
        <v>253</v>
      </c>
      <c r="G23" s="175">
        <v>130</v>
      </c>
      <c r="H23" s="175">
        <v>127196</v>
      </c>
      <c r="I23" s="175">
        <v>371</v>
      </c>
      <c r="J23" s="175">
        <v>17</v>
      </c>
      <c r="K23" s="175">
        <v>8</v>
      </c>
    </row>
    <row r="24" spans="1:11" ht="15" customHeight="1">
      <c r="A24" s="39" t="s">
        <v>49</v>
      </c>
      <c r="B24" s="175">
        <v>5039</v>
      </c>
      <c r="C24" s="211">
        <v>24</v>
      </c>
      <c r="D24" s="211">
        <v>1408</v>
      </c>
      <c r="E24" s="211">
        <v>3304</v>
      </c>
      <c r="F24" s="211">
        <v>303</v>
      </c>
      <c r="G24" s="211">
        <v>127</v>
      </c>
      <c r="H24" s="211">
        <v>117232</v>
      </c>
      <c r="I24" s="211">
        <v>466</v>
      </c>
      <c r="J24" s="211">
        <v>17</v>
      </c>
      <c r="K24" s="211">
        <v>8</v>
      </c>
    </row>
    <row r="25" spans="1:11" ht="15" customHeight="1">
      <c r="A25" s="39" t="s">
        <v>50</v>
      </c>
      <c r="B25" s="175">
        <v>4323</v>
      </c>
      <c r="C25" s="175">
        <v>7</v>
      </c>
      <c r="D25" s="175">
        <v>1337</v>
      </c>
      <c r="E25" s="175">
        <v>2707</v>
      </c>
      <c r="F25" s="175">
        <v>272</v>
      </c>
      <c r="G25" s="175">
        <v>159</v>
      </c>
      <c r="H25" s="175">
        <v>118450</v>
      </c>
      <c r="I25" s="175">
        <v>499</v>
      </c>
      <c r="J25" s="175">
        <v>31</v>
      </c>
      <c r="K25" s="175">
        <v>4</v>
      </c>
    </row>
    <row r="26" spans="1:11" ht="15" customHeight="1">
      <c r="A26" s="39" t="s">
        <v>51</v>
      </c>
      <c r="B26" s="175">
        <v>5520</v>
      </c>
      <c r="C26" s="211">
        <v>40</v>
      </c>
      <c r="D26" s="211">
        <v>1630</v>
      </c>
      <c r="E26" s="211">
        <v>3374</v>
      </c>
      <c r="F26" s="211">
        <v>476</v>
      </c>
      <c r="G26" s="211">
        <v>193</v>
      </c>
      <c r="H26" s="211">
        <v>134136</v>
      </c>
      <c r="I26" s="211">
        <v>784</v>
      </c>
      <c r="J26" s="211">
        <v>39</v>
      </c>
      <c r="K26" s="211">
        <v>16</v>
      </c>
    </row>
    <row r="27" spans="1:11" ht="15" customHeight="1">
      <c r="A27" s="39" t="s">
        <v>52</v>
      </c>
      <c r="B27" s="175">
        <v>5098</v>
      </c>
      <c r="C27" s="175">
        <v>24</v>
      </c>
      <c r="D27" s="175">
        <v>1462</v>
      </c>
      <c r="E27" s="175">
        <v>3135</v>
      </c>
      <c r="F27" s="175">
        <v>477</v>
      </c>
      <c r="G27" s="175">
        <v>242</v>
      </c>
      <c r="H27" s="175">
        <v>123910</v>
      </c>
      <c r="I27" s="175">
        <v>556</v>
      </c>
      <c r="J27" s="175">
        <v>24</v>
      </c>
      <c r="K27" s="175">
        <v>2</v>
      </c>
    </row>
    <row r="28" spans="1:11" ht="15" customHeight="1">
      <c r="A28" s="48"/>
      <c r="B28" s="1"/>
      <c r="C28" s="1"/>
      <c r="D28" s="1"/>
      <c r="E28" s="1"/>
      <c r="F28" s="1"/>
      <c r="G28" s="1"/>
      <c r="H28" s="1"/>
      <c r="I28" s="1"/>
      <c r="J28" s="1"/>
      <c r="K28" s="180"/>
    </row>
    <row r="29" spans="1:11" ht="15" customHeight="1">
      <c r="A29" s="276" t="s">
        <v>53</v>
      </c>
      <c r="B29" s="276"/>
      <c r="C29" s="276"/>
      <c r="D29" s="276"/>
      <c r="E29" s="276"/>
      <c r="F29" s="276"/>
      <c r="G29" s="276"/>
      <c r="H29" s="276"/>
      <c r="I29" s="276"/>
      <c r="J29" s="276"/>
      <c r="K29" s="276"/>
    </row>
    <row r="30" spans="1:11" ht="15" customHeight="1">
      <c r="A30" s="48"/>
      <c r="B30" s="1"/>
      <c r="C30" s="1"/>
      <c r="D30" s="1"/>
      <c r="E30" s="1"/>
      <c r="F30" s="1"/>
      <c r="G30" s="1"/>
      <c r="H30" s="1"/>
      <c r="I30" s="1"/>
      <c r="J30" s="1"/>
      <c r="K30" s="1"/>
    </row>
    <row r="31" spans="1:11" ht="15" customHeight="1">
      <c r="A31" s="153">
        <v>2004</v>
      </c>
      <c r="B31" s="175">
        <v>17023.142</v>
      </c>
      <c r="C31" s="175">
        <v>190.76400000000004</v>
      </c>
      <c r="D31" s="175">
        <v>7014.324</v>
      </c>
      <c r="E31" s="175">
        <v>8837.31</v>
      </c>
      <c r="F31" s="175">
        <v>980.744</v>
      </c>
      <c r="G31" s="175">
        <v>147.455</v>
      </c>
      <c r="H31" s="175">
        <v>138952.916</v>
      </c>
      <c r="I31" s="175">
        <v>95.60300000000001</v>
      </c>
      <c r="J31" s="175">
        <v>6.012</v>
      </c>
      <c r="K31" s="175">
        <v>19.008</v>
      </c>
    </row>
    <row r="32" spans="1:11" ht="15" customHeight="1">
      <c r="A32" s="155">
        <v>2005</v>
      </c>
      <c r="B32" s="176">
        <v>16135.671</v>
      </c>
      <c r="C32" s="176">
        <v>122.969</v>
      </c>
      <c r="D32" s="176">
        <v>5857.932</v>
      </c>
      <c r="E32" s="176">
        <v>9185.983</v>
      </c>
      <c r="F32" s="176">
        <v>968.7870000000001</v>
      </c>
      <c r="G32" s="176">
        <v>144.91</v>
      </c>
      <c r="H32" s="176">
        <v>137704.506</v>
      </c>
      <c r="I32" s="176">
        <v>125.532</v>
      </c>
      <c r="J32" s="176">
        <v>7.3980000000000015</v>
      </c>
      <c r="K32" s="176">
        <v>24.816000000000003</v>
      </c>
    </row>
    <row r="33" spans="1:11" ht="15" customHeight="1">
      <c r="A33" s="39"/>
      <c r="B33" s="175"/>
      <c r="C33" s="175"/>
      <c r="D33" s="175"/>
      <c r="E33" s="175"/>
      <c r="F33" s="175"/>
      <c r="G33" s="175"/>
      <c r="H33" s="175"/>
      <c r="I33" s="175"/>
      <c r="J33" s="175"/>
      <c r="K33" s="175"/>
    </row>
    <row r="34" spans="1:11" ht="15" customHeight="1">
      <c r="A34" s="39" t="s">
        <v>41</v>
      </c>
      <c r="B34" s="177">
        <v>1148.612</v>
      </c>
      <c r="C34" s="177">
        <v>7.82</v>
      </c>
      <c r="D34" s="177">
        <v>443.898</v>
      </c>
      <c r="E34" s="177">
        <v>626.03</v>
      </c>
      <c r="F34" s="177">
        <v>70.864</v>
      </c>
      <c r="G34" s="177">
        <v>5.873</v>
      </c>
      <c r="H34" s="177">
        <v>11778.954</v>
      </c>
      <c r="I34" s="177">
        <v>7.37</v>
      </c>
      <c r="J34" s="177">
        <v>0.36</v>
      </c>
      <c r="K34" s="177">
        <v>3.432</v>
      </c>
    </row>
    <row r="35" spans="1:11" ht="15" customHeight="1">
      <c r="A35" s="39" t="s">
        <v>42</v>
      </c>
      <c r="B35" s="177">
        <v>1366.144</v>
      </c>
      <c r="C35" s="177">
        <v>27.458</v>
      </c>
      <c r="D35" s="177">
        <v>610.812</v>
      </c>
      <c r="E35" s="177">
        <v>652.796</v>
      </c>
      <c r="F35" s="177">
        <v>75.078</v>
      </c>
      <c r="G35" s="177">
        <v>7.609</v>
      </c>
      <c r="H35" s="177">
        <v>10870.256</v>
      </c>
      <c r="I35" s="177">
        <v>6.402</v>
      </c>
      <c r="J35" s="177">
        <v>0.072</v>
      </c>
      <c r="K35" s="177">
        <v>1.848</v>
      </c>
    </row>
    <row r="36" spans="1:11" ht="15" customHeight="1">
      <c r="A36" s="39" t="s">
        <v>43</v>
      </c>
      <c r="B36" s="177">
        <v>1378.844</v>
      </c>
      <c r="C36" s="177">
        <v>7.499</v>
      </c>
      <c r="D36" s="177">
        <v>459.043</v>
      </c>
      <c r="E36" s="177">
        <v>816.74</v>
      </c>
      <c r="F36" s="177">
        <v>95.562</v>
      </c>
      <c r="G36" s="177">
        <v>29.235</v>
      </c>
      <c r="H36" s="177">
        <v>11649.821</v>
      </c>
      <c r="I36" s="177">
        <v>25.41</v>
      </c>
      <c r="J36" s="177">
        <v>2.898</v>
      </c>
      <c r="K36" s="177">
        <v>1.584</v>
      </c>
    </row>
    <row r="37" spans="1:11" ht="15" customHeight="1">
      <c r="A37" s="39" t="s">
        <v>44</v>
      </c>
      <c r="B37" s="177">
        <v>1374.604</v>
      </c>
      <c r="C37" s="177">
        <v>14.753</v>
      </c>
      <c r="D37" s="177">
        <v>475.251</v>
      </c>
      <c r="E37" s="177">
        <v>792.396</v>
      </c>
      <c r="F37" s="177">
        <v>92.204</v>
      </c>
      <c r="G37" s="177">
        <v>9.057</v>
      </c>
      <c r="H37" s="177">
        <v>12091.479</v>
      </c>
      <c r="I37" s="177">
        <v>6.952</v>
      </c>
      <c r="J37" s="177">
        <v>0.414</v>
      </c>
      <c r="K37" s="177">
        <v>1.584</v>
      </c>
    </row>
    <row r="38" spans="1:11" ht="15" customHeight="1">
      <c r="A38" s="39" t="s">
        <v>45</v>
      </c>
      <c r="B38" s="177">
        <v>1267.288</v>
      </c>
      <c r="C38" s="177">
        <v>8.12</v>
      </c>
      <c r="D38" s="177">
        <v>498.123</v>
      </c>
      <c r="E38" s="177">
        <v>690.212</v>
      </c>
      <c r="F38" s="177">
        <v>70.833</v>
      </c>
      <c r="G38" s="177">
        <v>17.48</v>
      </c>
      <c r="H38" s="177">
        <v>11920.81</v>
      </c>
      <c r="I38" s="177">
        <v>8.338</v>
      </c>
      <c r="J38" s="177">
        <v>0.72</v>
      </c>
      <c r="K38" s="177">
        <v>2.112</v>
      </c>
    </row>
    <row r="39" spans="1:11" ht="15" customHeight="1">
      <c r="A39" s="39" t="s">
        <v>46</v>
      </c>
      <c r="B39" s="177">
        <v>1237.703</v>
      </c>
      <c r="C39" s="177">
        <v>9.515</v>
      </c>
      <c r="D39" s="177">
        <v>427.573</v>
      </c>
      <c r="E39" s="177">
        <v>729.146</v>
      </c>
      <c r="F39" s="177">
        <v>71.469</v>
      </c>
      <c r="G39" s="177">
        <v>7.9</v>
      </c>
      <c r="H39" s="177">
        <v>10888.459</v>
      </c>
      <c r="I39" s="177">
        <v>4.312</v>
      </c>
      <c r="J39" s="177">
        <v>0.36</v>
      </c>
      <c r="K39" s="177">
        <v>2.112</v>
      </c>
    </row>
    <row r="40" spans="1:11" ht="15" customHeight="1">
      <c r="A40" s="39" t="s">
        <v>47</v>
      </c>
      <c r="B40" s="177">
        <v>1136.627</v>
      </c>
      <c r="C40" s="177">
        <v>11.309</v>
      </c>
      <c r="D40" s="177">
        <v>394.511</v>
      </c>
      <c r="E40" s="177">
        <v>675.082</v>
      </c>
      <c r="F40" s="177">
        <v>55.725</v>
      </c>
      <c r="G40" s="177">
        <v>7.075</v>
      </c>
      <c r="H40" s="177">
        <v>10901.126</v>
      </c>
      <c r="I40" s="177">
        <v>7.876</v>
      </c>
      <c r="J40" s="177">
        <v>0.27</v>
      </c>
      <c r="K40" s="177">
        <v>2.112</v>
      </c>
    </row>
    <row r="41" spans="1:11" ht="15" customHeight="1">
      <c r="A41" s="39" t="s">
        <v>48</v>
      </c>
      <c r="B41" s="177">
        <v>1359.876</v>
      </c>
      <c r="C41" s="177">
        <v>8.725</v>
      </c>
      <c r="D41" s="177">
        <v>485.684</v>
      </c>
      <c r="E41" s="177">
        <v>805.339</v>
      </c>
      <c r="F41" s="177">
        <v>60.128</v>
      </c>
      <c r="G41" s="177">
        <v>8.779</v>
      </c>
      <c r="H41" s="177">
        <v>11677.865</v>
      </c>
      <c r="I41" s="177">
        <v>8.162</v>
      </c>
      <c r="J41" s="177">
        <v>0.306</v>
      </c>
      <c r="K41" s="177">
        <v>2.112</v>
      </c>
    </row>
    <row r="42" spans="1:11" ht="15" customHeight="1">
      <c r="A42" s="39" t="s">
        <v>49</v>
      </c>
      <c r="B42" s="177">
        <v>1458.138</v>
      </c>
      <c r="C42" s="177">
        <v>7.002</v>
      </c>
      <c r="D42" s="177">
        <v>488.773</v>
      </c>
      <c r="E42" s="177">
        <v>886.661</v>
      </c>
      <c r="F42" s="177">
        <v>75.702</v>
      </c>
      <c r="G42" s="177">
        <v>8.016</v>
      </c>
      <c r="H42" s="177">
        <v>10828.72</v>
      </c>
      <c r="I42" s="177">
        <v>10.252</v>
      </c>
      <c r="J42" s="177">
        <v>0.306</v>
      </c>
      <c r="K42" s="177">
        <v>2.112</v>
      </c>
    </row>
    <row r="43" spans="1:11" ht="15" customHeight="1">
      <c r="A43" s="39" t="s">
        <v>50</v>
      </c>
      <c r="B43" s="177">
        <v>1278.022</v>
      </c>
      <c r="C43" s="177">
        <v>2.135</v>
      </c>
      <c r="D43" s="177">
        <v>479.702</v>
      </c>
      <c r="E43" s="177">
        <v>730.755</v>
      </c>
      <c r="F43" s="177">
        <v>65.43</v>
      </c>
      <c r="G43" s="177">
        <v>12.175</v>
      </c>
      <c r="H43" s="177">
        <v>11031.249</v>
      </c>
      <c r="I43" s="177">
        <v>10.978</v>
      </c>
      <c r="J43" s="177">
        <v>0.558</v>
      </c>
      <c r="K43" s="177">
        <v>1.056</v>
      </c>
    </row>
    <row r="44" spans="1:11" ht="15" customHeight="1">
      <c r="A44" s="39" t="s">
        <v>51</v>
      </c>
      <c r="B44" s="177">
        <v>1629.899</v>
      </c>
      <c r="C44" s="177">
        <v>11.67</v>
      </c>
      <c r="D44" s="177">
        <v>574.836</v>
      </c>
      <c r="E44" s="177">
        <v>923.498</v>
      </c>
      <c r="F44" s="177">
        <v>119.895</v>
      </c>
      <c r="G44" s="177">
        <v>12.632</v>
      </c>
      <c r="H44" s="177">
        <v>12530.985</v>
      </c>
      <c r="I44" s="177">
        <v>17.248</v>
      </c>
      <c r="J44" s="177">
        <v>0.702</v>
      </c>
      <c r="K44" s="177">
        <v>4.224</v>
      </c>
    </row>
    <row r="45" spans="1:11" ht="15" customHeight="1">
      <c r="A45" s="39" t="s">
        <v>52</v>
      </c>
      <c r="B45" s="177">
        <v>1499.914</v>
      </c>
      <c r="C45" s="177">
        <v>6.963</v>
      </c>
      <c r="D45" s="177">
        <v>519.726</v>
      </c>
      <c r="E45" s="177">
        <v>857.328</v>
      </c>
      <c r="F45" s="177">
        <v>115.897</v>
      </c>
      <c r="G45" s="177">
        <v>19.079</v>
      </c>
      <c r="H45" s="177">
        <v>11534.782</v>
      </c>
      <c r="I45" s="177">
        <v>12.232</v>
      </c>
      <c r="J45" s="177">
        <v>0.432</v>
      </c>
      <c r="K45" s="177">
        <v>0.528</v>
      </c>
    </row>
    <row r="46" spans="1:11" ht="15" customHeight="1">
      <c r="A46" s="41"/>
      <c r="B46" s="177"/>
      <c r="C46" s="177"/>
      <c r="D46" s="177"/>
      <c r="E46" s="177"/>
      <c r="F46" s="177"/>
      <c r="G46" s="177"/>
      <c r="H46" s="177"/>
      <c r="I46" s="177"/>
      <c r="J46" s="177"/>
      <c r="K46" s="177"/>
    </row>
    <row r="47" spans="1:11" ht="15" customHeight="1">
      <c r="A47" s="276" t="s">
        <v>254</v>
      </c>
      <c r="B47" s="276"/>
      <c r="C47" s="276"/>
      <c r="D47" s="276"/>
      <c r="E47" s="276"/>
      <c r="F47" s="276"/>
      <c r="G47" s="276"/>
      <c r="H47" s="276"/>
      <c r="I47" s="276"/>
      <c r="J47" s="276"/>
      <c r="K47" s="276"/>
    </row>
    <row r="48" spans="1:11" ht="15" customHeight="1">
      <c r="A48" s="41"/>
      <c r="B48" s="177"/>
      <c r="C48" s="177"/>
      <c r="D48" s="177"/>
      <c r="E48" s="177"/>
      <c r="F48" s="177"/>
      <c r="G48" s="177"/>
      <c r="H48" s="177"/>
      <c r="I48" s="177"/>
      <c r="J48" s="177"/>
      <c r="K48" s="177"/>
    </row>
    <row r="49" spans="1:11" ht="15" customHeight="1">
      <c r="A49" s="153">
        <v>2004</v>
      </c>
      <c r="B49" s="177">
        <v>294</v>
      </c>
      <c r="C49" s="177">
        <v>290</v>
      </c>
      <c r="D49" s="177">
        <v>345</v>
      </c>
      <c r="E49" s="177">
        <v>269</v>
      </c>
      <c r="F49" s="177">
        <v>242</v>
      </c>
      <c r="G49" s="177">
        <v>77</v>
      </c>
      <c r="H49" s="177">
        <v>92</v>
      </c>
      <c r="I49" s="177">
        <v>19</v>
      </c>
      <c r="J49" s="177">
        <v>18</v>
      </c>
      <c r="K49" s="177">
        <v>264</v>
      </c>
    </row>
    <row r="50" spans="1:11" ht="15" customHeight="1">
      <c r="A50" s="155">
        <v>2005</v>
      </c>
      <c r="B50" s="178">
        <v>292</v>
      </c>
      <c r="C50" s="178">
        <v>292</v>
      </c>
      <c r="D50" s="178">
        <v>348</v>
      </c>
      <c r="E50" s="178">
        <v>270</v>
      </c>
      <c r="F50" s="178">
        <v>242</v>
      </c>
      <c r="G50" s="178">
        <v>77</v>
      </c>
      <c r="H50" s="178">
        <v>93</v>
      </c>
      <c r="I50" s="178">
        <v>22</v>
      </c>
      <c r="J50" s="178">
        <v>18</v>
      </c>
      <c r="K50" s="178">
        <v>264</v>
      </c>
    </row>
    <row r="51" spans="1:11" ht="15" customHeight="1">
      <c r="A51" s="48"/>
      <c r="B51" s="1"/>
      <c r="C51" s="181"/>
      <c r="D51" s="1"/>
      <c r="E51" s="1"/>
      <c r="F51" s="1"/>
      <c r="G51" s="1"/>
      <c r="H51" s="1"/>
      <c r="I51" s="1"/>
      <c r="J51" s="1"/>
      <c r="K51" s="1"/>
    </row>
    <row r="52" spans="1:11" ht="7.5" customHeight="1">
      <c r="A52" s="48"/>
      <c r="B52" s="1"/>
      <c r="C52" s="181"/>
      <c r="D52" s="1"/>
      <c r="E52" s="1"/>
      <c r="F52" s="1"/>
      <c r="G52" s="1"/>
      <c r="H52" s="1"/>
      <c r="I52" s="1"/>
      <c r="J52" s="1"/>
      <c r="K52" s="1"/>
    </row>
    <row r="53" spans="1:11" ht="12.75" customHeight="1">
      <c r="A53" s="1" t="s">
        <v>212</v>
      </c>
      <c r="B53" s="1"/>
      <c r="C53" s="1"/>
      <c r="D53" s="1"/>
      <c r="E53" s="1"/>
      <c r="F53" s="1"/>
      <c r="G53" s="1"/>
      <c r="H53" s="1"/>
      <c r="I53" s="1"/>
      <c r="J53" s="1"/>
      <c r="K53" s="1"/>
    </row>
  </sheetData>
  <mergeCells count="11">
    <mergeCell ref="E8:E9"/>
    <mergeCell ref="F8:F9"/>
    <mergeCell ref="A7:A9"/>
    <mergeCell ref="A47:K47"/>
    <mergeCell ref="A3:K3"/>
    <mergeCell ref="A5:K5"/>
    <mergeCell ref="A29:K29"/>
    <mergeCell ref="A11:K11"/>
    <mergeCell ref="B7:B9"/>
    <mergeCell ref="C8:C9"/>
    <mergeCell ref="D8:D9"/>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2006-03-28T13:50:01Z</cp:lastPrinted>
  <dcterms:created xsi:type="dcterms:W3CDTF">2000-07-05T08:11:58Z</dcterms:created>
  <dcterms:modified xsi:type="dcterms:W3CDTF">2008-02-21T12:29:52Z</dcterms:modified>
  <cp:category/>
  <cp:version/>
  <cp:contentType/>
  <cp:contentStatus/>
</cp:coreProperties>
</file>