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1"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'Tab8.1'!$A$3</definedName>
    <definedName name="Überschrift" localSheetId="17">'Tab8.2'!$A$3</definedName>
    <definedName name="Überschrift">#REF!</definedName>
    <definedName name="wz17" localSheetId="10">'Tab3.1'!$C$15</definedName>
    <definedName name="wz17" localSheetId="11">'Tab3.2'!$C$15</definedName>
    <definedName name="wz17" localSheetId="14">'Tab7.1'!$C$19</definedName>
    <definedName name="wz17" localSheetId="15">'Tab7.2'!$C$19</definedName>
    <definedName name="wz17">#REF!</definedName>
    <definedName name="WZ18" localSheetId="10">'Tab3.1'!$C$21</definedName>
    <definedName name="WZ18" localSheetId="11">'Tab3.2'!$C$21</definedName>
    <definedName name="WZ18" localSheetId="14">'Tab7.1'!$C$30</definedName>
    <definedName name="WZ18" localSheetId="15">'Tab7.2'!$C$30</definedName>
    <definedName name="WZ18">#REF!</definedName>
    <definedName name="WZ19" localSheetId="10">'Tab3.1'!#REF!</definedName>
    <definedName name="WZ19" localSheetId="11">'Tab3.2'!#REF!</definedName>
    <definedName name="WZ19" localSheetId="14">'Tab7.1'!#REF!</definedName>
    <definedName name="WZ19" localSheetId="15">'Tab7.2'!#REF!</definedName>
    <definedName name="WZ19">#REF!</definedName>
    <definedName name="wz20" localSheetId="10">'Tab3.1'!$C$24</definedName>
    <definedName name="wz20" localSheetId="11">'Tab3.2'!$C$24</definedName>
    <definedName name="wz20" localSheetId="14">'Tab7.1'!$C$33</definedName>
    <definedName name="wz20" localSheetId="15">'Tab7.2'!$C$33</definedName>
    <definedName name="wz20">#REF!</definedName>
    <definedName name="wz21" localSheetId="10">'Tab3.1'!$C$30</definedName>
    <definedName name="wz21" localSheetId="11">'Tab3.2'!$C$30</definedName>
    <definedName name="wz21" localSheetId="14">'Tab7.1'!$C$39</definedName>
    <definedName name="wz21" localSheetId="15">'Tab7.2'!$C$39</definedName>
    <definedName name="wz21">#REF!</definedName>
    <definedName name="wz22" localSheetId="10">'Tab3.1'!$C$37</definedName>
    <definedName name="wz22" localSheetId="11">'Tab3.2'!$C$37</definedName>
    <definedName name="wz22" localSheetId="14">'Tab7.1'!$C$46</definedName>
    <definedName name="wz22" localSheetId="15">'Tab7.2'!$C$46</definedName>
    <definedName name="wz22">#REF!</definedName>
    <definedName name="wz24" localSheetId="10">'Tab3.1'!$C$43</definedName>
    <definedName name="wz24" localSheetId="11">'Tab3.2'!$C$43</definedName>
    <definedName name="wz24" localSheetId="14">'Tab7.1'!$C$52</definedName>
    <definedName name="wz24" localSheetId="15">'Tab7.2'!$C$52</definedName>
    <definedName name="wz24">#REF!</definedName>
    <definedName name="wz25" localSheetId="10">'Tab3.1'!$C$49</definedName>
    <definedName name="wz25" localSheetId="11">'Tab3.2'!$C$49</definedName>
    <definedName name="wz25" localSheetId="14">'Tab7.1'!$C$58</definedName>
    <definedName name="wz25" localSheetId="15">'Tab7.2'!$C$58</definedName>
    <definedName name="wz25">#REF!</definedName>
    <definedName name="wz26" localSheetId="10">'Tab3.1'!$C$55</definedName>
    <definedName name="wz26" localSheetId="11">'Tab3.2'!$C$55</definedName>
    <definedName name="wz26" localSheetId="14">'Tab7.1'!#REF!</definedName>
    <definedName name="wz26" localSheetId="15">'Tab7.2'!#REF!</definedName>
    <definedName name="wz26">#REF!</definedName>
    <definedName name="wz27" localSheetId="10">'Tab3.1'!$C$62</definedName>
    <definedName name="wz27" localSheetId="11">'Tab3.2'!$C$62</definedName>
    <definedName name="wz27" localSheetId="14">'Tab7.1'!#REF!</definedName>
    <definedName name="wz27" localSheetId="15">'Tab7.2'!#REF!</definedName>
    <definedName name="wz27">#REF!</definedName>
    <definedName name="wz28" localSheetId="10">'Tab3.1'!$C$83</definedName>
    <definedName name="wz28" localSheetId="11">'Tab3.2'!$C$83</definedName>
    <definedName name="wz28" localSheetId="14">'Tab7.1'!$C$94</definedName>
    <definedName name="wz28" localSheetId="15">'Tab7.2'!$C$94</definedName>
    <definedName name="wz28">#REF!</definedName>
    <definedName name="wz29" localSheetId="10">'Tab3.1'!$C$89</definedName>
    <definedName name="wz29" localSheetId="11">'Tab3.2'!$C$89</definedName>
    <definedName name="wz29" localSheetId="14">'Tab7.1'!$C$100</definedName>
    <definedName name="wz29" localSheetId="15">'Tab7.2'!$C$100</definedName>
    <definedName name="wz29">#REF!</definedName>
    <definedName name="wz30" localSheetId="10">'Tab3.1'!#REF!</definedName>
    <definedName name="wz30" localSheetId="11">'Tab3.2'!#REF!</definedName>
    <definedName name="wz30" localSheetId="14">'Tab7.1'!#REF!</definedName>
    <definedName name="wz30" localSheetId="15">'Tab7.2'!#REF!</definedName>
    <definedName name="wz30">#REF!</definedName>
    <definedName name="wz31" localSheetId="10">'Tab3.1'!$C$95</definedName>
    <definedName name="wz31" localSheetId="11">'Tab3.2'!$C$95</definedName>
    <definedName name="wz31" localSheetId="14">'Tab7.1'!$C$106</definedName>
    <definedName name="wz31" localSheetId="15">'Tab7.2'!$C$106</definedName>
    <definedName name="wz31">#REF!</definedName>
    <definedName name="wz32" localSheetId="10">'Tab3.1'!$C$102</definedName>
    <definedName name="wz32" localSheetId="11">'Tab3.2'!$C$102</definedName>
    <definedName name="wz32" localSheetId="14">'Tab7.1'!$C$113</definedName>
    <definedName name="wz32" localSheetId="15">'Tab7.2'!$C$113</definedName>
    <definedName name="wz32">#REF!</definedName>
    <definedName name="wz33" localSheetId="10">'Tab3.1'!$C$108</definedName>
    <definedName name="wz33" localSheetId="11">'Tab3.2'!$C$108</definedName>
    <definedName name="wz33" localSheetId="14">'Tab7.1'!$C$120</definedName>
    <definedName name="wz33" localSheetId="15">'Tab7.2'!$C$120</definedName>
    <definedName name="wz33">#REF!</definedName>
    <definedName name="wz34" localSheetId="10">'Tab3.1'!$C$115</definedName>
    <definedName name="wz34" localSheetId="11">'Tab3.2'!$C$115</definedName>
    <definedName name="wz34" localSheetId="14">'Tab7.1'!$C$126</definedName>
    <definedName name="wz34" localSheetId="15">'Tab7.2'!$C$126</definedName>
    <definedName name="wz34">#REF!</definedName>
    <definedName name="wz35" localSheetId="10">'Tab3.1'!$C$120</definedName>
    <definedName name="wz35" localSheetId="11">'Tab3.2'!$C$120</definedName>
    <definedName name="wz35" localSheetId="14">'Tab7.1'!$C$132</definedName>
    <definedName name="wz35" localSheetId="15">'Tab7.2'!$C$132</definedName>
    <definedName name="wz35">#REF!</definedName>
    <definedName name="wz36" localSheetId="10">'Tab3.1'!$C$126</definedName>
    <definedName name="wz36" localSheetId="11">'Tab3.2'!$C$126</definedName>
    <definedName name="wz36" localSheetId="14">'Tab7.1'!$C$139</definedName>
    <definedName name="wz36" localSheetId="15">'Tab7.2'!$C$139</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<sst xmlns="http://schemas.openxmlformats.org/spreadsheetml/2006/main" count="1791" uniqueCount="245">
  <si>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</si>
  <si>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</si>
  <si>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</si>
  <si>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</si>
  <si>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</si>
  <si>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</si>
  <si>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</si>
  <si>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</si>
  <si>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</si>
  <si>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</si>
  <si>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</si>
  <si>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</si>
  <si>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</si>
  <si>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</si>
  <si>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</si>
  <si>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</si>
  <si>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</si>
  <si>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</si>
  <si>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</si>
  <si>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</si>
  <si>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</si>
  <si>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</si>
  <si>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</si>
  <si>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</si>
  <si>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</si>
  <si>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</si>
  <si>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</si>
  <si>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</si>
  <si>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</si>
  <si>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</si>
  <si>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</si>
  <si>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</si>
  <si>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</si>
  <si>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</si>
  <si>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</si>
  <si>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</si>
  <si>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</si>
  <si>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</si>
  <si>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</si>
  <si>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</si>
  <si>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</si>
  <si>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</si>
  <si>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</si>
  <si>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</si>
  <si>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</si>
  <si>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</si>
  <si>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</si>
  <si>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</si>
  <si>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</si>
  <si>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</si>
  <si>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</si>
  <si>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</si>
  <si>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</si>
  <si>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</si>
  <si>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</si>
  <si>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</si>
  <si>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</si>
  <si>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</si>
  <si>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</si>
  <si>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</si>
  <si>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</si>
  <si>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</si>
  <si>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</si>
  <si>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</si>
  <si>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</si>
  <si>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</si>
  <si>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</si>
  <si>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</si>
  <si>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</si>
  <si>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</si>
  <si>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</si>
  <si>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</si>
  <si>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</si>
  <si>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</si>
  <si>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</si>
  <si>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</si>
  <si>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</si>
  <si>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</si>
  <si>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</si>
  <si>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</si>
  <si>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</si>
  <si>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</si>
  <si>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</si>
  <si>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</si>
  <si>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</si>
  <si>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</si>
  <si>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</si>
  <si>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</si>
  <si>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</si>
  <si>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</si>
  <si>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</si>
  <si>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</si>
  <si>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</si>
  <si>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</si>
  <si>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</si>
  <si>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</si>
  <si>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</si>
  <si>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</si>
  <si>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</si>
  <si>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</si>
  <si>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</si>
  <si>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</si>
  <si>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</si>
  <si>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</si>
  <si>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</si>
  <si>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</si>
  <si>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</si>
  <si>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</si>
  <si>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</si>
  <si>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</si>
  <si>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</si>
  <si>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</si>
  <si>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</si>
  <si>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</si>
  <si>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</si>
  <si>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</si>
  <si>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</si>
  <si>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</si>
  <si>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</si>
  <si>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</si>
  <si>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</si>
  <si>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</si>
  <si>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</si>
  <si>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</si>
  <si>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</si>
  <si>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</si>
  <si>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</si>
  <si>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</si>
  <si>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</si>
  <si>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</si>
  <si>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</si>
  <si>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</si>
  <si>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</si>
  <si>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</si>
  <si>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</si>
  <si>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</si>
  <si>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</si>
  <si>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</si>
  <si>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</si>
  <si>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</si>
  <si>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</si>
  <si>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</si>
  <si>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</si>
  <si>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</si>
  <si>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</si>
  <si>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</si>
  <si>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</si>
  <si>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</si>
  <si>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</si>
  <si>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</si>
  <si>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</si>
  <si>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</si>
  <si>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</si>
  <si>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</si>
  <si>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</si>
  <si>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</si>
  <si>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</si>
  <si>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</si>
  <si>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</si>
  <si>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</si>
  <si>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</si>
  <si>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</si>
  <si>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</si>
  <si>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</si>
  <si>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</si>
  <si>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</si>
  <si>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</si>
  <si>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</si>
  <si>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</si>
  <si>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</si>
  <si>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</si>
  <si>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</si>
  <si>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</si>
  <si>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</si>
  <si>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</si>
  <si>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</si>
  <si>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</si>
  <si>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</si>
  <si>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</si>
  <si>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</si>
  <si>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</si>
  <si>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</si>
  <si>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</si>
  <si>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</si>
  <si>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</si>
  <si>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</si>
  <si>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</si>
  <si>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t>
  </si>
  <si>
    <t xml:space="preserve">            .</t>
  </si>
  <si>
    <t xml:space="preserve">           .</t>
  </si>
  <si>
    <t xml:space="preserve">             x</t>
  </si>
  <si>
    <t xml:space="preserve">             .</t>
  </si>
  <si>
    <t>in Deutschland nach Hauptgruppen</t>
  </si>
  <si>
    <t>Deutschland nach Hauptgruppen</t>
  </si>
  <si>
    <t>Jan.-April</t>
  </si>
  <si>
    <t>April      2007</t>
  </si>
  <si>
    <t>März           2007</t>
  </si>
  <si>
    <t>April          2006</t>
  </si>
  <si>
    <r>
      <t xml:space="preserve">Der Monat April war durch einen Zuwachs der Auftragseingänge im </t>
    </r>
    <r>
      <rPr>
        <b/>
        <sz val="9"/>
        <rFont val="Arial"/>
        <family val="2"/>
      </rPr>
      <t>Verarbeitenden Gewerbe</t>
    </r>
    <r>
      <rPr>
        <sz val="9"/>
        <rFont val="Arial"/>
        <family val="2"/>
      </rPr>
      <t xml:space="preserve"> und im </t>
    </r>
    <r>
      <rPr>
        <b/>
        <sz val="9"/>
        <rFont val="Arial"/>
        <family val="2"/>
      </rPr>
      <t>Bauhauptgewerbe</t>
    </r>
    <r>
      <rPr>
        <sz val="9"/>
        <rFont val="Arial"/>
        <family val="2"/>
      </rPr>
      <t xml:space="preserve"> gegenüber dem April 2006 gekennzeichnet.  </t>
    </r>
  </si>
  <si>
    <r>
      <t xml:space="preserve">Gegenüber dem Vorjahresmonat war im April 2007 bei den Betrieben des </t>
    </r>
    <r>
      <rPr>
        <b/>
        <sz val="9"/>
        <rFont val="Arial"/>
        <family val="2"/>
      </rPr>
      <t>Verarbeitenden Gewerbes</t>
    </r>
    <r>
      <rPr>
        <sz val="9"/>
        <rFont val="Arial"/>
        <family val="2"/>
      </rPr>
      <t xml:space="preserve"> ein Auftragsanstieg um 15,3 Prozent  zu  registrieren.  Während  sich  die  Inlandsaufträge  gegenüber  dem April  2006  um 16,3 Prozent erhöhten, stiegen die Auslandsbestellungen um 13,5 Prozent. Damit gingen in den ersten vier Monaten des Jahres 2007 durchschnittlich 15,8 Prozent mehr Bestellungen ein als im Jahr zuvor.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</si>
  <si>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April  2007  deutlich  mehr Bestellungen  als  im  Jahr  zuvor   (+ 9,3  Prozent  bzw. + 9,8 Prozent).</t>
    </r>
  </si>
  <si>
    <r>
      <t xml:space="preserve">Die von den Betrieben des Bergbaus und Verarbeitenden Gewerbes getätigten </t>
    </r>
    <r>
      <rPr>
        <b/>
        <sz val="9"/>
        <rFont val="Arial"/>
        <family val="2"/>
      </rPr>
      <t>Umsätze</t>
    </r>
    <r>
      <rPr>
        <sz val="9"/>
        <rFont val="Arial"/>
        <family val="2"/>
      </rPr>
      <t xml:space="preserve"> lagen bis Ende April 2007 preisbereinigt um 13,7 Prozent über dem Niveau der ersten vier Monate des Jahres 2006. </t>
    </r>
  </si>
  <si>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1,4 Prozent mehr Aufträge ein als im Jahr zuvor.</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</si>
  <si>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24,6 Prozent gegenüber  dem vergleichbaren Vorjahreszeitraum. </t>
    </r>
  </si>
  <si>
    <r>
      <t xml:space="preserve">Die Nachfrage nach  Bauleistungen im </t>
    </r>
    <r>
      <rPr>
        <b/>
        <sz val="9"/>
        <rFont val="Arial"/>
        <family val="2"/>
      </rPr>
      <t>Bauhauptgewerbe</t>
    </r>
    <r>
      <rPr>
        <sz val="9"/>
        <rFont val="Arial"/>
        <family val="2"/>
      </rPr>
      <t xml:space="preserve"> lag im April um 0,7 Prozent über dem Niveau des  Vorjahresmonats. Damit gingen bis Ende April 2007 durchschnittlich 6,1 Prozent weniger Auftgäge ein als im entsprechenden Zeitraum des Vorjahres.  </t>
    </r>
  </si>
  <si>
    <t>April           2007</t>
  </si>
  <si>
    <t>März         2007</t>
  </si>
  <si>
    <t>April         2006</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</si>
  <si>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</si>
  <si>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</si>
  <si>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</si>
  <si>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</si>
  <si>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</si>
  <si>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</si>
  <si>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</si>
  <si>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</si>
  <si>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</si>
  <si>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</si>
  <si>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</si>
  <si>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</si>
  <si>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</si>
  <si>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</si>
  <si>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</si>
  <si>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</si>
  <si>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</si>
  <si>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</si>
  <si>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</si>
  <si>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</si>
  <si>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</si>
  <si>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</si>
  <si>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</si>
  <si>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</si>
  <si>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</si>
  <si>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</si>
  <si>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</si>
  <si>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</si>
  <si>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</si>
  <si>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</si>
  <si>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</si>
  <si>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</si>
  <si>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</si>
  <si>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</si>
  <si>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</si>
  <si>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2003 - April 2007</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</si>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</sst>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 numFmtId="199" formatCode="\ #\ ##0.0_E_I\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16"/>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75"/>
      <name val="Arial"/>
      <family val="0"/>
    </font>
    <font>
      <sz val="16.5"/>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9" fillId="0" borderId="0" xfId="0" applyNumberFormat="1" applyFont="1" applyBorder="1" applyAlignment="1">
      <alignment/>
    </xf>
    <xf numFmtId="187" fontId="19" fillId="0" borderId="0" xfId="0" applyNumberFormat="1" applyFont="1" applyBorder="1" applyAlignment="1">
      <alignment/>
    </xf>
    <xf numFmtId="186" fontId="3" fillId="0" borderId="0" xfId="27" applyNumberFormat="1" applyFont="1" applyBorder="1">
      <alignment/>
      <protection/>
    </xf>
    <xf numFmtId="181" fontId="3" fillId="0" borderId="0" xfId="27" applyNumberFormat="1" applyFont="1">
      <alignment/>
      <protection/>
    </xf>
    <xf numFmtId="175" fontId="3" fillId="0" borderId="0" xfId="27" applyNumberFormat="1" applyFont="1">
      <alignment/>
      <protection/>
    </xf>
    <xf numFmtId="196" fontId="19" fillId="0" borderId="0" xfId="0" applyNumberFormat="1" applyFont="1" applyBorder="1" applyAlignment="1">
      <alignment horizontal="center"/>
    </xf>
    <xf numFmtId="0" fontId="0" fillId="0" borderId="1" xfId="0" applyFont="1" applyBorder="1" applyAlignment="1">
      <alignment horizontal="centerContinuous"/>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9" fillId="0" borderId="15" xfId="0" applyNumberFormat="1" applyFont="1" applyBorder="1" applyAlignment="1">
      <alignment horizontal="centerContinuous" vertical="center"/>
    </xf>
    <xf numFmtId="168" fontId="19" fillId="0" borderId="16" xfId="0" applyNumberFormat="1" applyFont="1" applyBorder="1" applyAlignment="1">
      <alignment horizontal="centerContinuous" vertical="center"/>
    </xf>
    <xf numFmtId="168" fontId="19" fillId="0" borderId="17" xfId="0" applyNumberFormat="1" applyFont="1" applyBorder="1" applyAlignment="1">
      <alignment horizontal="center" vertical="center"/>
    </xf>
    <xf numFmtId="0" fontId="7" fillId="0" borderId="0" xfId="22">
      <alignment/>
      <protection/>
    </xf>
    <xf numFmtId="0" fontId="0" fillId="0" borderId="0" xfId="22" applyFont="1">
      <alignment/>
      <protection/>
    </xf>
    <xf numFmtId="176" fontId="3" fillId="0" borderId="0" xfId="22" applyNumberFormat="1" applyFont="1">
      <alignment/>
      <protection/>
    </xf>
    <xf numFmtId="0" fontId="3" fillId="0" borderId="0" xfId="22" applyFont="1">
      <alignment/>
      <protection/>
    </xf>
    <xf numFmtId="0" fontId="0" fillId="0" borderId="0" xfId="20" applyFont="1" applyAlignment="1">
      <alignment vertical="center"/>
      <protection/>
    </xf>
    <xf numFmtId="0" fontId="0" fillId="0" borderId="0" xfId="20" applyFont="1">
      <alignment/>
      <protection/>
    </xf>
    <xf numFmtId="0" fontId="3" fillId="0" borderId="0" xfId="20" applyFont="1">
      <alignment/>
      <protection/>
    </xf>
    <xf numFmtId="181" fontId="3" fillId="0" borderId="0" xfId="20" applyNumberFormat="1" applyFont="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0" fillId="0" borderId="0" xfId="26" applyFont="1" applyAlignment="1">
      <alignment vertical="center"/>
      <protection/>
    </xf>
    <xf numFmtId="0" fontId="0" fillId="0" borderId="0" xfId="26" applyFont="1">
      <alignment/>
      <protection/>
    </xf>
    <xf numFmtId="168" fontId="0" fillId="0" borderId="0" xfId="26" applyNumberFormat="1" applyFont="1">
      <alignment/>
      <protection/>
    </xf>
    <xf numFmtId="0" fontId="7" fillId="0" borderId="0" xfId="26" applyFont="1">
      <alignment/>
      <protection/>
    </xf>
    <xf numFmtId="0" fontId="0" fillId="0" borderId="0" xfId="28" applyFont="1" applyAlignment="1">
      <alignment vertical="center"/>
      <protection/>
    </xf>
    <xf numFmtId="0" fontId="0" fillId="0" borderId="0" xfId="28" applyFont="1">
      <alignment/>
      <protection/>
    </xf>
    <xf numFmtId="168" fontId="0" fillId="0" borderId="0" xfId="28" applyNumberFormat="1" applyFont="1">
      <alignment/>
      <protection/>
    </xf>
    <xf numFmtId="0" fontId="7" fillId="0" borderId="0" xfId="28" applyFont="1">
      <alignment/>
      <protection/>
    </xf>
    <xf numFmtId="0" fontId="0" fillId="0" borderId="0" xfId="21" applyFont="1" applyAlignment="1">
      <alignment vertical="center"/>
      <protection/>
    </xf>
    <xf numFmtId="195" fontId="0" fillId="0" borderId="0" xfId="21" applyNumberFormat="1" applyFont="1" applyAlignment="1">
      <alignment vertical="center"/>
      <protection/>
    </xf>
    <xf numFmtId="0" fontId="0" fillId="0" borderId="0" xfId="21" applyFont="1">
      <alignment/>
      <protection/>
    </xf>
    <xf numFmtId="0" fontId="7" fillId="0" borderId="0" xfId="25">
      <alignment/>
      <protection/>
    </xf>
    <xf numFmtId="168" fontId="7" fillId="0" borderId="0" xfId="25" applyNumberFormat="1">
      <alignment/>
      <protection/>
    </xf>
    <xf numFmtId="198" fontId="19" fillId="0" borderId="0" xfId="0" applyNumberFormat="1" applyFont="1" applyBorder="1" applyAlignment="1">
      <alignment/>
    </xf>
    <xf numFmtId="168" fontId="3" fillId="0" borderId="15" xfId="0" applyNumberFormat="1" applyFont="1" applyBorder="1" applyAlignment="1">
      <alignment horizontal="centerContinuous" vertical="center"/>
    </xf>
    <xf numFmtId="168" fontId="3" fillId="0" borderId="18" xfId="0" applyNumberFormat="1" applyFont="1" applyBorder="1" applyAlignment="1">
      <alignment horizontal="centerContinuous" vertical="center"/>
    </xf>
    <xf numFmtId="168" fontId="3" fillId="0" borderId="15" xfId="0" applyNumberFormat="1" applyFont="1" applyBorder="1" applyAlignment="1">
      <alignment horizontal="center" vertical="center"/>
    </xf>
    <xf numFmtId="168" fontId="3" fillId="0" borderId="12" xfId="0" applyNumberFormat="1" applyFont="1" applyBorder="1" applyAlignment="1">
      <alignment horizontal="center"/>
    </xf>
    <xf numFmtId="168" fontId="3" fillId="0" borderId="19" xfId="0" applyNumberFormat="1" applyFont="1" applyBorder="1" applyAlignment="1">
      <alignment horizontal="center"/>
    </xf>
    <xf numFmtId="168" fontId="3" fillId="0" borderId="14" xfId="0" applyNumberFormat="1" applyFont="1" applyBorder="1" applyAlignment="1">
      <alignment horizontal="centerContinuous"/>
    </xf>
    <xf numFmtId="168" fontId="3" fillId="0" borderId="5" xfId="0" applyNumberFormat="1" applyFont="1" applyBorder="1" applyAlignment="1">
      <alignment horizontal="center"/>
    </xf>
    <xf numFmtId="168" fontId="3" fillId="0" borderId="20" xfId="0" applyNumberFormat="1" applyFont="1" applyBorder="1" applyAlignment="1">
      <alignment horizontal="center"/>
    </xf>
    <xf numFmtId="175" fontId="3" fillId="0" borderId="0" xfId="0" applyNumberFormat="1" applyFont="1" applyAlignment="1">
      <alignment vertical="center"/>
    </xf>
    <xf numFmtId="176" fontId="3" fillId="0" borderId="0" xfId="0" applyNumberFormat="1" applyFont="1" applyAlignment="1">
      <alignment/>
    </xf>
    <xf numFmtId="169" fontId="0" fillId="0" borderId="0" xfId="0" applyNumberFormat="1" applyFont="1" applyAlignment="1">
      <alignment horizontal="centerContinuous"/>
    </xf>
    <xf numFmtId="169" fontId="0" fillId="0" borderId="0" xfId="0" applyNumberFormat="1" applyFont="1" applyAlignment="1">
      <alignment/>
    </xf>
    <xf numFmtId="0" fontId="3" fillId="0" borderId="8" xfId="0" applyFont="1" applyBorder="1" applyAlignment="1">
      <alignment/>
    </xf>
    <xf numFmtId="0" fontId="3" fillId="0" borderId="9" xfId="0" applyFont="1" applyBorder="1" applyAlignment="1">
      <alignment horizontal="center"/>
    </xf>
    <xf numFmtId="0" fontId="3" fillId="0" borderId="10" xfId="0" applyFont="1" applyBorder="1" applyAlignment="1">
      <alignment horizontal="center"/>
    </xf>
    <xf numFmtId="0" fontId="3" fillId="0" borderId="21" xfId="0" applyFont="1" applyBorder="1" applyAlignment="1">
      <alignment horizontal="center"/>
    </xf>
    <xf numFmtId="0" fontId="3" fillId="0" borderId="3"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9"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169" fontId="3" fillId="0" borderId="0" xfId="0" applyNumberFormat="1" applyFont="1" applyBorder="1" applyAlignment="1">
      <alignment/>
    </xf>
    <xf numFmtId="0" fontId="4" fillId="0" borderId="0" xfId="0" applyFont="1" applyBorder="1" applyAlignment="1">
      <alignment horizontal="center"/>
    </xf>
    <xf numFmtId="0" fontId="3" fillId="0" borderId="0" xfId="0" applyFont="1" applyBorder="1" applyAlignment="1">
      <alignment horizontal="centerContinuous"/>
    </xf>
    <xf numFmtId="191" fontId="3" fillId="0" borderId="0" xfId="0" applyNumberFormat="1" applyFont="1" applyAlignment="1">
      <alignment/>
    </xf>
    <xf numFmtId="0" fontId="3" fillId="0" borderId="0" xfId="0" applyFont="1" applyAlignment="1">
      <alignment/>
    </xf>
    <xf numFmtId="168" fontId="3" fillId="0" borderId="0" xfId="0" applyNumberFormat="1" applyFont="1" applyAlignment="1">
      <alignment/>
    </xf>
    <xf numFmtId="171" fontId="3" fillId="0" borderId="0" xfId="0" applyNumberFormat="1" applyFont="1" applyAlignment="1">
      <alignment/>
    </xf>
    <xf numFmtId="171" fontId="0" fillId="0" borderId="0" xfId="0" applyNumberFormat="1" applyFont="1" applyAlignment="1">
      <alignment/>
    </xf>
    <xf numFmtId="0" fontId="3" fillId="0" borderId="0" xfId="0" applyFont="1" applyAlignment="1">
      <alignment horizontal="right"/>
    </xf>
    <xf numFmtId="192" fontId="3" fillId="0" borderId="0" xfId="0" applyNumberFormat="1" applyFont="1" applyAlignment="1">
      <alignment/>
    </xf>
    <xf numFmtId="169" fontId="3" fillId="0" borderId="0" xfId="0" applyNumberFormat="1" applyFont="1" applyAlignment="1">
      <alignment horizontal="right"/>
    </xf>
    <xf numFmtId="0" fontId="3" fillId="0" borderId="0" xfId="0" applyFont="1" applyAlignment="1">
      <alignment horizontal="centerContinuous"/>
    </xf>
    <xf numFmtId="191" fontId="3" fillId="0" borderId="0" xfId="0" applyNumberFormat="1" applyFont="1" applyAlignment="1">
      <alignment vertical="center"/>
    </xf>
    <xf numFmtId="0" fontId="4" fillId="0" borderId="0" xfId="0" applyFont="1" applyBorder="1" applyAlignment="1">
      <alignment horizontal="centerContinuous"/>
    </xf>
    <xf numFmtId="0" fontId="1" fillId="0" borderId="0" xfId="0" applyFont="1" applyAlignment="1">
      <alignment horizontal="centerContinuous"/>
    </xf>
    <xf numFmtId="171" fontId="3" fillId="0" borderId="0" xfId="0" applyNumberFormat="1" applyFont="1" applyAlignment="1">
      <alignment horizontal="centerContinuous"/>
    </xf>
    <xf numFmtId="168" fontId="3" fillId="0" borderId="10" xfId="0" applyNumberFormat="1" applyFont="1" applyBorder="1" applyAlignment="1">
      <alignment horizontal="right"/>
    </xf>
    <xf numFmtId="168" fontId="3" fillId="0" borderId="12" xfId="0" applyNumberFormat="1" applyFont="1" applyBorder="1" applyAlignment="1">
      <alignment horizontal="right"/>
    </xf>
    <xf numFmtId="168" fontId="3" fillId="0" borderId="14" xfId="0" applyNumberFormat="1" applyFont="1" applyBorder="1" applyAlignment="1">
      <alignment horizontal="right"/>
    </xf>
    <xf numFmtId="168" fontId="3" fillId="0" borderId="0" xfId="0" applyNumberFormat="1" applyFont="1" applyBorder="1" applyAlignment="1">
      <alignment horizontal="right"/>
    </xf>
    <xf numFmtId="169" fontId="3" fillId="0" borderId="0" xfId="0" applyNumberFormat="1" applyFont="1" applyAlignment="1">
      <alignment/>
    </xf>
    <xf numFmtId="0" fontId="3" fillId="0" borderId="0" xfId="0" applyFont="1" applyBorder="1" applyAlignment="1">
      <alignment horizontal="right"/>
    </xf>
    <xf numFmtId="193" fontId="3" fillId="0" borderId="0" xfId="0" applyNumberFormat="1" applyFont="1" applyAlignment="1">
      <alignment horizontal="right"/>
    </xf>
    <xf numFmtId="0" fontId="2" fillId="0" borderId="0" xfId="0" applyFont="1" applyAlignment="1">
      <alignment horizontal="centerContinuous"/>
    </xf>
    <xf numFmtId="168" fontId="2" fillId="0" borderId="0" xfId="0" applyNumberFormat="1" applyFont="1" applyAlignment="1">
      <alignment horizontal="centerContinuous"/>
    </xf>
    <xf numFmtId="169" fontId="3" fillId="0" borderId="0" xfId="0" applyNumberFormat="1" applyFont="1" applyAlignment="1">
      <alignment horizontal="centerContinuous"/>
    </xf>
    <xf numFmtId="168" fontId="1" fillId="0" borderId="0" xfId="0" applyNumberFormat="1" applyFont="1" applyAlignment="1">
      <alignment horizontal="centerContinuous"/>
    </xf>
    <xf numFmtId="168" fontId="3" fillId="0" borderId="0" xfId="0" applyNumberFormat="1" applyFont="1" applyAlignment="1">
      <alignment horizontal="right"/>
    </xf>
    <xf numFmtId="193" fontId="3" fillId="0" borderId="0" xfId="0" applyNumberFormat="1" applyFont="1" applyAlignment="1">
      <alignment/>
    </xf>
    <xf numFmtId="168" fontId="3" fillId="0" borderId="0" xfId="0" applyNumberFormat="1" applyFont="1" applyAlignment="1">
      <alignment horizontal="centerContinuous"/>
    </xf>
    <xf numFmtId="0" fontId="2" fillId="0" borderId="0" xfId="0" applyFont="1" applyBorder="1" applyAlignment="1">
      <alignment/>
    </xf>
    <xf numFmtId="168" fontId="2" fillId="0" borderId="0" xfId="0" applyNumberFormat="1" applyFont="1" applyBorder="1" applyAlignment="1">
      <alignment horizontal="center"/>
    </xf>
    <xf numFmtId="175" fontId="3" fillId="0" borderId="0" xfId="0" applyNumberFormat="1" applyFont="1" applyAlignment="1">
      <alignment horizontal="center" vertical="center"/>
    </xf>
    <xf numFmtId="0" fontId="1" fillId="0" borderId="0" xfId="0" applyFont="1" applyBorder="1" applyAlignment="1">
      <alignment horizontal="centerContinuous"/>
    </xf>
    <xf numFmtId="0" fontId="2" fillId="0" borderId="0" xfId="0" applyFont="1" applyBorder="1" applyAlignment="1">
      <alignment horizontal="centerContinuous"/>
    </xf>
    <xf numFmtId="168" fontId="2" fillId="0" borderId="0" xfId="0" applyNumberFormat="1" applyFont="1" applyBorder="1" applyAlignment="1">
      <alignment horizontal="centerContinuous"/>
    </xf>
    <xf numFmtId="0" fontId="4" fillId="0" borderId="0" xfId="0" applyFont="1" applyAlignment="1">
      <alignment horizontal="center" vertical="center"/>
    </xf>
    <xf numFmtId="0" fontId="2" fillId="0" borderId="0" xfId="0" applyFont="1" applyBorder="1" applyAlignment="1">
      <alignment horizontal="centerContinuous" vertical="center"/>
    </xf>
    <xf numFmtId="0" fontId="3" fillId="0" borderId="0" xfId="0" applyFont="1" applyAlignment="1">
      <alignment horizontal="centerContinuous" vertical="center"/>
    </xf>
    <xf numFmtId="178" fontId="3" fillId="0" borderId="0" xfId="0" applyNumberFormat="1" applyFont="1" applyAlignment="1">
      <alignment horizontal="centerContinuous" vertical="center"/>
    </xf>
    <xf numFmtId="0" fontId="3" fillId="0" borderId="0" xfId="0" applyFont="1" applyBorder="1" applyAlignment="1">
      <alignment horizontal="centerContinuous"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0" fillId="0" borderId="7" xfId="0" applyFont="1" applyBorder="1" applyAlignment="1">
      <alignment/>
    </xf>
    <xf numFmtId="0" fontId="0" fillId="0" borderId="8" xfId="0" applyFont="1" applyBorder="1" applyAlignment="1">
      <alignment/>
    </xf>
    <xf numFmtId="179" fontId="19" fillId="0" borderId="7" xfId="0" applyNumberFormat="1" applyFont="1" applyBorder="1" applyAlignment="1">
      <alignment horizontal="centerContinuous"/>
    </xf>
    <xf numFmtId="0" fontId="2" fillId="0" borderId="3" xfId="0" applyFont="1" applyBorder="1" applyAlignment="1">
      <alignment horizontal="centerContinuous"/>
    </xf>
    <xf numFmtId="179" fontId="19" fillId="0" borderId="18" xfId="0" applyNumberFormat="1" applyFont="1" applyBorder="1" applyAlignment="1">
      <alignment horizontal="centerContinuous"/>
    </xf>
    <xf numFmtId="179" fontId="19" fillId="0" borderId="12" xfId="0" applyNumberFormat="1" applyFont="1" applyBorder="1" applyAlignment="1">
      <alignment horizontal="center"/>
    </xf>
    <xf numFmtId="179" fontId="19" fillId="0" borderId="0" xfId="0" applyNumberFormat="1" applyFont="1" applyBorder="1" applyAlignment="1">
      <alignment horizontal="center"/>
    </xf>
    <xf numFmtId="179" fontId="19" fillId="0" borderId="19" xfId="0" applyNumberFormat="1" applyFont="1" applyBorder="1" applyAlignment="1">
      <alignment horizontal="center"/>
    </xf>
    <xf numFmtId="179" fontId="19" fillId="0" borderId="14" xfId="0" applyNumberFormat="1" applyFont="1" applyBorder="1" applyAlignment="1">
      <alignment horizontal="centerContinuous"/>
    </xf>
    <xf numFmtId="179" fontId="19" fillId="0" borderId="5" xfId="0" applyNumberFormat="1" applyFont="1" applyBorder="1" applyAlignment="1">
      <alignment horizontal="center"/>
    </xf>
    <xf numFmtId="179" fontId="19" fillId="0" borderId="20" xfId="0" applyNumberFormat="1" applyFont="1" applyBorder="1" applyAlignment="1">
      <alignment horizontal="center"/>
    </xf>
    <xf numFmtId="1" fontId="3" fillId="0" borderId="0" xfId="0" applyNumberFormat="1" applyFont="1" applyAlignment="1">
      <alignment/>
    </xf>
    <xf numFmtId="1" fontId="3" fillId="0" borderId="3" xfId="0" applyNumberFormat="1" applyFont="1" applyBorder="1" applyAlignment="1">
      <alignment/>
    </xf>
    <xf numFmtId="184" fontId="3" fillId="0" borderId="0" xfId="0" applyNumberFormat="1" applyFont="1" applyAlignment="1">
      <alignment/>
    </xf>
    <xf numFmtId="182" fontId="3" fillId="0" borderId="0" xfId="0" applyNumberFormat="1" applyFont="1" applyAlignment="1">
      <alignment/>
    </xf>
    <xf numFmtId="181" fontId="3" fillId="0" borderId="0" xfId="0" applyNumberFormat="1" applyFont="1" applyAlignment="1">
      <alignment/>
    </xf>
    <xf numFmtId="185" fontId="3" fillId="0" borderId="0" xfId="0" applyNumberFormat="1" applyFont="1" applyAlignment="1">
      <alignment/>
    </xf>
    <xf numFmtId="186" fontId="3" fillId="0" borderId="0" xfId="0" applyNumberFormat="1" applyFont="1" applyBorder="1" applyAlignment="1">
      <alignment/>
    </xf>
    <xf numFmtId="172" fontId="3" fillId="0" borderId="0" xfId="0" applyNumberFormat="1" applyFont="1" applyAlignment="1">
      <alignment/>
    </xf>
    <xf numFmtId="183" fontId="3" fillId="0" borderId="0" xfId="0" applyNumberFormat="1" applyFont="1" applyAlignment="1">
      <alignment/>
    </xf>
    <xf numFmtId="174" fontId="3" fillId="0" borderId="0" xfId="0" applyNumberFormat="1" applyFont="1" applyAlignment="1">
      <alignment/>
    </xf>
    <xf numFmtId="173" fontId="3" fillId="0" borderId="0" xfId="0" applyNumberFormat="1" applyFont="1" applyAlignment="1">
      <alignment/>
    </xf>
    <xf numFmtId="1" fontId="3" fillId="0" borderId="0" xfId="0" applyNumberFormat="1" applyFont="1" applyBorder="1" applyAlignment="1">
      <alignment/>
    </xf>
    <xf numFmtId="0" fontId="3" fillId="0" borderId="0" xfId="0" applyFont="1" applyAlignment="1">
      <alignment vertical="center"/>
    </xf>
    <xf numFmtId="168" fontId="3" fillId="0" borderId="0" xfId="0" applyNumberFormat="1" applyFont="1" applyAlignment="1">
      <alignment horizontal="center"/>
    </xf>
    <xf numFmtId="178" fontId="3" fillId="0" borderId="0" xfId="0" applyNumberFormat="1" applyFont="1" applyAlignment="1">
      <alignment horizontal="center"/>
    </xf>
    <xf numFmtId="177" fontId="3" fillId="0" borderId="0" xfId="0" applyNumberFormat="1" applyFont="1" applyAlignment="1">
      <alignment/>
    </xf>
    <xf numFmtId="178" fontId="3" fillId="0" borderId="0" xfId="0" applyNumberFormat="1" applyFont="1" applyAlignment="1">
      <alignment/>
    </xf>
    <xf numFmtId="178" fontId="3" fillId="0" borderId="0" xfId="0" applyNumberFormat="1" applyFont="1" applyAlignment="1">
      <alignment horizontal="centerContinuous"/>
    </xf>
    <xf numFmtId="179" fontId="19" fillId="0" borderId="0" xfId="0" applyNumberFormat="1" applyFont="1" applyBorder="1" applyAlignment="1">
      <alignment horizontal="centerContinuous"/>
    </xf>
    <xf numFmtId="179" fontId="3" fillId="0" borderId="0" xfId="0" applyNumberFormat="1" applyFont="1" applyBorder="1" applyAlignment="1">
      <alignment horizontal="centerContinuous"/>
    </xf>
    <xf numFmtId="179" fontId="3" fillId="0" borderId="0" xfId="0" applyNumberFormat="1" applyFont="1" applyBorder="1" applyAlignment="1">
      <alignment horizontal="center"/>
    </xf>
    <xf numFmtId="180" fontId="3" fillId="0" borderId="0" xfId="0" applyNumberFormat="1" applyFont="1" applyBorder="1" applyAlignment="1">
      <alignment/>
    </xf>
    <xf numFmtId="180" fontId="3" fillId="0" borderId="0" xfId="0" applyNumberFormat="1" applyFont="1" applyAlignment="1">
      <alignment/>
    </xf>
    <xf numFmtId="186" fontId="3" fillId="0" borderId="0" xfId="0" applyNumberFormat="1" applyFont="1" applyAlignment="1">
      <alignment/>
    </xf>
    <xf numFmtId="197" fontId="3" fillId="0" borderId="0" xfId="0" applyNumberFormat="1" applyFont="1" applyAlignment="1">
      <alignment/>
    </xf>
    <xf numFmtId="186" fontId="3" fillId="0" borderId="2" xfId="0" applyNumberFormat="1" applyFont="1" applyBorder="1" applyAlignment="1">
      <alignment/>
    </xf>
    <xf numFmtId="0" fontId="7" fillId="0" borderId="0" xfId="0" applyFont="1" applyAlignment="1">
      <alignment/>
    </xf>
    <xf numFmtId="199" fontId="19" fillId="0" borderId="0" xfId="0" applyNumberFormat="1" applyFont="1" applyBorder="1" applyAlignment="1">
      <alignment/>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0" fillId="0" borderId="0" xfId="0" applyFont="1" applyAlignment="1">
      <alignment horizontal="center" vertical="center"/>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4" fillId="0" borderId="0" xfId="0" applyFont="1" applyBorder="1" applyAlignment="1">
      <alignment horizontal="center"/>
    </xf>
    <xf numFmtId="168" fontId="3" fillId="0" borderId="22" xfId="0" applyNumberFormat="1" applyFont="1" applyBorder="1" applyAlignment="1">
      <alignment horizontal="center"/>
    </xf>
    <xf numFmtId="168" fontId="3" fillId="0" borderId="23" xfId="0" applyNumberFormat="1" applyFont="1" applyBorder="1" applyAlignment="1">
      <alignment horizontal="center"/>
    </xf>
    <xf numFmtId="168" fontId="3" fillId="0" borderId="15" xfId="0" applyNumberFormat="1" applyFont="1" applyBorder="1" applyAlignment="1">
      <alignment horizontal="center" vertical="center"/>
    </xf>
    <xf numFmtId="168" fontId="3" fillId="0" borderId="18" xfId="0" applyNumberFormat="1"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0" fontId="3" fillId="0" borderId="0" xfId="0" applyFont="1" applyBorder="1" applyAlignment="1">
      <alignment horizontal="center" vertical="center"/>
    </xf>
    <xf numFmtId="49" fontId="2" fillId="0" borderId="0" xfId="0" applyNumberFormat="1" applyFont="1" applyAlignment="1">
      <alignment vertical="center"/>
    </xf>
    <xf numFmtId="0" fontId="4" fillId="0" borderId="0" xfId="0" applyFont="1" applyAlignment="1">
      <alignment horizontal="center" vertical="center"/>
    </xf>
    <xf numFmtId="0" fontId="0" fillId="0" borderId="0" xfId="0" applyFont="1" applyAlignment="1">
      <alignment horizontal="center"/>
    </xf>
    <xf numFmtId="0" fontId="1" fillId="0" borderId="0" xfId="0" applyFont="1" applyAlignment="1">
      <alignment horizontal="center"/>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4" fillId="0" borderId="0" xfId="24" applyFont="1" applyBorder="1" applyAlignment="1">
      <alignment horizontal="center"/>
      <protection/>
    </xf>
    <xf numFmtId="0" fontId="2" fillId="0" borderId="0" xfId="0" applyFont="1" applyAlignment="1">
      <alignment horizontal="center"/>
    </xf>
  </cellXfs>
  <cellStyles count="17">
    <cellStyle name="Normal" xfId="0"/>
    <cellStyle name="Followed Hyperlink" xfId="15"/>
    <cellStyle name="Comma" xfId="16"/>
    <cellStyle name="Comma [0]" xfId="17"/>
    <cellStyle name="Hyperlink" xfId="18"/>
    <cellStyle name="Percent" xfId="19"/>
    <cellStyle name="Standard_AE_V032007" xfId="20"/>
    <cellStyle name="Standard_AE_W032007" xfId="21"/>
    <cellStyle name="Standard_Ae0307" xfId="22"/>
    <cellStyle name="Standard_aufwz_w" xfId="23"/>
    <cellStyle name="Standard_Bau_0106" xfId="24"/>
    <cellStyle name="Standard_Bau_0307" xfId="25"/>
    <cellStyle name="Standard_UM_V0307" xfId="26"/>
    <cellStyle name="Standard_UM_V10107" xfId="27"/>
    <cellStyle name="Standard_UM_W03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63691734"/>
        <c:axId val="36354695"/>
      </c:lineChart>
      <c:catAx>
        <c:axId val="636917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354695"/>
        <c:crosses val="autoZero"/>
        <c:auto val="1"/>
        <c:lblOffset val="100"/>
        <c:tickMarkSkip val="12"/>
        <c:noMultiLvlLbl val="0"/>
      </c:catAx>
      <c:valAx>
        <c:axId val="363546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69173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18757264"/>
        <c:axId val="34597649"/>
      </c:lineChart>
      <c:catAx>
        <c:axId val="1875726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597649"/>
        <c:crosses val="autoZero"/>
        <c:auto val="1"/>
        <c:lblOffset val="100"/>
        <c:tickMarkSkip val="12"/>
        <c:noMultiLvlLbl val="0"/>
      </c:catAx>
      <c:valAx>
        <c:axId val="345976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75726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48058292"/>
        <c:axId val="29871445"/>
      </c:lineChart>
      <c:catAx>
        <c:axId val="48058292"/>
        <c:scaling>
          <c:orientation val="minMax"/>
        </c:scaling>
        <c:axPos val="b"/>
        <c:majorGridlines/>
        <c:delete val="1"/>
        <c:majorTickMark val="out"/>
        <c:minorTickMark val="none"/>
        <c:tickLblPos val="nextTo"/>
        <c:crossAx val="29871445"/>
        <c:crosses val="autoZero"/>
        <c:auto val="1"/>
        <c:lblOffset val="100"/>
        <c:tickMarkSkip val="12"/>
        <c:noMultiLvlLbl val="0"/>
      </c:catAx>
      <c:valAx>
        <c:axId val="29871445"/>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80582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407550"/>
        <c:axId val="3667951"/>
      </c:lineChart>
      <c:catAx>
        <c:axId val="407550"/>
        <c:scaling>
          <c:orientation val="minMax"/>
        </c:scaling>
        <c:axPos val="b"/>
        <c:majorGridlines/>
        <c:delete val="1"/>
        <c:majorTickMark val="out"/>
        <c:minorTickMark val="none"/>
        <c:tickLblPos val="nextTo"/>
        <c:crossAx val="3667951"/>
        <c:crosses val="autoZero"/>
        <c:auto val="1"/>
        <c:lblOffset val="100"/>
        <c:tickMarkSkip val="12"/>
        <c:noMultiLvlLbl val="0"/>
      </c:catAx>
      <c:valAx>
        <c:axId val="3667951"/>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075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33011560"/>
        <c:axId val="28668585"/>
      </c:lineChart>
      <c:catAx>
        <c:axId val="33011560"/>
        <c:scaling>
          <c:orientation val="minMax"/>
        </c:scaling>
        <c:axPos val="b"/>
        <c:majorGridlines/>
        <c:delete val="1"/>
        <c:majorTickMark val="out"/>
        <c:minorTickMark val="none"/>
        <c:tickLblPos val="nextTo"/>
        <c:crossAx val="28668585"/>
        <c:crosses val="autoZero"/>
        <c:auto val="1"/>
        <c:lblOffset val="100"/>
        <c:tickMarkSkip val="12"/>
        <c:noMultiLvlLbl val="0"/>
      </c:catAx>
      <c:valAx>
        <c:axId val="28668585"/>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30115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56690674"/>
        <c:axId val="40454019"/>
      </c:lineChart>
      <c:catAx>
        <c:axId val="56690674"/>
        <c:scaling>
          <c:orientation val="minMax"/>
        </c:scaling>
        <c:axPos val="b"/>
        <c:majorGridlines/>
        <c:delete val="1"/>
        <c:majorTickMark val="out"/>
        <c:minorTickMark val="none"/>
        <c:tickLblPos val="nextTo"/>
        <c:crossAx val="40454019"/>
        <c:crosses val="autoZero"/>
        <c:auto val="1"/>
        <c:lblOffset val="100"/>
        <c:tickMarkSkip val="12"/>
        <c:noMultiLvlLbl val="0"/>
      </c:catAx>
      <c:valAx>
        <c:axId val="40454019"/>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66906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28541852"/>
        <c:axId val="55550077"/>
      </c:lineChart>
      <c:catAx>
        <c:axId val="28541852"/>
        <c:scaling>
          <c:orientation val="minMax"/>
        </c:scaling>
        <c:axPos val="b"/>
        <c:majorGridlines/>
        <c:delete val="1"/>
        <c:majorTickMark val="out"/>
        <c:minorTickMark val="none"/>
        <c:tickLblPos val="nextTo"/>
        <c:crossAx val="55550077"/>
        <c:crosses val="autoZero"/>
        <c:auto val="1"/>
        <c:lblOffset val="100"/>
        <c:tickMarkSkip val="12"/>
        <c:noMultiLvlLbl val="0"/>
      </c:catAx>
      <c:valAx>
        <c:axId val="55550077"/>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5418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numLit>
          </c:val>
          <c:smooth val="0"/>
        </c:ser>
        <c:axId val="30188646"/>
        <c:axId val="3262359"/>
      </c:lineChart>
      <c:catAx>
        <c:axId val="30188646"/>
        <c:scaling>
          <c:orientation val="minMax"/>
        </c:scaling>
        <c:axPos val="b"/>
        <c:majorGridlines/>
        <c:delete val="1"/>
        <c:majorTickMark val="out"/>
        <c:minorTickMark val="none"/>
        <c:tickLblPos val="nextTo"/>
        <c:crossAx val="3262359"/>
        <c:crosses val="autoZero"/>
        <c:auto val="1"/>
        <c:lblOffset val="100"/>
        <c:tickMarkSkip val="12"/>
        <c:noMultiLvlLbl val="0"/>
      </c:catAx>
      <c:valAx>
        <c:axId val="3262359"/>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1886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numLit>
          </c:val>
          <c:smooth val="0"/>
        </c:ser>
        <c:axId val="29361232"/>
        <c:axId val="62924497"/>
      </c:lineChart>
      <c:catAx>
        <c:axId val="29361232"/>
        <c:scaling>
          <c:orientation val="minMax"/>
        </c:scaling>
        <c:axPos val="b"/>
        <c:majorGridlines/>
        <c:delete val="1"/>
        <c:majorTickMark val="out"/>
        <c:minorTickMark val="none"/>
        <c:tickLblPos val="nextTo"/>
        <c:crossAx val="62924497"/>
        <c:crosses val="autoZero"/>
        <c:auto val="1"/>
        <c:lblOffset val="100"/>
        <c:tickMarkSkip val="12"/>
        <c:noMultiLvlLbl val="0"/>
      </c:catAx>
      <c:valAx>
        <c:axId val="62924497"/>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93612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449562"/>
        <c:axId val="63719467"/>
      </c:lineChart>
      <c:catAx>
        <c:axId val="29449562"/>
        <c:scaling>
          <c:orientation val="minMax"/>
        </c:scaling>
        <c:axPos val="b"/>
        <c:majorGridlines/>
        <c:delete val="1"/>
        <c:majorTickMark val="out"/>
        <c:minorTickMark val="none"/>
        <c:tickLblPos val="nextTo"/>
        <c:crossAx val="63719467"/>
        <c:crosses val="autoZero"/>
        <c:auto val="1"/>
        <c:lblOffset val="100"/>
        <c:tickMarkSkip val="12"/>
        <c:noMultiLvlLbl val="0"/>
      </c:catAx>
      <c:valAx>
        <c:axId val="6371946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4495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604292"/>
        <c:axId val="61003173"/>
      </c:lineChart>
      <c:catAx>
        <c:axId val="36604292"/>
        <c:scaling>
          <c:orientation val="minMax"/>
        </c:scaling>
        <c:axPos val="b"/>
        <c:majorGridlines/>
        <c:delete val="1"/>
        <c:majorTickMark val="out"/>
        <c:minorTickMark val="none"/>
        <c:tickLblPos val="nextTo"/>
        <c:crossAx val="61003173"/>
        <c:crosses val="autoZero"/>
        <c:auto val="1"/>
        <c:lblOffset val="100"/>
        <c:tickMarkSkip val="12"/>
        <c:noMultiLvlLbl val="0"/>
      </c:catAx>
      <c:valAx>
        <c:axId val="6100317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6042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157646"/>
        <c:axId val="42309951"/>
      </c:lineChart>
      <c:catAx>
        <c:axId val="12157646"/>
        <c:scaling>
          <c:orientation val="minMax"/>
        </c:scaling>
        <c:axPos val="b"/>
        <c:majorGridlines/>
        <c:delete val="1"/>
        <c:majorTickMark val="out"/>
        <c:minorTickMark val="none"/>
        <c:tickLblPos val="nextTo"/>
        <c:crossAx val="42309951"/>
        <c:crosses val="autoZero"/>
        <c:auto val="1"/>
        <c:lblOffset val="100"/>
        <c:tickMarkSkip val="12"/>
        <c:noMultiLvlLbl val="0"/>
      </c:catAx>
      <c:valAx>
        <c:axId val="4230995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1576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42943386"/>
        <c:axId val="50946155"/>
      </c:lineChart>
      <c:catAx>
        <c:axId val="42943386"/>
        <c:scaling>
          <c:orientation val="minMax"/>
        </c:scaling>
        <c:axPos val="b"/>
        <c:majorGridlines/>
        <c:delete val="1"/>
        <c:majorTickMark val="out"/>
        <c:minorTickMark val="none"/>
        <c:tickLblPos val="none"/>
        <c:crossAx val="50946155"/>
        <c:crosses val="autoZero"/>
        <c:auto val="1"/>
        <c:lblOffset val="100"/>
        <c:tickMarkSkip val="12"/>
        <c:noMultiLvlLbl val="0"/>
      </c:catAx>
      <c:valAx>
        <c:axId val="509461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9433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45245240"/>
        <c:axId val="4553977"/>
      </c:lineChart>
      <c:catAx>
        <c:axId val="45245240"/>
        <c:scaling>
          <c:orientation val="minMax"/>
        </c:scaling>
        <c:axPos val="b"/>
        <c:majorGridlines/>
        <c:delete val="1"/>
        <c:majorTickMark val="out"/>
        <c:minorTickMark val="none"/>
        <c:tickLblPos val="nextTo"/>
        <c:crossAx val="4553977"/>
        <c:crosses val="autoZero"/>
        <c:auto val="1"/>
        <c:lblOffset val="100"/>
        <c:tickMarkSkip val="12"/>
        <c:noMultiLvlLbl val="0"/>
      </c:catAx>
      <c:valAx>
        <c:axId val="4553977"/>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52452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985794"/>
        <c:axId val="33327827"/>
      </c:lineChart>
      <c:catAx>
        <c:axId val="40985794"/>
        <c:scaling>
          <c:orientation val="minMax"/>
        </c:scaling>
        <c:axPos val="b"/>
        <c:majorGridlines/>
        <c:delete val="1"/>
        <c:majorTickMark val="out"/>
        <c:minorTickMark val="none"/>
        <c:tickLblPos val="nextTo"/>
        <c:crossAx val="33327827"/>
        <c:crosses val="autoZero"/>
        <c:auto val="1"/>
        <c:lblOffset val="100"/>
        <c:tickMarkSkip val="12"/>
        <c:noMultiLvlLbl val="0"/>
      </c:catAx>
      <c:valAx>
        <c:axId val="3332782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9857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514988"/>
        <c:axId val="15199437"/>
      </c:lineChart>
      <c:catAx>
        <c:axId val="31514988"/>
        <c:scaling>
          <c:orientation val="minMax"/>
        </c:scaling>
        <c:axPos val="b"/>
        <c:majorGridlines/>
        <c:delete val="1"/>
        <c:majorTickMark val="out"/>
        <c:minorTickMark val="none"/>
        <c:tickLblPos val="nextTo"/>
        <c:crossAx val="15199437"/>
        <c:crosses val="autoZero"/>
        <c:auto val="1"/>
        <c:lblOffset val="100"/>
        <c:tickMarkSkip val="12"/>
        <c:noMultiLvlLbl val="0"/>
      </c:catAx>
      <c:valAx>
        <c:axId val="1519943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5149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77206"/>
        <c:axId val="23194855"/>
      </c:lineChart>
      <c:catAx>
        <c:axId val="2577206"/>
        <c:scaling>
          <c:orientation val="minMax"/>
        </c:scaling>
        <c:axPos val="b"/>
        <c:majorGridlines/>
        <c:delete val="1"/>
        <c:majorTickMark val="out"/>
        <c:minorTickMark val="none"/>
        <c:tickLblPos val="nextTo"/>
        <c:crossAx val="23194855"/>
        <c:crosses val="autoZero"/>
        <c:auto val="1"/>
        <c:lblOffset val="100"/>
        <c:tickMarkSkip val="12"/>
        <c:noMultiLvlLbl val="0"/>
      </c:catAx>
      <c:valAx>
        <c:axId val="2319485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772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numLit>
          </c:val>
          <c:smooth val="0"/>
        </c:ser>
        <c:axId val="7427104"/>
        <c:axId val="66843937"/>
      </c:lineChart>
      <c:catAx>
        <c:axId val="7427104"/>
        <c:scaling>
          <c:orientation val="minMax"/>
        </c:scaling>
        <c:axPos val="b"/>
        <c:majorGridlines/>
        <c:delete val="1"/>
        <c:majorTickMark val="out"/>
        <c:minorTickMark val="none"/>
        <c:tickLblPos val="nextTo"/>
        <c:crossAx val="66843937"/>
        <c:crosses val="autoZero"/>
        <c:auto val="1"/>
        <c:lblOffset val="100"/>
        <c:tickMarkSkip val="12"/>
        <c:noMultiLvlLbl val="0"/>
      </c:catAx>
      <c:valAx>
        <c:axId val="66843937"/>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74271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862212"/>
        <c:axId val="32997861"/>
      </c:lineChart>
      <c:catAx>
        <c:axId val="55862212"/>
        <c:scaling>
          <c:orientation val="minMax"/>
        </c:scaling>
        <c:axPos val="b"/>
        <c:majorGridlines/>
        <c:delete val="1"/>
        <c:majorTickMark val="out"/>
        <c:minorTickMark val="none"/>
        <c:tickLblPos val="none"/>
        <c:crossAx val="32997861"/>
        <c:crosses val="autoZero"/>
        <c:auto val="1"/>
        <c:lblOffset val="100"/>
        <c:tickMarkSkip val="12"/>
        <c:noMultiLvlLbl val="0"/>
      </c:catAx>
      <c:valAx>
        <c:axId val="3299786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86221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28545294"/>
        <c:axId val="55581055"/>
      </c:lineChart>
      <c:catAx>
        <c:axId val="2854529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581055"/>
        <c:crosses val="autoZero"/>
        <c:auto val="1"/>
        <c:lblOffset val="100"/>
        <c:tickMarkSkip val="12"/>
        <c:noMultiLvlLbl val="0"/>
      </c:catAx>
      <c:valAx>
        <c:axId val="555810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54529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30467448"/>
        <c:axId val="5771577"/>
      </c:lineChart>
      <c:catAx>
        <c:axId val="30467448"/>
        <c:scaling>
          <c:orientation val="minMax"/>
        </c:scaling>
        <c:axPos val="b"/>
        <c:majorGridlines/>
        <c:delete val="1"/>
        <c:majorTickMark val="out"/>
        <c:minorTickMark val="none"/>
        <c:tickLblPos val="none"/>
        <c:crossAx val="5771577"/>
        <c:crosses val="autoZero"/>
        <c:auto val="1"/>
        <c:lblOffset val="100"/>
        <c:tickMarkSkip val="12"/>
        <c:noMultiLvlLbl val="0"/>
      </c:catAx>
      <c:valAx>
        <c:axId val="57715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4674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944194"/>
        <c:axId val="64844563"/>
      </c:lineChart>
      <c:catAx>
        <c:axId val="51944194"/>
        <c:scaling>
          <c:orientation val="minMax"/>
        </c:scaling>
        <c:axPos val="b"/>
        <c:majorGridlines/>
        <c:delete val="1"/>
        <c:majorTickMark val="out"/>
        <c:minorTickMark val="none"/>
        <c:tickLblPos val="none"/>
        <c:crossAx val="64844563"/>
        <c:crosses val="autoZero"/>
        <c:auto val="1"/>
        <c:lblOffset val="100"/>
        <c:tickMarkSkip val="12"/>
        <c:noMultiLvlLbl val="0"/>
      </c:catAx>
      <c:valAx>
        <c:axId val="6484456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94419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46730156"/>
        <c:axId val="17918221"/>
      </c:lineChart>
      <c:catAx>
        <c:axId val="467301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918221"/>
        <c:crosses val="autoZero"/>
        <c:auto val="1"/>
        <c:lblOffset val="100"/>
        <c:tickMarkSkip val="12"/>
        <c:noMultiLvlLbl val="0"/>
      </c:catAx>
      <c:valAx>
        <c:axId val="179182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73015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7046262"/>
        <c:axId val="42089767"/>
      </c:lineChart>
      <c:catAx>
        <c:axId val="27046262"/>
        <c:scaling>
          <c:orientation val="minMax"/>
        </c:scaling>
        <c:axPos val="b"/>
        <c:majorGridlines/>
        <c:delete val="1"/>
        <c:majorTickMark val="out"/>
        <c:minorTickMark val="none"/>
        <c:tickLblPos val="none"/>
        <c:crossAx val="42089767"/>
        <c:crosses val="autoZero"/>
        <c:auto val="1"/>
        <c:lblOffset val="100"/>
        <c:tickMarkSkip val="12"/>
        <c:noMultiLvlLbl val="0"/>
      </c:catAx>
      <c:valAx>
        <c:axId val="420897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0462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263584"/>
        <c:axId val="53827937"/>
      </c:lineChart>
      <c:catAx>
        <c:axId val="43263584"/>
        <c:scaling>
          <c:orientation val="minMax"/>
        </c:scaling>
        <c:axPos val="b"/>
        <c:majorGridlines/>
        <c:delete val="1"/>
        <c:majorTickMark val="out"/>
        <c:minorTickMark val="none"/>
        <c:tickLblPos val="none"/>
        <c:crossAx val="53827937"/>
        <c:crosses val="autoZero"/>
        <c:auto val="1"/>
        <c:lblOffset val="100"/>
        <c:tickMarkSkip val="12"/>
        <c:noMultiLvlLbl val="0"/>
      </c:catAx>
      <c:valAx>
        <c:axId val="53827937"/>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26358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4689386"/>
        <c:axId val="65095611"/>
      </c:lineChart>
      <c:catAx>
        <c:axId val="146893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095611"/>
        <c:crosses val="autoZero"/>
        <c:auto val="1"/>
        <c:lblOffset val="100"/>
        <c:tickMarkSkip val="12"/>
        <c:noMultiLvlLbl val="0"/>
      </c:catAx>
      <c:valAx>
        <c:axId val="650956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68938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8756800"/>
        <c:axId val="59049153"/>
      </c:lineChart>
      <c:catAx>
        <c:axId val="58756800"/>
        <c:scaling>
          <c:orientation val="minMax"/>
        </c:scaling>
        <c:axPos val="b"/>
        <c:majorGridlines/>
        <c:delete val="1"/>
        <c:majorTickMark val="out"/>
        <c:minorTickMark val="none"/>
        <c:tickLblPos val="none"/>
        <c:crossAx val="59049153"/>
        <c:crosses val="autoZero"/>
        <c:auto val="1"/>
        <c:lblOffset val="100"/>
        <c:tickMarkSkip val="12"/>
        <c:noMultiLvlLbl val="0"/>
      </c:catAx>
      <c:valAx>
        <c:axId val="590491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7568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8989588"/>
        <c:axId val="38253109"/>
      </c:lineChart>
      <c:catAx>
        <c:axId val="48989588"/>
        <c:scaling>
          <c:orientation val="minMax"/>
        </c:scaling>
        <c:axPos val="b"/>
        <c:majorGridlines/>
        <c:delete val="1"/>
        <c:majorTickMark val="out"/>
        <c:minorTickMark val="none"/>
        <c:tickLblPos val="none"/>
        <c:crossAx val="38253109"/>
        <c:crosses val="autoZero"/>
        <c:auto val="1"/>
        <c:lblOffset val="100"/>
        <c:tickMarkSkip val="12"/>
        <c:noMultiLvlLbl val="0"/>
      </c:catAx>
      <c:valAx>
        <c:axId val="382531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9895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733662"/>
        <c:axId val="11494095"/>
      </c:lineChart>
      <c:catAx>
        <c:axId val="8733662"/>
        <c:scaling>
          <c:orientation val="minMax"/>
        </c:scaling>
        <c:axPos val="b"/>
        <c:majorGridlines/>
        <c:delete val="1"/>
        <c:majorTickMark val="out"/>
        <c:minorTickMark val="none"/>
        <c:tickLblPos val="none"/>
        <c:crossAx val="11494095"/>
        <c:crosses val="autoZero"/>
        <c:auto val="1"/>
        <c:lblOffset val="100"/>
        <c:tickMarkSkip val="12"/>
        <c:noMultiLvlLbl val="0"/>
      </c:catAx>
      <c:valAx>
        <c:axId val="1149409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73366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36337992"/>
        <c:axId val="58606473"/>
      </c:lineChart>
      <c:catAx>
        <c:axId val="3633799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606473"/>
        <c:crosses val="autoZero"/>
        <c:auto val="1"/>
        <c:lblOffset val="100"/>
        <c:tickMarkSkip val="12"/>
        <c:noMultiLvlLbl val="0"/>
      </c:catAx>
      <c:valAx>
        <c:axId val="586064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33799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57696210"/>
        <c:axId val="49503843"/>
      </c:lineChart>
      <c:catAx>
        <c:axId val="57696210"/>
        <c:scaling>
          <c:orientation val="minMax"/>
        </c:scaling>
        <c:axPos val="b"/>
        <c:majorGridlines/>
        <c:delete val="1"/>
        <c:majorTickMark val="out"/>
        <c:minorTickMark val="none"/>
        <c:tickLblPos val="none"/>
        <c:crossAx val="49503843"/>
        <c:crosses val="autoZero"/>
        <c:auto val="1"/>
        <c:lblOffset val="100"/>
        <c:tickMarkSkip val="12"/>
        <c:noMultiLvlLbl val="0"/>
      </c:catAx>
      <c:valAx>
        <c:axId val="495038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6962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881404"/>
        <c:axId val="50388317"/>
      </c:lineChart>
      <c:catAx>
        <c:axId val="42881404"/>
        <c:scaling>
          <c:orientation val="minMax"/>
        </c:scaling>
        <c:axPos val="b"/>
        <c:majorGridlines/>
        <c:delete val="1"/>
        <c:majorTickMark val="out"/>
        <c:minorTickMark val="none"/>
        <c:tickLblPos val="none"/>
        <c:crossAx val="50388317"/>
        <c:crosses val="autoZero"/>
        <c:auto val="1"/>
        <c:lblOffset val="100"/>
        <c:tickMarkSkip val="12"/>
        <c:noMultiLvlLbl val="0"/>
      </c:catAx>
      <c:valAx>
        <c:axId val="50388317"/>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88140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50841670"/>
        <c:axId val="54921847"/>
      </c:lineChart>
      <c:catAx>
        <c:axId val="5084167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921847"/>
        <c:crosses val="autoZero"/>
        <c:auto val="1"/>
        <c:lblOffset val="100"/>
        <c:tickMarkSkip val="12"/>
        <c:noMultiLvlLbl val="0"/>
      </c:catAx>
      <c:valAx>
        <c:axId val="549218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84167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24534576"/>
        <c:axId val="19484593"/>
      </c:lineChart>
      <c:catAx>
        <c:axId val="24534576"/>
        <c:scaling>
          <c:orientation val="minMax"/>
        </c:scaling>
        <c:axPos val="b"/>
        <c:majorGridlines/>
        <c:delete val="1"/>
        <c:majorTickMark val="out"/>
        <c:minorTickMark val="none"/>
        <c:tickLblPos val="none"/>
        <c:crossAx val="19484593"/>
        <c:crosses val="autoZero"/>
        <c:auto val="1"/>
        <c:lblOffset val="100"/>
        <c:tickMarkSkip val="12"/>
        <c:noMultiLvlLbl val="0"/>
      </c:catAx>
      <c:valAx>
        <c:axId val="194845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5345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143610"/>
        <c:axId val="34748171"/>
      </c:lineChart>
      <c:catAx>
        <c:axId val="41143610"/>
        <c:scaling>
          <c:orientation val="minMax"/>
        </c:scaling>
        <c:axPos val="b"/>
        <c:majorGridlines/>
        <c:delete val="1"/>
        <c:majorTickMark val="out"/>
        <c:minorTickMark val="none"/>
        <c:tickLblPos val="none"/>
        <c:crossAx val="34748171"/>
        <c:crosses val="autoZero"/>
        <c:auto val="1"/>
        <c:lblOffset val="100"/>
        <c:tickMarkSkip val="12"/>
        <c:noMultiLvlLbl val="0"/>
      </c:catAx>
      <c:valAx>
        <c:axId val="3474817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14361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44298084"/>
        <c:axId val="63138437"/>
      </c:lineChart>
      <c:catAx>
        <c:axId val="4429808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138437"/>
        <c:crosses val="autoZero"/>
        <c:auto val="1"/>
        <c:lblOffset val="100"/>
        <c:tickMarkSkip val="12"/>
        <c:noMultiLvlLbl val="0"/>
      </c:catAx>
      <c:valAx>
        <c:axId val="6313843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29808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31375022"/>
        <c:axId val="13939743"/>
      </c:lineChart>
      <c:catAx>
        <c:axId val="31375022"/>
        <c:scaling>
          <c:orientation val="minMax"/>
        </c:scaling>
        <c:axPos val="b"/>
        <c:majorGridlines/>
        <c:delete val="1"/>
        <c:majorTickMark val="out"/>
        <c:minorTickMark val="none"/>
        <c:tickLblPos val="none"/>
        <c:crossAx val="13939743"/>
        <c:crosses val="autoZero"/>
        <c:auto val="1"/>
        <c:lblOffset val="100"/>
        <c:tickMarkSkip val="12"/>
        <c:noMultiLvlLbl val="0"/>
      </c:catAx>
      <c:valAx>
        <c:axId val="139397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3750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680330"/>
        <c:axId val="18252059"/>
      </c:lineChart>
      <c:catAx>
        <c:axId val="61680330"/>
        <c:scaling>
          <c:orientation val="minMax"/>
        </c:scaling>
        <c:axPos val="b"/>
        <c:majorGridlines/>
        <c:delete val="1"/>
        <c:majorTickMark val="out"/>
        <c:minorTickMark val="none"/>
        <c:tickLblPos val="none"/>
        <c:crossAx val="18252059"/>
        <c:crosses val="autoZero"/>
        <c:auto val="1"/>
        <c:lblOffset val="100"/>
        <c:tickMarkSkip val="12"/>
        <c:noMultiLvlLbl val="0"/>
      </c:catAx>
      <c:valAx>
        <c:axId val="1825205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68033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348824"/>
        <c:axId val="55377369"/>
      </c:lineChart>
      <c:catAx>
        <c:axId val="58348824"/>
        <c:scaling>
          <c:orientation val="minMax"/>
        </c:scaling>
        <c:axPos val="b"/>
        <c:majorGridlines/>
        <c:delete val="1"/>
        <c:majorTickMark val="out"/>
        <c:minorTickMark val="none"/>
        <c:tickLblPos val="none"/>
        <c:crossAx val="55377369"/>
        <c:crosses val="autoZero"/>
        <c:auto val="1"/>
        <c:lblOffset val="100"/>
        <c:tickMarkSkip val="12"/>
        <c:noMultiLvlLbl val="0"/>
      </c:catAx>
      <c:valAx>
        <c:axId val="5537736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34882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28634274"/>
        <c:axId val="56381875"/>
      </c:lineChart>
      <c:catAx>
        <c:axId val="2863427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381875"/>
        <c:crosses val="autoZero"/>
        <c:auto val="1"/>
        <c:lblOffset val="100"/>
        <c:tickMarkSkip val="12"/>
        <c:noMultiLvlLbl val="0"/>
      </c:catAx>
      <c:valAx>
        <c:axId val="5638187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63427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37674828"/>
        <c:axId val="3529133"/>
      </c:lineChart>
      <c:catAx>
        <c:axId val="37674828"/>
        <c:scaling>
          <c:orientation val="minMax"/>
        </c:scaling>
        <c:axPos val="b"/>
        <c:majorGridlines/>
        <c:delete val="1"/>
        <c:majorTickMark val="out"/>
        <c:minorTickMark val="none"/>
        <c:tickLblPos val="none"/>
        <c:crossAx val="3529133"/>
        <c:crosses val="autoZero"/>
        <c:auto val="1"/>
        <c:lblOffset val="100"/>
        <c:tickMarkSkip val="12"/>
        <c:noMultiLvlLbl val="0"/>
      </c:catAx>
      <c:valAx>
        <c:axId val="35291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6748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762198"/>
        <c:axId val="17424327"/>
      </c:lineChart>
      <c:catAx>
        <c:axId val="31762198"/>
        <c:scaling>
          <c:orientation val="minMax"/>
        </c:scaling>
        <c:axPos val="b"/>
        <c:majorGridlines/>
        <c:delete val="1"/>
        <c:majorTickMark val="out"/>
        <c:minorTickMark val="none"/>
        <c:tickLblPos val="none"/>
        <c:crossAx val="17424327"/>
        <c:crosses val="autoZero"/>
        <c:auto val="1"/>
        <c:lblOffset val="100"/>
        <c:tickMarkSkip val="12"/>
        <c:noMultiLvlLbl val="0"/>
      </c:catAx>
      <c:valAx>
        <c:axId val="1742432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76219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22601216"/>
        <c:axId val="2084353"/>
      </c:lineChart>
      <c:catAx>
        <c:axId val="2260121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84353"/>
        <c:crosses val="autoZero"/>
        <c:auto val="1"/>
        <c:lblOffset val="100"/>
        <c:tickMarkSkip val="12"/>
        <c:noMultiLvlLbl val="0"/>
      </c:catAx>
      <c:valAx>
        <c:axId val="208435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60121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18759178"/>
        <c:axId val="34614875"/>
      </c:lineChart>
      <c:catAx>
        <c:axId val="18759178"/>
        <c:scaling>
          <c:orientation val="minMax"/>
        </c:scaling>
        <c:axPos val="b"/>
        <c:majorGridlines/>
        <c:delete val="1"/>
        <c:majorTickMark val="out"/>
        <c:minorTickMark val="none"/>
        <c:tickLblPos val="none"/>
        <c:crossAx val="34614875"/>
        <c:crosses val="autoZero"/>
        <c:auto val="1"/>
        <c:lblOffset val="100"/>
        <c:tickMarkSkip val="12"/>
        <c:noMultiLvlLbl val="0"/>
      </c:catAx>
      <c:valAx>
        <c:axId val="346148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7591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098420"/>
        <c:axId val="52341461"/>
      </c:lineChart>
      <c:catAx>
        <c:axId val="43098420"/>
        <c:scaling>
          <c:orientation val="minMax"/>
        </c:scaling>
        <c:axPos val="b"/>
        <c:majorGridlines/>
        <c:delete val="1"/>
        <c:majorTickMark val="out"/>
        <c:minorTickMark val="none"/>
        <c:tickLblPos val="none"/>
        <c:crossAx val="52341461"/>
        <c:crosses val="autoZero"/>
        <c:auto val="1"/>
        <c:lblOffset val="100"/>
        <c:tickMarkSkip val="12"/>
        <c:noMultiLvlLbl val="0"/>
      </c:catAx>
      <c:valAx>
        <c:axId val="5234146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09842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1311102"/>
        <c:axId val="11799919"/>
      </c:lineChart>
      <c:catAx>
        <c:axId val="131110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799919"/>
        <c:crosses val="autoZero"/>
        <c:auto val="1"/>
        <c:lblOffset val="100"/>
        <c:tickMarkSkip val="12"/>
        <c:noMultiLvlLbl val="0"/>
      </c:catAx>
      <c:valAx>
        <c:axId val="1179991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1110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39090408"/>
        <c:axId val="16269353"/>
      </c:lineChart>
      <c:catAx>
        <c:axId val="39090408"/>
        <c:scaling>
          <c:orientation val="minMax"/>
        </c:scaling>
        <c:axPos val="b"/>
        <c:majorGridlines/>
        <c:delete val="1"/>
        <c:majorTickMark val="out"/>
        <c:minorTickMark val="none"/>
        <c:tickLblPos val="none"/>
        <c:crossAx val="16269353"/>
        <c:crosses val="autoZero"/>
        <c:auto val="1"/>
        <c:lblOffset val="100"/>
        <c:tickMarkSkip val="12"/>
        <c:noMultiLvlLbl val="0"/>
      </c:catAx>
      <c:valAx>
        <c:axId val="162693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0904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12206450"/>
        <c:axId val="42749187"/>
      </c:lineChart>
      <c:catAx>
        <c:axId val="12206450"/>
        <c:scaling>
          <c:orientation val="minMax"/>
        </c:scaling>
        <c:axPos val="b"/>
        <c:majorGridlines/>
        <c:delete val="1"/>
        <c:majorTickMark val="out"/>
        <c:minorTickMark val="none"/>
        <c:tickLblPos val="none"/>
        <c:crossAx val="42749187"/>
        <c:crosses val="autoZero"/>
        <c:auto val="1"/>
        <c:lblOffset val="100"/>
        <c:tickMarkSkip val="12"/>
        <c:noMultiLvlLbl val="0"/>
      </c:catAx>
      <c:valAx>
        <c:axId val="4274918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20645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0050804"/>
        <c:axId val="2021781"/>
      </c:lineChart>
      <c:catAx>
        <c:axId val="300508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21781"/>
        <c:crosses val="autoZero"/>
        <c:auto val="1"/>
        <c:lblOffset val="100"/>
        <c:tickMarkSkip val="12"/>
        <c:noMultiLvlLbl val="0"/>
      </c:catAx>
      <c:valAx>
        <c:axId val="20217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05080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49198364"/>
        <c:axId val="40132093"/>
      </c:lineChart>
      <c:catAx>
        <c:axId val="4919836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132093"/>
        <c:crosses val="autoZero"/>
        <c:auto val="1"/>
        <c:lblOffset val="100"/>
        <c:tickMarkSkip val="12"/>
        <c:noMultiLvlLbl val="0"/>
      </c:catAx>
      <c:valAx>
        <c:axId val="4013209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19836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25644518"/>
        <c:axId val="29474071"/>
      </c:lineChart>
      <c:catAx>
        <c:axId val="25644518"/>
        <c:scaling>
          <c:orientation val="minMax"/>
        </c:scaling>
        <c:axPos val="b"/>
        <c:majorGridlines/>
        <c:delete val="1"/>
        <c:majorTickMark val="out"/>
        <c:minorTickMark val="none"/>
        <c:tickLblPos val="none"/>
        <c:crossAx val="29474071"/>
        <c:crosses val="autoZero"/>
        <c:auto val="1"/>
        <c:lblOffset val="100"/>
        <c:tickMarkSkip val="12"/>
        <c:noMultiLvlLbl val="0"/>
      </c:catAx>
      <c:valAx>
        <c:axId val="2947407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6445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63940048"/>
        <c:axId val="38589521"/>
      </c:lineChart>
      <c:catAx>
        <c:axId val="63940048"/>
        <c:scaling>
          <c:orientation val="minMax"/>
        </c:scaling>
        <c:axPos val="b"/>
        <c:majorGridlines/>
        <c:delete val="1"/>
        <c:majorTickMark val="out"/>
        <c:minorTickMark val="none"/>
        <c:tickLblPos val="none"/>
        <c:crossAx val="38589521"/>
        <c:crosses val="autoZero"/>
        <c:auto val="1"/>
        <c:lblOffset val="100"/>
        <c:tickMarkSkip val="12"/>
        <c:noMultiLvlLbl val="0"/>
      </c:catAx>
      <c:valAx>
        <c:axId val="3858952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94004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1761370"/>
        <c:axId val="38743467"/>
      </c:lineChart>
      <c:catAx>
        <c:axId val="1176137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743467"/>
        <c:crosses val="autoZero"/>
        <c:auto val="1"/>
        <c:lblOffset val="100"/>
        <c:tickMarkSkip val="12"/>
        <c:noMultiLvlLbl val="0"/>
      </c:catAx>
      <c:valAx>
        <c:axId val="3874346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76137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13146884"/>
        <c:axId val="51213093"/>
      </c:lineChart>
      <c:catAx>
        <c:axId val="13146884"/>
        <c:scaling>
          <c:orientation val="minMax"/>
        </c:scaling>
        <c:axPos val="b"/>
        <c:majorGridlines/>
        <c:delete val="1"/>
        <c:majorTickMark val="out"/>
        <c:minorTickMark val="none"/>
        <c:tickLblPos val="none"/>
        <c:crossAx val="51213093"/>
        <c:crosses val="autoZero"/>
        <c:auto val="1"/>
        <c:lblOffset val="100"/>
        <c:tickMarkSkip val="12"/>
        <c:noMultiLvlLbl val="0"/>
      </c:catAx>
      <c:valAx>
        <c:axId val="512130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1468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58264654"/>
        <c:axId val="54619839"/>
      </c:lineChart>
      <c:catAx>
        <c:axId val="58264654"/>
        <c:scaling>
          <c:orientation val="minMax"/>
        </c:scaling>
        <c:axPos val="b"/>
        <c:majorGridlines/>
        <c:delete val="1"/>
        <c:majorTickMark val="out"/>
        <c:minorTickMark val="none"/>
        <c:tickLblPos val="none"/>
        <c:crossAx val="54619839"/>
        <c:crosses val="autoZero"/>
        <c:auto val="1"/>
        <c:lblOffset val="100"/>
        <c:tickMarkSkip val="12"/>
        <c:noMultiLvlLbl val="0"/>
      </c:catAx>
      <c:valAx>
        <c:axId val="5461983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26465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21816504"/>
        <c:axId val="62130809"/>
      </c:lineChart>
      <c:catAx>
        <c:axId val="218165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130809"/>
        <c:crosses val="autoZero"/>
        <c:auto val="1"/>
        <c:lblOffset val="100"/>
        <c:tickMarkSkip val="12"/>
        <c:noMultiLvlLbl val="0"/>
      </c:catAx>
      <c:valAx>
        <c:axId val="6213080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81650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22306370"/>
        <c:axId val="66539603"/>
      </c:lineChart>
      <c:catAx>
        <c:axId val="22306370"/>
        <c:scaling>
          <c:orientation val="minMax"/>
        </c:scaling>
        <c:axPos val="b"/>
        <c:majorGridlines/>
        <c:delete val="1"/>
        <c:majorTickMark val="out"/>
        <c:minorTickMark val="none"/>
        <c:tickLblPos val="none"/>
        <c:crossAx val="66539603"/>
        <c:crosses val="autoZero"/>
        <c:auto val="1"/>
        <c:lblOffset val="100"/>
        <c:tickMarkSkip val="12"/>
        <c:noMultiLvlLbl val="0"/>
      </c:catAx>
      <c:valAx>
        <c:axId val="665396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3063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61985516"/>
        <c:axId val="20998733"/>
      </c:lineChart>
      <c:catAx>
        <c:axId val="61985516"/>
        <c:scaling>
          <c:orientation val="minMax"/>
        </c:scaling>
        <c:axPos val="b"/>
        <c:majorGridlines/>
        <c:delete val="1"/>
        <c:majorTickMark val="out"/>
        <c:minorTickMark val="none"/>
        <c:tickLblPos val="none"/>
        <c:crossAx val="20998733"/>
        <c:crosses val="autoZero"/>
        <c:auto val="1"/>
        <c:lblOffset val="100"/>
        <c:tickMarkSkip val="12"/>
        <c:noMultiLvlLbl val="0"/>
      </c:catAx>
      <c:valAx>
        <c:axId val="2099873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98551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54770870"/>
        <c:axId val="23175783"/>
      </c:lineChart>
      <c:catAx>
        <c:axId val="5477087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175783"/>
        <c:crosses val="autoZero"/>
        <c:auto val="1"/>
        <c:lblOffset val="100"/>
        <c:tickMarkSkip val="12"/>
        <c:noMultiLvlLbl val="0"/>
      </c:catAx>
      <c:valAx>
        <c:axId val="2317578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77087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8196030"/>
        <c:axId val="29546543"/>
      </c:lineChart>
      <c:catAx>
        <c:axId val="18196030"/>
        <c:scaling>
          <c:orientation val="minMax"/>
        </c:scaling>
        <c:axPos val="b"/>
        <c:majorGridlines/>
        <c:delete val="1"/>
        <c:majorTickMark val="out"/>
        <c:minorTickMark val="none"/>
        <c:tickLblPos val="none"/>
        <c:crossAx val="29546543"/>
        <c:crosses val="autoZero"/>
        <c:auto val="1"/>
        <c:lblOffset val="100"/>
        <c:tickMarkSkip val="12"/>
        <c:noMultiLvlLbl val="0"/>
      </c:catAx>
      <c:valAx>
        <c:axId val="295465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1960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7255456"/>
        <c:axId val="65299105"/>
      </c:lineChart>
      <c:catAx>
        <c:axId val="7255456"/>
        <c:scaling>
          <c:orientation val="minMax"/>
        </c:scaling>
        <c:axPos val="b"/>
        <c:majorGridlines/>
        <c:delete val="1"/>
        <c:majorTickMark val="out"/>
        <c:minorTickMark val="none"/>
        <c:tickLblPos val="none"/>
        <c:crossAx val="65299105"/>
        <c:crosses val="autoZero"/>
        <c:auto val="1"/>
        <c:lblOffset val="100"/>
        <c:tickMarkSkip val="12"/>
        <c:noMultiLvlLbl val="0"/>
      </c:catAx>
      <c:valAx>
        <c:axId val="652991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2554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50821034"/>
        <c:axId val="54736123"/>
      </c:lineChart>
      <c:catAx>
        <c:axId val="50821034"/>
        <c:scaling>
          <c:orientation val="minMax"/>
        </c:scaling>
        <c:axPos val="b"/>
        <c:majorGridlines/>
        <c:delete val="1"/>
        <c:majorTickMark val="out"/>
        <c:minorTickMark val="none"/>
        <c:tickLblPos val="none"/>
        <c:crossAx val="54736123"/>
        <c:crosses val="autoZero"/>
        <c:auto val="1"/>
        <c:lblOffset val="100"/>
        <c:tickMarkSkip val="12"/>
        <c:noMultiLvlLbl val="0"/>
      </c:catAx>
      <c:valAx>
        <c:axId val="5473612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82103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22863060"/>
        <c:axId val="4440949"/>
      </c:lineChart>
      <c:catAx>
        <c:axId val="2286306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40949"/>
        <c:crosses val="autoZero"/>
        <c:auto val="1"/>
        <c:lblOffset val="100"/>
        <c:tickMarkSkip val="12"/>
        <c:noMultiLvlLbl val="0"/>
      </c:catAx>
      <c:valAx>
        <c:axId val="4440949"/>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86306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39968542"/>
        <c:axId val="24172559"/>
      </c:lineChart>
      <c:catAx>
        <c:axId val="39968542"/>
        <c:scaling>
          <c:orientation val="minMax"/>
        </c:scaling>
        <c:axPos val="b"/>
        <c:majorGridlines/>
        <c:delete val="1"/>
        <c:majorTickMark val="out"/>
        <c:minorTickMark val="none"/>
        <c:tickLblPos val="none"/>
        <c:crossAx val="24172559"/>
        <c:crosses val="autoZero"/>
        <c:auto val="1"/>
        <c:lblOffset val="100"/>
        <c:tickMarkSkip val="12"/>
        <c:noMultiLvlLbl val="0"/>
      </c:catAx>
      <c:valAx>
        <c:axId val="2417255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9685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16226440"/>
        <c:axId val="11820233"/>
      </c:lineChart>
      <c:catAx>
        <c:axId val="16226440"/>
        <c:scaling>
          <c:orientation val="minMax"/>
        </c:scaling>
        <c:axPos val="b"/>
        <c:majorGridlines/>
        <c:delete val="1"/>
        <c:majorTickMark val="out"/>
        <c:minorTickMark val="none"/>
        <c:tickLblPos val="none"/>
        <c:crossAx val="11820233"/>
        <c:crosses val="autoZero"/>
        <c:auto val="1"/>
        <c:lblOffset val="100"/>
        <c:tickMarkSkip val="12"/>
        <c:noMultiLvlLbl val="0"/>
      </c:catAx>
      <c:valAx>
        <c:axId val="11820233"/>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22644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39273234"/>
        <c:axId val="17914787"/>
      </c:lineChart>
      <c:catAx>
        <c:axId val="392732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914787"/>
        <c:crosses val="autoZero"/>
        <c:auto val="1"/>
        <c:lblOffset val="100"/>
        <c:tickMarkSkip val="12"/>
        <c:noMultiLvlLbl val="0"/>
      </c:catAx>
      <c:valAx>
        <c:axId val="17914787"/>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27323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27015356"/>
        <c:axId val="41811613"/>
      </c:lineChart>
      <c:catAx>
        <c:axId val="27015356"/>
        <c:scaling>
          <c:orientation val="minMax"/>
        </c:scaling>
        <c:axPos val="b"/>
        <c:majorGridlines/>
        <c:delete val="1"/>
        <c:majorTickMark val="out"/>
        <c:minorTickMark val="none"/>
        <c:tickLblPos val="none"/>
        <c:crossAx val="41811613"/>
        <c:crosses val="autoZero"/>
        <c:auto val="1"/>
        <c:lblOffset val="100"/>
        <c:tickMarkSkip val="12"/>
        <c:noMultiLvlLbl val="0"/>
      </c:catAx>
      <c:valAx>
        <c:axId val="4181161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0153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40760198"/>
        <c:axId val="31297463"/>
      </c:lineChart>
      <c:catAx>
        <c:axId val="40760198"/>
        <c:scaling>
          <c:orientation val="minMax"/>
        </c:scaling>
        <c:axPos val="b"/>
        <c:majorGridlines/>
        <c:delete val="1"/>
        <c:majorTickMark val="out"/>
        <c:minorTickMark val="none"/>
        <c:tickLblPos val="none"/>
        <c:crossAx val="31297463"/>
        <c:crosses val="autoZero"/>
        <c:auto val="1"/>
        <c:lblOffset val="100"/>
        <c:tickMarkSkip val="12"/>
        <c:noMultiLvlLbl val="0"/>
      </c:catAx>
      <c:valAx>
        <c:axId val="31297463"/>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76019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13241712"/>
        <c:axId val="52066545"/>
      </c:lineChart>
      <c:catAx>
        <c:axId val="1324171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066545"/>
        <c:crosses val="autoZero"/>
        <c:auto val="1"/>
        <c:lblOffset val="100"/>
        <c:tickMarkSkip val="12"/>
        <c:noMultiLvlLbl val="0"/>
      </c:catAx>
      <c:valAx>
        <c:axId val="52066545"/>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24171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65945722"/>
        <c:axId val="56640587"/>
      </c:lineChart>
      <c:catAx>
        <c:axId val="65945722"/>
        <c:scaling>
          <c:orientation val="minMax"/>
        </c:scaling>
        <c:axPos val="b"/>
        <c:majorGridlines/>
        <c:delete val="1"/>
        <c:majorTickMark val="out"/>
        <c:minorTickMark val="none"/>
        <c:tickLblPos val="none"/>
        <c:crossAx val="56640587"/>
        <c:crosses val="autoZero"/>
        <c:auto val="1"/>
        <c:lblOffset val="100"/>
        <c:tickMarkSkip val="12"/>
        <c:noMultiLvlLbl val="0"/>
      </c:catAx>
      <c:valAx>
        <c:axId val="5664058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9457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592296"/>
        <c:axId val="44459753"/>
      </c:lineChart>
      <c:catAx>
        <c:axId val="64592296"/>
        <c:scaling>
          <c:orientation val="minMax"/>
        </c:scaling>
        <c:axPos val="b"/>
        <c:majorGridlines/>
        <c:delete val="1"/>
        <c:majorTickMark val="out"/>
        <c:minorTickMark val="none"/>
        <c:tickLblPos val="none"/>
        <c:crossAx val="44459753"/>
        <c:crosses val="autoZero"/>
        <c:auto val="1"/>
        <c:lblOffset val="100"/>
        <c:tickMarkSkip val="12"/>
        <c:noMultiLvlLbl val="0"/>
      </c:catAx>
      <c:valAx>
        <c:axId val="4445975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59229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40003236"/>
        <c:axId val="24484805"/>
      </c:lineChart>
      <c:catAx>
        <c:axId val="40003236"/>
        <c:scaling>
          <c:orientation val="minMax"/>
        </c:scaling>
        <c:axPos val="b"/>
        <c:majorGridlines/>
        <c:delete val="1"/>
        <c:majorTickMark val="out"/>
        <c:minorTickMark val="none"/>
        <c:tickLblPos val="none"/>
        <c:crossAx val="24484805"/>
        <c:crosses val="autoZero"/>
        <c:auto val="1"/>
        <c:lblOffset val="100"/>
        <c:tickMarkSkip val="12"/>
        <c:noMultiLvlLbl val="0"/>
      </c:catAx>
      <c:valAx>
        <c:axId val="24484805"/>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00323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9036654"/>
        <c:axId val="37112159"/>
      </c:lineChart>
      <c:catAx>
        <c:axId val="19036654"/>
        <c:scaling>
          <c:orientation val="minMax"/>
        </c:scaling>
        <c:axPos val="b"/>
        <c:majorGridlines/>
        <c:delete val="1"/>
        <c:majorTickMark val="out"/>
        <c:minorTickMark val="none"/>
        <c:tickLblPos val="nextTo"/>
        <c:crossAx val="37112159"/>
        <c:crosses val="autoZero"/>
        <c:auto val="1"/>
        <c:lblOffset val="100"/>
        <c:tickMarkSkip val="12"/>
        <c:noMultiLvlLbl val="0"/>
      </c:catAx>
      <c:valAx>
        <c:axId val="3711215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0366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65573976"/>
        <c:axId val="53294873"/>
      </c:lineChart>
      <c:catAx>
        <c:axId val="65573976"/>
        <c:scaling>
          <c:orientation val="minMax"/>
        </c:scaling>
        <c:axPos val="b"/>
        <c:majorGridlines/>
        <c:delete val="1"/>
        <c:majorTickMark val="out"/>
        <c:minorTickMark val="none"/>
        <c:tickLblPos val="nextTo"/>
        <c:crossAx val="53294873"/>
        <c:crosses val="autoZero"/>
        <c:auto val="1"/>
        <c:lblOffset val="100"/>
        <c:tickMarkSkip val="12"/>
        <c:noMultiLvlLbl val="0"/>
      </c:catAx>
      <c:valAx>
        <c:axId val="532948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5739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9891810"/>
        <c:axId val="21917427"/>
      </c:lineChart>
      <c:catAx>
        <c:axId val="9891810"/>
        <c:scaling>
          <c:orientation val="minMax"/>
        </c:scaling>
        <c:axPos val="b"/>
        <c:majorGridlines/>
        <c:delete val="1"/>
        <c:majorTickMark val="out"/>
        <c:minorTickMark val="none"/>
        <c:tickLblPos val="nextTo"/>
        <c:crossAx val="21917427"/>
        <c:crosses val="autoZero"/>
        <c:auto val="1"/>
        <c:lblOffset val="100"/>
        <c:tickMarkSkip val="12"/>
        <c:noMultiLvlLbl val="0"/>
      </c:catAx>
      <c:valAx>
        <c:axId val="2191742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89181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63039116"/>
        <c:axId val="30481133"/>
      </c:lineChart>
      <c:catAx>
        <c:axId val="63039116"/>
        <c:scaling>
          <c:orientation val="minMax"/>
        </c:scaling>
        <c:axPos val="b"/>
        <c:majorGridlines/>
        <c:delete val="1"/>
        <c:majorTickMark val="out"/>
        <c:minorTickMark val="none"/>
        <c:tickLblPos val="nextTo"/>
        <c:crossAx val="30481133"/>
        <c:crosses val="autoZero"/>
        <c:auto val="1"/>
        <c:lblOffset val="100"/>
        <c:tickMarkSkip val="12"/>
        <c:noMultiLvlLbl val="0"/>
      </c:catAx>
      <c:valAx>
        <c:axId val="304811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0391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5894742"/>
        <c:axId val="53052679"/>
      </c:lineChart>
      <c:catAx>
        <c:axId val="5894742"/>
        <c:scaling>
          <c:orientation val="minMax"/>
        </c:scaling>
        <c:axPos val="b"/>
        <c:majorGridlines/>
        <c:delete val="1"/>
        <c:majorTickMark val="out"/>
        <c:minorTickMark val="none"/>
        <c:tickLblPos val="nextTo"/>
        <c:crossAx val="53052679"/>
        <c:crosses val="autoZero"/>
        <c:auto val="1"/>
        <c:lblOffset val="100"/>
        <c:tickMarkSkip val="12"/>
        <c:noMultiLvlLbl val="0"/>
      </c:catAx>
      <c:valAx>
        <c:axId val="5305267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947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7712064"/>
        <c:axId val="2299713"/>
      </c:lineChart>
      <c:catAx>
        <c:axId val="7712064"/>
        <c:scaling>
          <c:orientation val="minMax"/>
        </c:scaling>
        <c:axPos val="b"/>
        <c:majorGridlines/>
        <c:delete val="1"/>
        <c:majorTickMark val="out"/>
        <c:minorTickMark val="none"/>
        <c:tickLblPos val="nextTo"/>
        <c:crossAx val="2299713"/>
        <c:crosses val="autoZero"/>
        <c:auto val="1"/>
        <c:lblOffset val="100"/>
        <c:tickMarkSkip val="12"/>
        <c:noMultiLvlLbl val="0"/>
      </c:catAx>
      <c:valAx>
        <c:axId val="22997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7120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20697418"/>
        <c:axId val="52059035"/>
      </c:lineChart>
      <c:catAx>
        <c:axId val="20697418"/>
        <c:scaling>
          <c:orientation val="minMax"/>
        </c:scaling>
        <c:axPos val="b"/>
        <c:majorGridlines/>
        <c:delete val="1"/>
        <c:majorTickMark val="out"/>
        <c:minorTickMark val="none"/>
        <c:tickLblPos val="nextTo"/>
        <c:crossAx val="52059035"/>
        <c:crosses val="autoZero"/>
        <c:auto val="1"/>
        <c:lblOffset val="100"/>
        <c:tickMarkSkip val="12"/>
        <c:noMultiLvlLbl val="0"/>
      </c:catAx>
      <c:valAx>
        <c:axId val="5205903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6974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65878132"/>
        <c:axId val="56032277"/>
      </c:lineChart>
      <c:catAx>
        <c:axId val="65878132"/>
        <c:scaling>
          <c:orientation val="minMax"/>
        </c:scaling>
        <c:axPos val="b"/>
        <c:majorGridlines/>
        <c:delete val="1"/>
        <c:majorTickMark val="out"/>
        <c:minorTickMark val="none"/>
        <c:tickLblPos val="nextTo"/>
        <c:crossAx val="56032277"/>
        <c:crosses val="autoZero"/>
        <c:auto val="1"/>
        <c:lblOffset val="100"/>
        <c:tickMarkSkip val="12"/>
        <c:noMultiLvlLbl val="0"/>
      </c:catAx>
      <c:valAx>
        <c:axId val="5603227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8781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34528446"/>
        <c:axId val="42320559"/>
      </c:lineChart>
      <c:catAx>
        <c:axId val="34528446"/>
        <c:scaling>
          <c:orientation val="minMax"/>
        </c:scaling>
        <c:axPos val="b"/>
        <c:majorGridlines/>
        <c:delete val="1"/>
        <c:majorTickMark val="out"/>
        <c:minorTickMark val="none"/>
        <c:tickLblPos val="nextTo"/>
        <c:crossAx val="42320559"/>
        <c:crosses val="autoZero"/>
        <c:auto val="1"/>
        <c:lblOffset val="100"/>
        <c:tickMarkSkip val="12"/>
        <c:noMultiLvlLbl val="0"/>
      </c:catAx>
      <c:valAx>
        <c:axId val="4232055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5284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64593458"/>
        <c:axId val="44470211"/>
      </c:lineChart>
      <c:catAx>
        <c:axId val="6459345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470211"/>
        <c:crosses val="autoZero"/>
        <c:auto val="1"/>
        <c:lblOffset val="100"/>
        <c:tickMarkSkip val="12"/>
        <c:noMultiLvlLbl val="0"/>
      </c:catAx>
      <c:valAx>
        <c:axId val="444702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59345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45340712"/>
        <c:axId val="5413225"/>
      </c:lineChart>
      <c:catAx>
        <c:axId val="45340712"/>
        <c:scaling>
          <c:orientation val="minMax"/>
        </c:scaling>
        <c:axPos val="b"/>
        <c:majorGridlines/>
        <c:delete val="1"/>
        <c:majorTickMark val="out"/>
        <c:minorTickMark val="none"/>
        <c:tickLblPos val="nextTo"/>
        <c:crossAx val="5413225"/>
        <c:crosses val="autoZero"/>
        <c:auto val="1"/>
        <c:lblOffset val="100"/>
        <c:tickMarkSkip val="12"/>
        <c:noMultiLvlLbl val="0"/>
      </c:catAx>
      <c:valAx>
        <c:axId val="54132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3407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48719026"/>
        <c:axId val="35818051"/>
      </c:lineChart>
      <c:catAx>
        <c:axId val="48719026"/>
        <c:scaling>
          <c:orientation val="minMax"/>
        </c:scaling>
        <c:axPos val="b"/>
        <c:majorGridlines/>
        <c:delete val="1"/>
        <c:majorTickMark val="out"/>
        <c:minorTickMark val="none"/>
        <c:tickLblPos val="nextTo"/>
        <c:crossAx val="35818051"/>
        <c:crosses val="autoZero"/>
        <c:auto val="1"/>
        <c:lblOffset val="100"/>
        <c:tickMarkSkip val="12"/>
        <c:noMultiLvlLbl val="0"/>
      </c:catAx>
      <c:valAx>
        <c:axId val="3581805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7190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53927004"/>
        <c:axId val="15580989"/>
      </c:lineChart>
      <c:catAx>
        <c:axId val="53927004"/>
        <c:scaling>
          <c:orientation val="minMax"/>
        </c:scaling>
        <c:axPos val="b"/>
        <c:majorGridlines/>
        <c:delete val="1"/>
        <c:majorTickMark val="out"/>
        <c:minorTickMark val="none"/>
        <c:tickLblPos val="nextTo"/>
        <c:crossAx val="15580989"/>
        <c:crosses val="autoZero"/>
        <c:auto val="1"/>
        <c:lblOffset val="100"/>
        <c:tickMarkSkip val="12"/>
        <c:noMultiLvlLbl val="0"/>
      </c:catAx>
      <c:valAx>
        <c:axId val="1558098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9270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6011174"/>
        <c:axId val="54100567"/>
      </c:lineChart>
      <c:catAx>
        <c:axId val="6011174"/>
        <c:scaling>
          <c:orientation val="minMax"/>
        </c:scaling>
        <c:axPos val="b"/>
        <c:majorGridlines/>
        <c:delete val="1"/>
        <c:majorTickMark val="out"/>
        <c:minorTickMark val="none"/>
        <c:tickLblPos val="nextTo"/>
        <c:crossAx val="54100567"/>
        <c:crosses val="autoZero"/>
        <c:auto val="1"/>
        <c:lblOffset val="100"/>
        <c:tickMarkSkip val="12"/>
        <c:noMultiLvlLbl val="0"/>
      </c:catAx>
      <c:valAx>
        <c:axId val="5410056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111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17143056"/>
        <c:axId val="20069777"/>
      </c:lineChart>
      <c:catAx>
        <c:axId val="17143056"/>
        <c:scaling>
          <c:orientation val="minMax"/>
        </c:scaling>
        <c:axPos val="b"/>
        <c:majorGridlines/>
        <c:delete val="1"/>
        <c:majorTickMark val="out"/>
        <c:minorTickMark val="none"/>
        <c:tickLblPos val="nextTo"/>
        <c:crossAx val="20069777"/>
        <c:crosses val="autoZero"/>
        <c:auto val="1"/>
        <c:lblOffset val="100"/>
        <c:tickMarkSkip val="12"/>
        <c:noMultiLvlLbl val="0"/>
      </c:catAx>
      <c:valAx>
        <c:axId val="2006977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1430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46410266"/>
        <c:axId val="15039211"/>
      </c:lineChart>
      <c:catAx>
        <c:axId val="46410266"/>
        <c:scaling>
          <c:orientation val="minMax"/>
        </c:scaling>
        <c:axPos val="b"/>
        <c:majorGridlines/>
        <c:delete val="1"/>
        <c:majorTickMark val="out"/>
        <c:minorTickMark val="none"/>
        <c:tickLblPos val="nextTo"/>
        <c:crossAx val="15039211"/>
        <c:crosses val="autoZero"/>
        <c:auto val="1"/>
        <c:lblOffset val="100"/>
        <c:tickMarkSkip val="12"/>
        <c:noMultiLvlLbl val="0"/>
      </c:catAx>
      <c:valAx>
        <c:axId val="1503921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4102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1135172"/>
        <c:axId val="10216549"/>
      </c:lineChart>
      <c:catAx>
        <c:axId val="1135172"/>
        <c:scaling>
          <c:orientation val="minMax"/>
        </c:scaling>
        <c:axPos val="b"/>
        <c:majorGridlines/>
        <c:delete val="1"/>
        <c:majorTickMark val="out"/>
        <c:minorTickMark val="none"/>
        <c:tickLblPos val="nextTo"/>
        <c:crossAx val="10216549"/>
        <c:crosses val="autoZero"/>
        <c:auto val="1"/>
        <c:lblOffset val="100"/>
        <c:tickMarkSkip val="12"/>
        <c:noMultiLvlLbl val="0"/>
      </c:catAx>
      <c:valAx>
        <c:axId val="1021654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51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24840078"/>
        <c:axId val="22234111"/>
      </c:lineChart>
      <c:catAx>
        <c:axId val="24840078"/>
        <c:scaling>
          <c:orientation val="minMax"/>
        </c:scaling>
        <c:axPos val="b"/>
        <c:majorGridlines/>
        <c:delete val="1"/>
        <c:majorTickMark val="out"/>
        <c:minorTickMark val="none"/>
        <c:tickLblPos val="nextTo"/>
        <c:crossAx val="22234111"/>
        <c:crosses val="autoZero"/>
        <c:auto val="1"/>
        <c:lblOffset val="100"/>
        <c:tickMarkSkip val="12"/>
        <c:noMultiLvlLbl val="0"/>
      </c:catAx>
      <c:valAx>
        <c:axId val="2223411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8400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65889272"/>
        <c:axId val="56132537"/>
      </c:lineChart>
      <c:catAx>
        <c:axId val="65889272"/>
        <c:scaling>
          <c:orientation val="minMax"/>
        </c:scaling>
        <c:axPos val="b"/>
        <c:majorGridlines/>
        <c:delete val="1"/>
        <c:majorTickMark val="out"/>
        <c:minorTickMark val="none"/>
        <c:tickLblPos val="nextTo"/>
        <c:crossAx val="56132537"/>
        <c:crosses val="autoZero"/>
        <c:auto val="1"/>
        <c:lblOffset val="100"/>
        <c:tickMarkSkip val="12"/>
        <c:noMultiLvlLbl val="0"/>
      </c:catAx>
      <c:valAx>
        <c:axId val="5613253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8892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35430786"/>
        <c:axId val="50441619"/>
      </c:lineChart>
      <c:catAx>
        <c:axId val="35430786"/>
        <c:scaling>
          <c:orientation val="minMax"/>
        </c:scaling>
        <c:axPos val="b"/>
        <c:majorGridlines/>
        <c:delete val="1"/>
        <c:majorTickMark val="out"/>
        <c:minorTickMark val="none"/>
        <c:tickLblPos val="nextTo"/>
        <c:crossAx val="50441619"/>
        <c:crosses val="autoZero"/>
        <c:auto val="1"/>
        <c:lblOffset val="100"/>
        <c:tickMarkSkip val="12"/>
        <c:noMultiLvlLbl val="0"/>
      </c:catAx>
      <c:valAx>
        <c:axId val="5044161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4307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64687580"/>
        <c:axId val="45317309"/>
      </c:lineChart>
      <c:catAx>
        <c:axId val="64687580"/>
        <c:scaling>
          <c:orientation val="minMax"/>
        </c:scaling>
        <c:axPos val="b"/>
        <c:majorGridlines/>
        <c:delete val="1"/>
        <c:majorTickMark val="out"/>
        <c:minorTickMark val="none"/>
        <c:tickLblPos val="none"/>
        <c:crossAx val="45317309"/>
        <c:crosses val="autoZero"/>
        <c:auto val="1"/>
        <c:lblOffset val="100"/>
        <c:tickMarkSkip val="12"/>
        <c:noMultiLvlLbl val="0"/>
      </c:catAx>
      <c:valAx>
        <c:axId val="453173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6875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51321388"/>
        <c:axId val="59239309"/>
      </c:lineChart>
      <c:catAx>
        <c:axId val="51321388"/>
        <c:scaling>
          <c:orientation val="minMax"/>
        </c:scaling>
        <c:axPos val="b"/>
        <c:majorGridlines/>
        <c:delete val="1"/>
        <c:majorTickMark val="out"/>
        <c:minorTickMark val="none"/>
        <c:tickLblPos val="nextTo"/>
        <c:crossAx val="59239309"/>
        <c:crosses val="autoZero"/>
        <c:auto val="1"/>
        <c:lblOffset val="100"/>
        <c:tickMarkSkip val="12"/>
        <c:noMultiLvlLbl val="0"/>
      </c:catAx>
      <c:valAx>
        <c:axId val="5923930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3213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63391734"/>
        <c:axId val="33654695"/>
      </c:lineChart>
      <c:catAx>
        <c:axId val="63391734"/>
        <c:scaling>
          <c:orientation val="minMax"/>
        </c:scaling>
        <c:axPos val="b"/>
        <c:majorGridlines/>
        <c:delete val="1"/>
        <c:majorTickMark val="out"/>
        <c:minorTickMark val="none"/>
        <c:tickLblPos val="nextTo"/>
        <c:crossAx val="33654695"/>
        <c:crosses val="autoZero"/>
        <c:auto val="1"/>
        <c:lblOffset val="100"/>
        <c:tickMarkSkip val="12"/>
        <c:noMultiLvlLbl val="0"/>
      </c:catAx>
      <c:valAx>
        <c:axId val="3365469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3917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34456800"/>
        <c:axId val="41675745"/>
      </c:lineChart>
      <c:catAx>
        <c:axId val="34456800"/>
        <c:scaling>
          <c:orientation val="minMax"/>
        </c:scaling>
        <c:axPos val="b"/>
        <c:majorGridlines/>
        <c:delete val="1"/>
        <c:majorTickMark val="out"/>
        <c:minorTickMark val="none"/>
        <c:tickLblPos val="nextTo"/>
        <c:crossAx val="41675745"/>
        <c:crosses val="autoZero"/>
        <c:auto val="1"/>
        <c:lblOffset val="100"/>
        <c:tickMarkSkip val="12"/>
        <c:noMultiLvlLbl val="0"/>
      </c:catAx>
      <c:valAx>
        <c:axId val="4167574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4568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39537386"/>
        <c:axId val="20292155"/>
      </c:lineChart>
      <c:catAx>
        <c:axId val="39537386"/>
        <c:scaling>
          <c:orientation val="minMax"/>
        </c:scaling>
        <c:axPos val="b"/>
        <c:majorGridlines/>
        <c:delete val="1"/>
        <c:majorTickMark val="out"/>
        <c:minorTickMark val="none"/>
        <c:tickLblPos val="nextTo"/>
        <c:crossAx val="20292155"/>
        <c:crosses val="autoZero"/>
        <c:auto val="1"/>
        <c:lblOffset val="100"/>
        <c:tickMarkSkip val="12"/>
        <c:noMultiLvlLbl val="0"/>
      </c:catAx>
      <c:valAx>
        <c:axId val="2029215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5373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48411668"/>
        <c:axId val="33051829"/>
      </c:lineChart>
      <c:catAx>
        <c:axId val="48411668"/>
        <c:scaling>
          <c:orientation val="minMax"/>
        </c:scaling>
        <c:axPos val="b"/>
        <c:majorGridlines/>
        <c:delete val="1"/>
        <c:majorTickMark val="out"/>
        <c:minorTickMark val="none"/>
        <c:tickLblPos val="nextTo"/>
        <c:crossAx val="33051829"/>
        <c:crosses val="autoZero"/>
        <c:auto val="1"/>
        <c:lblOffset val="100"/>
        <c:tickMarkSkip val="12"/>
        <c:noMultiLvlLbl val="0"/>
      </c:catAx>
      <c:valAx>
        <c:axId val="3305182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41166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29031006"/>
        <c:axId val="59952463"/>
      </c:lineChart>
      <c:catAx>
        <c:axId val="29031006"/>
        <c:scaling>
          <c:orientation val="minMax"/>
        </c:scaling>
        <c:axPos val="b"/>
        <c:majorGridlines/>
        <c:delete val="1"/>
        <c:majorTickMark val="out"/>
        <c:minorTickMark val="none"/>
        <c:tickLblPos val="nextTo"/>
        <c:crossAx val="59952463"/>
        <c:crosses val="autoZero"/>
        <c:auto val="1"/>
        <c:lblOffset val="100"/>
        <c:tickMarkSkip val="12"/>
        <c:noMultiLvlLbl val="0"/>
      </c:catAx>
      <c:valAx>
        <c:axId val="5995246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0310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2701256"/>
        <c:axId val="24311305"/>
      </c:lineChart>
      <c:catAx>
        <c:axId val="2701256"/>
        <c:scaling>
          <c:orientation val="minMax"/>
        </c:scaling>
        <c:axPos val="b"/>
        <c:majorGridlines/>
        <c:delete val="1"/>
        <c:majorTickMark val="out"/>
        <c:minorTickMark val="none"/>
        <c:tickLblPos val="nextTo"/>
        <c:crossAx val="24311305"/>
        <c:crosses val="autoZero"/>
        <c:auto val="1"/>
        <c:lblOffset val="100"/>
        <c:tickMarkSkip val="12"/>
        <c:noMultiLvlLbl val="0"/>
      </c:catAx>
      <c:valAx>
        <c:axId val="2431130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012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17475154"/>
        <c:axId val="23058659"/>
      </c:lineChart>
      <c:catAx>
        <c:axId val="17475154"/>
        <c:scaling>
          <c:orientation val="minMax"/>
        </c:scaling>
        <c:axPos val="b"/>
        <c:majorGridlines/>
        <c:delete val="1"/>
        <c:majorTickMark val="out"/>
        <c:minorTickMark val="none"/>
        <c:tickLblPos val="nextTo"/>
        <c:crossAx val="23058659"/>
        <c:crosses val="autoZero"/>
        <c:auto val="1"/>
        <c:lblOffset val="100"/>
        <c:tickMarkSkip val="12"/>
        <c:noMultiLvlLbl val="0"/>
      </c:catAx>
      <c:valAx>
        <c:axId val="2305865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4751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6201340"/>
        <c:axId val="55812061"/>
      </c:lineChart>
      <c:catAx>
        <c:axId val="6201340"/>
        <c:scaling>
          <c:orientation val="minMax"/>
        </c:scaling>
        <c:axPos val="b"/>
        <c:majorGridlines/>
        <c:delete val="1"/>
        <c:majorTickMark val="out"/>
        <c:minorTickMark val="none"/>
        <c:tickLblPos val="nextTo"/>
        <c:crossAx val="55812061"/>
        <c:crosses val="autoZero"/>
        <c:auto val="1"/>
        <c:lblOffset val="100"/>
        <c:tickMarkSkip val="12"/>
        <c:noMultiLvlLbl val="0"/>
      </c:catAx>
      <c:valAx>
        <c:axId val="5581206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013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32546502"/>
        <c:axId val="24483063"/>
      </c:lineChart>
      <c:catAx>
        <c:axId val="32546502"/>
        <c:scaling>
          <c:orientation val="minMax"/>
        </c:scaling>
        <c:axPos val="b"/>
        <c:majorGridlines/>
        <c:delete val="1"/>
        <c:majorTickMark val="out"/>
        <c:minorTickMark val="none"/>
        <c:tickLblPos val="nextTo"/>
        <c:crossAx val="24483063"/>
        <c:crosses val="autoZero"/>
        <c:auto val="1"/>
        <c:lblOffset val="100"/>
        <c:tickMarkSkip val="12"/>
        <c:noMultiLvlLbl val="0"/>
      </c:catAx>
      <c:valAx>
        <c:axId val="2448306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5465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02598"/>
        <c:axId val="46823383"/>
      </c:lineChart>
      <c:catAx>
        <c:axId val="5202598"/>
        <c:scaling>
          <c:orientation val="minMax"/>
        </c:scaling>
        <c:axPos val="b"/>
        <c:majorGridlines/>
        <c:delete val="1"/>
        <c:majorTickMark val="out"/>
        <c:minorTickMark val="none"/>
        <c:tickLblPos val="none"/>
        <c:crossAx val="46823383"/>
        <c:crosses val="autoZero"/>
        <c:auto val="1"/>
        <c:lblOffset val="100"/>
        <c:tickMarkSkip val="12"/>
        <c:noMultiLvlLbl val="0"/>
      </c:catAx>
      <c:valAx>
        <c:axId val="4682338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0259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19020976"/>
        <c:axId val="36971057"/>
      </c:lineChart>
      <c:catAx>
        <c:axId val="19020976"/>
        <c:scaling>
          <c:orientation val="minMax"/>
        </c:scaling>
        <c:axPos val="b"/>
        <c:majorGridlines/>
        <c:delete val="1"/>
        <c:majorTickMark val="out"/>
        <c:minorTickMark val="none"/>
        <c:tickLblPos val="nextTo"/>
        <c:crossAx val="36971057"/>
        <c:crosses val="autoZero"/>
        <c:auto val="1"/>
        <c:lblOffset val="100"/>
        <c:tickMarkSkip val="12"/>
        <c:noMultiLvlLbl val="0"/>
      </c:catAx>
      <c:valAx>
        <c:axId val="3697105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0209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64304058"/>
        <c:axId val="41865611"/>
      </c:lineChart>
      <c:catAx>
        <c:axId val="64304058"/>
        <c:scaling>
          <c:orientation val="minMax"/>
        </c:scaling>
        <c:axPos val="b"/>
        <c:majorGridlines/>
        <c:delete val="1"/>
        <c:majorTickMark val="out"/>
        <c:minorTickMark val="none"/>
        <c:tickLblPos val="nextTo"/>
        <c:crossAx val="41865611"/>
        <c:crosses val="autoZero"/>
        <c:auto val="1"/>
        <c:lblOffset val="100"/>
        <c:tickMarkSkip val="12"/>
        <c:noMultiLvlLbl val="0"/>
      </c:catAx>
      <c:valAx>
        <c:axId val="41865611"/>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43040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41246180"/>
        <c:axId val="35671301"/>
      </c:lineChart>
      <c:catAx>
        <c:axId val="41246180"/>
        <c:scaling>
          <c:orientation val="minMax"/>
        </c:scaling>
        <c:axPos val="b"/>
        <c:majorGridlines/>
        <c:delete val="1"/>
        <c:majorTickMark val="out"/>
        <c:minorTickMark val="none"/>
        <c:tickLblPos val="nextTo"/>
        <c:crossAx val="35671301"/>
        <c:crosses val="autoZero"/>
        <c:auto val="1"/>
        <c:lblOffset val="100"/>
        <c:tickMarkSkip val="12"/>
        <c:noMultiLvlLbl val="0"/>
      </c:catAx>
      <c:valAx>
        <c:axId val="35671301"/>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12461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52606254"/>
        <c:axId val="3694239"/>
      </c:lineChart>
      <c:catAx>
        <c:axId val="52606254"/>
        <c:scaling>
          <c:orientation val="minMax"/>
        </c:scaling>
        <c:axPos val="b"/>
        <c:majorGridlines/>
        <c:delete val="1"/>
        <c:majorTickMark val="out"/>
        <c:minorTickMark val="none"/>
        <c:tickLblPos val="nextTo"/>
        <c:crossAx val="3694239"/>
        <c:crosses val="autoZero"/>
        <c:auto val="1"/>
        <c:lblOffset val="100"/>
        <c:tickMarkSkip val="12"/>
        <c:noMultiLvlLbl val="0"/>
      </c:catAx>
      <c:valAx>
        <c:axId val="369423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6062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33248152"/>
        <c:axId val="30797913"/>
      </c:lineChart>
      <c:catAx>
        <c:axId val="33248152"/>
        <c:scaling>
          <c:orientation val="minMax"/>
        </c:scaling>
        <c:axPos val="b"/>
        <c:majorGridlines/>
        <c:delete val="1"/>
        <c:majorTickMark val="out"/>
        <c:minorTickMark val="none"/>
        <c:tickLblPos val="nextTo"/>
        <c:crossAx val="30797913"/>
        <c:crosses val="autoZero"/>
        <c:auto val="1"/>
        <c:lblOffset val="100"/>
        <c:tickMarkSkip val="12"/>
        <c:noMultiLvlLbl val="0"/>
      </c:catAx>
      <c:valAx>
        <c:axId val="30797913"/>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32481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8745762"/>
        <c:axId val="11602995"/>
      </c:lineChart>
      <c:catAx>
        <c:axId val="8745762"/>
        <c:scaling>
          <c:orientation val="minMax"/>
        </c:scaling>
        <c:axPos val="b"/>
        <c:majorGridlines/>
        <c:delete val="1"/>
        <c:majorTickMark val="out"/>
        <c:minorTickMark val="none"/>
        <c:tickLblPos val="nextTo"/>
        <c:crossAx val="11602995"/>
        <c:crosses val="autoZero"/>
        <c:auto val="1"/>
        <c:lblOffset val="100"/>
        <c:tickMarkSkip val="12"/>
        <c:noMultiLvlLbl val="0"/>
      </c:catAx>
      <c:valAx>
        <c:axId val="1160299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7457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37318092"/>
        <c:axId val="318509"/>
      </c:lineChart>
      <c:catAx>
        <c:axId val="37318092"/>
        <c:scaling>
          <c:orientation val="minMax"/>
        </c:scaling>
        <c:axPos val="b"/>
        <c:majorGridlines/>
        <c:delete val="1"/>
        <c:majorTickMark val="out"/>
        <c:minorTickMark val="none"/>
        <c:tickLblPos val="nextTo"/>
        <c:crossAx val="318509"/>
        <c:crosses val="autoZero"/>
        <c:auto val="1"/>
        <c:lblOffset val="100"/>
        <c:tickMarkSkip val="12"/>
        <c:noMultiLvlLbl val="0"/>
      </c:catAx>
      <c:valAx>
        <c:axId val="318509"/>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31809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2866582"/>
        <c:axId val="25799239"/>
      </c:lineChart>
      <c:catAx>
        <c:axId val="2866582"/>
        <c:scaling>
          <c:orientation val="minMax"/>
        </c:scaling>
        <c:axPos val="b"/>
        <c:majorGridlines/>
        <c:delete val="1"/>
        <c:majorTickMark val="out"/>
        <c:minorTickMark val="none"/>
        <c:tickLblPos val="nextTo"/>
        <c:crossAx val="25799239"/>
        <c:crosses val="autoZero"/>
        <c:auto val="1"/>
        <c:lblOffset val="100"/>
        <c:tickMarkSkip val="12"/>
        <c:noMultiLvlLbl val="0"/>
      </c:catAx>
      <c:valAx>
        <c:axId val="2579923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8665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30866560"/>
        <c:axId val="9363585"/>
      </c:lineChart>
      <c:catAx>
        <c:axId val="30866560"/>
        <c:scaling>
          <c:orientation val="minMax"/>
        </c:scaling>
        <c:axPos val="b"/>
        <c:majorGridlines/>
        <c:delete val="1"/>
        <c:majorTickMark val="out"/>
        <c:minorTickMark val="none"/>
        <c:tickLblPos val="nextTo"/>
        <c:crossAx val="9363585"/>
        <c:crosses val="autoZero"/>
        <c:auto val="1"/>
        <c:lblOffset val="100"/>
        <c:tickMarkSkip val="12"/>
        <c:noMultiLvlLbl val="0"/>
      </c:catAx>
      <c:valAx>
        <c:axId val="9363585"/>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08665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17163402"/>
        <c:axId val="20252891"/>
      </c:lineChart>
      <c:catAx>
        <c:axId val="17163402"/>
        <c:scaling>
          <c:orientation val="minMax"/>
        </c:scaling>
        <c:axPos val="b"/>
        <c:majorGridlines/>
        <c:delete val="1"/>
        <c:majorTickMark val="out"/>
        <c:minorTickMark val="none"/>
        <c:tickLblPos val="nextTo"/>
        <c:crossAx val="20252891"/>
        <c:crosses val="autoZero"/>
        <c:auto val="1"/>
        <c:lblOffset val="100"/>
        <c:tickMarkSkip val="12"/>
        <c:noMultiLvlLbl val="0"/>
      </c:catAx>
      <c:valAx>
        <c:axId val="2025289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1634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 Id="rId7" Type="http://schemas.openxmlformats.org/officeDocument/2006/relationships/chart" Target="/xl/charts/chart67.xml" /><Relationship Id="rId8" Type="http://schemas.openxmlformats.org/officeDocument/2006/relationships/chart" Target="/xl/charts/chart68.xml" /><Relationship Id="rId9" Type="http://schemas.openxmlformats.org/officeDocument/2006/relationships/chart" Target="/xl/charts/chart69.xml" /><Relationship Id="rId10" Type="http://schemas.openxmlformats.org/officeDocument/2006/relationships/chart" Target="/xl/charts/chart70.xml" /><Relationship Id="rId11" Type="http://schemas.openxmlformats.org/officeDocument/2006/relationships/chart" Target="/xl/charts/chart71.xml" /><Relationship Id="rId12" Type="http://schemas.openxmlformats.org/officeDocument/2006/relationships/chart" Target="/xl/charts/chart72.xml" /><Relationship Id="rId13" Type="http://schemas.openxmlformats.org/officeDocument/2006/relationships/chart" Target="/xl/charts/chart73.xml" /><Relationship Id="rId14" Type="http://schemas.openxmlformats.org/officeDocument/2006/relationships/chart" Target="/xl/charts/chart74.xml" /><Relationship Id="rId15" Type="http://schemas.openxmlformats.org/officeDocument/2006/relationships/chart" Target="/xl/charts/chart75.xml" /><Relationship Id="rId16" Type="http://schemas.openxmlformats.org/officeDocument/2006/relationships/chart" Target="/xl/charts/chart76.xml" /><Relationship Id="rId17" Type="http://schemas.openxmlformats.org/officeDocument/2006/relationships/chart" Target="/xl/charts/chart77.xml" /><Relationship Id="rId18" Type="http://schemas.openxmlformats.org/officeDocument/2006/relationships/chart" Target="/xl/charts/chart78.xml" /><Relationship Id="rId19" Type="http://schemas.openxmlformats.org/officeDocument/2006/relationships/chart" Target="/xl/charts/chart79.xml" /><Relationship Id="rId20" Type="http://schemas.openxmlformats.org/officeDocument/2006/relationships/chart" Target="/xl/charts/chart80.xml" /><Relationship Id="rId21" Type="http://schemas.openxmlformats.org/officeDocument/2006/relationships/chart" Target="/xl/charts/chart81.xml" /><Relationship Id="rId22" Type="http://schemas.openxmlformats.org/officeDocument/2006/relationships/chart" Target="/xl/charts/chart82.xml" /><Relationship Id="rId23" Type="http://schemas.openxmlformats.org/officeDocument/2006/relationships/chart" Target="/xl/charts/chart83.xml" /><Relationship Id="rId24" Type="http://schemas.openxmlformats.org/officeDocument/2006/relationships/chart" Target="/xl/charts/chart84.xml" /><Relationship Id="rId25" Type="http://schemas.openxmlformats.org/officeDocument/2006/relationships/chart" Target="/xl/charts/chart85.xml" /><Relationship Id="rId26" Type="http://schemas.openxmlformats.org/officeDocument/2006/relationships/chart" Target="/xl/charts/chart86.xml" /><Relationship Id="rId27" Type="http://schemas.openxmlformats.org/officeDocument/2006/relationships/chart" Target="/xl/charts/chart87.xml" /><Relationship Id="rId28" Type="http://schemas.openxmlformats.org/officeDocument/2006/relationships/chart" Target="/xl/charts/chart88.xml" /><Relationship Id="rId29" Type="http://schemas.openxmlformats.org/officeDocument/2006/relationships/chart" Target="/xl/charts/chart89.xml" /><Relationship Id="rId30" Type="http://schemas.openxmlformats.org/officeDocument/2006/relationships/chart" Target="/xl/charts/chart90.xml" /><Relationship Id="rId31" Type="http://schemas.openxmlformats.org/officeDocument/2006/relationships/chart" Target="/xl/charts/chart91.xml" /><Relationship Id="rId32" Type="http://schemas.openxmlformats.org/officeDocument/2006/relationships/chart" Target="/xl/charts/chart92.xml" /><Relationship Id="rId33" Type="http://schemas.openxmlformats.org/officeDocument/2006/relationships/chart" Target="/xl/charts/chart93.xml" /><Relationship Id="rId34" Type="http://schemas.openxmlformats.org/officeDocument/2006/relationships/chart" Target="/xl/charts/chart94.xml" /><Relationship Id="rId35" Type="http://schemas.openxmlformats.org/officeDocument/2006/relationships/chart" Target="/xl/charts/chart95.xml" /><Relationship Id="rId36" Type="http://schemas.openxmlformats.org/officeDocument/2006/relationships/chart" Target="/xl/charts/chart9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7.xml" /><Relationship Id="rId2" Type="http://schemas.openxmlformats.org/officeDocument/2006/relationships/chart" Target="/xl/charts/chart98.xml" /><Relationship Id="rId3" Type="http://schemas.openxmlformats.org/officeDocument/2006/relationships/chart" Target="/xl/charts/chart99.xml" /><Relationship Id="rId4" Type="http://schemas.openxmlformats.org/officeDocument/2006/relationships/chart" Target="/xl/charts/chart100.xml" /><Relationship Id="rId5" Type="http://schemas.openxmlformats.org/officeDocument/2006/relationships/chart" Target="/xl/charts/chart101.xml" /><Relationship Id="rId6" Type="http://schemas.openxmlformats.org/officeDocument/2006/relationships/chart" Target="/xl/charts/chart102.xml" /><Relationship Id="rId7" Type="http://schemas.openxmlformats.org/officeDocument/2006/relationships/chart" Target="/xl/charts/chart103.xml" /><Relationship Id="rId8" Type="http://schemas.openxmlformats.org/officeDocument/2006/relationships/chart" Target="/xl/charts/chart104.xml" /><Relationship Id="rId9" Type="http://schemas.openxmlformats.org/officeDocument/2006/relationships/chart" Target="/xl/charts/chart105.xml" /><Relationship Id="rId10" Type="http://schemas.openxmlformats.org/officeDocument/2006/relationships/chart" Target="/xl/charts/chart10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7.xml" /><Relationship Id="rId2" Type="http://schemas.openxmlformats.org/officeDocument/2006/relationships/chart" Target="/xl/charts/chart108.xml" /><Relationship Id="rId3" Type="http://schemas.openxmlformats.org/officeDocument/2006/relationships/chart" Target="/xl/charts/chart109.xml" /><Relationship Id="rId4" Type="http://schemas.openxmlformats.org/officeDocument/2006/relationships/chart" Target="/xl/charts/chart110.xml" /><Relationship Id="rId5" Type="http://schemas.openxmlformats.org/officeDocument/2006/relationships/chart" Target="/xl/charts/chart111.xml" /><Relationship Id="rId6" Type="http://schemas.openxmlformats.org/officeDocument/2006/relationships/chart" Target="/xl/charts/chart112.xml" /><Relationship Id="rId7" Type="http://schemas.openxmlformats.org/officeDocument/2006/relationships/chart" Target="/xl/charts/chart113.xml" /><Relationship Id="rId8" Type="http://schemas.openxmlformats.org/officeDocument/2006/relationships/chart" Target="/xl/charts/chart1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48" name="Chart 248"/>
        <xdr:cNvGraphicFramePr/>
      </xdr:nvGraphicFramePr>
      <xdr:xfrm>
        <a:off x="57150" y="342900"/>
        <a:ext cx="5981700" cy="295275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49" name="Chart 249"/>
        <xdr:cNvGraphicFramePr/>
      </xdr:nvGraphicFramePr>
      <xdr:xfrm>
        <a:off x="95250" y="3333750"/>
        <a:ext cx="5981700" cy="295275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50" name="TextBox 250"/>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51" name="TextBox 251"/>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52" name="TextBox 252"/>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53" name="TextBox 253"/>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54" name="TextBox 254"/>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55" name="TextBox 255"/>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56" name="Line 25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57" name="Line 25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58" name="Chart 258"/>
        <xdr:cNvGraphicFramePr/>
      </xdr:nvGraphicFramePr>
      <xdr:xfrm>
        <a:off x="19050" y="6191250"/>
        <a:ext cx="5991225" cy="2905125"/>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59" name="TextBox 259"/>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60" name="TextBox 260"/>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61" name="TextBox 261"/>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62" name="Chart 262"/>
        <xdr:cNvGraphicFramePr/>
      </xdr:nvGraphicFramePr>
      <xdr:xfrm>
        <a:off x="57150" y="342900"/>
        <a:ext cx="5981700" cy="295275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63" name="Chart 263"/>
        <xdr:cNvGraphicFramePr/>
      </xdr:nvGraphicFramePr>
      <xdr:xfrm>
        <a:off x="95250" y="3333750"/>
        <a:ext cx="5981700" cy="295275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64" name="TextBox 264"/>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65" name="TextBox 265"/>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66" name="TextBox 266"/>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67" name="TextBox 267"/>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68" name="TextBox 268"/>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69" name="TextBox 269"/>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70" name="Line 27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71" name="Line 27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72" name="Chart 272"/>
        <xdr:cNvGraphicFramePr/>
      </xdr:nvGraphicFramePr>
      <xdr:xfrm>
        <a:off x="19050" y="6191250"/>
        <a:ext cx="5991225" cy="2905125"/>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73" name="TextBox 273"/>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74" name="TextBox 274"/>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75" name="TextBox 275"/>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76" name="Chart 276"/>
        <xdr:cNvGraphicFramePr/>
      </xdr:nvGraphicFramePr>
      <xdr:xfrm>
        <a:off x="57150" y="342900"/>
        <a:ext cx="5981700" cy="295275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77" name="Chart 277"/>
        <xdr:cNvGraphicFramePr/>
      </xdr:nvGraphicFramePr>
      <xdr:xfrm>
        <a:off x="95250" y="3333750"/>
        <a:ext cx="5981700" cy="295275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78" name="TextBox 278"/>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79" name="TextBox 279"/>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80" name="TextBox 280"/>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81" name="TextBox 281"/>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82" name="TextBox 282"/>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83" name="TextBox 283"/>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84" name="Line 28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85" name="Line 28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86" name="Chart 286"/>
        <xdr:cNvGraphicFramePr/>
      </xdr:nvGraphicFramePr>
      <xdr:xfrm>
        <a:off x="19050" y="6191250"/>
        <a:ext cx="5991225" cy="2905125"/>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87" name="TextBox 287"/>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88" name="TextBox 288"/>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89" name="TextBox 289"/>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86" name="Chart 186"/>
        <xdr:cNvGraphicFramePr/>
      </xdr:nvGraphicFramePr>
      <xdr:xfrm>
        <a:off x="76200" y="485775"/>
        <a:ext cx="5924550" cy="3819525"/>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87" name="Chart 187"/>
        <xdr:cNvGraphicFramePr/>
      </xdr:nvGraphicFramePr>
      <xdr:xfrm>
        <a:off x="104775" y="4562475"/>
        <a:ext cx="5924550"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88" name="Line 18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89" name="Line 18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90" name="TextBox 190"/>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91" name="TextBox 191"/>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92" name="TextBox 192"/>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93" name="TextBox 193"/>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94" name="TextBox 194"/>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95" name="TextBox 195"/>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96" name="TextBox 196"/>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97" name="Chart 197"/>
        <xdr:cNvGraphicFramePr/>
      </xdr:nvGraphicFramePr>
      <xdr:xfrm>
        <a:off x="76200" y="485775"/>
        <a:ext cx="5924550" cy="3819525"/>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98" name="Chart 198"/>
        <xdr:cNvGraphicFramePr/>
      </xdr:nvGraphicFramePr>
      <xdr:xfrm>
        <a:off x="104775" y="4562475"/>
        <a:ext cx="5924550" cy="3819525"/>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99" name="Line 19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00" name="Line 20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01" name="TextBox 201"/>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02" name="TextBox 202"/>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03" name="TextBox 203"/>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04" name="TextBox 204"/>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05" name="TextBox 205"/>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06" name="TextBox 206"/>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07" name="TextBox 207"/>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08" name="Chart 208"/>
        <xdr:cNvGraphicFramePr/>
      </xdr:nvGraphicFramePr>
      <xdr:xfrm>
        <a:off x="76200" y="485775"/>
        <a:ext cx="5924550" cy="3819525"/>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09" name="Chart 209"/>
        <xdr:cNvGraphicFramePr/>
      </xdr:nvGraphicFramePr>
      <xdr:xfrm>
        <a:off x="104775" y="4562475"/>
        <a:ext cx="5924550" cy="3819525"/>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10" name="Line 21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11" name="Line 21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12" name="TextBox 212"/>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13" name="TextBox 213"/>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14" name="TextBox 214"/>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15" name="TextBox 215"/>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16" name="TextBox 216"/>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17" name="TextBox 217"/>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18" name="TextBox 218"/>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21" name="Chart 31"/>
        <xdr:cNvGraphicFramePr/>
      </xdr:nvGraphicFramePr>
      <xdr:xfrm>
        <a:off x="1905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2" name="Chart 32"/>
        <xdr:cNvGraphicFramePr/>
      </xdr:nvGraphicFramePr>
      <xdr:xfrm>
        <a:off x="57150" y="4591050"/>
        <a:ext cx="58864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3" name="Line 3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4" name="Line 3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25" name="TextBox 3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26" name="TextBox 3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27" name="TextBox 3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28" name="TextBox 3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29" name="TextBox 3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30" name="TextBox 4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31" name="Chart 41"/>
        <xdr:cNvGraphicFramePr/>
      </xdr:nvGraphicFramePr>
      <xdr:xfrm>
        <a:off x="1905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32" name="Chart 42"/>
        <xdr:cNvGraphicFramePr/>
      </xdr:nvGraphicFramePr>
      <xdr:xfrm>
        <a:off x="57150" y="4591050"/>
        <a:ext cx="58864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3" name="Line 4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34" name="Line 4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35" name="TextBox 4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36" name="TextBox 4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37" name="TextBox 4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38" name="TextBox 4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39" name="TextBox 4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40" name="TextBox 5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41" name="Chart 51"/>
        <xdr:cNvGraphicFramePr/>
      </xdr:nvGraphicFramePr>
      <xdr:xfrm>
        <a:off x="1905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42" name="Chart 52"/>
        <xdr:cNvGraphicFramePr/>
      </xdr:nvGraphicFramePr>
      <xdr:xfrm>
        <a:off x="57150" y="4591050"/>
        <a:ext cx="58864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43" name="Line 5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4" name="Line 5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45" name="TextBox 5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46" name="TextBox 5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47" name="TextBox 5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48" name="TextBox 5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49" name="TextBox 5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50" name="TextBox 6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Box 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Box 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 name="Chart 26"/>
        <xdr:cNvGraphicFramePr/>
      </xdr:nvGraphicFramePr>
      <xdr:xfrm>
        <a:off x="57150" y="628650"/>
        <a:ext cx="56673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 name="TextBox 2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 name="TextBox 2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9" name="TextBox 2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0" name="TextBox 3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1" name="TextBox 3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2" name="Chart 32"/>
        <xdr:cNvGraphicFramePr/>
      </xdr:nvGraphicFramePr>
      <xdr:xfrm>
        <a:off x="57150" y="628650"/>
        <a:ext cx="56673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3" name="TextBox 3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4" name="TextBox 3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5" name="TextBox 3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6" name="TextBox 3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7" name="TextBox 3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6673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9" name="TextBox 3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 name="TextBox 4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1" name="TextBox 4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2" name="TextBox 4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6673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4" name="TextBox 4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5" name="TextBox 4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6" name="TextBox 4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7" name="TextBox 4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8" name="TextBox 4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9" name="TextBox 4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50" name="TextBox 5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59</xdr:row>
      <xdr:rowOff>0</xdr:rowOff>
    </xdr:from>
    <xdr:to>
      <xdr:col>14</xdr:col>
      <xdr:colOff>76200</xdr:colOff>
      <xdr:row>59</xdr:row>
      <xdr:rowOff>0</xdr:rowOff>
    </xdr:to>
    <xdr:sp>
      <xdr:nvSpPr>
        <xdr:cNvPr id="13" name="TextBox 13"/>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14" name="TextBox 14"/>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5" name="TextBox 1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16" name="TextBox 16"/>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7" name="TextBox 17"/>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8" name="TextBox 1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19" name="TextBox 19"/>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20" name="TextBox 2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21" name="TextBox 21"/>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22" name="TextBox 22"/>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23" name="TextBox 23"/>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24" name="TextBox 24"/>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5" name="TextBox 5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6" name="TextBox 5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7" name="TextBox 5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8" name="TextBox 5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9" name="TextBox 5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0" name="TextBox 6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1" name="TextBox 6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2" name="TextBox 6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3" name="TextBox 6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4" name="TextBox 6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5" name="TextBox 6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66" name="TextBox 66"/>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66675</xdr:rowOff>
    </xdr:from>
    <xdr:to>
      <xdr:col>15</xdr:col>
      <xdr:colOff>409575</xdr:colOff>
      <xdr:row>27</xdr:row>
      <xdr:rowOff>142875</xdr:rowOff>
    </xdr:to>
    <xdr:sp>
      <xdr:nvSpPr>
        <xdr:cNvPr id="9"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10"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11"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12"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13"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14"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15" name="Line 15"/>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16"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16</xdr:row>
      <xdr:rowOff>114300</xdr:rowOff>
    </xdr:from>
    <xdr:to>
      <xdr:col>16</xdr:col>
      <xdr:colOff>104775</xdr:colOff>
      <xdr:row>18</xdr:row>
      <xdr:rowOff>0</xdr:rowOff>
    </xdr:to>
    <xdr:sp>
      <xdr:nvSpPr>
        <xdr:cNvPr id="2" name="Text 2"/>
        <xdr:cNvSpPr txBox="1">
          <a:spLocks noChangeArrowheads="1"/>
        </xdr:cNvSpPr>
      </xdr:nvSpPr>
      <xdr:spPr>
        <a:xfrm>
          <a:off x="76200" y="2609850"/>
          <a:ext cx="60293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26</xdr:row>
      <xdr:rowOff>76200</xdr:rowOff>
    </xdr:from>
    <xdr:to>
      <xdr:col>16</xdr:col>
      <xdr:colOff>38100</xdr:colOff>
      <xdr:row>28</xdr:row>
      <xdr:rowOff>0</xdr:rowOff>
    </xdr:to>
    <xdr:sp>
      <xdr:nvSpPr>
        <xdr:cNvPr id="3" name="Text 3"/>
        <xdr:cNvSpPr txBox="1">
          <a:spLocks noChangeArrowheads="1"/>
        </xdr:cNvSpPr>
      </xdr:nvSpPr>
      <xdr:spPr>
        <a:xfrm>
          <a:off x="57150" y="4095750"/>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36</xdr:row>
      <xdr:rowOff>142875</xdr:rowOff>
    </xdr:from>
    <xdr:to>
      <xdr:col>15</xdr:col>
      <xdr:colOff>381000</xdr:colOff>
      <xdr:row>37</xdr:row>
      <xdr:rowOff>142875</xdr:rowOff>
    </xdr:to>
    <xdr:sp>
      <xdr:nvSpPr>
        <xdr:cNvPr id="4" name="Text 4"/>
        <xdr:cNvSpPr txBox="1">
          <a:spLocks noChangeArrowheads="1"/>
        </xdr:cNvSpPr>
      </xdr:nvSpPr>
      <xdr:spPr>
        <a:xfrm>
          <a:off x="47625" y="5686425"/>
          <a:ext cx="59150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46</xdr:row>
      <xdr:rowOff>123825</xdr:rowOff>
    </xdr:from>
    <xdr:to>
      <xdr:col>16</xdr:col>
      <xdr:colOff>0</xdr:colOff>
      <xdr:row>47</xdr:row>
      <xdr:rowOff>142875</xdr:rowOff>
    </xdr:to>
    <xdr:sp>
      <xdr:nvSpPr>
        <xdr:cNvPr id="5" name="Text 5"/>
        <xdr:cNvSpPr txBox="1">
          <a:spLocks noChangeArrowheads="1"/>
        </xdr:cNvSpPr>
      </xdr:nvSpPr>
      <xdr:spPr>
        <a:xfrm>
          <a:off x="47625" y="7191375"/>
          <a:ext cx="59531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144</xdr:row>
      <xdr:rowOff>104775</xdr:rowOff>
    </xdr:from>
    <xdr:to>
      <xdr:col>16</xdr:col>
      <xdr:colOff>28575</xdr:colOff>
      <xdr:row>146</xdr:row>
      <xdr:rowOff>0</xdr:rowOff>
    </xdr:to>
    <xdr:sp>
      <xdr:nvSpPr>
        <xdr:cNvPr id="8" name="Text 8"/>
        <xdr:cNvSpPr txBox="1">
          <a:spLocks noChangeArrowheads="1"/>
        </xdr:cNvSpPr>
      </xdr:nvSpPr>
      <xdr:spPr>
        <a:xfrm>
          <a:off x="28575" y="22517100"/>
          <a:ext cx="60007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13" name="Line 13"/>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14"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26</xdr:row>
      <xdr:rowOff>76200</xdr:rowOff>
    </xdr:from>
    <xdr:to>
      <xdr:col>16</xdr:col>
      <xdr:colOff>38100</xdr:colOff>
      <xdr:row>28</xdr:row>
      <xdr:rowOff>0</xdr:rowOff>
    </xdr:to>
    <xdr:sp>
      <xdr:nvSpPr>
        <xdr:cNvPr id="15" name="Text 3"/>
        <xdr:cNvSpPr txBox="1">
          <a:spLocks noChangeArrowheads="1"/>
        </xdr:cNvSpPr>
      </xdr:nvSpPr>
      <xdr:spPr>
        <a:xfrm>
          <a:off x="57150" y="4095750"/>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36</xdr:row>
      <xdr:rowOff>142875</xdr:rowOff>
    </xdr:from>
    <xdr:to>
      <xdr:col>15</xdr:col>
      <xdr:colOff>381000</xdr:colOff>
      <xdr:row>37</xdr:row>
      <xdr:rowOff>142875</xdr:rowOff>
    </xdr:to>
    <xdr:sp>
      <xdr:nvSpPr>
        <xdr:cNvPr id="16" name="Text 4"/>
        <xdr:cNvSpPr txBox="1">
          <a:spLocks noChangeArrowheads="1"/>
        </xdr:cNvSpPr>
      </xdr:nvSpPr>
      <xdr:spPr>
        <a:xfrm>
          <a:off x="47625" y="5686425"/>
          <a:ext cx="59150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46</xdr:row>
      <xdr:rowOff>123825</xdr:rowOff>
    </xdr:from>
    <xdr:to>
      <xdr:col>16</xdr:col>
      <xdr:colOff>0</xdr:colOff>
      <xdr:row>47</xdr:row>
      <xdr:rowOff>142875</xdr:rowOff>
    </xdr:to>
    <xdr:sp>
      <xdr:nvSpPr>
        <xdr:cNvPr id="17" name="Text 5"/>
        <xdr:cNvSpPr txBox="1">
          <a:spLocks noChangeArrowheads="1"/>
        </xdr:cNvSpPr>
      </xdr:nvSpPr>
      <xdr:spPr>
        <a:xfrm>
          <a:off x="47625" y="7191375"/>
          <a:ext cx="59531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18"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19"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144</xdr:row>
      <xdr:rowOff>104775</xdr:rowOff>
    </xdr:from>
    <xdr:to>
      <xdr:col>16</xdr:col>
      <xdr:colOff>28575</xdr:colOff>
      <xdr:row>146</xdr:row>
      <xdr:rowOff>0</xdr:rowOff>
    </xdr:to>
    <xdr:sp>
      <xdr:nvSpPr>
        <xdr:cNvPr id="20" name="Text 8"/>
        <xdr:cNvSpPr txBox="1">
          <a:spLocks noChangeArrowheads="1"/>
        </xdr:cNvSpPr>
      </xdr:nvSpPr>
      <xdr:spPr>
        <a:xfrm>
          <a:off x="28575" y="22517100"/>
          <a:ext cx="60007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21"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22"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23"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24"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3" customWidth="1"/>
  </cols>
  <sheetData>
    <row r="1" ht="15.75">
      <c r="A1" s="262" t="s">
        <v>208</v>
      </c>
    </row>
    <row r="4" ht="25.5">
      <c r="A4" s="264" t="s">
        <v>243</v>
      </c>
    </row>
    <row r="6" ht="12.75">
      <c r="A6" s="263" t="s">
        <v>209</v>
      </c>
    </row>
    <row r="9" ht="12.75">
      <c r="A9" s="263" t="s">
        <v>210</v>
      </c>
    </row>
    <row r="10" ht="12.75">
      <c r="A10" s="263" t="s">
        <v>244</v>
      </c>
    </row>
    <row r="13" ht="12.75">
      <c r="A13" s="263" t="s">
        <v>211</v>
      </c>
    </row>
    <row r="16" ht="12.75">
      <c r="A16" s="263" t="s">
        <v>212</v>
      </c>
    </row>
    <row r="17" ht="12.75">
      <c r="A17" s="263" t="s">
        <v>48</v>
      </c>
    </row>
    <row r="18" ht="12.75">
      <c r="A18" s="263" t="s">
        <v>213</v>
      </c>
    </row>
    <row r="19" ht="12.75">
      <c r="A19" s="263" t="s">
        <v>214</v>
      </c>
    </row>
    <row r="21" ht="12.75">
      <c r="A21" s="263" t="s">
        <v>215</v>
      </c>
    </row>
    <row r="24" ht="12.75">
      <c r="A24" s="264" t="s">
        <v>216</v>
      </c>
    </row>
    <row r="25" ht="51">
      <c r="A25" s="265" t="s">
        <v>217</v>
      </c>
    </row>
    <row r="28" ht="12.75">
      <c r="A28" s="264" t="s">
        <v>218</v>
      </c>
    </row>
    <row r="29" ht="51">
      <c r="A29" s="265" t="s">
        <v>219</v>
      </c>
    </row>
    <row r="30" ht="12.75">
      <c r="A30" s="263"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411"/>
  <sheetViews>
    <sheetView workbookViewId="0" topLeftCell="A1">
      <selection activeCell="A1" sqref="A1:Q1"/>
    </sheetView>
  </sheetViews>
  <sheetFormatPr defaultColWidth="11.421875" defaultRowHeight="12" customHeight="1"/>
  <cols>
    <col min="1" max="1" width="7.8515625" style="131" customWidth="1"/>
    <col min="2" max="13" width="5.140625" style="131" customWidth="1"/>
    <col min="14" max="14" width="5.421875" style="131" customWidth="1"/>
    <col min="15" max="15" width="6.57421875" style="131" customWidth="1"/>
    <col min="16" max="16" width="6.7109375" style="131" customWidth="1"/>
    <col min="17" max="17" width="7.140625" style="131" customWidth="1"/>
    <col min="18" max="16384" width="11.421875" style="131" customWidth="1"/>
  </cols>
  <sheetData>
    <row r="1" spans="1:17" ht="12" customHeight="1">
      <c r="A1" s="270"/>
      <c r="B1" s="270"/>
      <c r="C1" s="270"/>
      <c r="D1" s="270"/>
      <c r="E1" s="270"/>
      <c r="F1" s="270"/>
      <c r="G1" s="270"/>
      <c r="H1" s="270"/>
      <c r="I1" s="270"/>
      <c r="J1" s="270"/>
      <c r="K1" s="270"/>
      <c r="L1" s="270"/>
      <c r="M1" s="270"/>
      <c r="N1" s="270"/>
      <c r="O1" s="270"/>
      <c r="P1" s="270"/>
      <c r="Q1" s="270"/>
    </row>
    <row r="2" spans="1:17" ht="12" customHeight="1">
      <c r="A2" s="35"/>
      <c r="B2" s="36"/>
      <c r="C2" s="36"/>
      <c r="D2" s="36"/>
      <c r="E2" s="36"/>
      <c r="F2" s="36"/>
      <c r="G2" s="36"/>
      <c r="H2" s="36"/>
      <c r="I2" s="36"/>
      <c r="J2" s="36"/>
      <c r="K2" s="36"/>
      <c r="L2" s="36"/>
      <c r="M2" s="36"/>
      <c r="N2" s="37"/>
      <c r="O2" s="37"/>
      <c r="P2" s="37"/>
      <c r="Q2" s="38"/>
    </row>
    <row r="3" spans="1:17" ht="12" customHeight="1">
      <c r="A3" s="285" t="s">
        <v>52</v>
      </c>
      <c r="B3" s="285"/>
      <c r="C3" s="285"/>
      <c r="D3" s="285"/>
      <c r="E3" s="285"/>
      <c r="F3" s="285"/>
      <c r="G3" s="285"/>
      <c r="H3" s="285"/>
      <c r="I3" s="285"/>
      <c r="J3" s="285"/>
      <c r="K3" s="285"/>
      <c r="L3" s="285"/>
      <c r="M3" s="285"/>
      <c r="N3" s="285"/>
      <c r="O3" s="285"/>
      <c r="P3" s="285"/>
      <c r="Q3" s="285"/>
    </row>
    <row r="4" spans="1:17" ht="12" customHeight="1">
      <c r="A4" s="270" t="s">
        <v>53</v>
      </c>
      <c r="B4" s="270"/>
      <c r="C4" s="270"/>
      <c r="D4" s="270"/>
      <c r="E4" s="270"/>
      <c r="F4" s="270"/>
      <c r="G4" s="270"/>
      <c r="H4" s="270"/>
      <c r="I4" s="270"/>
      <c r="J4" s="270"/>
      <c r="K4" s="270"/>
      <c r="L4" s="270"/>
      <c r="M4" s="270"/>
      <c r="N4" s="270"/>
      <c r="O4" s="270"/>
      <c r="P4" s="270"/>
      <c r="Q4" s="270"/>
    </row>
    <row r="5" spans="1:17" ht="12" customHeight="1">
      <c r="A5" s="39"/>
      <c r="B5" s="40"/>
      <c r="C5" s="36"/>
      <c r="D5" s="36"/>
      <c r="E5" s="36"/>
      <c r="F5" s="36"/>
      <c r="G5" s="36"/>
      <c r="H5" s="36"/>
      <c r="I5" s="36"/>
      <c r="J5" s="36"/>
      <c r="K5" s="36"/>
      <c r="L5" s="36"/>
      <c r="M5" s="36"/>
      <c r="N5" s="37"/>
      <c r="O5" s="37"/>
      <c r="P5" s="37"/>
      <c r="Q5" s="38"/>
    </row>
    <row r="6" spans="1:17" ht="12" customHeight="1">
      <c r="A6" s="40"/>
      <c r="B6" s="40"/>
      <c r="C6" s="36"/>
      <c r="D6" s="36"/>
      <c r="E6" s="36"/>
      <c r="F6" s="36"/>
      <c r="G6" s="36"/>
      <c r="H6" s="36"/>
      <c r="I6" s="36"/>
      <c r="J6" s="36"/>
      <c r="K6" s="36"/>
      <c r="L6" s="36"/>
      <c r="M6" s="36"/>
      <c r="N6" s="41"/>
      <c r="O6" s="37"/>
      <c r="P6" s="37"/>
      <c r="Q6" s="38"/>
    </row>
    <row r="7" spans="1:17" ht="12" customHeight="1">
      <c r="A7" s="168"/>
      <c r="B7" s="169"/>
      <c r="C7" s="170"/>
      <c r="D7" s="170"/>
      <c r="E7" s="170"/>
      <c r="F7" s="170"/>
      <c r="G7" s="170"/>
      <c r="H7" s="170"/>
      <c r="I7" s="170"/>
      <c r="J7" s="170"/>
      <c r="K7" s="170"/>
      <c r="L7" s="170"/>
      <c r="M7" s="170"/>
      <c r="N7" s="196"/>
      <c r="O7" s="280" t="s">
        <v>54</v>
      </c>
      <c r="P7" s="281"/>
      <c r="Q7" s="281"/>
    </row>
    <row r="8" spans="1:17" ht="12" customHeight="1">
      <c r="A8" s="172"/>
      <c r="B8" s="173"/>
      <c r="C8" s="174"/>
      <c r="D8" s="174"/>
      <c r="E8" s="174"/>
      <c r="F8" s="174"/>
      <c r="G8" s="174"/>
      <c r="H8" s="174"/>
      <c r="I8" s="174"/>
      <c r="J8" s="174"/>
      <c r="K8" s="174"/>
      <c r="L8" s="174"/>
      <c r="M8" s="174"/>
      <c r="N8" s="197"/>
      <c r="O8" s="156" t="s">
        <v>55</v>
      </c>
      <c r="P8" s="157"/>
      <c r="Q8" s="158" t="s">
        <v>194</v>
      </c>
    </row>
    <row r="9" spans="1:17" ht="12" customHeight="1">
      <c r="A9" s="176" t="s">
        <v>56</v>
      </c>
      <c r="B9" s="173" t="s">
        <v>57</v>
      </c>
      <c r="C9" s="174" t="s">
        <v>58</v>
      </c>
      <c r="D9" s="174" t="s">
        <v>59</v>
      </c>
      <c r="E9" s="174" t="s">
        <v>55</v>
      </c>
      <c r="F9" s="174" t="s">
        <v>60</v>
      </c>
      <c r="G9" s="174" t="s">
        <v>61</v>
      </c>
      <c r="H9" s="174" t="s">
        <v>62</v>
      </c>
      <c r="I9" s="174" t="s">
        <v>63</v>
      </c>
      <c r="J9" s="174" t="s">
        <v>64</v>
      </c>
      <c r="K9" s="174" t="s">
        <v>65</v>
      </c>
      <c r="L9" s="174" t="s">
        <v>66</v>
      </c>
      <c r="M9" s="174" t="s">
        <v>67</v>
      </c>
      <c r="N9" s="159" t="s">
        <v>68</v>
      </c>
      <c r="O9" s="282" t="s">
        <v>69</v>
      </c>
      <c r="P9" s="283"/>
      <c r="Q9" s="283"/>
    </row>
    <row r="10" spans="1:17" ht="12" customHeight="1">
      <c r="A10" s="172"/>
      <c r="B10" s="173"/>
      <c r="C10" s="174"/>
      <c r="D10" s="174"/>
      <c r="E10" s="174"/>
      <c r="F10" s="174"/>
      <c r="G10" s="174"/>
      <c r="H10" s="174"/>
      <c r="I10" s="174"/>
      <c r="J10" s="174"/>
      <c r="K10" s="174"/>
      <c r="L10" s="174"/>
      <c r="M10" s="174"/>
      <c r="N10" s="197"/>
      <c r="O10" s="159" t="s">
        <v>70</v>
      </c>
      <c r="P10" s="42" t="s">
        <v>71</v>
      </c>
      <c r="Q10" s="160" t="s">
        <v>71</v>
      </c>
    </row>
    <row r="11" spans="1:17" ht="12" customHeight="1">
      <c r="A11" s="177"/>
      <c r="B11" s="178"/>
      <c r="C11" s="179"/>
      <c r="D11" s="179"/>
      <c r="E11" s="179"/>
      <c r="F11" s="179"/>
      <c r="G11" s="179"/>
      <c r="H11" s="179"/>
      <c r="I11" s="179"/>
      <c r="J11" s="179"/>
      <c r="K11" s="179"/>
      <c r="L11" s="179"/>
      <c r="M11" s="179"/>
      <c r="N11" s="198"/>
      <c r="O11" s="161" t="s">
        <v>72</v>
      </c>
      <c r="P11" s="162" t="s">
        <v>73</v>
      </c>
      <c r="Q11" s="163" t="s">
        <v>166</v>
      </c>
    </row>
    <row r="12" spans="1:17" ht="12" customHeight="1">
      <c r="A12" s="22"/>
      <c r="B12" s="43"/>
      <c r="C12" s="43"/>
      <c r="D12" s="43"/>
      <c r="E12" s="43"/>
      <c r="F12" s="43"/>
      <c r="G12" s="43"/>
      <c r="H12" s="43"/>
      <c r="I12" s="43"/>
      <c r="J12" s="43"/>
      <c r="K12" s="43"/>
      <c r="L12" s="43"/>
      <c r="M12" s="43"/>
      <c r="N12" s="199"/>
      <c r="O12" s="44"/>
      <c r="P12" s="42"/>
      <c r="Q12" s="42"/>
    </row>
    <row r="13" spans="1:17" ht="12" customHeight="1">
      <c r="A13" s="22"/>
      <c r="B13" s="43"/>
      <c r="C13" s="43"/>
      <c r="D13" s="43"/>
      <c r="E13" s="43"/>
      <c r="F13" s="43"/>
      <c r="G13" s="43"/>
      <c r="H13" s="43"/>
      <c r="I13" s="43"/>
      <c r="J13" s="43"/>
      <c r="K13" s="43"/>
      <c r="L13" s="43"/>
      <c r="M13" s="43"/>
      <c r="N13" s="199"/>
      <c r="O13" s="44"/>
      <c r="P13" s="42"/>
      <c r="Q13" s="42"/>
    </row>
    <row r="14" spans="1:17" ht="12" customHeight="1">
      <c r="A14" s="22"/>
      <c r="B14" s="43"/>
      <c r="C14" s="43"/>
      <c r="D14" s="43"/>
      <c r="E14" s="43"/>
      <c r="F14" s="43"/>
      <c r="G14" s="43"/>
      <c r="H14" s="43"/>
      <c r="I14" s="43"/>
      <c r="J14" s="43"/>
      <c r="K14" s="43"/>
      <c r="L14" s="43"/>
      <c r="M14" s="43"/>
      <c r="N14" s="199"/>
      <c r="O14" s="38"/>
      <c r="P14" s="38"/>
      <c r="Q14" s="38"/>
    </row>
    <row r="15" spans="1:17" ht="12" customHeight="1">
      <c r="A15" s="22"/>
      <c r="B15" s="43"/>
      <c r="C15" s="43"/>
      <c r="D15" s="43"/>
      <c r="E15" s="43"/>
      <c r="F15" s="43"/>
      <c r="G15" s="43"/>
      <c r="H15" s="43"/>
      <c r="I15" s="43"/>
      <c r="J15" s="43"/>
      <c r="K15" s="43"/>
      <c r="L15" s="43"/>
      <c r="M15" s="43"/>
      <c r="N15" s="199"/>
      <c r="O15" s="44"/>
      <c r="P15" s="42"/>
      <c r="Q15" s="38"/>
    </row>
    <row r="16" spans="1:17" ht="12" customHeight="1">
      <c r="A16" s="279" t="s">
        <v>12</v>
      </c>
      <c r="B16" s="279"/>
      <c r="C16" s="279"/>
      <c r="D16" s="279"/>
      <c r="E16" s="279"/>
      <c r="F16" s="279"/>
      <c r="G16" s="279"/>
      <c r="H16" s="279"/>
      <c r="I16" s="279"/>
      <c r="J16" s="279"/>
      <c r="K16" s="279"/>
      <c r="L16" s="279"/>
      <c r="M16" s="279"/>
      <c r="N16" s="279"/>
      <c r="O16" s="279"/>
      <c r="P16" s="279"/>
      <c r="Q16" s="279"/>
    </row>
    <row r="17" spans="1:17" ht="12" customHeight="1">
      <c r="A17" s="194"/>
      <c r="B17" s="191"/>
      <c r="C17" s="191"/>
      <c r="D17" s="191"/>
      <c r="E17" s="191"/>
      <c r="F17" s="191"/>
      <c r="G17" s="191"/>
      <c r="H17" s="191"/>
      <c r="I17" s="191"/>
      <c r="J17" s="191"/>
      <c r="K17" s="191"/>
      <c r="L17" s="191"/>
      <c r="M17" s="191"/>
      <c r="N17" s="191"/>
      <c r="O17" s="191"/>
      <c r="P17" s="191"/>
      <c r="Q17" s="38"/>
    </row>
    <row r="18" spans="1:17" ht="12" customHeight="1">
      <c r="A18" s="194"/>
      <c r="B18" s="191"/>
      <c r="C18" s="191"/>
      <c r="D18" s="191"/>
      <c r="E18" s="191"/>
      <c r="F18" s="191"/>
      <c r="G18" s="191"/>
      <c r="H18" s="191"/>
      <c r="I18" s="191"/>
      <c r="J18" s="191"/>
      <c r="K18" s="191"/>
      <c r="L18" s="191"/>
      <c r="M18" s="191"/>
      <c r="N18" s="191"/>
      <c r="O18" s="191"/>
      <c r="P18" s="191"/>
      <c r="Q18" s="38"/>
    </row>
    <row r="19" spans="1:17" ht="12" customHeight="1">
      <c r="A19" s="182"/>
      <c r="B19" s="45"/>
      <c r="C19" s="45"/>
      <c r="D19" s="45"/>
      <c r="E19" s="45"/>
      <c r="F19" s="45"/>
      <c r="G19" s="45"/>
      <c r="H19" s="45"/>
      <c r="I19" s="45"/>
      <c r="J19" s="45"/>
      <c r="K19" s="45"/>
      <c r="L19" s="45"/>
      <c r="M19" s="45"/>
      <c r="N19" s="45"/>
      <c r="O19" s="165"/>
      <c r="P19" s="165"/>
      <c r="Q19" s="184"/>
    </row>
    <row r="20" spans="1:17" ht="12" customHeight="1">
      <c r="A20" s="26" t="s">
        <v>74</v>
      </c>
      <c r="B20" s="45"/>
      <c r="C20" s="45"/>
      <c r="D20" s="45"/>
      <c r="E20" s="45"/>
      <c r="F20" s="45"/>
      <c r="G20" s="45"/>
      <c r="H20" s="45"/>
      <c r="I20" s="45"/>
      <c r="J20" s="45"/>
      <c r="K20" s="45"/>
      <c r="L20" s="45"/>
      <c r="M20" s="45"/>
      <c r="N20" s="45"/>
      <c r="O20" s="164"/>
      <c r="P20" s="165"/>
      <c r="Q20" s="184"/>
    </row>
    <row r="21" spans="1:17" ht="12" customHeight="1">
      <c r="A21" s="27">
        <v>2005</v>
      </c>
      <c r="B21" s="45">
        <v>139.7</v>
      </c>
      <c r="C21" s="45">
        <v>140</v>
      </c>
      <c r="D21" s="45">
        <v>145.7</v>
      </c>
      <c r="E21" s="45">
        <v>136.3</v>
      </c>
      <c r="F21" s="45">
        <v>141.9</v>
      </c>
      <c r="G21" s="45">
        <v>153</v>
      </c>
      <c r="H21" s="45">
        <v>135.8</v>
      </c>
      <c r="I21" s="45">
        <v>137.6</v>
      </c>
      <c r="J21" s="45">
        <v>169.2</v>
      </c>
      <c r="K21" s="45">
        <v>161</v>
      </c>
      <c r="L21" s="45">
        <v>185.3</v>
      </c>
      <c r="M21" s="45">
        <v>152.4</v>
      </c>
      <c r="N21" s="45">
        <f>(B21+C21+D21+E21+F21+G21+H21+I21+J21+K21+L21+M21)/12</f>
        <v>149.82500000000002</v>
      </c>
      <c r="O21" s="164" t="s">
        <v>175</v>
      </c>
      <c r="P21" s="164" t="s">
        <v>175</v>
      </c>
      <c r="Q21" s="165" t="s">
        <v>190</v>
      </c>
    </row>
    <row r="22" spans="1:17" ht="12" customHeight="1">
      <c r="A22" s="27">
        <v>2006</v>
      </c>
      <c r="B22" s="45">
        <v>156.2</v>
      </c>
      <c r="C22" s="45">
        <v>158.5</v>
      </c>
      <c r="D22" s="45">
        <v>183.6</v>
      </c>
      <c r="E22" s="45">
        <v>146.1</v>
      </c>
      <c r="F22" s="45">
        <v>165</v>
      </c>
      <c r="G22" s="45">
        <v>174</v>
      </c>
      <c r="H22" s="45">
        <v>154.2</v>
      </c>
      <c r="I22" s="45">
        <v>163</v>
      </c>
      <c r="J22" s="45">
        <v>175.4</v>
      </c>
      <c r="K22" s="45">
        <v>182.5</v>
      </c>
      <c r="L22" s="45">
        <v>209.8</v>
      </c>
      <c r="M22" s="45">
        <v>164.4</v>
      </c>
      <c r="N22" s="45">
        <f>(B22+C22+D22+E22+F22+G22+H22+I22+J22+K22+L22+M22)/12</f>
        <v>169.39166666666668</v>
      </c>
      <c r="O22" s="164">
        <f>100*(E22-D22)/D22</f>
        <v>-20.42483660130719</v>
      </c>
      <c r="P22" s="164">
        <f>100*(E22-E21)/E21</f>
        <v>7.190022010271447</v>
      </c>
      <c r="Q22" s="165">
        <f>(((B22+C22+D22+E22)/4)-((B21+C21+D21+E21)/4))/((B21+C21+D21+E21)/4)*100</f>
        <v>14.723161830158435</v>
      </c>
    </row>
    <row r="23" spans="1:17" ht="12" customHeight="1">
      <c r="A23" s="27">
        <v>2007</v>
      </c>
      <c r="B23" s="45">
        <v>187.6</v>
      </c>
      <c r="C23" s="45">
        <v>185.5</v>
      </c>
      <c r="D23" s="45">
        <v>204.8</v>
      </c>
      <c r="E23" s="45">
        <v>168.4</v>
      </c>
      <c r="F23" s="45" t="s">
        <v>38</v>
      </c>
      <c r="G23" s="45" t="s">
        <v>38</v>
      </c>
      <c r="H23" s="45" t="s">
        <v>38</v>
      </c>
      <c r="I23" s="45" t="s">
        <v>38</v>
      </c>
      <c r="J23" s="45" t="s">
        <v>38</v>
      </c>
      <c r="K23" s="45" t="s">
        <v>38</v>
      </c>
      <c r="L23" s="45" t="s">
        <v>38</v>
      </c>
      <c r="M23" s="45" t="s">
        <v>38</v>
      </c>
      <c r="N23" s="45">
        <f>(B23+C23+D23+E23)/4</f>
        <v>186.57500000000002</v>
      </c>
      <c r="O23" s="164">
        <f>100*(E23-D23)/D23</f>
        <v>-17.7734375</v>
      </c>
      <c r="P23" s="164">
        <f>100*(E23-E22)/E22</f>
        <v>15.263518138261471</v>
      </c>
      <c r="Q23" s="165">
        <f>(((B23+C23+D23+E23)/4)-((B22+C22+D22+E22)/4))/((B22+C22+D22+E22)/4)*100</f>
        <v>15.813159528243343</v>
      </c>
    </row>
    <row r="24" spans="1:17" ht="12" customHeight="1">
      <c r="A24" s="28"/>
      <c r="B24" s="45"/>
      <c r="C24" s="45"/>
      <c r="D24" s="45"/>
      <c r="E24" s="45"/>
      <c r="F24" s="45"/>
      <c r="G24" s="45"/>
      <c r="H24" s="45"/>
      <c r="I24" s="45"/>
      <c r="J24" s="45"/>
      <c r="K24" s="45"/>
      <c r="L24" s="45"/>
      <c r="M24" s="45"/>
      <c r="N24" s="45"/>
      <c r="O24" s="200"/>
      <c r="P24" s="200"/>
      <c r="Q24" s="184"/>
    </row>
    <row r="25" spans="1:17" ht="12" customHeight="1">
      <c r="A25" s="29" t="s">
        <v>75</v>
      </c>
      <c r="B25" s="45"/>
      <c r="C25" s="45"/>
      <c r="D25" s="45"/>
      <c r="E25" s="45"/>
      <c r="F25" s="45"/>
      <c r="G25" s="45"/>
      <c r="H25" s="45"/>
      <c r="I25" s="45"/>
      <c r="J25" s="45"/>
      <c r="K25" s="45"/>
      <c r="L25" s="45"/>
      <c r="M25" s="45"/>
      <c r="N25" s="45"/>
      <c r="O25" s="165"/>
      <c r="P25" s="165"/>
      <c r="Q25" s="184"/>
    </row>
    <row r="26" spans="1:17" ht="12" customHeight="1">
      <c r="A26" s="27">
        <v>2005</v>
      </c>
      <c r="B26" s="45">
        <v>123.5</v>
      </c>
      <c r="C26" s="45">
        <v>115.4</v>
      </c>
      <c r="D26" s="45">
        <v>128</v>
      </c>
      <c r="E26" s="45">
        <v>120.4</v>
      </c>
      <c r="F26" s="45">
        <v>123.6</v>
      </c>
      <c r="G26" s="45">
        <v>137.7</v>
      </c>
      <c r="H26" s="45">
        <v>120.3</v>
      </c>
      <c r="I26" s="45">
        <v>122.4</v>
      </c>
      <c r="J26" s="45">
        <v>150</v>
      </c>
      <c r="K26" s="45">
        <v>139.1</v>
      </c>
      <c r="L26" s="45">
        <v>146.9</v>
      </c>
      <c r="M26" s="45">
        <v>134.9</v>
      </c>
      <c r="N26" s="45">
        <f>(B26+C26+D26+E26+F26+G26+H26+I26+J26+K26+L26+M26)/12</f>
        <v>130.1833333333333</v>
      </c>
      <c r="O26" s="164" t="s">
        <v>175</v>
      </c>
      <c r="P26" s="164" t="s">
        <v>175</v>
      </c>
      <c r="Q26" s="165" t="s">
        <v>190</v>
      </c>
    </row>
    <row r="27" spans="1:17" ht="12" customHeight="1">
      <c r="A27" s="27">
        <v>2006</v>
      </c>
      <c r="B27" s="45">
        <v>133.7</v>
      </c>
      <c r="C27" s="45">
        <v>130.9</v>
      </c>
      <c r="D27" s="45">
        <v>156.5</v>
      </c>
      <c r="E27" s="45">
        <v>128.5</v>
      </c>
      <c r="F27" s="45">
        <v>145</v>
      </c>
      <c r="G27" s="45">
        <v>149.2</v>
      </c>
      <c r="H27" s="45">
        <v>138.1</v>
      </c>
      <c r="I27" s="45">
        <v>143.3</v>
      </c>
      <c r="J27" s="45">
        <v>159.8</v>
      </c>
      <c r="K27" s="45">
        <v>154.4</v>
      </c>
      <c r="L27" s="45">
        <v>171.7</v>
      </c>
      <c r="M27" s="45">
        <v>135.9</v>
      </c>
      <c r="N27" s="45">
        <f>(B27+C27+D27+E27+F27+G27+H27+I27+J27+K27+L27+M27)/12</f>
        <v>145.58333333333334</v>
      </c>
      <c r="O27" s="164">
        <f>100*(E27-D27)/D27</f>
        <v>-17.891373801916934</v>
      </c>
      <c r="P27" s="164">
        <f>100*(E27-E26)/E26</f>
        <v>6.72757475083056</v>
      </c>
      <c r="Q27" s="165">
        <f>(((B27+C27+D27+E27)/4)-((B26+C26+D26+E26)/4))/((B26+C26+D26+E26)/4)*100</f>
        <v>12.784732197824763</v>
      </c>
    </row>
    <row r="28" spans="1:17" ht="12" customHeight="1">
      <c r="A28" s="27">
        <v>2007</v>
      </c>
      <c r="B28" s="45">
        <v>164.7</v>
      </c>
      <c r="C28" s="45">
        <v>150.6</v>
      </c>
      <c r="D28" s="45">
        <v>171.8</v>
      </c>
      <c r="E28" s="45">
        <v>149.4</v>
      </c>
      <c r="F28" s="45" t="s">
        <v>38</v>
      </c>
      <c r="G28" s="45" t="s">
        <v>38</v>
      </c>
      <c r="H28" s="45" t="s">
        <v>38</v>
      </c>
      <c r="I28" s="45" t="s">
        <v>38</v>
      </c>
      <c r="J28" s="45" t="s">
        <v>38</v>
      </c>
      <c r="K28" s="45" t="s">
        <v>38</v>
      </c>
      <c r="L28" s="45" t="s">
        <v>38</v>
      </c>
      <c r="M28" s="45" t="s">
        <v>38</v>
      </c>
      <c r="N28" s="45">
        <f>(B28+C28+D28+E28)/4</f>
        <v>159.125</v>
      </c>
      <c r="O28" s="164">
        <f>100*(E28-D28)/D28</f>
        <v>-13.038416763678699</v>
      </c>
      <c r="P28" s="164">
        <f>100*(E28-E27)/E27</f>
        <v>16.26459143968872</v>
      </c>
      <c r="Q28" s="165">
        <f>(((B28+C28+D28+E28)/4)-((B27+C27+D27+E27)/4))/((B27+C27+D27+E27)/4)*100</f>
        <v>15.811499272197956</v>
      </c>
    </row>
    <row r="29" spans="1:17" ht="12" customHeight="1">
      <c r="A29" s="28"/>
      <c r="B29" s="45"/>
      <c r="C29" s="45"/>
      <c r="D29" s="45"/>
      <c r="E29" s="45"/>
      <c r="F29" s="45"/>
      <c r="G29" s="45"/>
      <c r="H29" s="45"/>
      <c r="I29" s="45"/>
      <c r="J29" s="45"/>
      <c r="K29" s="45"/>
      <c r="L29" s="45"/>
      <c r="M29" s="45"/>
      <c r="N29" s="45"/>
      <c r="O29" s="164"/>
      <c r="P29" s="164"/>
      <c r="Q29" s="184"/>
    </row>
    <row r="30" spans="1:17" ht="12" customHeight="1">
      <c r="A30" s="29" t="s">
        <v>76</v>
      </c>
      <c r="B30" s="45"/>
      <c r="C30" s="45"/>
      <c r="D30" s="45"/>
      <c r="E30" s="45"/>
      <c r="F30" s="45"/>
      <c r="G30" s="45"/>
      <c r="H30" s="45"/>
      <c r="I30" s="45"/>
      <c r="J30" s="45"/>
      <c r="K30" s="45"/>
      <c r="L30" s="45"/>
      <c r="M30" s="45"/>
      <c r="N30" s="45"/>
      <c r="O30" s="164"/>
      <c r="P30" s="164"/>
      <c r="Q30" s="184"/>
    </row>
    <row r="31" spans="1:17" ht="12" customHeight="1">
      <c r="A31" s="27">
        <v>2005</v>
      </c>
      <c r="B31" s="45">
        <v>178.5</v>
      </c>
      <c r="C31" s="45">
        <v>199</v>
      </c>
      <c r="D31" s="45">
        <v>188</v>
      </c>
      <c r="E31" s="45">
        <v>174.6</v>
      </c>
      <c r="F31" s="45">
        <v>185.5</v>
      </c>
      <c r="G31" s="45">
        <v>189.8</v>
      </c>
      <c r="H31" s="45">
        <v>172.9</v>
      </c>
      <c r="I31" s="45">
        <v>174.2</v>
      </c>
      <c r="J31" s="45">
        <v>215.3</v>
      </c>
      <c r="K31" s="45">
        <v>213.3</v>
      </c>
      <c r="L31" s="45">
        <v>277.2</v>
      </c>
      <c r="M31" s="45">
        <v>194.5</v>
      </c>
      <c r="N31" s="45">
        <f>(B31+C31+D31+E31+F31+G31+H31+I31+J31+K31+L31+M31)/12</f>
        <v>196.9</v>
      </c>
      <c r="O31" s="164" t="s">
        <v>175</v>
      </c>
      <c r="P31" s="164" t="s">
        <v>175</v>
      </c>
      <c r="Q31" s="165" t="s">
        <v>190</v>
      </c>
    </row>
    <row r="32" spans="1:17" ht="12" customHeight="1">
      <c r="A32" s="27">
        <v>2006</v>
      </c>
      <c r="B32" s="45">
        <v>210.2</v>
      </c>
      <c r="C32" s="45">
        <v>224.6</v>
      </c>
      <c r="D32" s="45">
        <v>248.3</v>
      </c>
      <c r="E32" s="45">
        <v>188.4</v>
      </c>
      <c r="F32" s="45">
        <v>212.9</v>
      </c>
      <c r="G32" s="45">
        <v>233.3</v>
      </c>
      <c r="H32" s="45">
        <v>192.6</v>
      </c>
      <c r="I32" s="45">
        <v>210.2</v>
      </c>
      <c r="J32" s="45">
        <v>212.9</v>
      </c>
      <c r="K32" s="45">
        <v>249.8</v>
      </c>
      <c r="L32" s="45">
        <v>301</v>
      </c>
      <c r="M32" s="45">
        <v>232.8</v>
      </c>
      <c r="N32" s="45">
        <f>(B32+C32+D32+E32+F32+G32+H32+I32+J32+K32+L32+M32)/12</f>
        <v>226.41666666666666</v>
      </c>
      <c r="O32" s="164">
        <f>100*(E32-D32)/D32</f>
        <v>-24.124043495771247</v>
      </c>
      <c r="P32" s="164">
        <f>100*(E32-E31)/E31</f>
        <v>7.903780068728529</v>
      </c>
      <c r="Q32" s="165">
        <f>(((B32+C32+D32+E32)/4)-((B31+C31+D31+E31)/4))/((B31+C31+D31+E31)/4)*100</f>
        <v>17.754357519254135</v>
      </c>
    </row>
    <row r="33" spans="1:17" ht="12" customHeight="1">
      <c r="A33" s="27">
        <v>2007</v>
      </c>
      <c r="B33" s="45">
        <v>242.5</v>
      </c>
      <c r="C33" s="45">
        <v>269</v>
      </c>
      <c r="D33" s="45">
        <v>283.9</v>
      </c>
      <c r="E33" s="45">
        <v>213.9</v>
      </c>
      <c r="F33" s="45" t="s">
        <v>38</v>
      </c>
      <c r="G33" s="45" t="s">
        <v>38</v>
      </c>
      <c r="H33" s="45" t="s">
        <v>38</v>
      </c>
      <c r="I33" s="45" t="s">
        <v>38</v>
      </c>
      <c r="J33" s="45" t="s">
        <v>38</v>
      </c>
      <c r="K33" s="45" t="s">
        <v>38</v>
      </c>
      <c r="L33" s="45" t="s">
        <v>38</v>
      </c>
      <c r="M33" s="45" t="s">
        <v>38</v>
      </c>
      <c r="N33" s="45">
        <f>(B33+C33+D33+E33)/4</f>
        <v>252.325</v>
      </c>
      <c r="O33" s="164">
        <f>100*(E33-D33)/D33</f>
        <v>-24.656569214512146</v>
      </c>
      <c r="P33" s="164">
        <f>100*(E33-E32)/E32</f>
        <v>13.535031847133757</v>
      </c>
      <c r="Q33" s="165">
        <f>(((B33+C33+D33+E33)/4)-((B32+C32+D32+E32)/4))/((B32+C32+D32+E32)/4)*100</f>
        <v>15.811818703384978</v>
      </c>
    </row>
    <row r="34" spans="1:17" ht="12" customHeight="1">
      <c r="A34" s="66"/>
      <c r="B34" s="45"/>
      <c r="C34" s="45"/>
      <c r="D34" s="45"/>
      <c r="E34" s="45"/>
      <c r="F34" s="45"/>
      <c r="G34" s="45"/>
      <c r="H34" s="45"/>
      <c r="I34" s="45"/>
      <c r="J34" s="45"/>
      <c r="K34" s="45"/>
      <c r="L34" s="45"/>
      <c r="M34" s="45"/>
      <c r="N34" s="45"/>
      <c r="O34" s="164"/>
      <c r="P34" s="164"/>
      <c r="Q34" s="165"/>
    </row>
    <row r="35" spans="1:17" ht="12" customHeight="1">
      <c r="A35" s="66"/>
      <c r="B35" s="45"/>
      <c r="C35" s="45"/>
      <c r="D35" s="45"/>
      <c r="E35" s="45"/>
      <c r="F35" s="45"/>
      <c r="G35" s="45"/>
      <c r="H35" s="45"/>
      <c r="I35" s="45"/>
      <c r="J35" s="45"/>
      <c r="K35" s="45"/>
      <c r="L35" s="45"/>
      <c r="M35" s="45"/>
      <c r="N35" s="45"/>
      <c r="O35" s="164"/>
      <c r="P35" s="164"/>
      <c r="Q35" s="165"/>
    </row>
    <row r="36" spans="1:17" ht="12" customHeight="1">
      <c r="A36" s="66"/>
      <c r="B36" s="45"/>
      <c r="C36" s="45"/>
      <c r="D36" s="45"/>
      <c r="E36" s="45"/>
      <c r="F36" s="45"/>
      <c r="G36" s="45"/>
      <c r="H36" s="45"/>
      <c r="I36" s="45"/>
      <c r="J36" s="45"/>
      <c r="K36" s="45"/>
      <c r="L36" s="45"/>
      <c r="M36" s="45"/>
      <c r="N36" s="45"/>
      <c r="O36" s="164"/>
      <c r="P36" s="164"/>
      <c r="Q36" s="165"/>
    </row>
    <row r="37" spans="1:17" ht="12" customHeight="1">
      <c r="A37" s="201"/>
      <c r="B37" s="202"/>
      <c r="C37" s="202"/>
      <c r="D37" s="202"/>
      <c r="E37" s="202"/>
      <c r="F37" s="202"/>
      <c r="G37" s="202"/>
      <c r="H37" s="202"/>
      <c r="I37" s="202"/>
      <c r="J37" s="45"/>
      <c r="K37" s="202"/>
      <c r="L37" s="202"/>
      <c r="M37" s="202"/>
      <c r="N37" s="38"/>
      <c r="O37" s="38"/>
      <c r="P37" s="38"/>
      <c r="Q37" s="184"/>
    </row>
    <row r="38" spans="1:17" ht="12" customHeight="1">
      <c r="A38" s="201"/>
      <c r="B38"/>
      <c r="C38"/>
      <c r="D38" s="191"/>
      <c r="E38"/>
      <c r="F38"/>
      <c r="G38"/>
      <c r="H38"/>
      <c r="I38"/>
      <c r="J38"/>
      <c r="K38"/>
      <c r="L38"/>
      <c r="M38" s="191"/>
      <c r="N38" s="191"/>
      <c r="O38" s="38"/>
      <c r="P38" s="38"/>
      <c r="Q38" s="184"/>
    </row>
    <row r="39" spans="1:17" ht="12" customHeight="1">
      <c r="A39" s="279" t="s">
        <v>13</v>
      </c>
      <c r="B39" s="279"/>
      <c r="C39" s="279"/>
      <c r="D39" s="279"/>
      <c r="E39" s="279"/>
      <c r="F39" s="279"/>
      <c r="G39" s="279"/>
      <c r="H39" s="279"/>
      <c r="I39" s="279"/>
      <c r="J39" s="279"/>
      <c r="K39" s="279"/>
      <c r="L39" s="279"/>
      <c r="M39" s="279"/>
      <c r="N39" s="279"/>
      <c r="O39" s="279"/>
      <c r="P39" s="279"/>
      <c r="Q39" s="279"/>
    </row>
    <row r="40" spans="1:17" ht="12" customHeight="1">
      <c r="A40" s="181"/>
      <c r="B40" s="181"/>
      <c r="C40" s="181"/>
      <c r="D40" s="181"/>
      <c r="E40" s="181"/>
      <c r="F40" s="181"/>
      <c r="G40" s="181"/>
      <c r="H40" s="181"/>
      <c r="I40" s="181"/>
      <c r="J40" s="181"/>
      <c r="K40" s="181"/>
      <c r="L40" s="181"/>
      <c r="M40" s="181"/>
      <c r="N40" s="181"/>
      <c r="O40" s="181"/>
      <c r="P40" s="181"/>
      <c r="Q40" s="181"/>
    </row>
    <row r="41" spans="1:17" ht="12" customHeight="1">
      <c r="A41" s="194"/>
      <c r="B41" s="191"/>
      <c r="C41" s="191"/>
      <c r="D41" s="191"/>
      <c r="E41" s="191"/>
      <c r="F41" s="191"/>
      <c r="G41" s="191"/>
      <c r="H41" s="191"/>
      <c r="I41" s="191"/>
      <c r="J41" s="191"/>
      <c r="K41" s="191"/>
      <c r="L41" s="191"/>
      <c r="M41" s="191"/>
      <c r="N41" s="191"/>
      <c r="O41" s="191"/>
      <c r="P41" s="191"/>
      <c r="Q41" s="184"/>
    </row>
    <row r="42" spans="1:17" ht="12" customHeight="1">
      <c r="A42" s="182"/>
      <c r="B42" s="45"/>
      <c r="C42" s="45"/>
      <c r="D42" s="45"/>
      <c r="E42" s="45"/>
      <c r="F42" s="45"/>
      <c r="G42" s="45"/>
      <c r="H42" s="45"/>
      <c r="I42" s="45"/>
      <c r="J42" s="45"/>
      <c r="K42" s="45"/>
      <c r="L42" s="45"/>
      <c r="M42" s="45"/>
      <c r="N42" s="45"/>
      <c r="O42" s="185"/>
      <c r="P42" s="185"/>
      <c r="Q42" s="38"/>
    </row>
    <row r="43" spans="1:17" ht="12" customHeight="1">
      <c r="A43" s="26" t="s">
        <v>74</v>
      </c>
      <c r="B43" s="45"/>
      <c r="C43" s="45"/>
      <c r="D43" s="45"/>
      <c r="E43" s="45"/>
      <c r="F43" s="45"/>
      <c r="G43" s="45"/>
      <c r="H43" s="45"/>
      <c r="I43" s="45"/>
      <c r="J43" s="45"/>
      <c r="K43" s="45"/>
      <c r="L43" s="45"/>
      <c r="M43" s="45"/>
      <c r="N43" s="45"/>
      <c r="O43" s="165"/>
      <c r="P43" s="165"/>
      <c r="Q43" s="38"/>
    </row>
    <row r="44" spans="1:17" ht="12" customHeight="1">
      <c r="A44" s="27">
        <v>2005</v>
      </c>
      <c r="B44" s="45">
        <v>136.5</v>
      </c>
      <c r="C44" s="45">
        <v>136.5</v>
      </c>
      <c r="D44" s="45">
        <v>140.2</v>
      </c>
      <c r="E44" s="45">
        <v>133.1</v>
      </c>
      <c r="F44" s="45">
        <v>135.8</v>
      </c>
      <c r="G44" s="45">
        <v>148.9</v>
      </c>
      <c r="H44" s="45">
        <v>132.9</v>
      </c>
      <c r="I44" s="45">
        <v>129.6</v>
      </c>
      <c r="J44" s="45">
        <v>160.3</v>
      </c>
      <c r="K44" s="45">
        <v>150.7</v>
      </c>
      <c r="L44" s="45">
        <v>169.4</v>
      </c>
      <c r="M44" s="45">
        <v>142.2</v>
      </c>
      <c r="N44" s="45">
        <f>(B44+C44+D44+E44+F44+G44+H44+I44+J44+K44+L44+M44)/12</f>
        <v>143.00833333333333</v>
      </c>
      <c r="O44" s="164" t="s">
        <v>175</v>
      </c>
      <c r="P44" s="164" t="s">
        <v>175</v>
      </c>
      <c r="Q44" s="165" t="s">
        <v>190</v>
      </c>
    </row>
    <row r="45" spans="1:17" ht="12" customHeight="1">
      <c r="A45" s="27">
        <v>2006</v>
      </c>
      <c r="B45" s="45">
        <v>150.3</v>
      </c>
      <c r="C45" s="45">
        <v>150.6</v>
      </c>
      <c r="D45" s="45">
        <v>175.5</v>
      </c>
      <c r="E45" s="45">
        <v>142.6</v>
      </c>
      <c r="F45" s="45">
        <v>160.5</v>
      </c>
      <c r="G45" s="45">
        <v>168.8</v>
      </c>
      <c r="H45" s="45">
        <v>151.2</v>
      </c>
      <c r="I45" s="45">
        <v>153.9</v>
      </c>
      <c r="J45" s="45">
        <v>169.4</v>
      </c>
      <c r="K45" s="45">
        <v>171.5</v>
      </c>
      <c r="L45" s="45">
        <v>193.2</v>
      </c>
      <c r="M45" s="45">
        <v>152.4</v>
      </c>
      <c r="N45" s="45">
        <f>(B45+C45+D45+E45+F45+G45+H45+I45+J45+K45+L45+M45)/12</f>
        <v>161.65833333333336</v>
      </c>
      <c r="O45" s="164">
        <f>100*(E45-D45)/D45</f>
        <v>-18.74643874643875</v>
      </c>
      <c r="P45" s="164">
        <f>100*(E45-E44)/E44</f>
        <v>7.137490608564989</v>
      </c>
      <c r="Q45" s="165">
        <f>(((B45+C45+D45+E45)/4)-((B44+C44+D44+E44)/4))/((B44+C44+D44+E44)/4)*100</f>
        <v>13.307706388431273</v>
      </c>
    </row>
    <row r="46" spans="1:17" ht="12" customHeight="1">
      <c r="A46" s="27">
        <v>2007</v>
      </c>
      <c r="B46" s="45">
        <v>184.4</v>
      </c>
      <c r="C46" s="45">
        <v>174.7</v>
      </c>
      <c r="D46" s="45">
        <v>195.5</v>
      </c>
      <c r="E46" s="45">
        <v>163.7</v>
      </c>
      <c r="F46" s="45" t="s">
        <v>38</v>
      </c>
      <c r="G46" s="45" t="s">
        <v>38</v>
      </c>
      <c r="H46" s="45" t="s">
        <v>38</v>
      </c>
      <c r="I46" s="45" t="s">
        <v>38</v>
      </c>
      <c r="J46" s="45" t="s">
        <v>38</v>
      </c>
      <c r="K46" s="45" t="s">
        <v>38</v>
      </c>
      <c r="L46" s="45" t="s">
        <v>38</v>
      </c>
      <c r="M46" s="45" t="s">
        <v>38</v>
      </c>
      <c r="N46" s="45">
        <f>(B46+C46+D46+E46)/4</f>
        <v>179.575</v>
      </c>
      <c r="O46" s="164">
        <f>100*(E46-D46)/D46</f>
        <v>-16.26598465473146</v>
      </c>
      <c r="P46" s="164">
        <f>100*(E46-E45)/E45</f>
        <v>14.796633941093967</v>
      </c>
      <c r="Q46" s="165">
        <f>(((B46+C46+D46+E46)/4)-((B45+C45+D45+E45)/4))/((B45+C45+D45+E45)/4)*100</f>
        <v>16.042003231017762</v>
      </c>
    </row>
    <row r="47" spans="1:17" ht="12" customHeight="1">
      <c r="A47" s="28"/>
      <c r="B47" s="45"/>
      <c r="C47" s="45"/>
      <c r="D47" s="45"/>
      <c r="E47" s="45"/>
      <c r="F47" s="45"/>
      <c r="G47" s="45"/>
      <c r="H47" s="45"/>
      <c r="I47" s="45"/>
      <c r="J47" s="45"/>
      <c r="K47" s="45"/>
      <c r="L47" s="45"/>
      <c r="M47" s="45"/>
      <c r="N47" s="45"/>
      <c r="O47" s="200"/>
      <c r="P47" s="200"/>
      <c r="Q47" s="184"/>
    </row>
    <row r="48" spans="1:17" ht="12" customHeight="1">
      <c r="A48" s="29" t="s">
        <v>75</v>
      </c>
      <c r="B48" s="45"/>
      <c r="C48" s="45"/>
      <c r="D48" s="45"/>
      <c r="E48" s="45"/>
      <c r="F48" s="45"/>
      <c r="G48" s="45"/>
      <c r="H48" s="45"/>
      <c r="I48" s="45"/>
      <c r="J48" s="45"/>
      <c r="K48" s="45"/>
      <c r="L48" s="45"/>
      <c r="M48" s="45"/>
      <c r="N48" s="45"/>
      <c r="O48" s="165"/>
      <c r="P48" s="165"/>
      <c r="Q48" s="184"/>
    </row>
    <row r="49" spans="1:17" ht="12" customHeight="1">
      <c r="A49" s="27">
        <v>2005</v>
      </c>
      <c r="B49" s="45">
        <v>121.7551226248153</v>
      </c>
      <c r="C49" s="45">
        <v>113.9</v>
      </c>
      <c r="D49" s="45">
        <v>125.1</v>
      </c>
      <c r="E49" s="45">
        <v>119.2</v>
      </c>
      <c r="F49" s="45">
        <v>121.9</v>
      </c>
      <c r="G49" s="45">
        <v>136.6</v>
      </c>
      <c r="H49" s="45">
        <v>119.3</v>
      </c>
      <c r="I49" s="45">
        <v>119.3</v>
      </c>
      <c r="J49" s="45">
        <v>145.5</v>
      </c>
      <c r="K49" s="45">
        <v>134.9</v>
      </c>
      <c r="L49" s="45">
        <v>142.7</v>
      </c>
      <c r="M49" s="45">
        <v>129.6</v>
      </c>
      <c r="N49" s="45">
        <f>(B49+C49+D49+E49+F49+G49+H49+I49+J49+K49+L49+M49)/12</f>
        <v>127.47959355206795</v>
      </c>
      <c r="O49" s="164" t="s">
        <v>175</v>
      </c>
      <c r="P49" s="164" t="s">
        <v>175</v>
      </c>
      <c r="Q49" s="165" t="s">
        <v>190</v>
      </c>
    </row>
    <row r="50" spans="1:17" ht="12" customHeight="1">
      <c r="A50" s="27">
        <v>2006</v>
      </c>
      <c r="B50" s="45">
        <v>131.5</v>
      </c>
      <c r="C50" s="45">
        <v>128.1</v>
      </c>
      <c r="D50" s="45">
        <v>154.4</v>
      </c>
      <c r="E50" s="45">
        <v>127.3</v>
      </c>
      <c r="F50" s="45">
        <v>144.6</v>
      </c>
      <c r="G50" s="45">
        <v>148.5</v>
      </c>
      <c r="H50" s="45">
        <v>138.8</v>
      </c>
      <c r="I50" s="45">
        <v>142.8</v>
      </c>
      <c r="J50" s="45">
        <v>157.9</v>
      </c>
      <c r="K50" s="45">
        <v>151.2</v>
      </c>
      <c r="L50" s="45">
        <v>167.7</v>
      </c>
      <c r="M50" s="45">
        <v>131.7</v>
      </c>
      <c r="N50" s="45">
        <f>(B50+C50+D50+E50+F50+G50+H50+I50+J50+K50+L50+M50)/12</f>
        <v>143.70833333333334</v>
      </c>
      <c r="O50" s="164">
        <f>100*(E50-D50)/D50</f>
        <v>-17.551813471502594</v>
      </c>
      <c r="P50" s="164">
        <f>100*(E50-E49)/E49</f>
        <v>6.7953020134228135</v>
      </c>
      <c r="Q50" s="165">
        <f>(((B50+C50+D50+E50)/4)-((B49+C49+D49+E49)/4))/((B49+C49+D49+E49)/4)*100</f>
        <v>12.781377775425574</v>
      </c>
    </row>
    <row r="51" spans="1:17" ht="12" customHeight="1">
      <c r="A51" s="27">
        <v>2007</v>
      </c>
      <c r="B51" s="45">
        <v>165.1</v>
      </c>
      <c r="C51" s="45">
        <v>148.7</v>
      </c>
      <c r="D51" s="45">
        <v>167.8</v>
      </c>
      <c r="E51" s="45">
        <v>149.9</v>
      </c>
      <c r="F51" s="45" t="s">
        <v>38</v>
      </c>
      <c r="G51" s="45" t="s">
        <v>38</v>
      </c>
      <c r="H51" s="45" t="s">
        <v>38</v>
      </c>
      <c r="I51" s="45" t="s">
        <v>38</v>
      </c>
      <c r="J51" s="45" t="s">
        <v>38</v>
      </c>
      <c r="K51" s="45" t="s">
        <v>38</v>
      </c>
      <c r="L51" s="45" t="s">
        <v>38</v>
      </c>
      <c r="M51" s="45" t="s">
        <v>38</v>
      </c>
      <c r="N51" s="45">
        <f>(B51+C51+D51+E51)/4</f>
        <v>157.875</v>
      </c>
      <c r="O51" s="164">
        <f>100*(E51-D51)/D51</f>
        <v>-10.667461263408821</v>
      </c>
      <c r="P51" s="164">
        <f>100*(E51-E50)/E50</f>
        <v>17.753338570306372</v>
      </c>
      <c r="Q51" s="165">
        <f>(((B51+C51+D51+E51)/4)-((B50+C50+D50+E50)/4))/((B50+C50+D50+E50)/4)*100</f>
        <v>16.66358765933864</v>
      </c>
    </row>
    <row r="52" spans="1:17" ht="12" customHeight="1">
      <c r="A52" s="28"/>
      <c r="B52" s="45"/>
      <c r="C52" s="45"/>
      <c r="D52" s="45"/>
      <c r="E52" s="45"/>
      <c r="F52" s="45"/>
      <c r="G52" s="45"/>
      <c r="H52" s="45"/>
      <c r="I52" s="45"/>
      <c r="J52" s="45"/>
      <c r="K52" s="45"/>
      <c r="L52" s="45"/>
      <c r="M52" s="45"/>
      <c r="N52" s="45"/>
      <c r="O52" s="164"/>
      <c r="P52" s="164"/>
      <c r="Q52" s="184"/>
    </row>
    <row r="53" spans="1:17" ht="12" customHeight="1">
      <c r="A53" s="29" t="s">
        <v>76</v>
      </c>
      <c r="B53" s="45"/>
      <c r="C53" s="45"/>
      <c r="D53" s="45"/>
      <c r="E53" s="45"/>
      <c r="F53" s="45"/>
      <c r="G53" s="45"/>
      <c r="H53" s="45"/>
      <c r="I53" s="45"/>
      <c r="J53" s="45"/>
      <c r="K53" s="45"/>
      <c r="L53" s="45"/>
      <c r="M53" s="45"/>
      <c r="N53" s="45"/>
      <c r="O53" s="164"/>
      <c r="P53" s="164"/>
      <c r="Q53" s="184"/>
    </row>
    <row r="54" spans="1:17" ht="12" customHeight="1">
      <c r="A54" s="27">
        <v>2005</v>
      </c>
      <c r="B54" s="45">
        <v>172.03849183219862</v>
      </c>
      <c r="C54" s="45">
        <v>191.1</v>
      </c>
      <c r="D54" s="45">
        <v>176.4</v>
      </c>
      <c r="E54" s="45">
        <v>166.7</v>
      </c>
      <c r="F54" s="45">
        <v>169.1</v>
      </c>
      <c r="G54" s="45">
        <v>178.7</v>
      </c>
      <c r="H54" s="45">
        <v>165.8</v>
      </c>
      <c r="I54" s="45">
        <v>154.3</v>
      </c>
      <c r="J54" s="45">
        <v>196.1</v>
      </c>
      <c r="K54" s="45">
        <v>188.6</v>
      </c>
      <c r="L54" s="45">
        <v>233.7</v>
      </c>
      <c r="M54" s="45">
        <v>172.5</v>
      </c>
      <c r="N54" s="45">
        <f>(B54+C54+D54+E54+F54+G54+H54+I54+J54+K54+L54+M54)/12</f>
        <v>180.41987431934987</v>
      </c>
      <c r="O54" s="164" t="s">
        <v>175</v>
      </c>
      <c r="P54" s="164" t="s">
        <v>175</v>
      </c>
      <c r="Q54" s="165" t="s">
        <v>190</v>
      </c>
    </row>
    <row r="55" spans="1:17" ht="12" customHeight="1">
      <c r="A55" s="27">
        <v>2006</v>
      </c>
      <c r="B55" s="45">
        <v>195.8</v>
      </c>
      <c r="C55" s="45">
        <v>205</v>
      </c>
      <c r="D55" s="45">
        <v>226.3</v>
      </c>
      <c r="E55" s="45">
        <v>179.5</v>
      </c>
      <c r="F55" s="45">
        <v>198.9</v>
      </c>
      <c r="G55" s="45">
        <v>217.7</v>
      </c>
      <c r="H55" s="45">
        <v>181</v>
      </c>
      <c r="I55" s="45">
        <v>180.8</v>
      </c>
      <c r="J55" s="45">
        <v>197</v>
      </c>
      <c r="K55" s="45">
        <v>220.5</v>
      </c>
      <c r="L55" s="45">
        <v>254.7</v>
      </c>
      <c r="M55" s="45">
        <v>202.3</v>
      </c>
      <c r="N55" s="45">
        <f>(B55+C55+D55+E55+F55+G55+H55+I55+J55+K55+L55+M55)/12</f>
        <v>204.95833333333334</v>
      </c>
      <c r="O55" s="164">
        <f>100*(E55-D55)/D55</f>
        <v>-20.680512593901902</v>
      </c>
      <c r="P55" s="164">
        <f>100*(E55-E54)/E54</f>
        <v>7.678464307138579</v>
      </c>
      <c r="Q55" s="165">
        <f>(((B55+C55+D55+E55)/4)-((B54+C54+D54+E54)/4))/((B54+C54+D54+E54)/4)*100</f>
        <v>14.210710592597827</v>
      </c>
    </row>
    <row r="56" spans="1:17" ht="12" customHeight="1">
      <c r="A56" s="27">
        <v>2007</v>
      </c>
      <c r="B56" s="45">
        <v>231.1</v>
      </c>
      <c r="C56" s="45">
        <v>237.4</v>
      </c>
      <c r="D56" s="45">
        <v>262.3</v>
      </c>
      <c r="E56" s="45">
        <v>196.8</v>
      </c>
      <c r="F56" s="45" t="s">
        <v>38</v>
      </c>
      <c r="G56" s="45" t="s">
        <v>38</v>
      </c>
      <c r="H56" s="45" t="s">
        <v>38</v>
      </c>
      <c r="I56" s="45" t="s">
        <v>38</v>
      </c>
      <c r="J56" s="45" t="s">
        <v>38</v>
      </c>
      <c r="K56" s="45" t="s">
        <v>38</v>
      </c>
      <c r="L56" s="45" t="s">
        <v>38</v>
      </c>
      <c r="M56" s="45" t="s">
        <v>38</v>
      </c>
      <c r="N56" s="45">
        <f>(B56+C56+D56+E56)/4</f>
        <v>231.89999999999998</v>
      </c>
      <c r="O56" s="164">
        <f>100*(E56-D56)/D56</f>
        <v>-24.97140678612276</v>
      </c>
      <c r="P56" s="164">
        <f>100*(E56-E55)/E55</f>
        <v>9.637883008356551</v>
      </c>
      <c r="Q56" s="165">
        <f>(((B56+C56+D56+E56)/4)-((B55+C55+D55+E55)/4))/((B55+C55+D55+E55)/4)*100</f>
        <v>15.001239771881957</v>
      </c>
    </row>
    <row r="57" spans="1:17" ht="12" customHeight="1">
      <c r="A57" s="201"/>
      <c r="B57" s="38"/>
      <c r="C57" s="38"/>
      <c r="D57" s="38"/>
      <c r="E57" s="38"/>
      <c r="F57" s="38"/>
      <c r="G57" s="38"/>
      <c r="H57" s="38"/>
      <c r="I57" s="38"/>
      <c r="J57" s="38"/>
      <c r="K57" s="38"/>
      <c r="L57" s="38"/>
      <c r="M57" s="38"/>
      <c r="N57" s="38"/>
      <c r="O57" s="38"/>
      <c r="P57" s="38"/>
      <c r="Q57" s="38"/>
    </row>
    <row r="58" spans="1:17" ht="12" customHeight="1">
      <c r="A58" s="201"/>
      <c r="B58" s="38"/>
      <c r="C58" s="38"/>
      <c r="D58" s="38"/>
      <c r="E58" s="38"/>
      <c r="F58" s="38"/>
      <c r="G58" s="38"/>
      <c r="H58" s="38"/>
      <c r="I58" s="38"/>
      <c r="J58" s="38"/>
      <c r="K58" s="38"/>
      <c r="L58" s="38"/>
      <c r="M58" s="38"/>
      <c r="N58" s="38"/>
      <c r="O58" s="38"/>
      <c r="P58" s="38"/>
      <c r="Q58" s="38"/>
    </row>
    <row r="59" spans="1:17" ht="12" customHeight="1">
      <c r="A59" s="201"/>
      <c r="B59" s="38"/>
      <c r="C59" s="38"/>
      <c r="D59" s="38"/>
      <c r="E59" s="38"/>
      <c r="F59" s="38"/>
      <c r="G59" s="38"/>
      <c r="H59" s="38"/>
      <c r="I59" s="38"/>
      <c r="J59" s="38"/>
      <c r="K59" s="38"/>
      <c r="L59" s="38"/>
      <c r="M59" s="38"/>
      <c r="N59" s="38"/>
      <c r="O59" s="38"/>
      <c r="P59" s="38"/>
      <c r="Q59" s="38"/>
    </row>
    <row r="60" spans="1:17" ht="12" customHeight="1">
      <c r="A60" s="284"/>
      <c r="B60" s="284"/>
      <c r="C60" s="284"/>
      <c r="D60" s="284"/>
      <c r="E60" s="284"/>
      <c r="F60" s="284"/>
      <c r="G60" s="284"/>
      <c r="H60" s="284"/>
      <c r="I60" s="284"/>
      <c r="J60" s="284"/>
      <c r="K60" s="284"/>
      <c r="L60" s="284"/>
      <c r="M60" s="284"/>
      <c r="N60" s="284"/>
      <c r="O60" s="284"/>
      <c r="P60" s="284"/>
      <c r="Q60" s="284"/>
    </row>
    <row r="61" spans="1:17" ht="12" customHeight="1">
      <c r="A61" s="35"/>
      <c r="B61" s="36"/>
      <c r="C61" s="36"/>
      <c r="D61" s="36"/>
      <c r="E61" s="36"/>
      <c r="F61" s="36"/>
      <c r="G61" s="36"/>
      <c r="H61" s="36"/>
      <c r="I61" s="36"/>
      <c r="J61" s="36"/>
      <c r="K61" s="36"/>
      <c r="L61" s="36"/>
      <c r="M61" s="36"/>
      <c r="N61" s="36"/>
      <c r="O61" s="36"/>
      <c r="P61" s="36"/>
      <c r="Q61" s="38"/>
    </row>
    <row r="62" spans="1:17" ht="12" customHeight="1">
      <c r="A62" s="285" t="s">
        <v>77</v>
      </c>
      <c r="B62" s="285"/>
      <c r="C62" s="285"/>
      <c r="D62" s="285"/>
      <c r="E62" s="285"/>
      <c r="F62" s="285"/>
      <c r="G62" s="285"/>
      <c r="H62" s="285"/>
      <c r="I62" s="285"/>
      <c r="J62" s="285"/>
      <c r="K62" s="285"/>
      <c r="L62" s="285"/>
      <c r="M62" s="285"/>
      <c r="N62" s="285"/>
      <c r="O62" s="285"/>
      <c r="P62" s="285"/>
      <c r="Q62" s="285"/>
    </row>
    <row r="63" spans="1:17" ht="12" customHeight="1">
      <c r="A63" s="270" t="s">
        <v>78</v>
      </c>
      <c r="B63" s="270"/>
      <c r="C63" s="270"/>
      <c r="D63" s="270"/>
      <c r="E63" s="270"/>
      <c r="F63" s="270"/>
      <c r="G63" s="270"/>
      <c r="H63" s="270"/>
      <c r="I63" s="270"/>
      <c r="J63" s="270"/>
      <c r="K63" s="270"/>
      <c r="L63" s="270"/>
      <c r="M63" s="270"/>
      <c r="N63" s="270"/>
      <c r="O63" s="270"/>
      <c r="P63" s="270"/>
      <c r="Q63" s="270"/>
    </row>
    <row r="64" spans="1:17" ht="12" customHeight="1">
      <c r="A64" s="270" t="s">
        <v>53</v>
      </c>
      <c r="B64" s="270"/>
      <c r="C64" s="270"/>
      <c r="D64" s="270"/>
      <c r="E64" s="270"/>
      <c r="F64" s="270"/>
      <c r="G64" s="270"/>
      <c r="H64" s="270"/>
      <c r="I64" s="270"/>
      <c r="J64" s="270"/>
      <c r="K64" s="270"/>
      <c r="L64" s="270"/>
      <c r="M64" s="270"/>
      <c r="N64" s="270"/>
      <c r="O64" s="270"/>
      <c r="P64" s="270"/>
      <c r="Q64" s="270"/>
    </row>
    <row r="65" spans="1:17" ht="12" customHeight="1">
      <c r="A65" s="35"/>
      <c r="B65" s="36"/>
      <c r="C65" s="36"/>
      <c r="D65" s="36"/>
      <c r="E65" s="36"/>
      <c r="F65" s="36"/>
      <c r="G65" s="36"/>
      <c r="H65" s="36"/>
      <c r="I65" s="36"/>
      <c r="J65" s="36"/>
      <c r="K65" s="36"/>
      <c r="L65" s="36"/>
      <c r="M65" s="36"/>
      <c r="N65" s="36"/>
      <c r="O65" s="36"/>
      <c r="P65" s="36"/>
      <c r="Q65" s="38"/>
    </row>
    <row r="66" spans="1:17" ht="12" customHeight="1">
      <c r="A66" s="38"/>
      <c r="B66" s="38"/>
      <c r="C66" s="38"/>
      <c r="D66" s="38"/>
      <c r="E66" s="38"/>
      <c r="F66" s="38"/>
      <c r="G66" s="38"/>
      <c r="H66" s="38"/>
      <c r="I66" s="38"/>
      <c r="J66" s="38"/>
      <c r="K66" s="38"/>
      <c r="L66" s="38"/>
      <c r="M66" s="38"/>
      <c r="N66" s="38"/>
      <c r="O66" s="38"/>
      <c r="P66" s="38"/>
      <c r="Q66" s="38"/>
    </row>
    <row r="67" spans="1:17" ht="12" customHeight="1">
      <c r="A67" s="168"/>
      <c r="B67" s="169"/>
      <c r="C67" s="170"/>
      <c r="D67" s="170"/>
      <c r="E67" s="170"/>
      <c r="F67" s="170"/>
      <c r="G67" s="170"/>
      <c r="H67" s="170"/>
      <c r="I67" s="170"/>
      <c r="J67" s="170"/>
      <c r="K67" s="170"/>
      <c r="L67" s="170"/>
      <c r="M67" s="170"/>
      <c r="N67" s="196"/>
      <c r="O67" s="280" t="s">
        <v>54</v>
      </c>
      <c r="P67" s="281"/>
      <c r="Q67" s="281"/>
    </row>
    <row r="68" spans="1:17" ht="12" customHeight="1">
      <c r="A68" s="172"/>
      <c r="B68" s="173"/>
      <c r="C68" s="174"/>
      <c r="D68" s="174"/>
      <c r="E68" s="174"/>
      <c r="F68" s="174"/>
      <c r="G68" s="174"/>
      <c r="H68" s="174"/>
      <c r="I68" s="174"/>
      <c r="J68" s="174"/>
      <c r="K68" s="174"/>
      <c r="L68" s="174"/>
      <c r="M68" s="174"/>
      <c r="N68" s="197"/>
      <c r="O68" s="156" t="s">
        <v>55</v>
      </c>
      <c r="P68" s="157"/>
      <c r="Q68" s="158" t="s">
        <v>194</v>
      </c>
    </row>
    <row r="69" spans="1:17" ht="12" customHeight="1">
      <c r="A69" s="176" t="s">
        <v>56</v>
      </c>
      <c r="B69" s="173" t="s">
        <v>57</v>
      </c>
      <c r="C69" s="174" t="s">
        <v>58</v>
      </c>
      <c r="D69" s="174" t="s">
        <v>59</v>
      </c>
      <c r="E69" s="174" t="s">
        <v>55</v>
      </c>
      <c r="F69" s="174" t="s">
        <v>60</v>
      </c>
      <c r="G69" s="174" t="s">
        <v>61</v>
      </c>
      <c r="H69" s="174" t="s">
        <v>62</v>
      </c>
      <c r="I69" s="174" t="s">
        <v>63</v>
      </c>
      <c r="J69" s="174" t="s">
        <v>64</v>
      </c>
      <c r="K69" s="174" t="s">
        <v>65</v>
      </c>
      <c r="L69" s="174" t="s">
        <v>66</v>
      </c>
      <c r="M69" s="174" t="s">
        <v>67</v>
      </c>
      <c r="N69" s="159" t="s">
        <v>68</v>
      </c>
      <c r="O69" s="282" t="s">
        <v>69</v>
      </c>
      <c r="P69" s="283"/>
      <c r="Q69" s="283"/>
    </row>
    <row r="70" spans="1:17" ht="12" customHeight="1">
      <c r="A70" s="172"/>
      <c r="B70" s="173"/>
      <c r="C70" s="174"/>
      <c r="D70" s="174"/>
      <c r="E70" s="174"/>
      <c r="F70" s="174"/>
      <c r="G70" s="174"/>
      <c r="H70" s="174"/>
      <c r="I70" s="174"/>
      <c r="J70" s="174"/>
      <c r="K70" s="174"/>
      <c r="L70" s="174"/>
      <c r="M70" s="174"/>
      <c r="N70" s="197"/>
      <c r="O70" s="159" t="s">
        <v>70</v>
      </c>
      <c r="P70" s="42" t="s">
        <v>71</v>
      </c>
      <c r="Q70" s="160" t="s">
        <v>71</v>
      </c>
    </row>
    <row r="71" spans="1:17" ht="12" customHeight="1">
      <c r="A71" s="177"/>
      <c r="B71" s="178"/>
      <c r="C71" s="179"/>
      <c r="D71" s="179"/>
      <c r="E71" s="179"/>
      <c r="F71" s="179"/>
      <c r="G71" s="179"/>
      <c r="H71" s="179"/>
      <c r="I71" s="179"/>
      <c r="J71" s="179"/>
      <c r="K71" s="179"/>
      <c r="L71" s="179"/>
      <c r="M71" s="179"/>
      <c r="N71" s="198"/>
      <c r="O71" s="161" t="s">
        <v>72</v>
      </c>
      <c r="P71" s="162" t="s">
        <v>73</v>
      </c>
      <c r="Q71" s="163" t="s">
        <v>166</v>
      </c>
    </row>
    <row r="72" spans="1:17" ht="12" customHeight="1">
      <c r="A72" s="22"/>
      <c r="B72" s="43"/>
      <c r="C72" s="43"/>
      <c r="D72" s="43"/>
      <c r="E72" s="43"/>
      <c r="F72" s="43"/>
      <c r="G72" s="43"/>
      <c r="H72" s="43"/>
      <c r="I72" s="43"/>
      <c r="J72" s="43"/>
      <c r="K72" s="43"/>
      <c r="L72" s="43"/>
      <c r="M72" s="43"/>
      <c r="N72" s="199"/>
      <c r="O72" s="44"/>
      <c r="P72" s="42"/>
      <c r="Q72" s="42"/>
    </row>
    <row r="73" spans="1:17" ht="12" customHeight="1">
      <c r="A73" s="22"/>
      <c r="B73" s="43"/>
      <c r="C73" s="43"/>
      <c r="D73" s="43"/>
      <c r="E73" s="43"/>
      <c r="F73" s="43"/>
      <c r="G73" s="43"/>
      <c r="H73" s="43"/>
      <c r="I73" s="43"/>
      <c r="J73" s="43"/>
      <c r="K73" s="43"/>
      <c r="L73" s="43"/>
      <c r="M73" s="43"/>
      <c r="N73" s="199"/>
      <c r="O73" s="44"/>
      <c r="P73" s="42"/>
      <c r="Q73" s="42"/>
    </row>
    <row r="74" spans="1:17" ht="12" customHeight="1">
      <c r="A74" s="38"/>
      <c r="B74" s="38"/>
      <c r="C74" s="38"/>
      <c r="D74" s="38"/>
      <c r="E74" s="38"/>
      <c r="F74" s="38"/>
      <c r="G74" s="38"/>
      <c r="H74" s="38"/>
      <c r="I74" s="38"/>
      <c r="J74" s="38"/>
      <c r="K74" s="38"/>
      <c r="L74" s="38"/>
      <c r="M74" s="38"/>
      <c r="N74" s="38"/>
      <c r="O74" s="38"/>
      <c r="P74" s="38"/>
      <c r="Q74" s="38"/>
    </row>
    <row r="75" spans="1:17" ht="12" customHeight="1">
      <c r="A75" s="38"/>
      <c r="B75" s="38"/>
      <c r="C75" s="38"/>
      <c r="D75" s="38"/>
      <c r="E75" s="38"/>
      <c r="F75" s="38"/>
      <c r="G75" s="38"/>
      <c r="H75" s="38"/>
      <c r="I75" s="38"/>
      <c r="J75" s="38"/>
      <c r="K75" s="38"/>
      <c r="L75" s="38"/>
      <c r="M75" s="38"/>
      <c r="N75" s="38"/>
      <c r="O75" s="38"/>
      <c r="P75" s="38"/>
      <c r="Q75" s="38"/>
    </row>
    <row r="76" spans="1:17" ht="12" customHeight="1">
      <c r="A76" s="279" t="s">
        <v>79</v>
      </c>
      <c r="B76" s="279"/>
      <c r="C76" s="279"/>
      <c r="D76" s="279"/>
      <c r="E76" s="279"/>
      <c r="F76" s="279"/>
      <c r="G76" s="279"/>
      <c r="H76" s="279"/>
      <c r="I76" s="279"/>
      <c r="J76" s="279"/>
      <c r="K76" s="279"/>
      <c r="L76" s="279"/>
      <c r="M76" s="279"/>
      <c r="N76" s="279"/>
      <c r="O76" s="279"/>
      <c r="P76" s="279"/>
      <c r="Q76" s="279"/>
    </row>
    <row r="77" spans="1:17" ht="12" customHeight="1">
      <c r="A77" s="181"/>
      <c r="B77" s="181"/>
      <c r="C77" s="181"/>
      <c r="D77" s="181"/>
      <c r="E77" s="181"/>
      <c r="F77" s="181"/>
      <c r="G77" s="181"/>
      <c r="H77" s="181"/>
      <c r="I77" s="181"/>
      <c r="J77" s="181"/>
      <c r="K77" s="181"/>
      <c r="L77" s="181"/>
      <c r="M77" s="181"/>
      <c r="N77" s="181"/>
      <c r="O77" s="181"/>
      <c r="P77" s="181"/>
      <c r="Q77" s="181"/>
    </row>
    <row r="78" spans="1:17" ht="12" customHeight="1">
      <c r="A78" s="181"/>
      <c r="B78" s="181"/>
      <c r="C78" s="181"/>
      <c r="D78" s="181"/>
      <c r="E78" s="181"/>
      <c r="F78" s="181"/>
      <c r="G78" s="181"/>
      <c r="H78" s="181"/>
      <c r="I78" s="181"/>
      <c r="J78" s="181"/>
      <c r="K78" s="181"/>
      <c r="L78" s="181"/>
      <c r="M78" s="181"/>
      <c r="N78" s="181"/>
      <c r="O78" s="181"/>
      <c r="P78" s="181"/>
      <c r="Q78" s="181"/>
    </row>
    <row r="79" spans="1:17" ht="12" customHeight="1">
      <c r="A79" s="188"/>
      <c r="B79" s="45"/>
      <c r="C79" s="45"/>
      <c r="D79" s="45"/>
      <c r="E79" s="45"/>
      <c r="F79" s="45"/>
      <c r="G79" s="45"/>
      <c r="H79" s="45"/>
      <c r="I79" s="45"/>
      <c r="J79" s="45"/>
      <c r="K79" s="45"/>
      <c r="L79" s="45"/>
      <c r="M79" s="45"/>
      <c r="N79" s="45"/>
      <c r="O79" s="185"/>
      <c r="P79" s="185"/>
      <c r="Q79" s="184"/>
    </row>
    <row r="80" spans="1:17" ht="12" customHeight="1">
      <c r="A80" s="26" t="s">
        <v>74</v>
      </c>
      <c r="B80" s="45"/>
      <c r="C80" s="45"/>
      <c r="D80" s="45"/>
      <c r="E80" s="45"/>
      <c r="F80" s="45"/>
      <c r="G80" s="45"/>
      <c r="H80" s="45"/>
      <c r="I80" s="45"/>
      <c r="J80" s="45"/>
      <c r="K80" s="45"/>
      <c r="L80" s="45"/>
      <c r="M80" s="45"/>
      <c r="N80" s="45"/>
      <c r="O80" s="165"/>
      <c r="P80" s="165"/>
      <c r="Q80" s="184"/>
    </row>
    <row r="81" spans="1:17" ht="12" customHeight="1">
      <c r="A81" s="27">
        <v>2005</v>
      </c>
      <c r="B81" s="45">
        <v>146</v>
      </c>
      <c r="C81" s="45">
        <v>145.4</v>
      </c>
      <c r="D81" s="45">
        <v>150.2</v>
      </c>
      <c r="E81" s="45">
        <v>150</v>
      </c>
      <c r="F81" s="45">
        <v>153.6</v>
      </c>
      <c r="G81" s="45">
        <v>168.5</v>
      </c>
      <c r="H81" s="45">
        <v>155.9</v>
      </c>
      <c r="I81" s="45">
        <v>147.3</v>
      </c>
      <c r="J81" s="45">
        <v>174.5</v>
      </c>
      <c r="K81" s="45">
        <v>161.1</v>
      </c>
      <c r="L81" s="45">
        <v>175.7</v>
      </c>
      <c r="M81" s="45">
        <v>157.2</v>
      </c>
      <c r="N81" s="45">
        <f>(B81+C81+D81+E81+F81+G81+H81+I81+J81+K81+L81+M81)/12</f>
        <v>157.11666666666665</v>
      </c>
      <c r="O81" s="164" t="s">
        <v>175</v>
      </c>
      <c r="P81" s="164" t="s">
        <v>175</v>
      </c>
      <c r="Q81" s="165" t="s">
        <v>190</v>
      </c>
    </row>
    <row r="82" spans="1:17" ht="12" customHeight="1">
      <c r="A82" s="27">
        <v>2006</v>
      </c>
      <c r="B82" s="45">
        <v>174</v>
      </c>
      <c r="C82" s="45">
        <v>169</v>
      </c>
      <c r="D82" s="45">
        <v>202</v>
      </c>
      <c r="E82" s="45">
        <v>167.7</v>
      </c>
      <c r="F82" s="45">
        <v>190</v>
      </c>
      <c r="G82" s="45">
        <v>197.7</v>
      </c>
      <c r="H82" s="45">
        <v>179.9</v>
      </c>
      <c r="I82" s="45">
        <v>176.8</v>
      </c>
      <c r="J82" s="45">
        <v>192.9</v>
      </c>
      <c r="K82" s="45">
        <v>179.4</v>
      </c>
      <c r="L82" s="45">
        <v>202</v>
      </c>
      <c r="M82" s="45">
        <v>152.6</v>
      </c>
      <c r="N82" s="45">
        <f>(B82+C82+D82+E82+F82+G82+H82+I82+J82+K82+L82+M82)/12</f>
        <v>182.00000000000003</v>
      </c>
      <c r="O82" s="164">
        <f>100*(E82-D82)/D82</f>
        <v>-16.980198019801986</v>
      </c>
      <c r="P82" s="164">
        <f>100*(E82-E81)/E81</f>
        <v>11.799999999999992</v>
      </c>
      <c r="Q82" s="165">
        <f>(((B82+C82+D82+E82)/4)-((B81+C81+D81+E81)/4))/((B81+C81+D81+E81)/4)*100</f>
        <v>20.46991210277217</v>
      </c>
    </row>
    <row r="83" spans="1:17" ht="12" customHeight="1">
      <c r="A83" s="27">
        <v>2007</v>
      </c>
      <c r="B83" s="45">
        <v>202.8</v>
      </c>
      <c r="C83" s="45">
        <v>186</v>
      </c>
      <c r="D83" s="45">
        <v>207.6</v>
      </c>
      <c r="E83" s="45">
        <v>182.5</v>
      </c>
      <c r="F83" s="45" t="s">
        <v>38</v>
      </c>
      <c r="G83" s="45" t="s">
        <v>38</v>
      </c>
      <c r="H83" s="45" t="s">
        <v>38</v>
      </c>
      <c r="I83" s="45" t="s">
        <v>38</v>
      </c>
      <c r="J83" s="45" t="s">
        <v>38</v>
      </c>
      <c r="K83" s="45" t="s">
        <v>38</v>
      </c>
      <c r="L83" s="45" t="s">
        <v>38</v>
      </c>
      <c r="M83" s="45" t="s">
        <v>38</v>
      </c>
      <c r="N83" s="45">
        <f>(B83+C83+D83+E83)/4</f>
        <v>194.725</v>
      </c>
      <c r="O83" s="164">
        <f>100*(E83-D83)/D83</f>
        <v>-12.090558766859344</v>
      </c>
      <c r="P83" s="164">
        <f>100*(E83-E82)/E82</f>
        <v>8.825283243887903</v>
      </c>
      <c r="Q83" s="165">
        <f>(((B83+C83+D83+E83)/4)-((B82+C82+D82+E82)/4))/((B82+C82+D82+E82)/4)*100</f>
        <v>9.288620738038436</v>
      </c>
    </row>
    <row r="84" spans="1:17" ht="12" customHeight="1">
      <c r="A84" s="28"/>
      <c r="B84" s="45"/>
      <c r="C84" s="45"/>
      <c r="D84" s="45"/>
      <c r="E84" s="45"/>
      <c r="F84" s="45"/>
      <c r="G84" s="45"/>
      <c r="H84" s="45"/>
      <c r="I84" s="45"/>
      <c r="J84" s="45"/>
      <c r="K84" s="45"/>
      <c r="L84" s="45"/>
      <c r="M84" s="45"/>
      <c r="N84" s="45"/>
      <c r="O84" s="164"/>
      <c r="P84" s="164"/>
      <c r="Q84" s="184"/>
    </row>
    <row r="85" spans="1:17" ht="12" customHeight="1">
      <c r="A85" s="29" t="s">
        <v>75</v>
      </c>
      <c r="B85" s="45"/>
      <c r="C85" s="45"/>
      <c r="D85" s="45"/>
      <c r="E85" s="45"/>
      <c r="F85" s="45"/>
      <c r="G85" s="45"/>
      <c r="H85" s="45"/>
      <c r="I85" s="45"/>
      <c r="J85" s="45"/>
      <c r="K85" s="45"/>
      <c r="L85" s="45"/>
      <c r="M85" s="45"/>
      <c r="N85" s="45"/>
      <c r="O85" s="164"/>
      <c r="P85" s="164"/>
      <c r="Q85" s="184"/>
    </row>
    <row r="86" spans="1:17" ht="12" customHeight="1">
      <c r="A86" s="27">
        <v>2005</v>
      </c>
      <c r="B86" s="45">
        <v>137.9</v>
      </c>
      <c r="C86" s="45">
        <v>127.9</v>
      </c>
      <c r="D86" s="45">
        <v>142.4</v>
      </c>
      <c r="E86" s="45">
        <v>140</v>
      </c>
      <c r="F86" s="45">
        <v>141.9</v>
      </c>
      <c r="G86" s="45">
        <v>161.6</v>
      </c>
      <c r="H86" s="45">
        <v>145.7</v>
      </c>
      <c r="I86" s="45">
        <v>141.6</v>
      </c>
      <c r="J86" s="45">
        <v>171.1</v>
      </c>
      <c r="K86" s="45">
        <v>151.1</v>
      </c>
      <c r="L86" s="45">
        <v>166.1</v>
      </c>
      <c r="M86" s="45">
        <v>147.9</v>
      </c>
      <c r="N86" s="45">
        <f>(B86+C86+D86+E86+F86+G86+H86+I86+J86+K86+L86+M86)/12</f>
        <v>147.9333333333333</v>
      </c>
      <c r="O86" s="164" t="s">
        <v>175</v>
      </c>
      <c r="P86" s="164" t="s">
        <v>175</v>
      </c>
      <c r="Q86" s="165" t="s">
        <v>190</v>
      </c>
    </row>
    <row r="87" spans="1:17" ht="12" customHeight="1">
      <c r="A87" s="27">
        <v>2006</v>
      </c>
      <c r="B87" s="45">
        <v>162.7</v>
      </c>
      <c r="C87" s="45">
        <v>152.6</v>
      </c>
      <c r="D87" s="45">
        <v>187.7</v>
      </c>
      <c r="E87" s="45">
        <v>153.4</v>
      </c>
      <c r="F87" s="45">
        <v>174.7</v>
      </c>
      <c r="G87" s="45">
        <v>179.7</v>
      </c>
      <c r="H87" s="45">
        <v>170.4</v>
      </c>
      <c r="I87" s="45">
        <v>170</v>
      </c>
      <c r="J87" s="45">
        <v>184</v>
      </c>
      <c r="K87" s="45">
        <v>172.3</v>
      </c>
      <c r="L87" s="45">
        <v>192.6</v>
      </c>
      <c r="M87" s="45">
        <v>145.1</v>
      </c>
      <c r="N87" s="45">
        <f>(B87+C87+D87+E87+F87+G87+H87+I87+J87+K87+L87+M87)/12</f>
        <v>170.4333333333333</v>
      </c>
      <c r="O87" s="164">
        <f>100*(E87-D87)/D87</f>
        <v>-18.27384123601491</v>
      </c>
      <c r="P87" s="164">
        <f>100*(E87-E86)/E86</f>
        <v>9.571428571428575</v>
      </c>
      <c r="Q87" s="165">
        <f>(((B87+C87+D87+E87)/4)-((B86+C86+D86+E86)/4))/((B86+C86+D86+E86)/4)*100</f>
        <v>19.737322145202466</v>
      </c>
    </row>
    <row r="88" spans="1:17" ht="12" customHeight="1">
      <c r="A88" s="27">
        <v>2007</v>
      </c>
      <c r="B88" s="45">
        <v>189.7</v>
      </c>
      <c r="C88" s="45">
        <v>176</v>
      </c>
      <c r="D88" s="45">
        <v>189</v>
      </c>
      <c r="E88" s="45">
        <v>170.4</v>
      </c>
      <c r="F88" s="45" t="s">
        <v>38</v>
      </c>
      <c r="G88" s="45" t="s">
        <v>38</v>
      </c>
      <c r="H88" s="45" t="s">
        <v>38</v>
      </c>
      <c r="I88" s="45" t="s">
        <v>38</v>
      </c>
      <c r="J88" s="45" t="s">
        <v>38</v>
      </c>
      <c r="K88" s="45" t="s">
        <v>38</v>
      </c>
      <c r="L88" s="45" t="s">
        <v>38</v>
      </c>
      <c r="M88" s="45" t="s">
        <v>38</v>
      </c>
      <c r="N88" s="45">
        <f>(B88+C88+D88+E88)/4</f>
        <v>181.275</v>
      </c>
      <c r="O88" s="164">
        <f>100*(E88-D88)/D88</f>
        <v>-9.841269841269838</v>
      </c>
      <c r="P88" s="164">
        <f>100*(E88-E87)/E87</f>
        <v>11.082138200782268</v>
      </c>
      <c r="Q88" s="165">
        <f>(((B88+C88+D88+E88)/4)-((B87+C87+D87+E87)/4))/((B87+C87+D87+E87)/4)*100</f>
        <v>10.466179159049368</v>
      </c>
    </row>
    <row r="89" spans="1:17" ht="12" customHeight="1">
      <c r="A89" s="28"/>
      <c r="B89" s="45"/>
      <c r="C89" s="45"/>
      <c r="D89" s="45"/>
      <c r="E89" s="45"/>
      <c r="F89" s="45"/>
      <c r="G89" s="45"/>
      <c r="H89" s="45"/>
      <c r="I89" s="45"/>
      <c r="J89" s="45"/>
      <c r="K89" s="45"/>
      <c r="L89" s="45"/>
      <c r="M89" s="45"/>
      <c r="N89" s="45"/>
      <c r="O89" s="164"/>
      <c r="P89" s="164"/>
      <c r="Q89" s="184"/>
    </row>
    <row r="90" spans="1:17" ht="12" customHeight="1">
      <c r="A90" s="29" t="s">
        <v>76</v>
      </c>
      <c r="B90" s="45"/>
      <c r="C90" s="45"/>
      <c r="D90" s="45"/>
      <c r="E90" s="45"/>
      <c r="F90" s="45"/>
      <c r="G90" s="45"/>
      <c r="H90" s="45"/>
      <c r="I90" s="45"/>
      <c r="J90" s="45"/>
      <c r="K90" s="45"/>
      <c r="L90" s="45"/>
      <c r="M90" s="45"/>
      <c r="N90" s="45"/>
      <c r="O90" s="164"/>
      <c r="P90" s="164"/>
      <c r="Q90" s="184"/>
    </row>
    <row r="91" spans="1:17" ht="12" customHeight="1">
      <c r="A91" s="27">
        <v>2005</v>
      </c>
      <c r="B91" s="45">
        <v>169.3</v>
      </c>
      <c r="C91" s="45">
        <v>195.8</v>
      </c>
      <c r="D91" s="45">
        <v>172.8</v>
      </c>
      <c r="E91" s="45">
        <v>178.9</v>
      </c>
      <c r="F91" s="45">
        <v>187.3</v>
      </c>
      <c r="G91" s="45">
        <v>188.4</v>
      </c>
      <c r="H91" s="45">
        <v>185.2</v>
      </c>
      <c r="I91" s="45">
        <v>163.6</v>
      </c>
      <c r="J91" s="45">
        <v>184.3</v>
      </c>
      <c r="K91" s="45">
        <v>189.8</v>
      </c>
      <c r="L91" s="45">
        <v>203.3</v>
      </c>
      <c r="M91" s="45">
        <v>184.1</v>
      </c>
      <c r="N91" s="45">
        <f>(B91+C91+D91+E91+F91+G91+H91+I91+J91+K91+L91+M91)/12</f>
        <v>183.5666666666667</v>
      </c>
      <c r="O91" s="164" t="s">
        <v>175</v>
      </c>
      <c r="P91" s="164" t="s">
        <v>175</v>
      </c>
      <c r="Q91" s="165" t="s">
        <v>190</v>
      </c>
    </row>
    <row r="92" spans="1:17" ht="12" customHeight="1">
      <c r="A92" s="27">
        <v>2006</v>
      </c>
      <c r="B92" s="45">
        <v>206.8</v>
      </c>
      <c r="C92" s="45">
        <v>216.2</v>
      </c>
      <c r="D92" s="45">
        <v>243.1</v>
      </c>
      <c r="E92" s="45">
        <v>208.8</v>
      </c>
      <c r="F92" s="45">
        <v>234.2</v>
      </c>
      <c r="G92" s="45">
        <v>249.8</v>
      </c>
      <c r="H92" s="45">
        <v>207.4</v>
      </c>
      <c r="I92" s="45">
        <v>196.3</v>
      </c>
      <c r="J92" s="45">
        <v>218.4</v>
      </c>
      <c r="K92" s="45">
        <v>199.9</v>
      </c>
      <c r="L92" s="45">
        <v>229.2</v>
      </c>
      <c r="M92" s="45">
        <v>174</v>
      </c>
      <c r="N92" s="45">
        <f>(B92+C92+D92+E92+F92+G92+H92+I92+J92+K92+L92+M92)/12</f>
        <v>215.34166666666667</v>
      </c>
      <c r="O92" s="164">
        <f>100*(E92-D92)/D92</f>
        <v>-14.109419991772926</v>
      </c>
      <c r="P92" s="164">
        <f>100*(E92-E91)/E91</f>
        <v>16.71324762437116</v>
      </c>
      <c r="Q92" s="165">
        <f>(((B92+C92+D92+E92)/4)-((B91+C91+D91+E91)/4))/((B91+C91+D91+E91)/4)*100</f>
        <v>22.056361607142858</v>
      </c>
    </row>
    <row r="93" spans="1:17" ht="12" customHeight="1">
      <c r="A93" s="27">
        <v>2007</v>
      </c>
      <c r="B93" s="45">
        <v>240.6</v>
      </c>
      <c r="C93" s="45">
        <v>215</v>
      </c>
      <c r="D93" s="45">
        <v>261.3</v>
      </c>
      <c r="E93" s="45">
        <v>217.4</v>
      </c>
      <c r="F93" s="45" t="s">
        <v>38</v>
      </c>
      <c r="G93" s="45" t="s">
        <v>38</v>
      </c>
      <c r="H93" s="45" t="s">
        <v>38</v>
      </c>
      <c r="I93" s="45" t="s">
        <v>38</v>
      </c>
      <c r="J93" s="45" t="s">
        <v>38</v>
      </c>
      <c r="K93" s="45" t="s">
        <v>38</v>
      </c>
      <c r="L93" s="45" t="s">
        <v>38</v>
      </c>
      <c r="M93" s="45" t="s">
        <v>38</v>
      </c>
      <c r="N93" s="45">
        <f>(B93+C93+D93+E93)/4</f>
        <v>233.57500000000002</v>
      </c>
      <c r="O93" s="164">
        <f>100*(E93-D93)/D93</f>
        <v>-16.800612323000387</v>
      </c>
      <c r="P93" s="164">
        <f>100*(E93-E92)/E92</f>
        <v>4.11877394636015</v>
      </c>
      <c r="Q93" s="165">
        <f>(((B93+C93+D93+E93)/4)-((B92+C92+D92+E92)/4))/((B92+C92+D92+E92)/4)*100</f>
        <v>6.789347353983309</v>
      </c>
    </row>
    <row r="94" spans="1:17" ht="12" customHeight="1">
      <c r="A94" s="201"/>
      <c r="B94" s="203"/>
      <c r="C94" s="203"/>
      <c r="D94" s="203"/>
      <c r="E94" s="203"/>
      <c r="F94" s="203"/>
      <c r="G94" s="203"/>
      <c r="H94" s="203"/>
      <c r="I94" s="203"/>
      <c r="J94" s="203"/>
      <c r="K94" s="203"/>
      <c r="L94" s="203"/>
      <c r="M94" s="203"/>
      <c r="N94" s="204"/>
      <c r="O94" s="204"/>
      <c r="P94" s="204"/>
      <c r="Q94" s="38"/>
    </row>
    <row r="95" spans="1:17" ht="12" customHeight="1">
      <c r="A95" s="201"/>
      <c r="B95" s="203"/>
      <c r="C95" s="203"/>
      <c r="D95" s="203"/>
      <c r="E95" s="203"/>
      <c r="F95" s="203"/>
      <c r="G95" s="203"/>
      <c r="H95" s="203"/>
      <c r="I95" s="203"/>
      <c r="J95" s="203"/>
      <c r="K95" s="203"/>
      <c r="L95" s="203"/>
      <c r="M95" s="203"/>
      <c r="N95" s="204"/>
      <c r="O95" s="204"/>
      <c r="P95" s="204"/>
      <c r="Q95" s="38"/>
    </row>
    <row r="96" spans="1:17" ht="12" customHeight="1">
      <c r="A96" s="201"/>
      <c r="B96" s="203"/>
      <c r="C96" s="203"/>
      <c r="D96" s="203"/>
      <c r="E96" s="203"/>
      <c r="F96" s="203"/>
      <c r="G96" s="203"/>
      <c r="H96" s="203"/>
      <c r="I96" s="203"/>
      <c r="J96" s="203"/>
      <c r="K96" s="203"/>
      <c r="L96" s="203"/>
      <c r="M96" s="203"/>
      <c r="N96" s="204"/>
      <c r="O96" s="204"/>
      <c r="P96" s="204"/>
      <c r="Q96" s="38"/>
    </row>
    <row r="97" spans="1:17" ht="12" customHeight="1">
      <c r="A97" s="201"/>
      <c r="B97" s="203"/>
      <c r="C97" s="203"/>
      <c r="D97" s="203"/>
      <c r="E97" s="203"/>
      <c r="F97" s="203"/>
      <c r="G97" s="203"/>
      <c r="H97" s="203"/>
      <c r="I97" s="203"/>
      <c r="J97" s="203"/>
      <c r="K97" s="203"/>
      <c r="L97" s="203"/>
      <c r="M97" s="203"/>
      <c r="N97" s="204"/>
      <c r="O97" s="204"/>
      <c r="P97" s="204"/>
      <c r="Q97" s="38"/>
    </row>
    <row r="98" spans="1:17" ht="12" customHeight="1">
      <c r="A98" s="201"/>
      <c r="B98" s="203"/>
      <c r="C98" s="203"/>
      <c r="D98" s="203"/>
      <c r="E98" s="203"/>
      <c r="F98" s="203"/>
      <c r="G98" s="203"/>
      <c r="H98" s="203"/>
      <c r="I98" s="203"/>
      <c r="J98" s="203"/>
      <c r="K98" s="203"/>
      <c r="L98" s="203"/>
      <c r="M98" s="203"/>
      <c r="N98" s="204"/>
      <c r="O98" s="204"/>
      <c r="P98" s="204"/>
      <c r="Q98" s="38"/>
    </row>
    <row r="99" spans="1:17" ht="12" customHeight="1">
      <c r="A99" s="279" t="s">
        <v>80</v>
      </c>
      <c r="B99" s="279"/>
      <c r="C99" s="279"/>
      <c r="D99" s="279"/>
      <c r="E99" s="279"/>
      <c r="F99" s="279"/>
      <c r="G99" s="279"/>
      <c r="H99" s="279"/>
      <c r="I99" s="279"/>
      <c r="J99" s="279"/>
      <c r="K99" s="279"/>
      <c r="L99" s="279"/>
      <c r="M99" s="279"/>
      <c r="N99" s="279"/>
      <c r="O99" s="279"/>
      <c r="P99" s="279"/>
      <c r="Q99" s="279"/>
    </row>
    <row r="100" spans="1:17" ht="12" customHeight="1">
      <c r="A100" s="181"/>
      <c r="B100" s="181"/>
      <c r="C100" s="181"/>
      <c r="D100" s="181"/>
      <c r="E100" s="181"/>
      <c r="F100" s="181"/>
      <c r="G100" s="181"/>
      <c r="H100" s="181"/>
      <c r="I100" s="181"/>
      <c r="J100" s="181"/>
      <c r="K100" s="181"/>
      <c r="L100" s="181"/>
      <c r="M100" s="181"/>
      <c r="N100" s="181"/>
      <c r="O100" s="181"/>
      <c r="P100" s="181"/>
      <c r="Q100" s="181"/>
    </row>
    <row r="101" spans="1:17" ht="12" customHeight="1">
      <c r="A101" s="181"/>
      <c r="B101" s="181"/>
      <c r="C101" s="181"/>
      <c r="D101" s="181"/>
      <c r="E101" s="181"/>
      <c r="F101" s="181"/>
      <c r="G101" s="181"/>
      <c r="H101" s="181"/>
      <c r="I101" s="181"/>
      <c r="J101" s="181"/>
      <c r="K101" s="181"/>
      <c r="L101" s="181"/>
      <c r="M101" s="181"/>
      <c r="N101" s="181"/>
      <c r="O101" s="181"/>
      <c r="P101" s="181"/>
      <c r="Q101" s="38"/>
    </row>
    <row r="102" spans="1:17" ht="12" customHeight="1">
      <c r="A102" s="194"/>
      <c r="B102" s="203"/>
      <c r="C102" s="203"/>
      <c r="D102" s="203"/>
      <c r="E102" s="203"/>
      <c r="F102" s="203"/>
      <c r="G102" s="203"/>
      <c r="H102" s="203"/>
      <c r="I102" s="203"/>
      <c r="J102" s="203"/>
      <c r="K102" s="203"/>
      <c r="L102" s="203"/>
      <c r="M102" s="203"/>
      <c r="N102" s="204"/>
      <c r="O102" s="204"/>
      <c r="P102" s="204"/>
      <c r="Q102" s="38"/>
    </row>
    <row r="103" spans="1:17" ht="12" customHeight="1">
      <c r="A103" s="26" t="s">
        <v>74</v>
      </c>
      <c r="B103" s="45"/>
      <c r="C103" s="45"/>
      <c r="D103" s="45"/>
      <c r="E103" s="45"/>
      <c r="F103" s="45"/>
      <c r="G103" s="45"/>
      <c r="H103" s="45"/>
      <c r="I103" s="45"/>
      <c r="J103" s="45"/>
      <c r="K103" s="45"/>
      <c r="L103" s="45"/>
      <c r="M103" s="45"/>
      <c r="N103" s="45"/>
      <c r="O103" s="165"/>
      <c r="P103" s="165"/>
      <c r="Q103" s="184"/>
    </row>
    <row r="104" spans="1:17" ht="12" customHeight="1">
      <c r="A104" s="27">
        <v>2005</v>
      </c>
      <c r="B104" s="45">
        <v>144.5</v>
      </c>
      <c r="C104" s="45">
        <v>146.8</v>
      </c>
      <c r="D104" s="45">
        <v>151.1</v>
      </c>
      <c r="E104" s="45">
        <v>134.3</v>
      </c>
      <c r="F104" s="45">
        <v>144</v>
      </c>
      <c r="G104" s="45">
        <v>153.1</v>
      </c>
      <c r="H104" s="45">
        <v>128</v>
      </c>
      <c r="I104" s="45">
        <v>140.9</v>
      </c>
      <c r="J104" s="45">
        <v>181.3</v>
      </c>
      <c r="K104" s="45">
        <v>177.3</v>
      </c>
      <c r="L104" s="45">
        <v>215</v>
      </c>
      <c r="M104" s="45">
        <v>164.5</v>
      </c>
      <c r="N104" s="45">
        <f>(B104+C104+D104+E104+F104+G104+H104+I104+J104+K104+L104+M104)/12</f>
        <v>156.73333333333332</v>
      </c>
      <c r="O104" s="164" t="s">
        <v>175</v>
      </c>
      <c r="P104" s="164" t="s">
        <v>175</v>
      </c>
      <c r="Q104" s="165" t="s">
        <v>190</v>
      </c>
    </row>
    <row r="105" spans="1:17" ht="12" customHeight="1">
      <c r="A105" s="27">
        <v>2006</v>
      </c>
      <c r="B105" s="45">
        <v>150</v>
      </c>
      <c r="C105" s="45">
        <v>164.4</v>
      </c>
      <c r="D105" s="45">
        <v>183.6</v>
      </c>
      <c r="E105" s="45">
        <v>140.3</v>
      </c>
      <c r="F105" s="45">
        <v>157.8</v>
      </c>
      <c r="G105" s="45">
        <v>170.8</v>
      </c>
      <c r="H105" s="45">
        <v>143.4</v>
      </c>
      <c r="I105" s="45">
        <v>167.2</v>
      </c>
      <c r="J105" s="45">
        <v>178.1</v>
      </c>
      <c r="K105" s="45">
        <v>205</v>
      </c>
      <c r="L105" s="45">
        <v>241.1</v>
      </c>
      <c r="M105" s="45">
        <v>194.2</v>
      </c>
      <c r="N105" s="45">
        <f>(B105+C105+D105+E105+F105+G105+H105+I105+J105+K105+L105+M105)/12</f>
        <v>174.6583333333333</v>
      </c>
      <c r="O105" s="164">
        <f>100*(E105-D105)/D105</f>
        <v>-23.58387799564269</v>
      </c>
      <c r="P105" s="164">
        <f>100*(E105-E104)/E104</f>
        <v>4.467609828741623</v>
      </c>
      <c r="Q105" s="165">
        <f>(((B105+C105+D105+E105)/4)-((B104+C104+D104+E104)/4))/((B104+C104+D104+E104)/4)*100</f>
        <v>10.681463499219682</v>
      </c>
    </row>
    <row r="106" spans="1:17" ht="12" customHeight="1">
      <c r="A106" s="27">
        <v>2007</v>
      </c>
      <c r="B106" s="45">
        <v>192</v>
      </c>
      <c r="C106" s="45">
        <v>205.6</v>
      </c>
      <c r="D106" s="45">
        <v>224.5</v>
      </c>
      <c r="E106" s="45">
        <v>173.5</v>
      </c>
      <c r="F106" s="45" t="s">
        <v>38</v>
      </c>
      <c r="G106" s="45" t="s">
        <v>38</v>
      </c>
      <c r="H106" s="45" t="s">
        <v>38</v>
      </c>
      <c r="I106" s="45" t="s">
        <v>38</v>
      </c>
      <c r="J106" s="45" t="s">
        <v>38</v>
      </c>
      <c r="K106" s="45" t="s">
        <v>38</v>
      </c>
      <c r="L106" s="45" t="s">
        <v>38</v>
      </c>
      <c r="M106" s="45" t="s">
        <v>38</v>
      </c>
      <c r="N106" s="45">
        <f>(B106+C106+D106+E106)/4</f>
        <v>198.9</v>
      </c>
      <c r="O106" s="164">
        <f>100*(E106-D106)/D106</f>
        <v>-22.71714922048998</v>
      </c>
      <c r="P106" s="164">
        <f>100*(E106-E105)/E105</f>
        <v>23.663578047042044</v>
      </c>
      <c r="Q106" s="165">
        <f>(((B106+C106+D106+E106)/4)-((B105+C105+D105+E105)/4))/((B105+C105+D105+E105)/4)*100</f>
        <v>24.64358452138494</v>
      </c>
    </row>
    <row r="107" spans="1:17" ht="12" customHeight="1">
      <c r="A107" s="28"/>
      <c r="B107" s="45"/>
      <c r="C107" s="45"/>
      <c r="D107" s="45"/>
      <c r="E107" s="45"/>
      <c r="F107" s="45"/>
      <c r="G107" s="45"/>
      <c r="H107" s="45"/>
      <c r="I107" s="45"/>
      <c r="J107" s="45"/>
      <c r="K107" s="45"/>
      <c r="L107" s="45"/>
      <c r="M107" s="45"/>
      <c r="N107" s="45"/>
      <c r="O107" s="164"/>
      <c r="P107" s="164"/>
      <c r="Q107" s="184"/>
    </row>
    <row r="108" spans="1:17" ht="12" customHeight="1">
      <c r="A108" s="29" t="s">
        <v>75</v>
      </c>
      <c r="B108" s="45"/>
      <c r="C108" s="45"/>
      <c r="D108" s="45"/>
      <c r="E108" s="45"/>
      <c r="F108" s="45"/>
      <c r="G108" s="45"/>
      <c r="H108" s="45"/>
      <c r="I108" s="45"/>
      <c r="J108" s="45"/>
      <c r="K108" s="45"/>
      <c r="L108" s="45"/>
      <c r="M108" s="45"/>
      <c r="N108" s="45"/>
      <c r="O108" s="164"/>
      <c r="P108" s="164"/>
      <c r="Q108" s="184"/>
    </row>
    <row r="109" spans="1:17" ht="12" customHeight="1">
      <c r="A109" s="27">
        <v>2005</v>
      </c>
      <c r="B109" s="45">
        <v>115.6</v>
      </c>
      <c r="C109" s="45">
        <v>108.6</v>
      </c>
      <c r="D109" s="45">
        <v>120.1</v>
      </c>
      <c r="E109" s="45">
        <v>105.9</v>
      </c>
      <c r="F109" s="45">
        <v>113.9</v>
      </c>
      <c r="G109" s="45">
        <v>123.4</v>
      </c>
      <c r="H109" s="45">
        <v>100.7</v>
      </c>
      <c r="I109" s="45">
        <v>110.9</v>
      </c>
      <c r="J109" s="45">
        <v>140.9</v>
      </c>
      <c r="K109" s="45">
        <v>139.8</v>
      </c>
      <c r="L109" s="45">
        <v>138.4</v>
      </c>
      <c r="M109" s="45">
        <v>134.3</v>
      </c>
      <c r="N109" s="45">
        <f>(B109+C109+D109+E109+F109+G109+H109+I109+J109+K109+L109+M109)/12</f>
        <v>121.04166666666667</v>
      </c>
      <c r="O109" s="164" t="s">
        <v>175</v>
      </c>
      <c r="P109" s="164" t="s">
        <v>175</v>
      </c>
      <c r="Q109" s="165" t="s">
        <v>190</v>
      </c>
    </row>
    <row r="110" spans="1:17" ht="12" customHeight="1">
      <c r="A110" s="27">
        <v>2006</v>
      </c>
      <c r="B110" s="45">
        <v>110.8</v>
      </c>
      <c r="C110" s="45">
        <v>117.5</v>
      </c>
      <c r="D110" s="45">
        <v>135.8</v>
      </c>
      <c r="E110" s="45">
        <v>113</v>
      </c>
      <c r="F110" s="45">
        <v>126.6</v>
      </c>
      <c r="G110" s="45">
        <v>132</v>
      </c>
      <c r="H110" s="45">
        <v>114.6</v>
      </c>
      <c r="I110" s="45">
        <v>130.1</v>
      </c>
      <c r="J110" s="45">
        <v>150.7</v>
      </c>
      <c r="K110" s="45">
        <v>149.5</v>
      </c>
      <c r="L110" s="45">
        <v>165.3</v>
      </c>
      <c r="M110" s="45">
        <v>138.5</v>
      </c>
      <c r="N110" s="45">
        <f>(B110+C110+D110+E110+F110+G110+H110+I110+J110+K110+L110+M110)/12</f>
        <v>132.03333333333333</v>
      </c>
      <c r="O110" s="164">
        <f>100*(E110-D110)/D110</f>
        <v>-16.789396170839474</v>
      </c>
      <c r="P110" s="164">
        <f>100*(E110-E109)/E109</f>
        <v>6.70443814919735</v>
      </c>
      <c r="Q110" s="165">
        <f>(((B110+C110+D110+E110)/4)-((B109+C109+D109+E109)/4))/((B109+C109+D109+E109)/4)*100</f>
        <v>5.975122167925387</v>
      </c>
    </row>
    <row r="111" spans="1:17" ht="12" customHeight="1">
      <c r="A111" s="27">
        <v>2007</v>
      </c>
      <c r="B111" s="45">
        <v>153.7</v>
      </c>
      <c r="C111" s="45">
        <v>136.7</v>
      </c>
      <c r="D111" s="45">
        <v>170.4</v>
      </c>
      <c r="E111" s="45">
        <v>142.8</v>
      </c>
      <c r="F111" s="45" t="s">
        <v>38</v>
      </c>
      <c r="G111" s="45" t="s">
        <v>38</v>
      </c>
      <c r="H111" s="45" t="s">
        <v>38</v>
      </c>
      <c r="I111" s="45" t="s">
        <v>38</v>
      </c>
      <c r="J111" s="45" t="s">
        <v>38</v>
      </c>
      <c r="K111" s="45" t="s">
        <v>38</v>
      </c>
      <c r="L111" s="45" t="s">
        <v>38</v>
      </c>
      <c r="M111" s="45" t="s">
        <v>38</v>
      </c>
      <c r="N111" s="45">
        <f>(B111+C111+D111+E111)/4</f>
        <v>150.89999999999998</v>
      </c>
      <c r="O111" s="164">
        <f>100*(E111-D111)/D111</f>
        <v>-16.197183098591545</v>
      </c>
      <c r="P111" s="164">
        <f>100*(E111-E110)/E110</f>
        <v>26.37168141592921</v>
      </c>
      <c r="Q111" s="165">
        <f>(((B111+C111+D111+E111)/4)-((B110+C110+D110+E110)/4))/((B110+C110+D110+E110)/4)*100</f>
        <v>26.51435757702785</v>
      </c>
    </row>
    <row r="112" spans="1:17" ht="12" customHeight="1">
      <c r="A112" s="28"/>
      <c r="B112" s="45"/>
      <c r="C112" s="45"/>
      <c r="D112" s="45"/>
      <c r="E112" s="45"/>
      <c r="F112" s="45"/>
      <c r="G112" s="45"/>
      <c r="H112" s="45"/>
      <c r="I112" s="45"/>
      <c r="J112" s="45"/>
      <c r="K112" s="45"/>
      <c r="L112" s="45"/>
      <c r="M112" s="45"/>
      <c r="N112" s="45"/>
      <c r="O112" s="164"/>
      <c r="P112" s="164"/>
      <c r="Q112" s="184"/>
    </row>
    <row r="113" spans="1:17" ht="12" customHeight="1">
      <c r="A113" s="29" t="s">
        <v>76</v>
      </c>
      <c r="B113" s="45"/>
      <c r="C113" s="45"/>
      <c r="D113" s="45"/>
      <c r="E113" s="45"/>
      <c r="F113" s="45"/>
      <c r="G113" s="45"/>
      <c r="H113" s="45"/>
      <c r="I113" s="45"/>
      <c r="J113" s="45"/>
      <c r="K113" s="45"/>
      <c r="L113" s="45"/>
      <c r="M113" s="45"/>
      <c r="N113" s="45"/>
      <c r="O113" s="164"/>
      <c r="P113" s="164"/>
      <c r="Q113" s="184"/>
    </row>
    <row r="114" spans="1:17" ht="12" customHeight="1">
      <c r="A114" s="27">
        <v>2005</v>
      </c>
      <c r="B114" s="45">
        <v>198.5</v>
      </c>
      <c r="C114" s="45">
        <v>218.3</v>
      </c>
      <c r="D114" s="45">
        <v>209.1</v>
      </c>
      <c r="E114" s="45">
        <v>187.6</v>
      </c>
      <c r="F114" s="45">
        <v>200.3</v>
      </c>
      <c r="G114" s="45">
        <v>208.7</v>
      </c>
      <c r="H114" s="45">
        <v>179</v>
      </c>
      <c r="I114" s="45">
        <v>197</v>
      </c>
      <c r="J114" s="45">
        <v>256.8</v>
      </c>
      <c r="K114" s="45">
        <v>247.4</v>
      </c>
      <c r="L114" s="45">
        <v>358.4</v>
      </c>
      <c r="M114" s="45">
        <v>220.7</v>
      </c>
      <c r="N114" s="45">
        <f>(B114+C114+D114+E114+F114+G114+H114+I114+J114+K114+L114+M114)/12</f>
        <v>223.48333333333332</v>
      </c>
      <c r="O114" s="164" t="s">
        <v>175</v>
      </c>
      <c r="P114" s="164" t="s">
        <v>175</v>
      </c>
      <c r="Q114" s="165" t="s">
        <v>190</v>
      </c>
    </row>
    <row r="115" spans="1:17" ht="12" customHeight="1">
      <c r="A115" s="27">
        <v>2006</v>
      </c>
      <c r="B115" s="45">
        <v>223.4</v>
      </c>
      <c r="C115" s="45">
        <v>252.2</v>
      </c>
      <c r="D115" s="45">
        <v>273</v>
      </c>
      <c r="E115" s="45">
        <v>191.4</v>
      </c>
      <c r="F115" s="45">
        <v>216</v>
      </c>
      <c r="G115" s="45">
        <v>243.4</v>
      </c>
      <c r="H115" s="45">
        <v>197.3</v>
      </c>
      <c r="I115" s="45">
        <v>236.4</v>
      </c>
      <c r="J115" s="45">
        <v>229.3</v>
      </c>
      <c r="K115" s="45">
        <v>308.6</v>
      </c>
      <c r="L115" s="45">
        <v>382.9</v>
      </c>
      <c r="M115" s="45">
        <v>298.3</v>
      </c>
      <c r="N115" s="45">
        <f>(B115+C115+D115+E115+F115+G115+H115+I115+J115+K115+L115+M115)/12</f>
        <v>254.35000000000002</v>
      </c>
      <c r="O115" s="164">
        <f>100*(E115-D115)/D115</f>
        <v>-29.890109890109887</v>
      </c>
      <c r="P115" s="164">
        <f>100*(E115-E114)/E114</f>
        <v>2.025586353944569</v>
      </c>
      <c r="Q115" s="165">
        <f>(((B115+C115+D115+E115)/4)-((B114+C114+D114+E114)/4))/((B114+C114+D114+E114)/4)*100</f>
        <v>15.550092194222495</v>
      </c>
    </row>
    <row r="116" spans="1:17" ht="12" customHeight="1">
      <c r="A116" s="27">
        <v>2007</v>
      </c>
      <c r="B116" s="45">
        <v>263.7</v>
      </c>
      <c r="C116" s="45">
        <v>334.5</v>
      </c>
      <c r="D116" s="45">
        <v>325.5</v>
      </c>
      <c r="E116" s="45">
        <v>230.9</v>
      </c>
      <c r="F116" s="45" t="s">
        <v>38</v>
      </c>
      <c r="G116" s="45" t="s">
        <v>38</v>
      </c>
      <c r="H116" s="45" t="s">
        <v>38</v>
      </c>
      <c r="I116" s="45" t="s">
        <v>38</v>
      </c>
      <c r="J116" s="45" t="s">
        <v>38</v>
      </c>
      <c r="K116" s="45" t="s">
        <v>38</v>
      </c>
      <c r="L116" s="45" t="s">
        <v>38</v>
      </c>
      <c r="M116" s="45" t="s">
        <v>38</v>
      </c>
      <c r="N116" s="45">
        <f>(B116+C116+D116+E116)/4</f>
        <v>288.65000000000003</v>
      </c>
      <c r="O116" s="164">
        <f>100*(E116-D116)/D116</f>
        <v>-29.062980030721967</v>
      </c>
      <c r="P116" s="164">
        <f>100*(E116-E115)/E115</f>
        <v>20.63740856844305</v>
      </c>
      <c r="Q116" s="165">
        <f>(((B116+C116+D116+E116)/4)-((B115+C115+D115+E115)/4))/((B115+C115+D115+E115)/4)*100</f>
        <v>22.829787234042566</v>
      </c>
    </row>
    <row r="117" spans="1:17" ht="12" customHeight="1">
      <c r="A117" s="182"/>
      <c r="B117" s="182"/>
      <c r="C117" s="182"/>
      <c r="D117" s="182"/>
      <c r="E117" s="182"/>
      <c r="F117" s="182"/>
      <c r="G117" s="182"/>
      <c r="H117" s="182"/>
      <c r="I117" s="182"/>
      <c r="J117" s="182"/>
      <c r="K117" s="182"/>
      <c r="L117" s="182"/>
      <c r="M117" s="182"/>
      <c r="N117" s="199"/>
      <c r="O117" s="44"/>
      <c r="P117" s="44"/>
      <c r="Q117" s="184"/>
    </row>
    <row r="118" spans="1:17" ht="12" customHeight="1">
      <c r="A118" s="182"/>
      <c r="B118" s="182"/>
      <c r="C118" s="182"/>
      <c r="D118" s="182"/>
      <c r="E118" s="182"/>
      <c r="F118" s="182"/>
      <c r="G118" s="182"/>
      <c r="H118" s="182"/>
      <c r="I118" s="182"/>
      <c r="J118" s="182"/>
      <c r="K118" s="182"/>
      <c r="L118" s="182"/>
      <c r="M118" s="182"/>
      <c r="N118" s="199"/>
      <c r="O118" s="44"/>
      <c r="P118" s="44"/>
      <c r="Q118" s="184"/>
    </row>
    <row r="119" spans="1:17" ht="12" customHeight="1">
      <c r="A119" s="284"/>
      <c r="B119" s="284"/>
      <c r="C119" s="284"/>
      <c r="D119" s="284"/>
      <c r="E119" s="284"/>
      <c r="F119" s="284"/>
      <c r="G119" s="284"/>
      <c r="H119" s="284"/>
      <c r="I119" s="284"/>
      <c r="J119" s="284"/>
      <c r="K119" s="284"/>
      <c r="L119" s="284"/>
      <c r="M119" s="284"/>
      <c r="N119" s="284"/>
      <c r="O119" s="284"/>
      <c r="P119" s="284"/>
      <c r="Q119" s="284"/>
    </row>
    <row r="120" spans="1:17" ht="12" customHeight="1">
      <c r="A120" s="35"/>
      <c r="B120" s="191"/>
      <c r="C120" s="191"/>
      <c r="D120" s="191"/>
      <c r="E120" s="191"/>
      <c r="F120" s="191"/>
      <c r="G120" s="191"/>
      <c r="H120" s="191"/>
      <c r="I120" s="191"/>
      <c r="J120" s="191"/>
      <c r="K120" s="191"/>
      <c r="L120" s="191"/>
      <c r="M120" s="191"/>
      <c r="N120" s="205"/>
      <c r="O120" s="205"/>
      <c r="P120" s="205"/>
      <c r="Q120" s="184"/>
    </row>
    <row r="121" spans="1:17" ht="12" customHeight="1">
      <c r="A121" s="270" t="s">
        <v>81</v>
      </c>
      <c r="B121" s="270"/>
      <c r="C121" s="270"/>
      <c r="D121" s="270"/>
      <c r="E121" s="270"/>
      <c r="F121" s="270"/>
      <c r="G121" s="270"/>
      <c r="H121" s="270"/>
      <c r="I121" s="270"/>
      <c r="J121" s="270"/>
      <c r="K121" s="270"/>
      <c r="L121" s="270"/>
      <c r="M121" s="270"/>
      <c r="N121" s="270"/>
      <c r="O121" s="270"/>
      <c r="P121" s="270"/>
      <c r="Q121" s="270"/>
    </row>
    <row r="122" spans="1:17" ht="12" customHeight="1">
      <c r="A122" s="270" t="s">
        <v>82</v>
      </c>
      <c r="B122" s="270"/>
      <c r="C122" s="270"/>
      <c r="D122" s="270"/>
      <c r="E122" s="270"/>
      <c r="F122" s="270"/>
      <c r="G122" s="270"/>
      <c r="H122" s="270"/>
      <c r="I122" s="270"/>
      <c r="J122" s="270"/>
      <c r="K122" s="270"/>
      <c r="L122" s="270"/>
      <c r="M122" s="270"/>
      <c r="N122" s="270"/>
      <c r="O122" s="270"/>
      <c r="P122" s="270"/>
      <c r="Q122" s="270"/>
    </row>
    <row r="123" spans="1:17" ht="12" customHeight="1">
      <c r="A123" s="270" t="s">
        <v>53</v>
      </c>
      <c r="B123" s="270"/>
      <c r="C123" s="270"/>
      <c r="D123" s="270"/>
      <c r="E123" s="270"/>
      <c r="F123" s="270"/>
      <c r="G123" s="270"/>
      <c r="H123" s="270"/>
      <c r="I123" s="270"/>
      <c r="J123" s="270"/>
      <c r="K123" s="270"/>
      <c r="L123" s="270"/>
      <c r="M123" s="270"/>
      <c r="N123" s="270"/>
      <c r="O123" s="270"/>
      <c r="P123" s="270"/>
      <c r="Q123" s="270"/>
    </row>
    <row r="124" spans="1:17" ht="12" customHeight="1">
      <c r="A124" s="35"/>
      <c r="B124" s="36"/>
      <c r="C124" s="36"/>
      <c r="D124" s="36"/>
      <c r="E124" s="36"/>
      <c r="F124" s="36"/>
      <c r="G124" s="36"/>
      <c r="H124" s="36"/>
      <c r="I124" s="36"/>
      <c r="J124" s="36"/>
      <c r="K124" s="36"/>
      <c r="L124" s="36"/>
      <c r="M124" s="36"/>
      <c r="N124" s="36"/>
      <c r="O124" s="36"/>
      <c r="P124" s="36"/>
      <c r="Q124" s="38"/>
    </row>
    <row r="125" spans="1:17" ht="12" customHeight="1">
      <c r="A125" s="38"/>
      <c r="B125" s="38"/>
      <c r="C125" s="38"/>
      <c r="D125" s="38"/>
      <c r="E125" s="38"/>
      <c r="F125" s="38"/>
      <c r="G125" s="38"/>
      <c r="H125" s="38"/>
      <c r="I125" s="38"/>
      <c r="J125" s="38"/>
      <c r="K125" s="38"/>
      <c r="L125" s="38"/>
      <c r="M125" s="38"/>
      <c r="N125" s="38"/>
      <c r="O125" s="38"/>
      <c r="P125" s="38"/>
      <c r="Q125" s="38"/>
    </row>
    <row r="126" spans="1:17" ht="12" customHeight="1">
      <c r="A126" s="168"/>
      <c r="B126" s="169"/>
      <c r="C126" s="170"/>
      <c r="D126" s="170"/>
      <c r="E126" s="170"/>
      <c r="F126" s="170"/>
      <c r="G126" s="170"/>
      <c r="H126" s="170"/>
      <c r="I126" s="170"/>
      <c r="J126" s="170"/>
      <c r="K126" s="170"/>
      <c r="L126" s="170"/>
      <c r="M126" s="170"/>
      <c r="N126" s="196"/>
      <c r="O126" s="280" t="s">
        <v>54</v>
      </c>
      <c r="P126" s="281"/>
      <c r="Q126" s="281"/>
    </row>
    <row r="127" spans="1:17" ht="12" customHeight="1">
      <c r="A127" s="172"/>
      <c r="B127" s="173"/>
      <c r="C127" s="174"/>
      <c r="D127" s="174"/>
      <c r="E127" s="174"/>
      <c r="F127" s="174"/>
      <c r="G127" s="174"/>
      <c r="H127" s="174"/>
      <c r="I127" s="174"/>
      <c r="J127" s="174"/>
      <c r="K127" s="174"/>
      <c r="L127" s="174"/>
      <c r="M127" s="174"/>
      <c r="N127" s="197"/>
      <c r="O127" s="156" t="s">
        <v>55</v>
      </c>
      <c r="P127" s="157"/>
      <c r="Q127" s="158" t="s">
        <v>194</v>
      </c>
    </row>
    <row r="128" spans="1:17" ht="12" customHeight="1">
      <c r="A128" s="176" t="s">
        <v>56</v>
      </c>
      <c r="B128" s="173" t="s">
        <v>57</v>
      </c>
      <c r="C128" s="174" t="s">
        <v>58</v>
      </c>
      <c r="D128" s="174" t="s">
        <v>59</v>
      </c>
      <c r="E128" s="174" t="s">
        <v>55</v>
      </c>
      <c r="F128" s="174" t="s">
        <v>60</v>
      </c>
      <c r="G128" s="174" t="s">
        <v>61</v>
      </c>
      <c r="H128" s="174" t="s">
        <v>62</v>
      </c>
      <c r="I128" s="174" t="s">
        <v>63</v>
      </c>
      <c r="J128" s="174" t="s">
        <v>64</v>
      </c>
      <c r="K128" s="174" t="s">
        <v>65</v>
      </c>
      <c r="L128" s="174" t="s">
        <v>66</v>
      </c>
      <c r="M128" s="174" t="s">
        <v>67</v>
      </c>
      <c r="N128" s="159" t="s">
        <v>68</v>
      </c>
      <c r="O128" s="282" t="s">
        <v>69</v>
      </c>
      <c r="P128" s="283"/>
      <c r="Q128" s="283"/>
    </row>
    <row r="129" spans="1:17" ht="12" customHeight="1">
      <c r="A129" s="172"/>
      <c r="B129" s="173"/>
      <c r="C129" s="174"/>
      <c r="D129" s="174"/>
      <c r="E129" s="174"/>
      <c r="F129" s="174"/>
      <c r="G129" s="174"/>
      <c r="H129" s="174"/>
      <c r="I129" s="174"/>
      <c r="J129" s="174"/>
      <c r="K129" s="174"/>
      <c r="L129" s="174"/>
      <c r="M129" s="174"/>
      <c r="N129" s="197"/>
      <c r="O129" s="159" t="s">
        <v>70</v>
      </c>
      <c r="P129" s="42" t="s">
        <v>71</v>
      </c>
      <c r="Q129" s="160" t="s">
        <v>71</v>
      </c>
    </row>
    <row r="130" spans="1:17" ht="12" customHeight="1">
      <c r="A130" s="177"/>
      <c r="B130" s="178"/>
      <c r="C130" s="179"/>
      <c r="D130" s="179"/>
      <c r="E130" s="179"/>
      <c r="F130" s="179"/>
      <c r="G130" s="179"/>
      <c r="H130" s="179"/>
      <c r="I130" s="179"/>
      <c r="J130" s="179"/>
      <c r="K130" s="179"/>
      <c r="L130" s="179"/>
      <c r="M130" s="179"/>
      <c r="N130" s="198"/>
      <c r="O130" s="161" t="s">
        <v>72</v>
      </c>
      <c r="P130" s="162" t="s">
        <v>73</v>
      </c>
      <c r="Q130" s="163" t="s">
        <v>166</v>
      </c>
    </row>
    <row r="131" spans="1:17" ht="12" customHeight="1">
      <c r="A131" s="22"/>
      <c r="B131" s="43"/>
      <c r="C131" s="43"/>
      <c r="D131" s="43"/>
      <c r="E131" s="43"/>
      <c r="F131" s="43"/>
      <c r="G131" s="43"/>
      <c r="H131" s="43"/>
      <c r="I131" s="43"/>
      <c r="J131" s="43"/>
      <c r="K131" s="43"/>
      <c r="L131" s="43"/>
      <c r="M131" s="43"/>
      <c r="N131" s="199"/>
      <c r="O131" s="44"/>
      <c r="P131" s="42"/>
      <c r="Q131" s="42"/>
    </row>
    <row r="132" spans="1:17" ht="12" customHeight="1">
      <c r="A132" s="22"/>
      <c r="B132" s="43"/>
      <c r="C132" s="43"/>
      <c r="D132" s="43"/>
      <c r="E132" s="43"/>
      <c r="F132" s="43"/>
      <c r="G132" s="43"/>
      <c r="H132" s="43"/>
      <c r="I132" s="43"/>
      <c r="J132" s="43"/>
      <c r="K132" s="43"/>
      <c r="L132" s="43"/>
      <c r="M132" s="43"/>
      <c r="N132" s="199"/>
      <c r="O132" s="44"/>
      <c r="P132" s="42"/>
      <c r="Q132" s="42"/>
    </row>
    <row r="133" spans="1:17" ht="12" customHeight="1">
      <c r="A133" s="38"/>
      <c r="B133" s="38"/>
      <c r="C133" s="38"/>
      <c r="D133" s="38"/>
      <c r="E133" s="38"/>
      <c r="F133" s="38"/>
      <c r="G133" s="38"/>
      <c r="H133" s="38"/>
      <c r="I133" s="38"/>
      <c r="J133" s="38"/>
      <c r="K133" s="38"/>
      <c r="L133" s="38"/>
      <c r="M133" s="38"/>
      <c r="N133" s="38"/>
      <c r="O133" s="38"/>
      <c r="P133" s="38"/>
      <c r="Q133" s="38"/>
    </row>
    <row r="134" spans="1:17" ht="12" customHeight="1">
      <c r="A134" s="38"/>
      <c r="B134" s="38"/>
      <c r="C134" s="38"/>
      <c r="D134" s="38"/>
      <c r="E134" s="38"/>
      <c r="F134" s="38"/>
      <c r="G134" s="38"/>
      <c r="H134" s="38"/>
      <c r="I134" s="38"/>
      <c r="J134" s="38"/>
      <c r="K134" s="38"/>
      <c r="L134" s="38"/>
      <c r="M134" s="38"/>
      <c r="N134" s="38"/>
      <c r="O134" s="38"/>
      <c r="P134" s="38"/>
      <c r="Q134" s="38"/>
    </row>
    <row r="135" spans="1:17" ht="12" customHeight="1">
      <c r="A135" s="279" t="s">
        <v>83</v>
      </c>
      <c r="B135" s="279"/>
      <c r="C135" s="279"/>
      <c r="D135" s="279"/>
      <c r="E135" s="279"/>
      <c r="F135" s="279"/>
      <c r="G135" s="279"/>
      <c r="H135" s="279"/>
      <c r="I135" s="279"/>
      <c r="J135" s="279"/>
      <c r="K135" s="279"/>
      <c r="L135" s="279"/>
      <c r="M135" s="279"/>
      <c r="N135" s="279"/>
      <c r="O135" s="279"/>
      <c r="P135" s="279"/>
      <c r="Q135" s="279"/>
    </row>
    <row r="136" spans="1:17" ht="12" customHeight="1">
      <c r="A136" s="181"/>
      <c r="B136" s="181"/>
      <c r="C136" s="181"/>
      <c r="D136" s="181"/>
      <c r="E136" s="181"/>
      <c r="F136" s="181"/>
      <c r="G136" s="181"/>
      <c r="H136" s="181"/>
      <c r="I136" s="181"/>
      <c r="J136" s="181"/>
      <c r="K136" s="181"/>
      <c r="L136" s="181"/>
      <c r="M136" s="181"/>
      <c r="N136" s="181"/>
      <c r="O136" s="181"/>
      <c r="P136" s="181"/>
      <c r="Q136" s="181"/>
    </row>
    <row r="137" spans="1:17" ht="12" customHeight="1">
      <c r="A137" s="206"/>
      <c r="B137" s="204"/>
      <c r="C137" s="204"/>
      <c r="D137" s="204"/>
      <c r="E137" s="204"/>
      <c r="F137" s="204"/>
      <c r="G137" s="204"/>
      <c r="H137" s="204"/>
      <c r="I137" s="204"/>
      <c r="J137" s="204"/>
      <c r="K137" s="204"/>
      <c r="L137" s="204"/>
      <c r="M137" s="204"/>
      <c r="N137" s="204"/>
      <c r="O137" s="204"/>
      <c r="P137" s="204"/>
      <c r="Q137" s="38"/>
    </row>
    <row r="138" spans="1:17" ht="12" customHeight="1">
      <c r="A138" s="207"/>
      <c r="B138" s="45"/>
      <c r="C138" s="45"/>
      <c r="D138" s="45"/>
      <c r="E138" s="45"/>
      <c r="F138" s="45"/>
      <c r="G138" s="45"/>
      <c r="H138" s="45"/>
      <c r="I138" s="45"/>
      <c r="J138" s="45"/>
      <c r="K138" s="45"/>
      <c r="L138" s="45"/>
      <c r="M138" s="45"/>
      <c r="N138" s="45"/>
      <c r="O138" s="207"/>
      <c r="P138" s="207"/>
      <c r="Q138" s="184"/>
    </row>
    <row r="139" spans="1:17" ht="12" customHeight="1">
      <c r="A139" s="26" t="s">
        <v>74</v>
      </c>
      <c r="B139" s="45"/>
      <c r="C139" s="45"/>
      <c r="D139" s="45"/>
      <c r="E139" s="45"/>
      <c r="F139" s="45"/>
      <c r="G139" s="45"/>
      <c r="H139" s="45"/>
      <c r="I139" s="45"/>
      <c r="J139" s="45"/>
      <c r="K139" s="45"/>
      <c r="L139" s="45"/>
      <c r="M139" s="45"/>
      <c r="N139" s="45"/>
      <c r="O139" s="165"/>
      <c r="P139" s="165"/>
      <c r="Q139" s="184"/>
    </row>
    <row r="140" spans="1:17" ht="12" customHeight="1">
      <c r="A140" s="27">
        <v>2005</v>
      </c>
      <c r="B140" s="45">
        <v>71.2</v>
      </c>
      <c r="C140" s="45">
        <v>64.6</v>
      </c>
      <c r="D140" s="45">
        <v>74.9</v>
      </c>
      <c r="E140" s="45">
        <v>53.9</v>
      </c>
      <c r="F140" s="45">
        <v>56.3</v>
      </c>
      <c r="G140" s="45">
        <v>58.5</v>
      </c>
      <c r="H140" s="45">
        <v>53.5</v>
      </c>
      <c r="I140" s="45">
        <v>50.3</v>
      </c>
      <c r="J140" s="45">
        <v>68.3</v>
      </c>
      <c r="K140" s="45">
        <v>60.8</v>
      </c>
      <c r="L140" s="45">
        <v>68.7</v>
      </c>
      <c r="M140" s="45">
        <v>53.9</v>
      </c>
      <c r="N140" s="45">
        <f>(B140+C140+D140+E140+F140+G140+H140+I140+J140+K140+L140+M140)/12</f>
        <v>61.24166666666667</v>
      </c>
      <c r="O140" s="164" t="s">
        <v>175</v>
      </c>
      <c r="P140" s="164" t="s">
        <v>175</v>
      </c>
      <c r="Q140" s="165" t="s">
        <v>190</v>
      </c>
    </row>
    <row r="141" spans="1:17" ht="12" customHeight="1">
      <c r="A141" s="27">
        <v>2006</v>
      </c>
      <c r="B141" s="45">
        <v>89.6</v>
      </c>
      <c r="C141" s="45">
        <v>64.5</v>
      </c>
      <c r="D141" s="45">
        <v>83</v>
      </c>
      <c r="E141" s="45">
        <v>55.2</v>
      </c>
      <c r="F141" s="45">
        <v>64.8</v>
      </c>
      <c r="G141" s="45">
        <v>65.7</v>
      </c>
      <c r="H141" s="45">
        <v>62.4</v>
      </c>
      <c r="I141" s="45">
        <v>66.2</v>
      </c>
      <c r="J141" s="45">
        <v>61.4</v>
      </c>
      <c r="K141" s="45">
        <v>72.7</v>
      </c>
      <c r="L141" s="45">
        <v>81.7</v>
      </c>
      <c r="M141" s="45">
        <v>63.9</v>
      </c>
      <c r="N141" s="45">
        <f>(B141+C141+D141+E141+F141+G141+H141+I141+J141+K141+L141+M141)/12</f>
        <v>69.25833333333334</v>
      </c>
      <c r="O141" s="164">
        <f>100*(E141-D141)/D141</f>
        <v>-33.493975903614455</v>
      </c>
      <c r="P141" s="164">
        <f>100*(E141-E140)/E140</f>
        <v>2.411873840445277</v>
      </c>
      <c r="Q141" s="165">
        <f>(((B141+C141+D141+E141)/4)-((B140+C140+D140+E140)/4))/((B140+C140+D140+E140)/4)*100</f>
        <v>10.46863189720332</v>
      </c>
    </row>
    <row r="142" spans="1:17" ht="12" customHeight="1">
      <c r="A142" s="27">
        <v>2007</v>
      </c>
      <c r="B142" s="45">
        <v>82.6</v>
      </c>
      <c r="C142" s="45">
        <v>72.7</v>
      </c>
      <c r="D142" s="45">
        <v>81.6</v>
      </c>
      <c r="E142" s="45">
        <v>59.5</v>
      </c>
      <c r="F142" s="45" t="s">
        <v>38</v>
      </c>
      <c r="G142" s="45" t="s">
        <v>38</v>
      </c>
      <c r="H142" s="45" t="s">
        <v>38</v>
      </c>
      <c r="I142" s="45" t="s">
        <v>38</v>
      </c>
      <c r="J142" s="45" t="s">
        <v>38</v>
      </c>
      <c r="K142" s="45" t="s">
        <v>38</v>
      </c>
      <c r="L142" s="45" t="s">
        <v>38</v>
      </c>
      <c r="M142" s="45" t="s">
        <v>38</v>
      </c>
      <c r="N142" s="45">
        <f>(B142+C142+D142+E142)/4</f>
        <v>74.1</v>
      </c>
      <c r="O142" s="164">
        <f>100*(E142-D142)/D142</f>
        <v>-27.08333333333333</v>
      </c>
      <c r="P142" s="164">
        <f>100*(E142-E141)/E141</f>
        <v>7.789855072463762</v>
      </c>
      <c r="Q142" s="165">
        <f>(((B142+C142+D142+E142)/4)-((B141+C141+D141+E141)/4))/((B141+C141+D141+E141)/4)*100</f>
        <v>1.4026684912760745</v>
      </c>
    </row>
    <row r="143" spans="1:17" ht="12" customHeight="1">
      <c r="A143" s="28"/>
      <c r="B143" s="45"/>
      <c r="C143" s="45"/>
      <c r="D143" s="45"/>
      <c r="E143" s="45"/>
      <c r="F143" s="45"/>
      <c r="G143" s="45"/>
      <c r="H143" s="45"/>
      <c r="I143" s="45"/>
      <c r="J143" s="45"/>
      <c r="K143" s="45"/>
      <c r="L143" s="45"/>
      <c r="M143" s="45"/>
      <c r="N143" s="45"/>
      <c r="O143" s="164"/>
      <c r="P143" s="164"/>
      <c r="Q143" s="184"/>
    </row>
    <row r="144" spans="1:17" ht="12" customHeight="1">
      <c r="A144" s="29" t="s">
        <v>75</v>
      </c>
      <c r="B144" s="45"/>
      <c r="C144" s="45"/>
      <c r="D144" s="45"/>
      <c r="E144" s="45"/>
      <c r="F144" s="45"/>
      <c r="G144" s="45"/>
      <c r="H144" s="45"/>
      <c r="I144" s="45"/>
      <c r="J144" s="45"/>
      <c r="K144" s="45"/>
      <c r="L144" s="45"/>
      <c r="M144" s="45"/>
      <c r="N144" s="45"/>
      <c r="O144" s="164"/>
      <c r="P144" s="164"/>
      <c r="Q144" s="184"/>
    </row>
    <row r="145" spans="1:17" ht="12" customHeight="1">
      <c r="A145" s="27">
        <v>2005</v>
      </c>
      <c r="B145" s="45">
        <v>69.6</v>
      </c>
      <c r="C145" s="45">
        <v>60.1</v>
      </c>
      <c r="D145" s="45">
        <v>62.7</v>
      </c>
      <c r="E145" s="45">
        <v>53.1</v>
      </c>
      <c r="F145" s="45">
        <v>54</v>
      </c>
      <c r="G145" s="45">
        <v>58.2</v>
      </c>
      <c r="H145" s="45">
        <v>50.6</v>
      </c>
      <c r="I145" s="45">
        <v>47.4</v>
      </c>
      <c r="J145" s="45">
        <v>66.1</v>
      </c>
      <c r="K145" s="45">
        <v>51</v>
      </c>
      <c r="L145" s="45">
        <v>65</v>
      </c>
      <c r="M145" s="45">
        <v>51.7</v>
      </c>
      <c r="N145" s="45">
        <f>(B145+C145+D145+E145+F145+G145+H145+I145+J145+K145+L145+M145)/12</f>
        <v>57.458333333333336</v>
      </c>
      <c r="O145" s="164" t="s">
        <v>175</v>
      </c>
      <c r="P145" s="164" t="s">
        <v>175</v>
      </c>
      <c r="Q145" s="165" t="s">
        <v>190</v>
      </c>
    </row>
    <row r="146" spans="1:17" ht="12" customHeight="1">
      <c r="A146" s="27">
        <v>2006</v>
      </c>
      <c r="B146" s="45">
        <v>74.6</v>
      </c>
      <c r="C146" s="45">
        <v>62.2</v>
      </c>
      <c r="D146" s="45">
        <v>79.4</v>
      </c>
      <c r="E146" s="45">
        <v>55.6</v>
      </c>
      <c r="F146" s="45">
        <v>59.1</v>
      </c>
      <c r="G146" s="45">
        <v>62.8</v>
      </c>
      <c r="H146" s="45">
        <v>56.6</v>
      </c>
      <c r="I146" s="45">
        <v>57</v>
      </c>
      <c r="J146" s="45">
        <v>63.3</v>
      </c>
      <c r="K146" s="45">
        <v>68.7</v>
      </c>
      <c r="L146" s="45">
        <v>79</v>
      </c>
      <c r="M146" s="45">
        <v>62.6</v>
      </c>
      <c r="N146" s="45">
        <f>(B146+C146+D146+E146+F146+G146+H146+I146+J146+K146+L146+M146)/12</f>
        <v>65.075</v>
      </c>
      <c r="O146" s="164">
        <f>100*(E146-D146)/D146</f>
        <v>-29.97481108312343</v>
      </c>
      <c r="P146" s="164">
        <f>100*(E146-E145)/E145</f>
        <v>4.708097928436912</v>
      </c>
      <c r="Q146" s="165">
        <f>(((B146+C146+D146+E146)/4)-((B145+C145+D145+E145)/4))/((B145+C145+D145+E145)/4)*100</f>
        <v>10.71283095723016</v>
      </c>
    </row>
    <row r="147" spans="1:17" ht="12" customHeight="1">
      <c r="A147" s="27">
        <v>2007</v>
      </c>
      <c r="B147" s="45">
        <v>76.5</v>
      </c>
      <c r="C147" s="45">
        <v>69.9</v>
      </c>
      <c r="D147" s="45">
        <v>75.9</v>
      </c>
      <c r="E147" s="45">
        <v>57.1</v>
      </c>
      <c r="F147" s="45" t="s">
        <v>38</v>
      </c>
      <c r="G147" s="45" t="s">
        <v>38</v>
      </c>
      <c r="H147" s="45" t="s">
        <v>38</v>
      </c>
      <c r="I147" s="45" t="s">
        <v>38</v>
      </c>
      <c r="J147" s="45" t="s">
        <v>38</v>
      </c>
      <c r="K147" s="45" t="s">
        <v>38</v>
      </c>
      <c r="L147" s="45" t="s">
        <v>38</v>
      </c>
      <c r="M147" s="45" t="s">
        <v>38</v>
      </c>
      <c r="N147" s="45">
        <f>(B147+C147+D147+E147)/4</f>
        <v>69.85000000000001</v>
      </c>
      <c r="O147" s="164">
        <f>100*(E147-D147)/D147</f>
        <v>-24.769433465085644</v>
      </c>
      <c r="P147" s="164">
        <f>100*(E147-E146)/E146</f>
        <v>2.697841726618705</v>
      </c>
      <c r="Q147" s="165">
        <f>(((B147+C147+D147+E147)/4)-((B146+C146+D146+E146)/4))/((B146+C146+D146+E146)/4)*100</f>
        <v>2.7961736571008178</v>
      </c>
    </row>
    <row r="148" spans="1:17" ht="12" customHeight="1">
      <c r="A148" s="28"/>
      <c r="B148" s="45"/>
      <c r="C148" s="45"/>
      <c r="D148" s="45"/>
      <c r="E148" s="45"/>
      <c r="F148" s="45"/>
      <c r="G148" s="45"/>
      <c r="H148" s="45"/>
      <c r="I148" s="45"/>
      <c r="J148" s="45"/>
      <c r="K148" s="45"/>
      <c r="L148" s="45"/>
      <c r="M148" s="45"/>
      <c r="N148" s="45"/>
      <c r="O148" s="164"/>
      <c r="P148" s="200"/>
      <c r="Q148" s="184"/>
    </row>
    <row r="149" spans="1:17" ht="12" customHeight="1">
      <c r="A149" s="29" t="s">
        <v>76</v>
      </c>
      <c r="B149" s="45"/>
      <c r="C149" s="45"/>
      <c r="D149" s="45"/>
      <c r="E149" s="45"/>
      <c r="F149" s="45"/>
      <c r="G149" s="45"/>
      <c r="H149" s="45"/>
      <c r="I149" s="45"/>
      <c r="J149" s="45"/>
      <c r="K149" s="45"/>
      <c r="L149" s="45"/>
      <c r="M149" s="45"/>
      <c r="N149" s="45"/>
      <c r="O149" s="164"/>
      <c r="P149" s="165"/>
      <c r="Q149" s="184"/>
    </row>
    <row r="150" spans="1:17" ht="12" customHeight="1">
      <c r="A150" s="27">
        <v>2005</v>
      </c>
      <c r="B150" s="45">
        <v>75.8</v>
      </c>
      <c r="C150" s="45">
        <v>77</v>
      </c>
      <c r="D150" s="45">
        <v>108.7</v>
      </c>
      <c r="E150" s="45">
        <v>56</v>
      </c>
      <c r="F150" s="45">
        <v>62.6</v>
      </c>
      <c r="G150" s="45">
        <v>59.1</v>
      </c>
      <c r="H150" s="45">
        <v>61.6</v>
      </c>
      <c r="I150" s="45">
        <v>58.4</v>
      </c>
      <c r="J150" s="45">
        <v>74.3</v>
      </c>
      <c r="K150" s="45">
        <v>87.9</v>
      </c>
      <c r="L150" s="45">
        <v>78.9</v>
      </c>
      <c r="M150" s="45">
        <v>60.1</v>
      </c>
      <c r="N150" s="45">
        <f>(B150+C150+D150+E150+F150+G150+H150+I150+J150+K150+L150+M150)/12</f>
        <v>71.7</v>
      </c>
      <c r="O150" s="164" t="s">
        <v>175</v>
      </c>
      <c r="P150" s="164" t="s">
        <v>175</v>
      </c>
      <c r="Q150" s="165" t="s">
        <v>190</v>
      </c>
    </row>
    <row r="151" spans="1:17" ht="12" customHeight="1">
      <c r="A151" s="27">
        <v>2006</v>
      </c>
      <c r="B151" s="45">
        <v>131.3</v>
      </c>
      <c r="C151" s="45">
        <v>71.1</v>
      </c>
      <c r="D151" s="45">
        <v>92.7</v>
      </c>
      <c r="E151" s="45">
        <v>54</v>
      </c>
      <c r="F151" s="45">
        <v>81</v>
      </c>
      <c r="G151" s="45">
        <v>73.5</v>
      </c>
      <c r="H151" s="45">
        <v>78.4</v>
      </c>
      <c r="I151" s="45">
        <v>91.8</v>
      </c>
      <c r="J151" s="45">
        <v>56.1</v>
      </c>
      <c r="K151" s="45">
        <v>83.9</v>
      </c>
      <c r="L151" s="45">
        <v>89.3</v>
      </c>
      <c r="M151" s="45">
        <v>67.7</v>
      </c>
      <c r="N151" s="45">
        <f>(B151+C151+D151+E151+F151+G151+H151+I151+J151+K151+L151+M151)/12</f>
        <v>80.89999999999999</v>
      </c>
      <c r="O151" s="164">
        <f>100*(E151-D151)/D151</f>
        <v>-41.747572815533985</v>
      </c>
      <c r="P151" s="164">
        <f>100*(E151-E150)/E150</f>
        <v>-3.5714285714285716</v>
      </c>
      <c r="Q151" s="165">
        <f>(((B151+C151+D151+E151)/4)-((B150+C150+D150+E150)/4))/((B150+C150+D150+E150)/4)*100</f>
        <v>9.952755905511818</v>
      </c>
    </row>
    <row r="152" spans="1:17" ht="12" customHeight="1">
      <c r="A152" s="27">
        <v>2007</v>
      </c>
      <c r="B152" s="45">
        <v>99.5</v>
      </c>
      <c r="C152" s="45">
        <v>80.4</v>
      </c>
      <c r="D152" s="45">
        <v>97.3</v>
      </c>
      <c r="E152" s="45">
        <v>66.4</v>
      </c>
      <c r="F152" s="45" t="s">
        <v>38</v>
      </c>
      <c r="G152" s="45" t="s">
        <v>38</v>
      </c>
      <c r="H152" s="45" t="s">
        <v>38</v>
      </c>
      <c r="I152" s="45" t="s">
        <v>38</v>
      </c>
      <c r="J152" s="45" t="s">
        <v>38</v>
      </c>
      <c r="K152" s="45" t="s">
        <v>38</v>
      </c>
      <c r="L152" s="45" t="s">
        <v>38</v>
      </c>
      <c r="M152" s="45" t="s">
        <v>38</v>
      </c>
      <c r="N152" s="45">
        <f>(B152+C152+D152+E152)/4</f>
        <v>85.9</v>
      </c>
      <c r="O152" s="164">
        <f>100*(E152-D152)/D152</f>
        <v>-31.757451181911605</v>
      </c>
      <c r="P152" s="164">
        <f>100*(E152-E151)/E151</f>
        <v>22.962962962962973</v>
      </c>
      <c r="Q152" s="165">
        <f>(((B152+C152+D152+E152)/4)-((B151+C151+D151+E151)/4))/((B151+C151+D151+E151)/4)*100</f>
        <v>-1.5754798052134058</v>
      </c>
    </row>
    <row r="153" spans="1:17" ht="12" customHeight="1">
      <c r="A153" s="66"/>
      <c r="B153" s="45"/>
      <c r="C153" s="45"/>
      <c r="D153" s="45"/>
      <c r="E153" s="45"/>
      <c r="F153" s="45"/>
      <c r="G153" s="45"/>
      <c r="H153" s="45"/>
      <c r="I153" s="45"/>
      <c r="J153" s="45"/>
      <c r="K153" s="45"/>
      <c r="L153" s="45"/>
      <c r="M153" s="45"/>
      <c r="N153" s="45"/>
      <c r="O153" s="164"/>
      <c r="P153" s="164"/>
      <c r="Q153" s="165"/>
    </row>
    <row r="154" spans="1:17" ht="12" customHeight="1">
      <c r="A154" s="66"/>
      <c r="B154" s="45"/>
      <c r="C154" s="45"/>
      <c r="D154" s="45"/>
      <c r="E154" s="45"/>
      <c r="F154" s="45"/>
      <c r="G154" s="45"/>
      <c r="H154" s="45"/>
      <c r="I154" s="45"/>
      <c r="J154" s="45"/>
      <c r="K154" s="45"/>
      <c r="L154" s="45"/>
      <c r="M154" s="45"/>
      <c r="N154" s="45"/>
      <c r="O154" s="164"/>
      <c r="P154" s="164"/>
      <c r="Q154" s="165"/>
    </row>
    <row r="155" spans="1:17" ht="12" customHeight="1">
      <c r="A155" s="66"/>
      <c r="B155" s="45"/>
      <c r="C155" s="45"/>
      <c r="D155" s="45"/>
      <c r="E155" s="45"/>
      <c r="F155" s="45"/>
      <c r="G155" s="45"/>
      <c r="H155" s="45"/>
      <c r="I155" s="45"/>
      <c r="J155" s="45"/>
      <c r="K155" s="45"/>
      <c r="L155" s="45"/>
      <c r="M155" s="45"/>
      <c r="N155" s="45"/>
      <c r="O155" s="164"/>
      <c r="P155" s="164"/>
      <c r="Q155" s="165"/>
    </row>
    <row r="156" spans="1:17" ht="12" customHeight="1">
      <c r="A156" s="22"/>
      <c r="B156" s="22"/>
      <c r="C156" s="22"/>
      <c r="D156" s="22"/>
      <c r="E156" s="22"/>
      <c r="F156" s="22"/>
      <c r="G156" s="22"/>
      <c r="H156" s="22"/>
      <c r="I156" s="22"/>
      <c r="J156" s="22"/>
      <c r="K156" s="22"/>
      <c r="L156" s="22"/>
      <c r="M156" s="22"/>
      <c r="N156" s="190"/>
      <c r="O156" s="44"/>
      <c r="P156" s="42"/>
      <c r="Q156" s="184"/>
    </row>
    <row r="157" spans="1:17" ht="12" customHeight="1">
      <c r="A157" s="182"/>
      <c r="B157" s="182"/>
      <c r="C157" s="182"/>
      <c r="D157" s="182"/>
      <c r="E157" s="182"/>
      <c r="F157" s="182"/>
      <c r="G157" s="182"/>
      <c r="H157" s="182"/>
      <c r="I157" s="182"/>
      <c r="J157" s="182"/>
      <c r="K157" s="182"/>
      <c r="L157" s="182"/>
      <c r="M157" s="182"/>
      <c r="N157" s="205"/>
      <c r="O157" s="44"/>
      <c r="P157" s="44"/>
      <c r="Q157" s="184"/>
    </row>
    <row r="158" spans="1:17" ht="12" customHeight="1">
      <c r="A158" s="279" t="s">
        <v>84</v>
      </c>
      <c r="B158" s="279"/>
      <c r="C158" s="279"/>
      <c r="D158" s="279"/>
      <c r="E158" s="279"/>
      <c r="F158" s="279"/>
      <c r="G158" s="279"/>
      <c r="H158" s="279"/>
      <c r="I158" s="279"/>
      <c r="J158" s="279"/>
      <c r="K158" s="279"/>
      <c r="L158" s="279"/>
      <c r="M158" s="279"/>
      <c r="N158" s="279"/>
      <c r="O158" s="279"/>
      <c r="P158" s="279"/>
      <c r="Q158" s="279"/>
    </row>
    <row r="159" spans="1:17" ht="12" customHeight="1">
      <c r="A159" s="182"/>
      <c r="B159" s="182"/>
      <c r="C159" s="182"/>
      <c r="D159" s="182"/>
      <c r="E159" s="182"/>
      <c r="F159" s="182"/>
      <c r="G159" s="182"/>
      <c r="H159" s="182"/>
      <c r="I159" s="182"/>
      <c r="J159" s="182"/>
      <c r="K159" s="182"/>
      <c r="L159" s="182"/>
      <c r="M159" s="182"/>
      <c r="N159" s="190"/>
      <c r="O159" s="44"/>
      <c r="P159" s="44"/>
      <c r="Q159" s="184"/>
    </row>
    <row r="160" spans="1:17" ht="12" customHeight="1">
      <c r="A160" s="182"/>
      <c r="B160" s="45"/>
      <c r="C160" s="45"/>
      <c r="D160" s="45"/>
      <c r="E160" s="45"/>
      <c r="F160" s="45"/>
      <c r="G160" s="45"/>
      <c r="H160" s="45"/>
      <c r="I160" s="45"/>
      <c r="J160" s="45"/>
      <c r="K160" s="45"/>
      <c r="L160" s="45"/>
      <c r="M160" s="45"/>
      <c r="N160" s="45"/>
      <c r="O160" s="185"/>
      <c r="P160" s="185"/>
      <c r="Q160" s="184"/>
    </row>
    <row r="161" spans="1:17" ht="12" customHeight="1">
      <c r="A161" s="26" t="s">
        <v>74</v>
      </c>
      <c r="B161" s="45"/>
      <c r="C161" s="45"/>
      <c r="D161" s="45"/>
      <c r="E161" s="45"/>
      <c r="F161" s="45"/>
      <c r="G161" s="45"/>
      <c r="H161" s="45"/>
      <c r="I161" s="45"/>
      <c r="J161" s="45"/>
      <c r="K161" s="45"/>
      <c r="L161" s="45"/>
      <c r="M161" s="45"/>
      <c r="N161" s="45"/>
      <c r="O161" s="165"/>
      <c r="P161" s="165"/>
      <c r="Q161" s="184"/>
    </row>
    <row r="162" spans="1:17" ht="12" customHeight="1">
      <c r="A162" s="27">
        <v>2005</v>
      </c>
      <c r="B162" s="45">
        <v>160</v>
      </c>
      <c r="C162" s="45">
        <v>163.2</v>
      </c>
      <c r="D162" s="45">
        <v>188.7</v>
      </c>
      <c r="E162" s="45">
        <v>187.4</v>
      </c>
      <c r="F162" s="45">
        <v>167.3</v>
      </c>
      <c r="G162" s="45">
        <v>179.7</v>
      </c>
      <c r="H162" s="45">
        <v>177</v>
      </c>
      <c r="I162" s="45">
        <v>182.4</v>
      </c>
      <c r="J162" s="45">
        <v>184.8</v>
      </c>
      <c r="K162" s="45">
        <v>188.2</v>
      </c>
      <c r="L162" s="45">
        <v>199.9</v>
      </c>
      <c r="M162" s="45">
        <v>168.1</v>
      </c>
      <c r="N162" s="45">
        <f>(B162+C162+D162+E162+F162+G162+H162+I162+J162+K162+L162+M162)/12</f>
        <v>178.89166666666668</v>
      </c>
      <c r="O162" s="164" t="s">
        <v>175</v>
      </c>
      <c r="P162" s="164" t="s">
        <v>175</v>
      </c>
      <c r="Q162" s="165" t="s">
        <v>190</v>
      </c>
    </row>
    <row r="163" spans="1:17" ht="12" customHeight="1">
      <c r="A163" s="27">
        <v>2006</v>
      </c>
      <c r="B163" s="45">
        <v>165.5</v>
      </c>
      <c r="C163" s="45">
        <v>168.9</v>
      </c>
      <c r="D163" s="45">
        <v>184.2</v>
      </c>
      <c r="E163" s="45">
        <v>161.8</v>
      </c>
      <c r="F163" s="45">
        <v>176.1</v>
      </c>
      <c r="G163" s="45">
        <v>164</v>
      </c>
      <c r="H163" s="45">
        <v>183.1</v>
      </c>
      <c r="I163" s="45">
        <v>161</v>
      </c>
      <c r="J163" s="45">
        <v>186.4</v>
      </c>
      <c r="K163" s="45">
        <v>191.5</v>
      </c>
      <c r="L163" s="45">
        <v>203.1</v>
      </c>
      <c r="M163" s="45">
        <v>167.2</v>
      </c>
      <c r="N163" s="45">
        <f>(B163+C163+D163+E163+F163+G163+H163+I163+J163+K163+L163+M163)/12</f>
        <v>176.06666666666663</v>
      </c>
      <c r="O163" s="164">
        <f>100*(E163-D163)/D163</f>
        <v>-12.160694896851236</v>
      </c>
      <c r="P163" s="164">
        <f>100*(E163-E162)/E162</f>
        <v>-13.66061899679829</v>
      </c>
      <c r="Q163" s="165">
        <f>(((B163+C163+D163+E163)/4)-((B162+C162+D162+E162)/4))/((B162+C162+D162+E162)/4)*100</f>
        <v>-2.702702702702716</v>
      </c>
    </row>
    <row r="164" spans="1:17" ht="12" customHeight="1">
      <c r="A164" s="27">
        <v>2007</v>
      </c>
      <c r="B164" s="45">
        <v>182.7</v>
      </c>
      <c r="C164" s="45">
        <v>181.9</v>
      </c>
      <c r="D164" s="45">
        <v>203.9</v>
      </c>
      <c r="E164" s="45">
        <v>178.7</v>
      </c>
      <c r="F164" s="45" t="s">
        <v>38</v>
      </c>
      <c r="G164" s="45" t="s">
        <v>38</v>
      </c>
      <c r="H164" s="45" t="s">
        <v>38</v>
      </c>
      <c r="I164" s="45" t="s">
        <v>38</v>
      </c>
      <c r="J164" s="45" t="s">
        <v>38</v>
      </c>
      <c r="K164" s="45" t="s">
        <v>38</v>
      </c>
      <c r="L164" s="45" t="s">
        <v>38</v>
      </c>
      <c r="M164" s="45" t="s">
        <v>38</v>
      </c>
      <c r="N164" s="45">
        <f>(B164+C164+D164+E164)/4</f>
        <v>186.8</v>
      </c>
      <c r="O164" s="164">
        <f>100*(E164-D164)/D164</f>
        <v>-12.35899950956352</v>
      </c>
      <c r="P164" s="164">
        <f>100*(E164-E163)/E163</f>
        <v>10.44499381953027</v>
      </c>
      <c r="Q164" s="165">
        <f>(((B164+C164+D164+E164)/4)-((B163+C163+D163+E163)/4))/((B163+C163+D163+E163)/4)*100</f>
        <v>9.817754262198736</v>
      </c>
    </row>
    <row r="165" spans="1:17" ht="12" customHeight="1">
      <c r="A165" s="28"/>
      <c r="B165" s="45"/>
      <c r="C165" s="45"/>
      <c r="D165" s="45"/>
      <c r="E165" s="45"/>
      <c r="F165" s="45"/>
      <c r="G165" s="45"/>
      <c r="H165" s="45"/>
      <c r="I165" s="45"/>
      <c r="J165" s="45"/>
      <c r="K165" s="45"/>
      <c r="L165" s="45"/>
      <c r="M165" s="45"/>
      <c r="N165" s="45"/>
      <c r="O165" s="164"/>
      <c r="P165" s="164"/>
      <c r="Q165" s="184"/>
    </row>
    <row r="166" spans="1:17" ht="12" customHeight="1">
      <c r="A166" s="29" t="s">
        <v>75</v>
      </c>
      <c r="B166" s="45"/>
      <c r="C166" s="45"/>
      <c r="D166" s="45"/>
      <c r="E166" s="45"/>
      <c r="F166" s="45"/>
      <c r="G166" s="45"/>
      <c r="H166" s="45"/>
      <c r="I166" s="45"/>
      <c r="J166" s="45"/>
      <c r="K166" s="45"/>
      <c r="L166" s="45"/>
      <c r="M166" s="45"/>
      <c r="N166" s="45"/>
      <c r="O166" s="164"/>
      <c r="P166" s="164"/>
      <c r="Q166" s="184"/>
    </row>
    <row r="167" spans="1:17" ht="12" customHeight="1">
      <c r="A167" s="27">
        <v>2005</v>
      </c>
      <c r="B167" s="45">
        <v>152.6</v>
      </c>
      <c r="C167" s="45">
        <v>159.5</v>
      </c>
      <c r="D167" s="45">
        <v>183.6</v>
      </c>
      <c r="E167" s="45">
        <v>188.8</v>
      </c>
      <c r="F167" s="45">
        <v>159.8</v>
      </c>
      <c r="G167" s="45">
        <v>177.7</v>
      </c>
      <c r="H167" s="45">
        <v>176.5</v>
      </c>
      <c r="I167" s="45">
        <v>178.9</v>
      </c>
      <c r="J167" s="45">
        <v>178</v>
      </c>
      <c r="K167" s="45">
        <v>182.6</v>
      </c>
      <c r="L167" s="45">
        <v>188.8</v>
      </c>
      <c r="M167" s="45">
        <v>166.1</v>
      </c>
      <c r="N167" s="45">
        <f>(B167+C167+D167+E167+F167+G167+H167+I167+J167+K167+L167+M167)/12</f>
        <v>174.40833333333333</v>
      </c>
      <c r="O167" s="164" t="s">
        <v>175</v>
      </c>
      <c r="P167" s="164" t="s">
        <v>175</v>
      </c>
      <c r="Q167" s="165" t="s">
        <v>190</v>
      </c>
    </row>
    <row r="168" spans="1:17" ht="12" customHeight="1">
      <c r="A168" s="27">
        <v>2006</v>
      </c>
      <c r="B168" s="45">
        <v>159.1</v>
      </c>
      <c r="C168" s="45">
        <v>163</v>
      </c>
      <c r="D168" s="45">
        <v>172.5</v>
      </c>
      <c r="E168" s="45">
        <v>154.3</v>
      </c>
      <c r="F168" s="45">
        <v>174.2</v>
      </c>
      <c r="G168" s="45">
        <v>155.5</v>
      </c>
      <c r="H168" s="45">
        <v>181</v>
      </c>
      <c r="I168" s="45">
        <v>152.1</v>
      </c>
      <c r="J168" s="45">
        <v>176</v>
      </c>
      <c r="K168" s="45">
        <v>179.9</v>
      </c>
      <c r="L168" s="45">
        <v>191.8</v>
      </c>
      <c r="M168" s="45">
        <v>157.7</v>
      </c>
      <c r="N168" s="45">
        <f>(B168+C168+D168+E168+F168+G168+H168+I168+J168+K168+L168+M168)/12</f>
        <v>168.09166666666667</v>
      </c>
      <c r="O168" s="164">
        <f>100*(E168-D168)/D168</f>
        <v>-10.550724637681153</v>
      </c>
      <c r="P168" s="164">
        <f>100*(E168-E167)/E167</f>
        <v>-18.27330508474576</v>
      </c>
      <c r="Q168" s="165">
        <f>(((B168+C168+D168+E168)/4)-((B167+C167+D167+E167)/4))/((B167+C167+D167+E167)/4)*100</f>
        <v>-5.200876552227891</v>
      </c>
    </row>
    <row r="169" spans="1:17" ht="12" customHeight="1">
      <c r="A169" s="27">
        <v>2007</v>
      </c>
      <c r="B169" s="45">
        <v>175</v>
      </c>
      <c r="C169" s="45">
        <v>170.7</v>
      </c>
      <c r="D169" s="45">
        <v>189.9</v>
      </c>
      <c r="E169" s="45">
        <v>169.5</v>
      </c>
      <c r="F169" s="45" t="s">
        <v>38</v>
      </c>
      <c r="G169" s="45" t="s">
        <v>38</v>
      </c>
      <c r="H169" s="45" t="s">
        <v>38</v>
      </c>
      <c r="I169" s="45" t="s">
        <v>38</v>
      </c>
      <c r="J169" s="45" t="s">
        <v>38</v>
      </c>
      <c r="K169" s="45" t="s">
        <v>38</v>
      </c>
      <c r="L169" s="45" t="s">
        <v>38</v>
      </c>
      <c r="M169" s="45" t="s">
        <v>38</v>
      </c>
      <c r="N169" s="45">
        <f>(B169+C169+D169+E169)/4</f>
        <v>176.275</v>
      </c>
      <c r="O169" s="164">
        <f>100*(E169-D169)/D169</f>
        <v>-10.742496050552925</v>
      </c>
      <c r="P169" s="164">
        <f>100*(E169-E168)/E168</f>
        <v>9.850939727802974</v>
      </c>
      <c r="Q169" s="165">
        <f>(((B169+C169+D169+E169)/4)-((B168+C168+D168+E168)/4))/((B168+C168+D168+E168)/4)*100</f>
        <v>8.660810602558163</v>
      </c>
    </row>
    <row r="170" spans="1:17" ht="12" customHeight="1">
      <c r="A170" s="28"/>
      <c r="B170" s="45"/>
      <c r="C170" s="45"/>
      <c r="D170" s="45"/>
      <c r="E170" s="45"/>
      <c r="F170" s="45"/>
      <c r="G170" s="45"/>
      <c r="H170" s="45"/>
      <c r="I170" s="45"/>
      <c r="J170" s="45"/>
      <c r="K170" s="45"/>
      <c r="L170" s="45"/>
      <c r="M170" s="45"/>
      <c r="N170" s="45"/>
      <c r="O170" s="164"/>
      <c r="P170" s="164"/>
      <c r="Q170" s="184"/>
    </row>
    <row r="171" spans="1:17" ht="12" customHeight="1">
      <c r="A171" s="29" t="s">
        <v>76</v>
      </c>
      <c r="B171" s="45"/>
      <c r="C171" s="45"/>
      <c r="D171" s="45"/>
      <c r="E171" s="45"/>
      <c r="F171" s="45"/>
      <c r="G171" s="45"/>
      <c r="H171" s="45"/>
      <c r="I171" s="45"/>
      <c r="J171" s="45"/>
      <c r="K171" s="45"/>
      <c r="L171" s="45"/>
      <c r="M171" s="45"/>
      <c r="N171" s="45"/>
      <c r="O171" s="164"/>
      <c r="P171" s="164"/>
      <c r="Q171" s="184"/>
    </row>
    <row r="172" spans="1:17" ht="12" customHeight="1">
      <c r="A172" s="27">
        <v>2005</v>
      </c>
      <c r="B172" s="45">
        <v>211.8</v>
      </c>
      <c r="C172" s="45">
        <v>189.7</v>
      </c>
      <c r="D172" s="45">
        <v>224.5</v>
      </c>
      <c r="E172" s="45">
        <v>178.1</v>
      </c>
      <c r="F172" s="45">
        <v>220.3</v>
      </c>
      <c r="G172" s="45">
        <v>193.7</v>
      </c>
      <c r="H172" s="45">
        <v>181.1</v>
      </c>
      <c r="I172" s="45">
        <v>206.9</v>
      </c>
      <c r="J172" s="45">
        <v>232.9</v>
      </c>
      <c r="K172" s="45">
        <v>227.9</v>
      </c>
      <c r="L172" s="45">
        <v>277.8</v>
      </c>
      <c r="M172" s="45">
        <v>182.3</v>
      </c>
      <c r="N172" s="45">
        <f>(B172+C172+D172+E172+F172+G172+H172+I172+J172+K172+L172+M172)/12</f>
        <v>210.58333333333337</v>
      </c>
      <c r="O172" s="164" t="s">
        <v>175</v>
      </c>
      <c r="P172" s="164" t="s">
        <v>175</v>
      </c>
      <c r="Q172" s="165" t="s">
        <v>190</v>
      </c>
    </row>
    <row r="173" spans="1:17" ht="12" customHeight="1">
      <c r="A173" s="27">
        <v>2006</v>
      </c>
      <c r="B173" s="45">
        <v>210.7</v>
      </c>
      <c r="C173" s="45">
        <v>211</v>
      </c>
      <c r="D173" s="45">
        <v>266.8</v>
      </c>
      <c r="E173" s="45">
        <v>214.6</v>
      </c>
      <c r="F173" s="45">
        <v>190.1</v>
      </c>
      <c r="G173" s="45">
        <v>224</v>
      </c>
      <c r="H173" s="45">
        <v>197.6</v>
      </c>
      <c r="I173" s="45">
        <v>223.6</v>
      </c>
      <c r="J173" s="45">
        <v>260</v>
      </c>
      <c r="K173" s="45">
        <v>273.1</v>
      </c>
      <c r="L173" s="45">
        <v>283</v>
      </c>
      <c r="M173" s="45">
        <v>234.5</v>
      </c>
      <c r="N173" s="45">
        <f>(B173+C173+D173+E173+F173+G173+H173+I173+J173+K173+L173+M173)/12</f>
        <v>232.41666666666666</v>
      </c>
      <c r="O173" s="164">
        <f>100*(E173-D173)/D173</f>
        <v>-19.565217391304355</v>
      </c>
      <c r="P173" s="164">
        <f>100*(E173-E172)/E172</f>
        <v>20.494104435710277</v>
      </c>
      <c r="Q173" s="165">
        <f>(((B173+C173+D173+E173)/4)-((B172+C172+D172+E172)/4))/((B172+C172+D172+E172)/4)*100</f>
        <v>12.311901504787961</v>
      </c>
    </row>
    <row r="174" spans="1:17" ht="12" customHeight="1">
      <c r="A174" s="27">
        <v>2007</v>
      </c>
      <c r="B174" s="45">
        <v>237.3</v>
      </c>
      <c r="C174" s="45">
        <v>261.2</v>
      </c>
      <c r="D174" s="45">
        <v>302.3</v>
      </c>
      <c r="E174" s="45">
        <v>243.6</v>
      </c>
      <c r="F174" s="45" t="s">
        <v>38</v>
      </c>
      <c r="G174" s="45" t="s">
        <v>38</v>
      </c>
      <c r="H174" s="45" t="s">
        <v>38</v>
      </c>
      <c r="I174" s="45" t="s">
        <v>38</v>
      </c>
      <c r="J174" s="45" t="s">
        <v>38</v>
      </c>
      <c r="K174" s="45" t="s">
        <v>38</v>
      </c>
      <c r="L174" s="45" t="s">
        <v>38</v>
      </c>
      <c r="M174" s="45" t="s">
        <v>38</v>
      </c>
      <c r="N174" s="45">
        <f>(B174+C174+D174+E174)/4</f>
        <v>261.09999999999997</v>
      </c>
      <c r="O174" s="164">
        <f>100*(E174-D174)/D174</f>
        <v>-19.417796890506125</v>
      </c>
      <c r="P174" s="164">
        <f>100*(E174-E173)/E173</f>
        <v>13.513513513513514</v>
      </c>
      <c r="Q174" s="165">
        <f>(((B174+C174+D174+E174)/4)-((B173+C173+D173+E173)/4))/((B173+C173+D173+E173)/4)*100</f>
        <v>15.646107850736335</v>
      </c>
    </row>
    <row r="175" spans="1:17" ht="12" customHeight="1">
      <c r="A175" s="38"/>
      <c r="B175" s="38"/>
      <c r="C175" s="38"/>
      <c r="D175" s="38"/>
      <c r="E175" s="38"/>
      <c r="F175" s="38"/>
      <c r="G175" s="38"/>
      <c r="H175" s="38"/>
      <c r="I175" s="38"/>
      <c r="J175" s="38"/>
      <c r="K175" s="38"/>
      <c r="L175" s="38"/>
      <c r="M175" s="38"/>
      <c r="N175" s="45"/>
      <c r="O175" s="38"/>
      <c r="P175" s="38"/>
      <c r="Q175" s="38"/>
    </row>
    <row r="176" spans="1:17" ht="12" customHeight="1">
      <c r="A176" s="38"/>
      <c r="B176" s="38"/>
      <c r="C176" s="38"/>
      <c r="D176" s="38"/>
      <c r="E176" s="38"/>
      <c r="F176" s="38"/>
      <c r="G176" s="38"/>
      <c r="H176" s="38"/>
      <c r="I176" s="38"/>
      <c r="J176" s="38"/>
      <c r="K176" s="38"/>
      <c r="L176" s="38"/>
      <c r="M176" s="38"/>
      <c r="N176" s="38"/>
      <c r="O176" s="38"/>
      <c r="P176" s="38"/>
      <c r="Q176" s="38"/>
    </row>
    <row r="177" spans="1:17" ht="12" customHeight="1">
      <c r="A177" s="284"/>
      <c r="B177" s="284"/>
      <c r="C177" s="284"/>
      <c r="D177" s="284"/>
      <c r="E177" s="284"/>
      <c r="F177" s="284"/>
      <c r="G177" s="284"/>
      <c r="H177" s="284"/>
      <c r="I177" s="284"/>
      <c r="J177" s="284"/>
      <c r="K177" s="284"/>
      <c r="L177" s="284"/>
      <c r="M177" s="284"/>
      <c r="N177" s="284"/>
      <c r="O177" s="284"/>
      <c r="P177" s="284"/>
      <c r="Q177" s="284"/>
    </row>
    <row r="178" spans="1:17" ht="12" customHeight="1">
      <c r="A178" s="35"/>
      <c r="B178" s="36"/>
      <c r="C178" s="36"/>
      <c r="D178" s="36"/>
      <c r="E178" s="36"/>
      <c r="F178" s="36"/>
      <c r="G178" s="36"/>
      <c r="H178" s="36"/>
      <c r="I178" s="36"/>
      <c r="J178" s="36"/>
      <c r="K178" s="36"/>
      <c r="L178" s="36"/>
      <c r="M178" s="36"/>
      <c r="N178" s="36"/>
      <c r="O178" s="36"/>
      <c r="P178" s="36"/>
      <c r="Q178" s="38"/>
    </row>
    <row r="179" spans="1:17" ht="12" customHeight="1">
      <c r="A179" s="270" t="s">
        <v>81</v>
      </c>
      <c r="B179" s="270"/>
      <c r="C179" s="270"/>
      <c r="D179" s="270"/>
      <c r="E179" s="270"/>
      <c r="F179" s="270"/>
      <c r="G179" s="270"/>
      <c r="H179" s="270"/>
      <c r="I179" s="270"/>
      <c r="J179" s="270"/>
      <c r="K179" s="270"/>
      <c r="L179" s="270"/>
      <c r="M179" s="270"/>
      <c r="N179" s="270"/>
      <c r="O179" s="270"/>
      <c r="P179" s="270"/>
      <c r="Q179" s="270"/>
    </row>
    <row r="180" spans="1:17" ht="12" customHeight="1">
      <c r="A180" s="270" t="s">
        <v>85</v>
      </c>
      <c r="B180" s="270"/>
      <c r="C180" s="270"/>
      <c r="D180" s="270"/>
      <c r="E180" s="270"/>
      <c r="F180" s="270"/>
      <c r="G180" s="270"/>
      <c r="H180" s="270"/>
      <c r="I180" s="270"/>
      <c r="J180" s="270"/>
      <c r="K180" s="270"/>
      <c r="L180" s="270"/>
      <c r="M180" s="270"/>
      <c r="N180" s="270"/>
      <c r="O180" s="270"/>
      <c r="P180" s="270"/>
      <c r="Q180" s="270"/>
    </row>
    <row r="181" spans="1:17" ht="12" customHeight="1">
      <c r="A181" s="270" t="s">
        <v>53</v>
      </c>
      <c r="B181" s="270"/>
      <c r="C181" s="270"/>
      <c r="D181" s="270"/>
      <c r="E181" s="270"/>
      <c r="F181" s="270"/>
      <c r="G181" s="270"/>
      <c r="H181" s="270"/>
      <c r="I181" s="270"/>
      <c r="J181" s="270"/>
      <c r="K181" s="270"/>
      <c r="L181" s="270"/>
      <c r="M181" s="270"/>
      <c r="N181" s="270"/>
      <c r="O181" s="270"/>
      <c r="P181" s="270"/>
      <c r="Q181" s="270"/>
    </row>
    <row r="182" spans="1:17" ht="12" customHeight="1">
      <c r="A182" s="35"/>
      <c r="B182" s="36"/>
      <c r="C182" s="36"/>
      <c r="D182" s="36"/>
      <c r="E182" s="36"/>
      <c r="F182" s="36"/>
      <c r="G182" s="36"/>
      <c r="H182" s="36"/>
      <c r="I182" s="36"/>
      <c r="J182" s="36"/>
      <c r="K182" s="36"/>
      <c r="L182" s="36"/>
      <c r="M182" s="36"/>
      <c r="N182" s="36"/>
      <c r="O182" s="36"/>
      <c r="P182" s="36"/>
      <c r="Q182" s="38"/>
    </row>
    <row r="183" spans="1:17" ht="12" customHeight="1">
      <c r="A183" s="38"/>
      <c r="B183" s="38"/>
      <c r="C183" s="38"/>
      <c r="D183" s="38"/>
      <c r="E183" s="38"/>
      <c r="F183" s="38"/>
      <c r="G183" s="38"/>
      <c r="H183" s="38"/>
      <c r="I183" s="38"/>
      <c r="J183" s="38"/>
      <c r="K183" s="38"/>
      <c r="L183" s="38"/>
      <c r="M183" s="38"/>
      <c r="N183" s="38"/>
      <c r="O183" s="38"/>
      <c r="P183" s="38"/>
      <c r="Q183" s="38"/>
    </row>
    <row r="184" spans="1:17" ht="12" customHeight="1">
      <c r="A184" s="168"/>
      <c r="B184" s="169"/>
      <c r="C184" s="170"/>
      <c r="D184" s="170"/>
      <c r="E184" s="170"/>
      <c r="F184" s="170"/>
      <c r="G184" s="170"/>
      <c r="H184" s="170"/>
      <c r="I184" s="170"/>
      <c r="J184" s="170"/>
      <c r="K184" s="170"/>
      <c r="L184" s="170"/>
      <c r="M184" s="170"/>
      <c r="N184" s="196"/>
      <c r="O184" s="280" t="s">
        <v>54</v>
      </c>
      <c r="P184" s="281"/>
      <c r="Q184" s="281"/>
    </row>
    <row r="185" spans="1:17" ht="12" customHeight="1">
      <c r="A185" s="172"/>
      <c r="B185" s="173"/>
      <c r="C185" s="174"/>
      <c r="D185" s="174"/>
      <c r="E185" s="174"/>
      <c r="F185" s="174"/>
      <c r="G185" s="174"/>
      <c r="H185" s="174"/>
      <c r="I185" s="174"/>
      <c r="J185" s="174"/>
      <c r="K185" s="174"/>
      <c r="L185" s="174"/>
      <c r="M185" s="174"/>
      <c r="N185" s="197"/>
      <c r="O185" s="156" t="s">
        <v>55</v>
      </c>
      <c r="P185" s="157"/>
      <c r="Q185" s="158" t="s">
        <v>194</v>
      </c>
    </row>
    <row r="186" spans="1:17" ht="12" customHeight="1">
      <c r="A186" s="176" t="s">
        <v>56</v>
      </c>
      <c r="B186" s="173" t="s">
        <v>57</v>
      </c>
      <c r="C186" s="174" t="s">
        <v>58</v>
      </c>
      <c r="D186" s="174" t="s">
        <v>59</v>
      </c>
      <c r="E186" s="174" t="s">
        <v>55</v>
      </c>
      <c r="F186" s="174" t="s">
        <v>60</v>
      </c>
      <c r="G186" s="174" t="s">
        <v>61</v>
      </c>
      <c r="H186" s="174" t="s">
        <v>62</v>
      </c>
      <c r="I186" s="174" t="s">
        <v>63</v>
      </c>
      <c r="J186" s="174" t="s">
        <v>64</v>
      </c>
      <c r="K186" s="174" t="s">
        <v>65</v>
      </c>
      <c r="L186" s="174" t="s">
        <v>66</v>
      </c>
      <c r="M186" s="174" t="s">
        <v>67</v>
      </c>
      <c r="N186" s="159" t="s">
        <v>68</v>
      </c>
      <c r="O186" s="282" t="s">
        <v>69</v>
      </c>
      <c r="P186" s="283"/>
      <c r="Q186" s="283"/>
    </row>
    <row r="187" spans="1:17" ht="12" customHeight="1">
      <c r="A187" s="172"/>
      <c r="B187" s="173"/>
      <c r="C187" s="174"/>
      <c r="D187" s="174"/>
      <c r="E187" s="174"/>
      <c r="F187" s="174"/>
      <c r="G187" s="174"/>
      <c r="H187" s="174"/>
      <c r="I187" s="174"/>
      <c r="J187" s="174"/>
      <c r="K187" s="174"/>
      <c r="L187" s="174"/>
      <c r="M187" s="174"/>
      <c r="N187" s="197"/>
      <c r="O187" s="159" t="s">
        <v>70</v>
      </c>
      <c r="P187" s="42" t="s">
        <v>71</v>
      </c>
      <c r="Q187" s="160" t="s">
        <v>71</v>
      </c>
    </row>
    <row r="188" spans="1:17" ht="12" customHeight="1">
      <c r="A188" s="177"/>
      <c r="B188" s="178"/>
      <c r="C188" s="179"/>
      <c r="D188" s="179"/>
      <c r="E188" s="179"/>
      <c r="F188" s="179"/>
      <c r="G188" s="179"/>
      <c r="H188" s="179"/>
      <c r="I188" s="179"/>
      <c r="J188" s="179"/>
      <c r="K188" s="179"/>
      <c r="L188" s="179"/>
      <c r="M188" s="179"/>
      <c r="N188" s="198"/>
      <c r="O188" s="161" t="s">
        <v>72</v>
      </c>
      <c r="P188" s="162" t="s">
        <v>73</v>
      </c>
      <c r="Q188" s="163" t="s">
        <v>166</v>
      </c>
    </row>
    <row r="189" spans="1:17" ht="12" customHeight="1">
      <c r="A189" s="22"/>
      <c r="B189" s="43"/>
      <c r="C189" s="43"/>
      <c r="D189" s="43"/>
      <c r="E189" s="43"/>
      <c r="F189" s="43"/>
      <c r="G189" s="43"/>
      <c r="H189" s="43"/>
      <c r="I189" s="43"/>
      <c r="J189" s="43"/>
      <c r="K189" s="43"/>
      <c r="L189" s="43"/>
      <c r="M189" s="43"/>
      <c r="N189" s="199"/>
      <c r="O189" s="44"/>
      <c r="P189" s="42"/>
      <c r="Q189" s="42"/>
    </row>
    <row r="190" spans="1:17" ht="12" customHeight="1">
      <c r="A190" s="22"/>
      <c r="B190" s="43"/>
      <c r="C190" s="43"/>
      <c r="D190" s="43"/>
      <c r="E190" s="43"/>
      <c r="F190" s="43"/>
      <c r="G190" s="43"/>
      <c r="H190" s="43"/>
      <c r="I190" s="43"/>
      <c r="J190" s="43"/>
      <c r="K190" s="43"/>
      <c r="L190" s="43"/>
      <c r="M190" s="43"/>
      <c r="N190" s="199"/>
      <c r="O190" s="44"/>
      <c r="P190" s="42"/>
      <c r="Q190" s="42"/>
    </row>
    <row r="191" spans="1:17" ht="12" customHeight="1">
      <c r="A191" s="38"/>
      <c r="B191" s="38"/>
      <c r="C191" s="38"/>
      <c r="D191" s="38"/>
      <c r="E191" s="38"/>
      <c r="F191" s="38"/>
      <c r="G191" s="38"/>
      <c r="H191" s="38"/>
      <c r="I191" s="38"/>
      <c r="J191" s="38"/>
      <c r="K191" s="38"/>
      <c r="L191" s="38"/>
      <c r="M191" s="38"/>
      <c r="N191" s="38"/>
      <c r="O191" s="38"/>
      <c r="P191" s="38"/>
      <c r="Q191" s="38"/>
    </row>
    <row r="192" spans="1:17" ht="12" customHeight="1">
      <c r="A192" s="38"/>
      <c r="B192" s="38"/>
      <c r="C192" s="38"/>
      <c r="D192" s="38"/>
      <c r="E192" s="38"/>
      <c r="F192" s="38"/>
      <c r="G192" s="38"/>
      <c r="H192" s="38"/>
      <c r="I192" s="38"/>
      <c r="J192" s="38"/>
      <c r="K192" s="38"/>
      <c r="L192" s="38"/>
      <c r="M192" s="38"/>
      <c r="N192" s="38"/>
      <c r="O192" s="38"/>
      <c r="P192" s="38"/>
      <c r="Q192" s="38"/>
    </row>
    <row r="193" spans="1:17" ht="12" customHeight="1">
      <c r="A193" s="279" t="s">
        <v>79</v>
      </c>
      <c r="B193" s="279"/>
      <c r="C193" s="279"/>
      <c r="D193" s="279"/>
      <c r="E193" s="279"/>
      <c r="F193" s="279"/>
      <c r="G193" s="279"/>
      <c r="H193" s="279"/>
      <c r="I193" s="279"/>
      <c r="J193" s="279"/>
      <c r="K193" s="279"/>
      <c r="L193" s="279"/>
      <c r="M193" s="279"/>
      <c r="N193" s="279"/>
      <c r="O193" s="279"/>
      <c r="P193" s="279"/>
      <c r="Q193" s="279"/>
    </row>
    <row r="194" spans="1:17" ht="12" customHeight="1">
      <c r="A194" s="194"/>
      <c r="B194" s="203"/>
      <c r="C194" s="203"/>
      <c r="D194" s="203"/>
      <c r="E194" s="203"/>
      <c r="F194" s="203"/>
      <c r="G194" s="203"/>
      <c r="H194" s="203"/>
      <c r="I194" s="203"/>
      <c r="J194" s="203"/>
      <c r="K194" s="203"/>
      <c r="L194" s="203"/>
      <c r="M194" s="203"/>
      <c r="N194" s="204"/>
      <c r="O194" s="204"/>
      <c r="P194" s="204"/>
      <c r="Q194" s="38"/>
    </row>
    <row r="195" spans="1:17" ht="12" customHeight="1">
      <c r="A195" s="194"/>
      <c r="B195" s="203"/>
      <c r="C195" s="203"/>
      <c r="D195" s="203"/>
      <c r="E195" s="203"/>
      <c r="F195" s="203"/>
      <c r="G195" s="203"/>
      <c r="H195" s="203"/>
      <c r="I195" s="203"/>
      <c r="J195" s="203"/>
      <c r="K195" s="203"/>
      <c r="L195" s="203"/>
      <c r="M195" s="203"/>
      <c r="N195" s="204"/>
      <c r="O195" s="204"/>
      <c r="P195" s="204"/>
      <c r="Q195" s="38"/>
    </row>
    <row r="196" spans="1:17" ht="12" customHeight="1">
      <c r="A196" s="188"/>
      <c r="B196" s="45"/>
      <c r="C196" s="45"/>
      <c r="D196" s="45"/>
      <c r="E196" s="45"/>
      <c r="F196" s="45"/>
      <c r="G196" s="45"/>
      <c r="H196" s="45"/>
      <c r="I196" s="45"/>
      <c r="J196" s="45"/>
      <c r="K196" s="45"/>
      <c r="L196" s="45"/>
      <c r="M196" s="45"/>
      <c r="N196" s="45"/>
      <c r="O196" s="185"/>
      <c r="P196" s="185"/>
      <c r="Q196" s="184"/>
    </row>
    <row r="197" spans="1:17" ht="12" customHeight="1">
      <c r="A197" s="26" t="s">
        <v>74</v>
      </c>
      <c r="B197" s="45"/>
      <c r="C197" s="45"/>
      <c r="D197" s="45"/>
      <c r="E197" s="45"/>
      <c r="F197" s="45"/>
      <c r="G197" s="45"/>
      <c r="H197" s="45"/>
      <c r="I197" s="45"/>
      <c r="J197" s="45"/>
      <c r="K197" s="45"/>
      <c r="L197" s="45"/>
      <c r="M197" s="45"/>
      <c r="N197" s="45"/>
      <c r="O197" s="165"/>
      <c r="P197" s="165"/>
      <c r="Q197" s="184"/>
    </row>
    <row r="198" spans="1:17" ht="12" customHeight="1">
      <c r="A198" s="27">
        <v>2005</v>
      </c>
      <c r="B198" s="45">
        <v>149.7</v>
      </c>
      <c r="C198" s="45">
        <v>151.1</v>
      </c>
      <c r="D198" s="45">
        <v>153.8</v>
      </c>
      <c r="E198" s="45">
        <v>153.8</v>
      </c>
      <c r="F198" s="45">
        <v>155.7</v>
      </c>
      <c r="G198" s="45">
        <v>172.7</v>
      </c>
      <c r="H198" s="45">
        <v>161.5</v>
      </c>
      <c r="I198" s="45">
        <v>148.8</v>
      </c>
      <c r="J198" s="45">
        <v>178</v>
      </c>
      <c r="K198" s="45">
        <v>165.6</v>
      </c>
      <c r="L198" s="45">
        <v>180.9</v>
      </c>
      <c r="M198" s="45">
        <v>159.7</v>
      </c>
      <c r="N198" s="45">
        <f>(B198+C198+D198+E198+F198+G198+H198+I198+J198+K198+L198+M198)/12</f>
        <v>160.94166666666666</v>
      </c>
      <c r="O198" s="164" t="s">
        <v>175</v>
      </c>
      <c r="P198" s="164" t="s">
        <v>175</v>
      </c>
      <c r="Q198" s="165" t="s">
        <v>190</v>
      </c>
    </row>
    <row r="199" spans="1:17" ht="12" customHeight="1">
      <c r="A199" s="27">
        <v>2006</v>
      </c>
      <c r="B199" s="45">
        <v>176.4</v>
      </c>
      <c r="C199" s="45">
        <v>172.5</v>
      </c>
      <c r="D199" s="45">
        <v>206.6</v>
      </c>
      <c r="E199" s="45">
        <v>171.1</v>
      </c>
      <c r="F199" s="45">
        <v>194.1</v>
      </c>
      <c r="G199" s="45">
        <v>204.1</v>
      </c>
      <c r="H199" s="45">
        <v>185.2</v>
      </c>
      <c r="I199" s="45">
        <v>181.3</v>
      </c>
      <c r="J199" s="45">
        <v>200.9</v>
      </c>
      <c r="K199" s="45">
        <v>187.7</v>
      </c>
      <c r="L199" s="45">
        <v>212</v>
      </c>
      <c r="M199" s="45">
        <v>157</v>
      </c>
      <c r="N199" s="45">
        <f>(B199+C199+D199+E199+F199+G199+H199+I199+J199+K199+L199+M199)/12</f>
        <v>187.40833333333333</v>
      </c>
      <c r="O199" s="164">
        <f>100*(E199-D199)/D199</f>
        <v>-17.18296224588577</v>
      </c>
      <c r="P199" s="164">
        <f>100*(E199-E198)/E198</f>
        <v>11.248374512353694</v>
      </c>
      <c r="Q199" s="165">
        <f>(((B199+C199+D199+E199)/4)-((B198+C198+D198+E198)/4))/((B198+C198+D198+E198)/4)*100</f>
        <v>19.428007889546357</v>
      </c>
    </row>
    <row r="200" spans="1:17" ht="12" customHeight="1">
      <c r="A200" s="27">
        <v>2007</v>
      </c>
      <c r="B200" s="45">
        <v>213.8</v>
      </c>
      <c r="C200" s="45">
        <v>193.6</v>
      </c>
      <c r="D200" s="45">
        <v>224.9</v>
      </c>
      <c r="E200" s="45">
        <v>192.8</v>
      </c>
      <c r="F200" s="45" t="s">
        <v>38</v>
      </c>
      <c r="G200" s="45" t="s">
        <v>38</v>
      </c>
      <c r="H200" s="45" t="s">
        <v>38</v>
      </c>
      <c r="I200" s="45" t="s">
        <v>38</v>
      </c>
      <c r="J200" s="45" t="s">
        <v>38</v>
      </c>
      <c r="K200" s="45" t="s">
        <v>38</v>
      </c>
      <c r="L200" s="45" t="s">
        <v>38</v>
      </c>
      <c r="M200" s="45" t="s">
        <v>38</v>
      </c>
      <c r="N200" s="45">
        <f>(B200+C200+D200+E200)/4</f>
        <v>206.27499999999998</v>
      </c>
      <c r="O200" s="164">
        <f>100*(E200-D200)/D200</f>
        <v>-14.27301022676745</v>
      </c>
      <c r="P200" s="164">
        <f>100*(E200-E199)/E199</f>
        <v>12.682641729982478</v>
      </c>
      <c r="Q200" s="165">
        <f>(((B200+C200+D200+E200)/4)-((B199+C199+D199+E199)/4))/((B199+C199+D199+E199)/4)*100</f>
        <v>13.556289567850246</v>
      </c>
    </row>
    <row r="201" spans="1:17" ht="12" customHeight="1">
      <c r="A201" s="28"/>
      <c r="B201" s="45"/>
      <c r="C201" s="45"/>
      <c r="D201" s="45"/>
      <c r="E201" s="45"/>
      <c r="F201" s="45"/>
      <c r="G201" s="45"/>
      <c r="H201" s="45"/>
      <c r="I201" s="45"/>
      <c r="J201" s="45"/>
      <c r="K201" s="45"/>
      <c r="L201" s="45"/>
      <c r="M201" s="45"/>
      <c r="N201" s="45"/>
      <c r="O201" s="164"/>
      <c r="P201" s="164"/>
      <c r="Q201" s="184"/>
    </row>
    <row r="202" spans="1:17" ht="12" customHeight="1">
      <c r="A202" s="29" t="s">
        <v>75</v>
      </c>
      <c r="B202" s="45"/>
      <c r="C202" s="45"/>
      <c r="D202" s="45"/>
      <c r="E202" s="45"/>
      <c r="F202" s="45"/>
      <c r="G202" s="45"/>
      <c r="H202" s="45"/>
      <c r="I202" s="45"/>
      <c r="J202" s="45"/>
      <c r="K202" s="45"/>
      <c r="L202" s="45"/>
      <c r="M202" s="45"/>
      <c r="N202" s="45"/>
      <c r="O202" s="164"/>
      <c r="P202" s="164"/>
      <c r="Q202" s="184"/>
    </row>
    <row r="203" spans="1:17" ht="12" customHeight="1">
      <c r="A203" s="27">
        <v>2005</v>
      </c>
      <c r="B203" s="45">
        <v>139.90061606049375</v>
      </c>
      <c r="C203" s="45">
        <v>130.3</v>
      </c>
      <c r="D203" s="45">
        <v>144</v>
      </c>
      <c r="E203" s="45">
        <v>141.4</v>
      </c>
      <c r="F203" s="45">
        <v>143.5</v>
      </c>
      <c r="G203" s="45">
        <v>164.6</v>
      </c>
      <c r="H203" s="45">
        <v>149.1</v>
      </c>
      <c r="I203" s="45">
        <v>142.6</v>
      </c>
      <c r="J203" s="45">
        <v>173</v>
      </c>
      <c r="K203" s="45">
        <v>153.5</v>
      </c>
      <c r="L203" s="45">
        <v>169.4</v>
      </c>
      <c r="M203" s="45">
        <v>149.3</v>
      </c>
      <c r="N203" s="45">
        <f>(B203+C203+D203+E203+F203+G203+H203+I203+J203+K203+L203+M203)/12</f>
        <v>150.0500513383745</v>
      </c>
      <c r="O203" s="164" t="s">
        <v>175</v>
      </c>
      <c r="P203" s="164" t="s">
        <v>175</v>
      </c>
      <c r="Q203" s="165" t="s">
        <v>190</v>
      </c>
    </row>
    <row r="204" spans="1:17" ht="12" customHeight="1">
      <c r="A204" s="27">
        <v>2006</v>
      </c>
      <c r="B204" s="45">
        <v>163.8</v>
      </c>
      <c r="C204" s="45">
        <v>153.8</v>
      </c>
      <c r="D204" s="45">
        <v>190.9</v>
      </c>
      <c r="E204" s="45">
        <v>154.8</v>
      </c>
      <c r="F204" s="45">
        <v>177.8</v>
      </c>
      <c r="G204" s="45">
        <v>185</v>
      </c>
      <c r="H204" s="45">
        <v>174.6</v>
      </c>
      <c r="I204" s="45">
        <v>174</v>
      </c>
      <c r="J204" s="45">
        <v>190.7</v>
      </c>
      <c r="K204" s="45">
        <v>179.5</v>
      </c>
      <c r="L204" s="45">
        <v>199.4</v>
      </c>
      <c r="M204" s="45">
        <v>150.2</v>
      </c>
      <c r="N204" s="45">
        <f>(B204+C204+D204+E204+F204+G204+H204+I204+J204+K204+L204+M204)/12</f>
        <v>174.54166666666666</v>
      </c>
      <c r="O204" s="164">
        <f>100*(E204-D204)/D204</f>
        <v>-18.910424305919328</v>
      </c>
      <c r="P204" s="164">
        <f>100*(E204-E203)/E203</f>
        <v>9.47666195190948</v>
      </c>
      <c r="Q204" s="165">
        <f>(((B204+C204+D204+E204)/4)-((B203+C203+D203+E203)/4))/((B203+C203+D203+E203)/4)*100</f>
        <v>19.38431686832038</v>
      </c>
    </row>
    <row r="205" spans="1:17" ht="12" customHeight="1">
      <c r="A205" s="27">
        <v>2007</v>
      </c>
      <c r="B205" s="45">
        <v>199</v>
      </c>
      <c r="C205" s="45">
        <v>182.5</v>
      </c>
      <c r="D205" s="45">
        <v>200.2</v>
      </c>
      <c r="E205" s="45">
        <v>178.4</v>
      </c>
      <c r="F205" s="45" t="s">
        <v>38</v>
      </c>
      <c r="G205" s="45" t="s">
        <v>38</v>
      </c>
      <c r="H205" s="45" t="s">
        <v>38</v>
      </c>
      <c r="I205" s="45" t="s">
        <v>38</v>
      </c>
      <c r="J205" s="45" t="s">
        <v>38</v>
      </c>
      <c r="K205" s="45" t="s">
        <v>38</v>
      </c>
      <c r="L205" s="45" t="s">
        <v>38</v>
      </c>
      <c r="M205" s="45" t="s">
        <v>38</v>
      </c>
      <c r="N205" s="45">
        <f>(B205+C205+D205+E205)/4</f>
        <v>190.025</v>
      </c>
      <c r="O205" s="164">
        <f>100*(E205-D205)/D205</f>
        <v>-10.889110889110881</v>
      </c>
      <c r="P205" s="164">
        <f>100*(E205-E204)/E204</f>
        <v>15.245478036175706</v>
      </c>
      <c r="Q205" s="165">
        <f>(((B205+C205+D205+E205)/4)-((B204+C204+D204+E204)/4))/((B204+C204+D204+E204)/4)*100</f>
        <v>14.59369817578774</v>
      </c>
    </row>
    <row r="206" spans="1:17" ht="12" customHeight="1">
      <c r="A206" s="28"/>
      <c r="B206" s="45"/>
      <c r="C206" s="45"/>
      <c r="D206" s="45"/>
      <c r="E206" s="45"/>
      <c r="F206" s="45"/>
      <c r="G206" s="45"/>
      <c r="H206" s="45"/>
      <c r="I206" s="45"/>
      <c r="J206" s="45"/>
      <c r="K206" s="45"/>
      <c r="L206" s="45"/>
      <c r="M206" s="45"/>
      <c r="N206" s="45"/>
      <c r="O206" s="200"/>
      <c r="P206" s="200"/>
      <c r="Q206" s="184"/>
    </row>
    <row r="207" spans="1:17" ht="12" customHeight="1">
      <c r="A207" s="29" t="s">
        <v>76</v>
      </c>
      <c r="B207" s="45"/>
      <c r="C207" s="45"/>
      <c r="D207" s="45"/>
      <c r="E207" s="45"/>
      <c r="F207" s="45"/>
      <c r="G207" s="45"/>
      <c r="H207" s="45"/>
      <c r="I207" s="45"/>
      <c r="J207" s="45"/>
      <c r="K207" s="45"/>
      <c r="L207" s="45"/>
      <c r="M207" s="45"/>
      <c r="N207" s="45"/>
      <c r="O207" s="165"/>
      <c r="P207" s="165"/>
      <c r="Q207" s="184"/>
    </row>
    <row r="208" spans="1:17" ht="12" customHeight="1">
      <c r="A208" s="27">
        <v>2005</v>
      </c>
      <c r="B208" s="45">
        <v>178.3361165117895</v>
      </c>
      <c r="C208" s="45">
        <v>212.1</v>
      </c>
      <c r="D208" s="45">
        <v>182.4</v>
      </c>
      <c r="E208" s="45">
        <v>190.1</v>
      </c>
      <c r="F208" s="45">
        <v>191.4</v>
      </c>
      <c r="G208" s="45">
        <v>196.6</v>
      </c>
      <c r="H208" s="45">
        <v>198</v>
      </c>
      <c r="I208" s="45">
        <v>167.3</v>
      </c>
      <c r="J208" s="45">
        <v>192.4</v>
      </c>
      <c r="K208" s="45">
        <v>201.3</v>
      </c>
      <c r="L208" s="45">
        <v>214.5</v>
      </c>
      <c r="M208" s="45">
        <v>190.3</v>
      </c>
      <c r="N208" s="45">
        <f>(B208+C208+D208+E208+F208+G208+H208+I208+J208+K208+L208+M208)/12</f>
        <v>192.89467637598247</v>
      </c>
      <c r="O208" s="164" t="s">
        <v>175</v>
      </c>
      <c r="P208" s="164" t="s">
        <v>175</v>
      </c>
      <c r="Q208" s="165" t="s">
        <v>190</v>
      </c>
    </row>
    <row r="209" spans="1:17" ht="12" customHeight="1">
      <c r="A209" s="27">
        <v>2006</v>
      </c>
      <c r="B209" s="45">
        <v>213.5</v>
      </c>
      <c r="C209" s="45">
        <v>227.3</v>
      </c>
      <c r="D209" s="45">
        <v>252.8</v>
      </c>
      <c r="E209" s="45">
        <v>218.8</v>
      </c>
      <c r="F209" s="45">
        <v>242.1</v>
      </c>
      <c r="G209" s="45">
        <v>260.1</v>
      </c>
      <c r="H209" s="45">
        <v>216.4</v>
      </c>
      <c r="I209" s="45">
        <v>202.8</v>
      </c>
      <c r="J209" s="45">
        <v>230.8</v>
      </c>
      <c r="K209" s="45">
        <v>211.8</v>
      </c>
      <c r="L209" s="45">
        <v>248.7</v>
      </c>
      <c r="M209" s="45">
        <v>177.1</v>
      </c>
      <c r="N209" s="45">
        <f>(B209+C209+D209+E209+F209+G209+H209+I209+J209+K209+L209+M209)/12</f>
        <v>225.1833333333333</v>
      </c>
      <c r="O209" s="164">
        <f>100*(E209-D209)/D209</f>
        <v>-13.449367088607595</v>
      </c>
      <c r="P209" s="164">
        <f>100*(E209-E208)/E208</f>
        <v>15.097317201472919</v>
      </c>
      <c r="Q209" s="165">
        <f>(((B209+C209+D209+E209)/4)-((B208+C208+D208+E208)/4))/((B208+C208+D208+E208)/4)*100</f>
        <v>19.590615813493343</v>
      </c>
    </row>
    <row r="210" spans="1:17" ht="12" customHeight="1">
      <c r="A210" s="27">
        <v>2007</v>
      </c>
      <c r="B210" s="45">
        <v>257.1</v>
      </c>
      <c r="C210" s="45">
        <v>226.2</v>
      </c>
      <c r="D210" s="45">
        <v>297.4</v>
      </c>
      <c r="E210" s="45">
        <v>235</v>
      </c>
      <c r="F210" s="45" t="s">
        <v>38</v>
      </c>
      <c r="G210" s="45" t="s">
        <v>38</v>
      </c>
      <c r="H210" s="45" t="s">
        <v>38</v>
      </c>
      <c r="I210" s="45" t="s">
        <v>38</v>
      </c>
      <c r="J210" s="45" t="s">
        <v>38</v>
      </c>
      <c r="K210" s="45" t="s">
        <v>38</v>
      </c>
      <c r="L210" s="45" t="s">
        <v>38</v>
      </c>
      <c r="M210" s="45" t="s">
        <v>38</v>
      </c>
      <c r="N210" s="45">
        <f>(B210+C210+D210+E210)/4</f>
        <v>253.925</v>
      </c>
      <c r="O210" s="164">
        <f>100*(E210-D210)/D210</f>
        <v>-20.981842636180225</v>
      </c>
      <c r="P210" s="164">
        <f>100*(E210-E209)/E209</f>
        <v>7.404021937842773</v>
      </c>
      <c r="Q210" s="165">
        <f>(((B210+C210+D210+E210)/4)-((B209+C209+D209+E209)/4))/((B209+C209+D209+E209)/4)*100</f>
        <v>11.32178868917141</v>
      </c>
    </row>
    <row r="211" spans="1:17" ht="12" customHeight="1">
      <c r="A211" s="66"/>
      <c r="B211" s="45"/>
      <c r="C211" s="45"/>
      <c r="D211" s="45"/>
      <c r="E211" s="45"/>
      <c r="F211" s="45"/>
      <c r="G211" s="45"/>
      <c r="H211" s="45"/>
      <c r="I211" s="45"/>
      <c r="J211" s="45"/>
      <c r="K211" s="45"/>
      <c r="L211" s="45"/>
      <c r="M211" s="45"/>
      <c r="N211" s="45"/>
      <c r="O211" s="164"/>
      <c r="P211" s="164"/>
      <c r="Q211" s="165"/>
    </row>
    <row r="212" spans="1:17" ht="12" customHeight="1">
      <c r="A212" s="66"/>
      <c r="B212" s="45"/>
      <c r="C212" s="45"/>
      <c r="D212" s="45"/>
      <c r="E212" s="45"/>
      <c r="F212" s="45"/>
      <c r="G212" s="45"/>
      <c r="H212" s="45"/>
      <c r="I212" s="45"/>
      <c r="J212" s="45"/>
      <c r="K212" s="45"/>
      <c r="L212" s="45"/>
      <c r="M212" s="45"/>
      <c r="N212" s="45"/>
      <c r="O212" s="164"/>
      <c r="P212" s="164"/>
      <c r="Q212" s="165"/>
    </row>
    <row r="213" spans="1:17" ht="12" customHeight="1">
      <c r="A213" s="201"/>
      <c r="B213" s="203"/>
      <c r="C213" s="203"/>
      <c r="D213" s="203"/>
      <c r="E213" s="203"/>
      <c r="F213" s="203"/>
      <c r="G213" s="203"/>
      <c r="H213" s="203"/>
      <c r="I213" s="203"/>
      <c r="J213" s="203"/>
      <c r="K213" s="203"/>
      <c r="L213" s="203"/>
      <c r="M213" s="203"/>
      <c r="N213" s="204"/>
      <c r="O213" s="204"/>
      <c r="P213" s="204"/>
      <c r="Q213" s="38"/>
    </row>
    <row r="214" spans="1:17" ht="12" customHeight="1">
      <c r="A214" s="201"/>
      <c r="B214" s="203"/>
      <c r="C214" s="203"/>
      <c r="D214" s="203"/>
      <c r="E214" s="203"/>
      <c r="F214" s="203"/>
      <c r="G214" s="203"/>
      <c r="H214" s="203"/>
      <c r="I214" s="203"/>
      <c r="J214" s="203"/>
      <c r="K214" s="203"/>
      <c r="L214" s="203"/>
      <c r="M214" s="203"/>
      <c r="N214" s="204"/>
      <c r="O214" s="204"/>
      <c r="P214" s="204"/>
      <c r="Q214" s="38"/>
    </row>
    <row r="215" spans="1:17" ht="12" customHeight="1">
      <c r="A215" s="182"/>
      <c r="B215" s="203"/>
      <c r="C215" s="203"/>
      <c r="D215" s="203"/>
      <c r="E215" s="203"/>
      <c r="F215" s="203"/>
      <c r="G215" s="203"/>
      <c r="H215" s="203"/>
      <c r="I215" s="203"/>
      <c r="J215" s="203"/>
      <c r="K215" s="203"/>
      <c r="L215" s="203"/>
      <c r="M215" s="203"/>
      <c r="N215" s="204"/>
      <c r="O215" s="204"/>
      <c r="P215" s="204"/>
      <c r="Q215" s="38"/>
    </row>
    <row r="216" spans="1:17" ht="12" customHeight="1">
      <c r="A216" s="279" t="s">
        <v>80</v>
      </c>
      <c r="B216" s="279"/>
      <c r="C216" s="279"/>
      <c r="D216" s="279"/>
      <c r="E216" s="279"/>
      <c r="F216" s="279"/>
      <c r="G216" s="279"/>
      <c r="H216" s="279"/>
      <c r="I216" s="279"/>
      <c r="J216" s="279"/>
      <c r="K216" s="279"/>
      <c r="L216" s="279"/>
      <c r="M216" s="279"/>
      <c r="N216" s="279"/>
      <c r="O216" s="279"/>
      <c r="P216" s="279"/>
      <c r="Q216" s="279"/>
    </row>
    <row r="217" spans="1:17" ht="12" customHeight="1">
      <c r="A217" s="194"/>
      <c r="B217" s="203"/>
      <c r="C217" s="203"/>
      <c r="D217" s="203"/>
      <c r="E217" s="203"/>
      <c r="F217" s="203"/>
      <c r="G217" s="203"/>
      <c r="H217" s="203"/>
      <c r="I217" s="203"/>
      <c r="J217" s="203"/>
      <c r="K217" s="203"/>
      <c r="L217" s="203"/>
      <c r="M217" s="203"/>
      <c r="N217" s="204"/>
      <c r="O217" s="204"/>
      <c r="P217" s="204"/>
      <c r="Q217" s="38"/>
    </row>
    <row r="218" spans="1:17" ht="12" customHeight="1">
      <c r="A218" s="194"/>
      <c r="B218" s="203"/>
      <c r="C218" s="203"/>
      <c r="D218" s="203"/>
      <c r="E218" s="203"/>
      <c r="F218" s="203"/>
      <c r="G218" s="203"/>
      <c r="H218" s="203"/>
      <c r="I218" s="203"/>
      <c r="J218" s="203"/>
      <c r="K218" s="203"/>
      <c r="L218" s="203"/>
      <c r="M218" s="203"/>
      <c r="N218" s="204"/>
      <c r="O218" s="204"/>
      <c r="P218" s="204"/>
      <c r="Q218" s="38"/>
    </row>
    <row r="219" spans="1:17" ht="12" customHeight="1">
      <c r="A219" s="191"/>
      <c r="B219" s="45"/>
      <c r="C219" s="45"/>
      <c r="D219" s="45"/>
      <c r="E219" s="45"/>
      <c r="F219" s="45"/>
      <c r="G219" s="45"/>
      <c r="H219" s="45"/>
      <c r="I219" s="45"/>
      <c r="J219" s="45"/>
      <c r="K219" s="45"/>
      <c r="L219" s="45"/>
      <c r="M219" s="45"/>
      <c r="N219" s="45"/>
      <c r="O219" s="185"/>
      <c r="P219" s="185"/>
      <c r="Q219" s="184"/>
    </row>
    <row r="220" spans="1:17" ht="12" customHeight="1">
      <c r="A220" s="26" t="s">
        <v>74</v>
      </c>
      <c r="B220" s="45"/>
      <c r="C220" s="45"/>
      <c r="D220" s="45"/>
      <c r="E220" s="45"/>
      <c r="F220" s="45"/>
      <c r="G220" s="45"/>
      <c r="H220" s="45"/>
      <c r="I220" s="45"/>
      <c r="J220" s="45"/>
      <c r="K220" s="45"/>
      <c r="L220" s="45"/>
      <c r="M220" s="45"/>
      <c r="N220" s="45"/>
      <c r="O220" s="165"/>
      <c r="P220" s="165"/>
      <c r="Q220" s="184"/>
    </row>
    <row r="221" spans="1:17" ht="12" customHeight="1">
      <c r="A221" s="27">
        <v>2005</v>
      </c>
      <c r="B221" s="45">
        <v>133.1</v>
      </c>
      <c r="C221" s="45">
        <v>132.9</v>
      </c>
      <c r="D221" s="45">
        <v>134.8</v>
      </c>
      <c r="E221" s="45">
        <v>123</v>
      </c>
      <c r="F221" s="45">
        <v>128</v>
      </c>
      <c r="G221" s="45">
        <v>139.3</v>
      </c>
      <c r="H221" s="45">
        <v>115.7</v>
      </c>
      <c r="I221" s="45">
        <v>120.9</v>
      </c>
      <c r="J221" s="45">
        <v>157.3</v>
      </c>
      <c r="K221" s="45">
        <v>149</v>
      </c>
      <c r="L221" s="45">
        <v>173.4</v>
      </c>
      <c r="M221" s="45">
        <v>138.6</v>
      </c>
      <c r="N221" s="45">
        <f>(B221+C221+D221+E221+F221+G221+H221+I221+J221+K221+L221+M221)/12</f>
        <v>137.16666666666666</v>
      </c>
      <c r="O221" s="164" t="s">
        <v>175</v>
      </c>
      <c r="P221" s="164" t="s">
        <v>175</v>
      </c>
      <c r="Q221" s="165" t="s">
        <v>190</v>
      </c>
    </row>
    <row r="222" spans="1:17" ht="12" customHeight="1">
      <c r="A222" s="27">
        <v>2006</v>
      </c>
      <c r="B222" s="45">
        <v>133.8</v>
      </c>
      <c r="C222" s="45">
        <v>143</v>
      </c>
      <c r="D222" s="45">
        <v>160.2</v>
      </c>
      <c r="E222" s="45">
        <v>128.6</v>
      </c>
      <c r="F222" s="45">
        <v>143.2</v>
      </c>
      <c r="G222" s="45">
        <v>152.5</v>
      </c>
      <c r="H222" s="45">
        <v>131.2</v>
      </c>
      <c r="I222" s="45">
        <v>141.7</v>
      </c>
      <c r="J222" s="45">
        <v>156.2</v>
      </c>
      <c r="K222" s="45">
        <v>171.2</v>
      </c>
      <c r="L222" s="45">
        <v>193.3</v>
      </c>
      <c r="M222" s="45">
        <v>161.9</v>
      </c>
      <c r="N222" s="45">
        <f>(B222+C222+D222+E222+F222+G222+H222+I222+J222+K222+L222+M222)/12</f>
        <v>151.4</v>
      </c>
      <c r="O222" s="164">
        <f>100*(E222-D222)/D222</f>
        <v>-19.72534332084894</v>
      </c>
      <c r="P222" s="164">
        <f>100*(E222-E221)/E221</f>
        <v>4.55284552845528</v>
      </c>
      <c r="Q222" s="165">
        <f>(((B222+C222+D222+E222)/4)-((B221+C221+D221+E221)/4))/((B221+C221+D221+E221)/4)*100</f>
        <v>7.980145093547169</v>
      </c>
    </row>
    <row r="223" spans="1:17" ht="12" customHeight="1">
      <c r="A223" s="27">
        <v>2007</v>
      </c>
      <c r="B223" s="45">
        <v>173.4</v>
      </c>
      <c r="C223" s="45">
        <v>173.3</v>
      </c>
      <c r="D223" s="45">
        <v>185.8</v>
      </c>
      <c r="E223" s="45">
        <v>152.2</v>
      </c>
      <c r="F223" s="45" t="s">
        <v>38</v>
      </c>
      <c r="G223" s="45" t="s">
        <v>38</v>
      </c>
      <c r="H223" s="45" t="s">
        <v>38</v>
      </c>
      <c r="I223" s="45" t="s">
        <v>38</v>
      </c>
      <c r="J223" s="45" t="s">
        <v>38</v>
      </c>
      <c r="K223" s="45" t="s">
        <v>38</v>
      </c>
      <c r="L223" s="45" t="s">
        <v>38</v>
      </c>
      <c r="M223" s="45" t="s">
        <v>38</v>
      </c>
      <c r="N223" s="45">
        <f>(B223+C223+D223+E223)/4</f>
        <v>171.175</v>
      </c>
      <c r="O223" s="164">
        <f>100*(E223-D223)/D223</f>
        <v>-18.08396124865448</v>
      </c>
      <c r="P223" s="164">
        <f>100*(E223-E222)/E222</f>
        <v>18.351477449455675</v>
      </c>
      <c r="Q223" s="165">
        <f>(((B223+C223+D223+E223)/4)-((B222+C222+D222+E222)/4))/((B222+C222+D222+E222)/4)*100</f>
        <v>21.057284299858562</v>
      </c>
    </row>
    <row r="224" spans="1:17" ht="12" customHeight="1">
      <c r="A224" s="28"/>
      <c r="B224" s="45"/>
      <c r="C224" s="45"/>
      <c r="D224" s="45"/>
      <c r="E224" s="45"/>
      <c r="F224" s="45"/>
      <c r="G224" s="45"/>
      <c r="H224" s="45"/>
      <c r="I224" s="45"/>
      <c r="J224" s="45"/>
      <c r="K224" s="45"/>
      <c r="L224" s="45"/>
      <c r="M224" s="45"/>
      <c r="N224" s="45"/>
      <c r="O224" s="164"/>
      <c r="P224" s="200"/>
      <c r="Q224" s="184"/>
    </row>
    <row r="225" spans="1:17" ht="12" customHeight="1">
      <c r="A225" s="29" t="s">
        <v>75</v>
      </c>
      <c r="B225" s="45"/>
      <c r="C225" s="45"/>
      <c r="D225" s="45"/>
      <c r="E225" s="45"/>
      <c r="F225" s="45"/>
      <c r="G225" s="45"/>
      <c r="H225" s="45"/>
      <c r="I225" s="45"/>
      <c r="J225" s="45"/>
      <c r="K225" s="45"/>
      <c r="L225" s="45"/>
      <c r="M225" s="45"/>
      <c r="N225" s="45"/>
      <c r="O225" s="164"/>
      <c r="P225" s="165"/>
      <c r="Q225" s="184"/>
    </row>
    <row r="226" spans="1:17" ht="12" customHeight="1">
      <c r="A226" s="27">
        <v>2005</v>
      </c>
      <c r="B226" s="45">
        <v>108.50563812884617</v>
      </c>
      <c r="C226" s="45">
        <v>101.8</v>
      </c>
      <c r="D226" s="45">
        <v>110.8</v>
      </c>
      <c r="E226" s="45">
        <v>100.9</v>
      </c>
      <c r="F226" s="45">
        <v>107.7</v>
      </c>
      <c r="G226" s="45">
        <v>116.9</v>
      </c>
      <c r="H226" s="45">
        <v>94.2</v>
      </c>
      <c r="I226" s="45">
        <v>102.1</v>
      </c>
      <c r="J226" s="45">
        <v>127.1</v>
      </c>
      <c r="K226" s="45">
        <v>126.3</v>
      </c>
      <c r="L226" s="45">
        <v>123.7</v>
      </c>
      <c r="M226" s="45">
        <v>119.6</v>
      </c>
      <c r="N226" s="45">
        <f>(B226+C226+D226+E226+F226+G226+H226+I226+J226+K226+L226+M226)/12</f>
        <v>111.63380317740386</v>
      </c>
      <c r="O226" s="164" t="s">
        <v>175</v>
      </c>
      <c r="P226" s="164" t="s">
        <v>175</v>
      </c>
      <c r="Q226" s="165" t="s">
        <v>190</v>
      </c>
    </row>
    <row r="227" spans="1:17" ht="12" customHeight="1">
      <c r="A227" s="27">
        <v>2006</v>
      </c>
      <c r="B227" s="45">
        <v>103.7</v>
      </c>
      <c r="C227" s="45">
        <v>109.1</v>
      </c>
      <c r="D227" s="45">
        <v>126.3</v>
      </c>
      <c r="E227" s="45">
        <v>108</v>
      </c>
      <c r="F227" s="45">
        <v>121.6</v>
      </c>
      <c r="G227" s="45">
        <v>123.9</v>
      </c>
      <c r="H227" s="45">
        <v>111.3</v>
      </c>
      <c r="I227" s="45">
        <v>124</v>
      </c>
      <c r="J227" s="45">
        <v>138.2</v>
      </c>
      <c r="K227" s="45">
        <v>133</v>
      </c>
      <c r="L227" s="45">
        <v>147.2</v>
      </c>
      <c r="M227" s="45">
        <v>121.9</v>
      </c>
      <c r="N227" s="45">
        <f>(B227+C227+D227+E227+F227+G227+H227+I227+J227+K227+L227+M227)/12</f>
        <v>122.35000000000001</v>
      </c>
      <c r="O227" s="164">
        <f>100*(E227-D227)/D227</f>
        <v>-14.489311163895486</v>
      </c>
      <c r="P227" s="164">
        <f>100*(E227-E226)/E226</f>
        <v>7.036669970267585</v>
      </c>
      <c r="Q227" s="165">
        <f>(((B227+C227+D227+E227)/4)-((B226+C226+D226+E226)/4))/((B226+C226+D226+E226)/4)*100</f>
        <v>5.946451801549649</v>
      </c>
    </row>
    <row r="228" spans="1:17" ht="12" customHeight="1">
      <c r="A228" s="27">
        <v>2007</v>
      </c>
      <c r="B228" s="45">
        <v>143.7</v>
      </c>
      <c r="C228" s="45">
        <v>124.3</v>
      </c>
      <c r="D228" s="45">
        <v>147.6</v>
      </c>
      <c r="E228" s="45">
        <v>134.6</v>
      </c>
      <c r="F228" s="45" t="s">
        <v>38</v>
      </c>
      <c r="G228" s="45" t="s">
        <v>38</v>
      </c>
      <c r="H228" s="45" t="s">
        <v>38</v>
      </c>
      <c r="I228" s="45" t="s">
        <v>38</v>
      </c>
      <c r="J228" s="45" t="s">
        <v>38</v>
      </c>
      <c r="K228" s="45" t="s">
        <v>38</v>
      </c>
      <c r="L228" s="45" t="s">
        <v>38</v>
      </c>
      <c r="M228" s="45" t="s">
        <v>38</v>
      </c>
      <c r="N228" s="45">
        <f>(B228+C228+D228+E228)/4</f>
        <v>137.55</v>
      </c>
      <c r="O228" s="164">
        <f>100*(E228-D228)/D228</f>
        <v>-8.807588075880759</v>
      </c>
      <c r="P228" s="164">
        <f>100*(E228-E227)/E227</f>
        <v>24.629629629629626</v>
      </c>
      <c r="Q228" s="165">
        <f>(((B228+C228+D228+E228)/4)-((B227+C227+D227+E227)/4))/((B227+C227+D227+E227)/4)*100</f>
        <v>23.05971818385149</v>
      </c>
    </row>
    <row r="229" spans="1:17" ht="12" customHeight="1">
      <c r="A229" s="28"/>
      <c r="B229" s="45"/>
      <c r="C229" s="45"/>
      <c r="D229" s="45"/>
      <c r="E229" s="45"/>
      <c r="F229" s="45"/>
      <c r="G229" s="45"/>
      <c r="H229" s="45"/>
      <c r="I229" s="45"/>
      <c r="J229" s="45"/>
      <c r="K229" s="45"/>
      <c r="L229" s="45"/>
      <c r="M229" s="45"/>
      <c r="N229" s="45"/>
      <c r="O229" s="164"/>
      <c r="P229" s="164"/>
      <c r="Q229" s="184"/>
    </row>
    <row r="230" spans="1:17" ht="12" customHeight="1">
      <c r="A230" s="29" t="s">
        <v>76</v>
      </c>
      <c r="B230" s="45"/>
      <c r="C230" s="45"/>
      <c r="D230" s="45"/>
      <c r="E230" s="45"/>
      <c r="F230" s="45"/>
      <c r="G230" s="45"/>
      <c r="H230" s="45"/>
      <c r="I230" s="45"/>
      <c r="J230" s="45"/>
      <c r="K230" s="45"/>
      <c r="L230" s="45"/>
      <c r="M230" s="45"/>
      <c r="N230" s="45"/>
      <c r="O230" s="164"/>
      <c r="P230" s="164"/>
      <c r="Q230" s="184"/>
    </row>
    <row r="231" spans="1:17" ht="12" customHeight="1">
      <c r="A231" s="27">
        <v>2005</v>
      </c>
      <c r="B231" s="45">
        <v>179.3016049982466</v>
      </c>
      <c r="C231" s="45">
        <v>191.3</v>
      </c>
      <c r="D231" s="45">
        <v>179.8</v>
      </c>
      <c r="E231" s="45">
        <v>164.4</v>
      </c>
      <c r="F231" s="45">
        <v>166</v>
      </c>
      <c r="G231" s="45">
        <v>181.4</v>
      </c>
      <c r="H231" s="45">
        <v>156.2</v>
      </c>
      <c r="I231" s="45">
        <v>156.2</v>
      </c>
      <c r="J231" s="45">
        <v>213.9</v>
      </c>
      <c r="K231" s="45">
        <v>191.5</v>
      </c>
      <c r="L231" s="45">
        <v>266.6</v>
      </c>
      <c r="M231" s="45">
        <v>174.3</v>
      </c>
      <c r="N231" s="45">
        <f>(B231+C231+D231+E231+F231+G231+H231+I231+J231+K231+L231+M231)/12</f>
        <v>185.0751337498539</v>
      </c>
      <c r="O231" s="164" t="s">
        <v>175</v>
      </c>
      <c r="P231" s="164" t="s">
        <v>175</v>
      </c>
      <c r="Q231" s="165" t="s">
        <v>190</v>
      </c>
    </row>
    <row r="232" spans="1:17" ht="12" customHeight="1">
      <c r="A232" s="27">
        <v>2006</v>
      </c>
      <c r="B232" s="45">
        <v>190.3</v>
      </c>
      <c r="C232" s="45">
        <v>206.6</v>
      </c>
      <c r="D232" s="45">
        <v>223.9</v>
      </c>
      <c r="E232" s="45">
        <v>167.2</v>
      </c>
      <c r="F232" s="45">
        <v>183.6</v>
      </c>
      <c r="G232" s="45">
        <v>206.2</v>
      </c>
      <c r="H232" s="45">
        <v>168.6</v>
      </c>
      <c r="I232" s="45">
        <v>175.1</v>
      </c>
      <c r="J232" s="45">
        <v>189.9</v>
      </c>
      <c r="K232" s="45">
        <v>242.9</v>
      </c>
      <c r="L232" s="45">
        <v>279.8</v>
      </c>
      <c r="M232" s="45">
        <v>237</v>
      </c>
      <c r="N232" s="45">
        <f>(B232+C232+D232+E232+F232+G232+H232+I232+J232+K232+L232+M232)/12</f>
        <v>205.92499999999998</v>
      </c>
      <c r="O232" s="164">
        <f>100*(E232-D232)/D232</f>
        <v>-25.323805270209924</v>
      </c>
      <c r="P232" s="164">
        <f>100*(E232-E231)/E231</f>
        <v>1.7031630170316197</v>
      </c>
      <c r="Q232" s="165">
        <f>(((B232+C232+D232+E232)/4)-((B231+C231+D231+E231)/4))/((B231+C231+D231+E231)/4)*100</f>
        <v>10.240379217102198</v>
      </c>
    </row>
    <row r="233" spans="1:17" ht="12" customHeight="1">
      <c r="A233" s="27">
        <v>2007</v>
      </c>
      <c r="B233" s="45">
        <v>229.1</v>
      </c>
      <c r="C233" s="45">
        <v>265.1</v>
      </c>
      <c r="D233" s="45">
        <v>257.5</v>
      </c>
      <c r="E233" s="45">
        <v>185.4</v>
      </c>
      <c r="F233" s="45" t="s">
        <v>38</v>
      </c>
      <c r="G233" s="45" t="s">
        <v>38</v>
      </c>
      <c r="H233" s="45" t="s">
        <v>38</v>
      </c>
      <c r="I233" s="45" t="s">
        <v>38</v>
      </c>
      <c r="J233" s="45" t="s">
        <v>38</v>
      </c>
      <c r="K233" s="45" t="s">
        <v>38</v>
      </c>
      <c r="L233" s="45" t="s">
        <v>38</v>
      </c>
      <c r="M233" s="45" t="s">
        <v>38</v>
      </c>
      <c r="N233" s="45">
        <f>(B233+C233+D233+E233)/4</f>
        <v>234.275</v>
      </c>
      <c r="O233" s="164">
        <f>100*(E233-D233)/D233</f>
        <v>-27.999999999999996</v>
      </c>
      <c r="P233" s="164">
        <f>100*(E233-E232)/E232</f>
        <v>10.885167464114843</v>
      </c>
      <c r="Q233" s="165">
        <f>(((B233+C233+D233+E233)/4)-((B232+C232+D232+E232)/4))/((B232+C232+D232+E232)/4)*100</f>
        <v>18.921319796954318</v>
      </c>
    </row>
    <row r="234" spans="1:17" ht="12" customHeight="1">
      <c r="A234" s="66"/>
      <c r="B234" s="208"/>
      <c r="C234" s="208"/>
      <c r="D234" s="208"/>
      <c r="E234" s="208"/>
      <c r="F234" s="208"/>
      <c r="G234" s="208"/>
      <c r="H234" s="208"/>
      <c r="I234" s="208"/>
      <c r="J234" s="208"/>
      <c r="K234" s="208"/>
      <c r="L234" s="208"/>
      <c r="M234" s="208"/>
      <c r="N234" s="45"/>
      <c r="O234" s="164"/>
      <c r="P234" s="164"/>
      <c r="Q234" s="165"/>
    </row>
    <row r="235" spans="1:17" ht="12" customHeight="1">
      <c r="A235" s="66"/>
      <c r="B235" s="208"/>
      <c r="C235" s="208"/>
      <c r="D235" s="208"/>
      <c r="E235" s="208"/>
      <c r="F235" s="208"/>
      <c r="G235" s="208"/>
      <c r="H235" s="208"/>
      <c r="I235" s="208"/>
      <c r="J235" s="208"/>
      <c r="K235" s="208"/>
      <c r="L235" s="208"/>
      <c r="M235" s="208"/>
      <c r="N235" s="45"/>
      <c r="O235" s="164"/>
      <c r="P235" s="164"/>
      <c r="Q235" s="165"/>
    </row>
    <row r="236" spans="1:17" ht="12" customHeight="1">
      <c r="A236" s="284"/>
      <c r="B236" s="284"/>
      <c r="C236" s="284"/>
      <c r="D236" s="284"/>
      <c r="E236" s="284"/>
      <c r="F236" s="284"/>
      <c r="G236" s="284"/>
      <c r="H236" s="284"/>
      <c r="I236" s="284"/>
      <c r="J236" s="284"/>
      <c r="K236" s="284"/>
      <c r="L236" s="284"/>
      <c r="M236" s="284"/>
      <c r="N236" s="284"/>
      <c r="O236" s="284"/>
      <c r="P236" s="284"/>
      <c r="Q236" s="284"/>
    </row>
    <row r="237" spans="1:17" ht="12" customHeight="1">
      <c r="A237" s="35"/>
      <c r="B237" s="191"/>
      <c r="C237" s="191"/>
      <c r="D237" s="191"/>
      <c r="E237" s="191"/>
      <c r="F237" s="191"/>
      <c r="G237" s="191"/>
      <c r="H237" s="191"/>
      <c r="I237" s="191"/>
      <c r="J237" s="191"/>
      <c r="K237" s="191"/>
      <c r="L237" s="191"/>
      <c r="M237" s="191"/>
      <c r="N237" s="205"/>
      <c r="O237" s="205"/>
      <c r="P237" s="205"/>
      <c r="Q237" s="184"/>
    </row>
    <row r="238" spans="1:17" ht="12" customHeight="1">
      <c r="A238" s="270" t="s">
        <v>81</v>
      </c>
      <c r="B238" s="270"/>
      <c r="C238" s="270"/>
      <c r="D238" s="270"/>
      <c r="E238" s="270"/>
      <c r="F238" s="270"/>
      <c r="G238" s="270"/>
      <c r="H238" s="270"/>
      <c r="I238" s="270"/>
      <c r="J238" s="270"/>
      <c r="K238" s="270"/>
      <c r="L238" s="270"/>
      <c r="M238" s="270"/>
      <c r="N238" s="270"/>
      <c r="O238" s="270"/>
      <c r="P238" s="270"/>
      <c r="Q238" s="270"/>
    </row>
    <row r="239" spans="1:17" ht="12" customHeight="1">
      <c r="A239" s="270" t="s">
        <v>86</v>
      </c>
      <c r="B239" s="270"/>
      <c r="C239" s="270"/>
      <c r="D239" s="270"/>
      <c r="E239" s="270"/>
      <c r="F239" s="270"/>
      <c r="G239" s="270"/>
      <c r="H239" s="270"/>
      <c r="I239" s="270"/>
      <c r="J239" s="270"/>
      <c r="K239" s="270"/>
      <c r="L239" s="270"/>
      <c r="M239" s="270"/>
      <c r="N239" s="270"/>
      <c r="O239" s="270"/>
      <c r="P239" s="270"/>
      <c r="Q239" s="270"/>
    </row>
    <row r="240" spans="1:17" ht="12" customHeight="1">
      <c r="A240" s="270" t="s">
        <v>53</v>
      </c>
      <c r="B240" s="270"/>
      <c r="C240" s="270"/>
      <c r="D240" s="270"/>
      <c r="E240" s="270"/>
      <c r="F240" s="270"/>
      <c r="G240" s="270"/>
      <c r="H240" s="270"/>
      <c r="I240" s="270"/>
      <c r="J240" s="270"/>
      <c r="K240" s="270"/>
      <c r="L240" s="270"/>
      <c r="M240" s="270"/>
      <c r="N240" s="270"/>
      <c r="O240" s="270"/>
      <c r="P240" s="270"/>
      <c r="Q240" s="270"/>
    </row>
    <row r="241" spans="1:17" ht="12" customHeight="1">
      <c r="A241" s="35"/>
      <c r="B241" s="36"/>
      <c r="C241" s="36"/>
      <c r="D241" s="36"/>
      <c r="E241" s="36"/>
      <c r="F241" s="36"/>
      <c r="G241" s="36"/>
      <c r="H241" s="36"/>
      <c r="I241" s="36"/>
      <c r="J241" s="36"/>
      <c r="K241" s="36"/>
      <c r="L241" s="36"/>
      <c r="M241" s="36"/>
      <c r="N241" s="36"/>
      <c r="O241" s="36"/>
      <c r="P241" s="36"/>
      <c r="Q241" s="38"/>
    </row>
    <row r="242" spans="1:17" ht="12" customHeight="1">
      <c r="A242" s="38"/>
      <c r="B242" s="38"/>
      <c r="C242" s="38"/>
      <c r="D242" s="38"/>
      <c r="E242" s="38"/>
      <c r="F242" s="38"/>
      <c r="G242" s="38"/>
      <c r="H242" s="38"/>
      <c r="I242" s="38"/>
      <c r="J242" s="38"/>
      <c r="K242" s="38"/>
      <c r="L242" s="38"/>
      <c r="M242" s="38"/>
      <c r="N242" s="38"/>
      <c r="O242" s="38"/>
      <c r="P242" s="38"/>
      <c r="Q242" s="38"/>
    </row>
    <row r="243" spans="1:17" ht="12" customHeight="1">
      <c r="A243" s="168"/>
      <c r="B243" s="169"/>
      <c r="C243" s="170"/>
      <c r="D243" s="170"/>
      <c r="E243" s="170"/>
      <c r="F243" s="170"/>
      <c r="G243" s="170"/>
      <c r="H243" s="170"/>
      <c r="I243" s="170"/>
      <c r="J243" s="170"/>
      <c r="K243" s="170"/>
      <c r="L243" s="170"/>
      <c r="M243" s="170"/>
      <c r="N243" s="196"/>
      <c r="O243" s="280" t="s">
        <v>54</v>
      </c>
      <c r="P243" s="281"/>
      <c r="Q243" s="281"/>
    </row>
    <row r="244" spans="1:17" ht="12" customHeight="1">
      <c r="A244" s="172"/>
      <c r="B244" s="173"/>
      <c r="C244" s="174"/>
      <c r="D244" s="174"/>
      <c r="E244" s="174"/>
      <c r="F244" s="174"/>
      <c r="G244" s="174"/>
      <c r="H244" s="174"/>
      <c r="I244" s="174"/>
      <c r="J244" s="174"/>
      <c r="K244" s="174"/>
      <c r="L244" s="174"/>
      <c r="M244" s="174"/>
      <c r="N244" s="197"/>
      <c r="O244" s="156" t="s">
        <v>55</v>
      </c>
      <c r="P244" s="157"/>
      <c r="Q244" s="158" t="s">
        <v>194</v>
      </c>
    </row>
    <row r="245" spans="1:17" ht="12" customHeight="1">
      <c r="A245" s="176" t="s">
        <v>56</v>
      </c>
      <c r="B245" s="173" t="s">
        <v>57</v>
      </c>
      <c r="C245" s="174" t="s">
        <v>58</v>
      </c>
      <c r="D245" s="174" t="s">
        <v>59</v>
      </c>
      <c r="E245" s="174" t="s">
        <v>55</v>
      </c>
      <c r="F245" s="174" t="s">
        <v>60</v>
      </c>
      <c r="G245" s="174" t="s">
        <v>61</v>
      </c>
      <c r="H245" s="174" t="s">
        <v>62</v>
      </c>
      <c r="I245" s="174" t="s">
        <v>63</v>
      </c>
      <c r="J245" s="174" t="s">
        <v>64</v>
      </c>
      <c r="K245" s="174" t="s">
        <v>65</v>
      </c>
      <c r="L245" s="174" t="s">
        <v>66</v>
      </c>
      <c r="M245" s="174" t="s">
        <v>67</v>
      </c>
      <c r="N245" s="159" t="s">
        <v>68</v>
      </c>
      <c r="O245" s="282" t="s">
        <v>69</v>
      </c>
      <c r="P245" s="283"/>
      <c r="Q245" s="283"/>
    </row>
    <row r="246" spans="1:17" ht="12" customHeight="1">
      <c r="A246" s="172"/>
      <c r="B246" s="173"/>
      <c r="C246" s="174"/>
      <c r="D246" s="174"/>
      <c r="E246" s="174"/>
      <c r="F246" s="174"/>
      <c r="G246" s="174"/>
      <c r="H246" s="174"/>
      <c r="I246" s="174"/>
      <c r="J246" s="174"/>
      <c r="K246" s="174"/>
      <c r="L246" s="174"/>
      <c r="M246" s="174"/>
      <c r="N246" s="197"/>
      <c r="O246" s="159" t="s">
        <v>70</v>
      </c>
      <c r="P246" s="42" t="s">
        <v>71</v>
      </c>
      <c r="Q246" s="160" t="s">
        <v>71</v>
      </c>
    </row>
    <row r="247" spans="1:17" ht="12" customHeight="1">
      <c r="A247" s="177"/>
      <c r="B247" s="178"/>
      <c r="C247" s="179"/>
      <c r="D247" s="179"/>
      <c r="E247" s="179"/>
      <c r="F247" s="179"/>
      <c r="G247" s="179"/>
      <c r="H247" s="179"/>
      <c r="I247" s="179"/>
      <c r="J247" s="179"/>
      <c r="K247" s="179"/>
      <c r="L247" s="179"/>
      <c r="M247" s="179"/>
      <c r="N247" s="198"/>
      <c r="O247" s="161" t="s">
        <v>72</v>
      </c>
      <c r="P247" s="162" t="s">
        <v>73</v>
      </c>
      <c r="Q247" s="163" t="s">
        <v>166</v>
      </c>
    </row>
    <row r="248" spans="1:17" ht="12" customHeight="1">
      <c r="A248" s="22"/>
      <c r="B248" s="43"/>
      <c r="C248" s="43"/>
      <c r="D248" s="43"/>
      <c r="E248" s="43"/>
      <c r="F248" s="43"/>
      <c r="G248" s="43"/>
      <c r="H248" s="43"/>
      <c r="I248" s="43"/>
      <c r="J248" s="43"/>
      <c r="K248" s="43"/>
      <c r="L248" s="43"/>
      <c r="M248" s="43"/>
      <c r="N248" s="199"/>
      <c r="O248" s="44"/>
      <c r="P248" s="42"/>
      <c r="Q248" s="42"/>
    </row>
    <row r="249" spans="1:17" ht="12" customHeight="1">
      <c r="A249" s="22"/>
      <c r="B249" s="43"/>
      <c r="C249" s="43"/>
      <c r="D249" s="43"/>
      <c r="E249" s="43"/>
      <c r="F249" s="43"/>
      <c r="G249" s="43"/>
      <c r="H249" s="43"/>
      <c r="I249" s="43"/>
      <c r="J249" s="43"/>
      <c r="K249" s="43"/>
      <c r="L249" s="43"/>
      <c r="M249" s="43"/>
      <c r="N249" s="199"/>
      <c r="O249" s="44"/>
      <c r="P249" s="42"/>
      <c r="Q249" s="42"/>
    </row>
    <row r="250" spans="1:17" ht="12" customHeight="1">
      <c r="A250" s="38"/>
      <c r="B250" s="38"/>
      <c r="C250" s="38"/>
      <c r="D250" s="38"/>
      <c r="E250" s="38"/>
      <c r="F250" s="38"/>
      <c r="G250" s="38"/>
      <c r="H250" s="38"/>
      <c r="I250" s="38"/>
      <c r="J250" s="38"/>
      <c r="K250" s="38"/>
      <c r="L250" s="38"/>
      <c r="M250" s="38"/>
      <c r="N250" s="38"/>
      <c r="O250" s="38"/>
      <c r="P250" s="38"/>
      <c r="Q250" s="38"/>
    </row>
    <row r="251" spans="1:17" ht="12" customHeight="1">
      <c r="A251" s="38"/>
      <c r="B251" s="38"/>
      <c r="C251" s="38"/>
      <c r="D251" s="38"/>
      <c r="E251" s="38"/>
      <c r="F251" s="38"/>
      <c r="G251" s="38"/>
      <c r="H251" s="38"/>
      <c r="I251" s="38"/>
      <c r="J251" s="38"/>
      <c r="K251" s="38"/>
      <c r="L251" s="38"/>
      <c r="M251" s="38"/>
      <c r="N251" s="38"/>
      <c r="O251" s="38"/>
      <c r="P251" s="38"/>
      <c r="Q251" s="38"/>
    </row>
    <row r="252" spans="1:17" ht="12" customHeight="1">
      <c r="A252" s="279" t="s">
        <v>83</v>
      </c>
      <c r="B252" s="279"/>
      <c r="C252" s="279"/>
      <c r="D252" s="279"/>
      <c r="E252" s="279"/>
      <c r="F252" s="279"/>
      <c r="G252" s="279"/>
      <c r="H252" s="279"/>
      <c r="I252" s="279"/>
      <c r="J252" s="279"/>
      <c r="K252" s="279"/>
      <c r="L252" s="279"/>
      <c r="M252" s="279"/>
      <c r="N252" s="279"/>
      <c r="O252" s="279"/>
      <c r="P252" s="279"/>
      <c r="Q252" s="279"/>
    </row>
    <row r="253" spans="1:17" ht="12" customHeight="1">
      <c r="A253" s="206"/>
      <c r="B253" s="204"/>
      <c r="C253" s="204"/>
      <c r="D253" s="204"/>
      <c r="E253" s="204"/>
      <c r="F253" s="204"/>
      <c r="G253" s="204"/>
      <c r="H253" s="204"/>
      <c r="I253" s="204"/>
      <c r="J253" s="204"/>
      <c r="K253" s="204"/>
      <c r="L253" s="204"/>
      <c r="M253" s="204"/>
      <c r="N253" s="204"/>
      <c r="O253" s="204"/>
      <c r="P253" s="204"/>
      <c r="Q253" s="38"/>
    </row>
    <row r="254" spans="1:17" ht="12" customHeight="1">
      <c r="A254" s="207"/>
      <c r="B254" s="45"/>
      <c r="C254" s="45"/>
      <c r="D254" s="45"/>
      <c r="E254" s="45"/>
      <c r="F254" s="45"/>
      <c r="G254" s="45"/>
      <c r="H254" s="45"/>
      <c r="I254" s="45"/>
      <c r="J254" s="45"/>
      <c r="K254" s="45"/>
      <c r="L254" s="45"/>
      <c r="M254" s="45"/>
      <c r="N254" s="45"/>
      <c r="O254" s="207"/>
      <c r="P254" s="207"/>
      <c r="Q254" s="184"/>
    </row>
    <row r="255" spans="1:17" ht="12" customHeight="1">
      <c r="A255" s="26" t="s">
        <v>74</v>
      </c>
      <c r="B255" s="45"/>
      <c r="C255" s="45"/>
      <c r="D255" s="45"/>
      <c r="E255" s="45"/>
      <c r="F255" s="45"/>
      <c r="G255" s="45"/>
      <c r="H255" s="45"/>
      <c r="I255" s="45"/>
      <c r="J255" s="45"/>
      <c r="K255" s="45"/>
      <c r="L255" s="45"/>
      <c r="M255" s="45"/>
      <c r="N255" s="45"/>
      <c r="O255" s="165"/>
      <c r="P255" s="165"/>
      <c r="Q255" s="184"/>
    </row>
    <row r="256" spans="1:17" ht="12" customHeight="1">
      <c r="A256" s="27">
        <v>2005</v>
      </c>
      <c r="B256" s="45">
        <v>74.8</v>
      </c>
      <c r="C256" s="45">
        <v>67.8</v>
      </c>
      <c r="D256" s="45">
        <v>78</v>
      </c>
      <c r="E256" s="45">
        <v>57.2</v>
      </c>
      <c r="F256" s="45">
        <v>59.5</v>
      </c>
      <c r="G256" s="45">
        <v>62.1</v>
      </c>
      <c r="H256" s="45">
        <v>57</v>
      </c>
      <c r="I256" s="45">
        <v>53.5</v>
      </c>
      <c r="J256" s="45">
        <v>72.4</v>
      </c>
      <c r="K256" s="45">
        <v>64.6</v>
      </c>
      <c r="L256" s="45">
        <v>73.3</v>
      </c>
      <c r="M256" s="45">
        <v>57.4</v>
      </c>
      <c r="N256" s="45">
        <f>(B256+C256+D256+E256+F256+G256+H256+I256+J256+K256+L256+M256)/12</f>
        <v>64.8</v>
      </c>
      <c r="O256" s="164" t="s">
        <v>175</v>
      </c>
      <c r="P256" s="164" t="s">
        <v>175</v>
      </c>
      <c r="Q256" s="165" t="s">
        <v>190</v>
      </c>
    </row>
    <row r="257" spans="1:17" ht="12" customHeight="1">
      <c r="A257" s="27">
        <v>2006</v>
      </c>
      <c r="B257" s="45">
        <v>94.8</v>
      </c>
      <c r="C257" s="45">
        <v>67.9</v>
      </c>
      <c r="D257" s="45">
        <v>88.2</v>
      </c>
      <c r="E257" s="45">
        <v>58.4</v>
      </c>
      <c r="F257" s="45">
        <v>68.8</v>
      </c>
      <c r="G257" s="45">
        <v>69.5</v>
      </c>
      <c r="H257" s="45">
        <v>66</v>
      </c>
      <c r="I257" s="45">
        <v>70.4</v>
      </c>
      <c r="J257" s="45">
        <v>65</v>
      </c>
      <c r="K257" s="45">
        <v>77.4</v>
      </c>
      <c r="L257" s="45">
        <v>86.9</v>
      </c>
      <c r="M257" s="45">
        <v>68.3</v>
      </c>
      <c r="N257" s="45">
        <f>(B257+C257+D257+E257+F257+G257+H257+I257+J257+K257+L257+M257)/12</f>
        <v>73.46666666666665</v>
      </c>
      <c r="O257" s="164">
        <f>100*(E257-D257)/D257</f>
        <v>-33.786848072562364</v>
      </c>
      <c r="P257" s="164">
        <f>100*(E257-E256)/E256</f>
        <v>2.0979020979020904</v>
      </c>
      <c r="Q257" s="165">
        <f>(((B257+C257+D257+E257)/4)-((B256+C256+D256+E256)/4))/((B256+C256+D256+E256)/4)*100</f>
        <v>11.339092872570173</v>
      </c>
    </row>
    <row r="258" spans="1:17" ht="12" customHeight="1">
      <c r="A258" s="27">
        <v>2007</v>
      </c>
      <c r="B258" s="45">
        <v>87.1</v>
      </c>
      <c r="C258" s="45">
        <v>76.8</v>
      </c>
      <c r="D258" s="45">
        <v>86.9</v>
      </c>
      <c r="E258" s="45">
        <v>63.5</v>
      </c>
      <c r="F258" s="45" t="s">
        <v>38</v>
      </c>
      <c r="G258" s="45" t="s">
        <v>38</v>
      </c>
      <c r="H258" s="45" t="s">
        <v>38</v>
      </c>
      <c r="I258" s="45" t="s">
        <v>38</v>
      </c>
      <c r="J258" s="45" t="s">
        <v>38</v>
      </c>
      <c r="K258" s="45" t="s">
        <v>38</v>
      </c>
      <c r="L258" s="45" t="s">
        <v>38</v>
      </c>
      <c r="M258" s="45" t="s">
        <v>38</v>
      </c>
      <c r="N258" s="45">
        <f>(B258+C258+D258+E258)/4</f>
        <v>78.57499999999999</v>
      </c>
      <c r="O258" s="164">
        <f>100*(E258-D258)/D258</f>
        <v>-26.92750287686997</v>
      </c>
      <c r="P258" s="164">
        <f>100*(E258-E257)/E257</f>
        <v>8.73287671232877</v>
      </c>
      <c r="Q258" s="165">
        <f>(((B258+C258+D258+E258)/4)-((B257+C257+D257+E257)/4))/((B257+C257+D257+E257)/4)*100</f>
        <v>1.6165535079211126</v>
      </c>
    </row>
    <row r="259" spans="1:17" ht="12" customHeight="1">
      <c r="A259" s="28"/>
      <c r="B259" s="45"/>
      <c r="C259" s="45"/>
      <c r="D259" s="45"/>
      <c r="E259" s="45"/>
      <c r="F259" s="45"/>
      <c r="G259" s="45"/>
      <c r="H259" s="45"/>
      <c r="I259" s="45"/>
      <c r="J259" s="45"/>
      <c r="K259" s="45"/>
      <c r="L259" s="45"/>
      <c r="M259" s="45"/>
      <c r="N259" s="45"/>
      <c r="O259" s="164"/>
      <c r="P259" s="164"/>
      <c r="Q259" s="184"/>
    </row>
    <row r="260" spans="1:17" ht="12" customHeight="1">
      <c r="A260" s="29" t="s">
        <v>75</v>
      </c>
      <c r="B260" s="45"/>
      <c r="C260" s="45"/>
      <c r="D260" s="45"/>
      <c r="E260" s="45"/>
      <c r="F260" s="45"/>
      <c r="G260" s="45"/>
      <c r="H260" s="45"/>
      <c r="I260" s="45"/>
      <c r="J260" s="45"/>
      <c r="K260" s="45"/>
      <c r="L260" s="45"/>
      <c r="M260" s="45"/>
      <c r="N260" s="45"/>
      <c r="O260" s="164"/>
      <c r="P260" s="164"/>
      <c r="Q260" s="184"/>
    </row>
    <row r="261" spans="1:17" ht="12" customHeight="1">
      <c r="A261" s="27">
        <v>2005</v>
      </c>
      <c r="B261" s="45">
        <v>73.48301221412088</v>
      </c>
      <c r="C261" s="45">
        <v>63.4</v>
      </c>
      <c r="D261" s="45">
        <v>66</v>
      </c>
      <c r="E261" s="45">
        <v>56.2</v>
      </c>
      <c r="F261" s="45">
        <v>57</v>
      </c>
      <c r="G261" s="45">
        <v>61.9</v>
      </c>
      <c r="H261" s="45">
        <v>54.1</v>
      </c>
      <c r="I261" s="45">
        <v>50.3</v>
      </c>
      <c r="J261" s="45">
        <v>70.4</v>
      </c>
      <c r="K261" s="45">
        <v>54.3</v>
      </c>
      <c r="L261" s="45">
        <v>69.3</v>
      </c>
      <c r="M261" s="45">
        <v>54.9</v>
      </c>
      <c r="N261" s="45">
        <f>(B261+C261+D261+E261+F261+G261+H261+I261+J261+K261+L261+M261)/12</f>
        <v>60.940251017843394</v>
      </c>
      <c r="O261" s="164" t="s">
        <v>175</v>
      </c>
      <c r="P261" s="164" t="s">
        <v>175</v>
      </c>
      <c r="Q261" s="165" t="s">
        <v>190</v>
      </c>
    </row>
    <row r="262" spans="1:17" ht="12" customHeight="1">
      <c r="A262" s="27">
        <v>2006</v>
      </c>
      <c r="B262" s="45">
        <v>78.7</v>
      </c>
      <c r="C262" s="45">
        <v>65.3</v>
      </c>
      <c r="D262" s="45">
        <v>84.7</v>
      </c>
      <c r="E262" s="45">
        <v>58.9</v>
      </c>
      <c r="F262" s="45">
        <v>62.5</v>
      </c>
      <c r="G262" s="45">
        <v>66.2</v>
      </c>
      <c r="H262" s="45">
        <v>60.1</v>
      </c>
      <c r="I262" s="45">
        <v>60.3</v>
      </c>
      <c r="J262" s="45">
        <v>67</v>
      </c>
      <c r="K262" s="45">
        <v>73</v>
      </c>
      <c r="L262" s="45">
        <v>83.9</v>
      </c>
      <c r="M262" s="45">
        <v>66.8</v>
      </c>
      <c r="N262" s="45">
        <f>(B262+C262+D262+E262+F262+G262+H262+I262+J262+K262+L262+M262)/12</f>
        <v>68.94999999999999</v>
      </c>
      <c r="O262" s="164">
        <f>100*(E262-D262)/D262</f>
        <v>-30.46044864226683</v>
      </c>
      <c r="P262" s="164">
        <f>100*(E262-E261)/E261</f>
        <v>4.804270462633443</v>
      </c>
      <c r="Q262" s="165">
        <f>(((B262+C262+D262+E262)/4)-((B261+C261+D261+E261)/4))/((B261+C261+D261+E261)/4)*100</f>
        <v>11.006892170263583</v>
      </c>
    </row>
    <row r="263" spans="1:17" ht="12" customHeight="1">
      <c r="A263" s="27">
        <v>2007</v>
      </c>
      <c r="B263" s="45">
        <v>79.9</v>
      </c>
      <c r="C263" s="45">
        <v>73.9</v>
      </c>
      <c r="D263" s="45">
        <v>80.7</v>
      </c>
      <c r="E263" s="45">
        <v>60.8</v>
      </c>
      <c r="F263" s="45" t="s">
        <v>38</v>
      </c>
      <c r="G263" s="45" t="s">
        <v>38</v>
      </c>
      <c r="H263" s="45" t="s">
        <v>38</v>
      </c>
      <c r="I263" s="45" t="s">
        <v>38</v>
      </c>
      <c r="J263" s="45" t="s">
        <v>38</v>
      </c>
      <c r="K263" s="45" t="s">
        <v>38</v>
      </c>
      <c r="L263" s="45" t="s">
        <v>38</v>
      </c>
      <c r="M263" s="45" t="s">
        <v>38</v>
      </c>
      <c r="N263" s="45">
        <f>(B263+C263+D263+E263)/4</f>
        <v>73.825</v>
      </c>
      <c r="O263" s="164">
        <f>100*(E263-D263)/D263</f>
        <v>-24.659231722428753</v>
      </c>
      <c r="P263" s="164">
        <f>100*(E263-E262)/E262</f>
        <v>3.225806451612901</v>
      </c>
      <c r="Q263" s="165">
        <f>(((B263+C263+D263+E263)/4)-((B262+C262+D262+E262)/4))/((B262+C262+D262+E262)/4)*100</f>
        <v>2.6773296244784586</v>
      </c>
    </row>
    <row r="264" spans="1:17" ht="12" customHeight="1">
      <c r="A264" s="28"/>
      <c r="B264" s="45"/>
      <c r="C264" s="45"/>
      <c r="D264" s="45"/>
      <c r="E264" s="45"/>
      <c r="F264" s="45"/>
      <c r="G264" s="45"/>
      <c r="H264" s="45"/>
      <c r="I264" s="45"/>
      <c r="J264" s="45"/>
      <c r="K264" s="45"/>
      <c r="L264" s="45"/>
      <c r="M264" s="45"/>
      <c r="N264" s="45"/>
      <c r="O264" s="164"/>
      <c r="P264" s="164"/>
      <c r="Q264" s="184"/>
    </row>
    <row r="265" spans="1:17" ht="12" customHeight="1">
      <c r="A265" s="29" t="s">
        <v>76</v>
      </c>
      <c r="B265" s="45"/>
      <c r="C265" s="45"/>
      <c r="D265" s="45"/>
      <c r="E265" s="45"/>
      <c r="F265" s="45"/>
      <c r="G265" s="45"/>
      <c r="H265" s="45"/>
      <c r="I265" s="45"/>
      <c r="J265" s="45"/>
      <c r="K265" s="45"/>
      <c r="L265" s="45"/>
      <c r="M265" s="45"/>
      <c r="N265" s="45"/>
      <c r="O265" s="164"/>
      <c r="P265" s="164"/>
      <c r="Q265" s="184"/>
    </row>
    <row r="266" spans="1:17" ht="12" customHeight="1">
      <c r="A266" s="27">
        <v>2005</v>
      </c>
      <c r="B266" s="45">
        <v>78.41116262217395</v>
      </c>
      <c r="C266" s="45">
        <v>80</v>
      </c>
      <c r="D266" s="45">
        <v>111.4</v>
      </c>
      <c r="E266" s="45">
        <v>59.7</v>
      </c>
      <c r="F266" s="45">
        <v>66.2</v>
      </c>
      <c r="G266" s="45">
        <v>62.6</v>
      </c>
      <c r="H266" s="45">
        <v>65.2</v>
      </c>
      <c r="I266" s="45">
        <v>62.3</v>
      </c>
      <c r="J266" s="45">
        <v>77.8</v>
      </c>
      <c r="K266" s="45">
        <v>93.6</v>
      </c>
      <c r="L266" s="45">
        <v>84.6</v>
      </c>
      <c r="M266" s="45">
        <v>64.4</v>
      </c>
      <c r="N266" s="45">
        <f>(B266+C266+D266+E266+F266+G266+H266+I266+J266+K266+L266+M266)/12</f>
        <v>75.51759688518116</v>
      </c>
      <c r="O266" s="164" t="s">
        <v>175</v>
      </c>
      <c r="P266" s="164" t="s">
        <v>175</v>
      </c>
      <c r="Q266" s="165" t="s">
        <v>190</v>
      </c>
    </row>
    <row r="267" spans="1:17" ht="12" customHeight="1">
      <c r="A267" s="27">
        <v>2006</v>
      </c>
      <c r="B267" s="45">
        <v>139.6</v>
      </c>
      <c r="C267" s="45">
        <v>75.1</v>
      </c>
      <c r="D267" s="45">
        <v>97.9</v>
      </c>
      <c r="E267" s="45">
        <v>57.2</v>
      </c>
      <c r="F267" s="45">
        <v>86.5</v>
      </c>
      <c r="G267" s="45">
        <v>78.6</v>
      </c>
      <c r="H267" s="45">
        <v>82.7</v>
      </c>
      <c r="I267" s="45">
        <v>98.5</v>
      </c>
      <c r="J267" s="45">
        <v>59.6</v>
      </c>
      <c r="K267" s="45">
        <v>89.7</v>
      </c>
      <c r="L267" s="45">
        <v>95.1</v>
      </c>
      <c r="M267" s="45">
        <v>72.4</v>
      </c>
      <c r="N267" s="45">
        <f>(B267+C267+D267+E267+F267+G267+H267+I267+J267+K267+L267+M267)/12</f>
        <v>86.075</v>
      </c>
      <c r="O267" s="164">
        <f>100*(E267-D267)/D267</f>
        <v>-41.57303370786517</v>
      </c>
      <c r="P267" s="164">
        <f>100*(E267-E266)/E266</f>
        <v>-4.187604690117253</v>
      </c>
      <c r="Q267" s="165">
        <f>(((B267+C267+D267+E267)/4)-((B266+C266+D266+E266)/4))/((B266+C266+D266+E266)/4)*100</f>
        <v>12.226850543458623</v>
      </c>
    </row>
    <row r="268" spans="1:17" ht="12" customHeight="1">
      <c r="A268" s="27">
        <v>2007</v>
      </c>
      <c r="B268" s="45">
        <v>107</v>
      </c>
      <c r="C268" s="45">
        <v>85.1</v>
      </c>
      <c r="D268" s="45">
        <v>104</v>
      </c>
      <c r="E268" s="45">
        <v>71.1</v>
      </c>
      <c r="F268" s="45" t="s">
        <v>38</v>
      </c>
      <c r="G268" s="45" t="s">
        <v>38</v>
      </c>
      <c r="H268" s="45" t="s">
        <v>38</v>
      </c>
      <c r="I268" s="45" t="s">
        <v>38</v>
      </c>
      <c r="J268" s="45" t="s">
        <v>38</v>
      </c>
      <c r="K268" s="45" t="s">
        <v>38</v>
      </c>
      <c r="L268" s="45" t="s">
        <v>38</v>
      </c>
      <c r="M268" s="45" t="s">
        <v>38</v>
      </c>
      <c r="N268" s="45">
        <f>(B268+C268+D268+E268)/4</f>
        <v>91.80000000000001</v>
      </c>
      <c r="O268" s="164">
        <f>100*(E268-D268)/D268</f>
        <v>-31.63461538461539</v>
      </c>
      <c r="P268" s="164">
        <f>100*(E268-E267)/E267</f>
        <v>24.300699300699282</v>
      </c>
      <c r="Q268" s="165">
        <f>(((B268+C268+D268+E268)/4)-((B267+C267+D267+E267)/4))/((B267+C267+D267+E267)/4)*100</f>
        <v>-0.7030827474310345</v>
      </c>
    </row>
    <row r="269" spans="1:17" ht="12" customHeight="1">
      <c r="A269" s="191"/>
      <c r="B269" s="191"/>
      <c r="C269" s="191"/>
      <c r="D269" s="191"/>
      <c r="E269" s="191"/>
      <c r="F269" s="191"/>
      <c r="G269" s="191"/>
      <c r="H269" s="191"/>
      <c r="I269" s="191"/>
      <c r="J269" s="191"/>
      <c r="K269" s="191"/>
      <c r="L269" s="191"/>
      <c r="M269" s="191"/>
      <c r="N269" s="207"/>
      <c r="O269" s="209"/>
      <c r="P269" s="209"/>
      <c r="Q269" s="184"/>
    </row>
    <row r="270" spans="1:17" ht="12" customHeight="1">
      <c r="A270" s="22"/>
      <c r="B270" s="22"/>
      <c r="C270" s="22"/>
      <c r="D270" s="22"/>
      <c r="E270" s="22"/>
      <c r="F270" s="22"/>
      <c r="G270" s="22"/>
      <c r="H270" s="22"/>
      <c r="I270" s="22"/>
      <c r="J270" s="22"/>
      <c r="K270" s="22"/>
      <c r="L270" s="22"/>
      <c r="M270" s="22"/>
      <c r="N270" s="199"/>
      <c r="O270" s="44"/>
      <c r="P270" s="42"/>
      <c r="Q270" s="184"/>
    </row>
    <row r="271" spans="1:17" ht="12" customHeight="1">
      <c r="A271" s="279" t="s">
        <v>84</v>
      </c>
      <c r="B271" s="279"/>
      <c r="C271" s="279"/>
      <c r="D271" s="279"/>
      <c r="E271" s="279"/>
      <c r="F271" s="279"/>
      <c r="G271" s="279"/>
      <c r="H271" s="279"/>
      <c r="I271" s="279"/>
      <c r="J271" s="279"/>
      <c r="K271" s="279"/>
      <c r="L271" s="279"/>
      <c r="M271" s="279"/>
      <c r="N271" s="279"/>
      <c r="O271" s="279"/>
      <c r="P271" s="279"/>
      <c r="Q271" s="279"/>
    </row>
    <row r="272" spans="1:17" ht="12" customHeight="1">
      <c r="A272" s="182"/>
      <c r="B272" s="182"/>
      <c r="C272" s="182"/>
      <c r="D272" s="182"/>
      <c r="E272" s="182"/>
      <c r="F272" s="182"/>
      <c r="G272" s="182"/>
      <c r="H272" s="182"/>
      <c r="I272" s="182"/>
      <c r="J272" s="182"/>
      <c r="K272" s="182"/>
      <c r="L272" s="182"/>
      <c r="M272" s="182"/>
      <c r="N272" s="199"/>
      <c r="O272" s="44"/>
      <c r="P272" s="44"/>
      <c r="Q272" s="184"/>
    </row>
    <row r="273" spans="1:17" ht="12" customHeight="1">
      <c r="A273" s="182"/>
      <c r="B273" s="45"/>
      <c r="C273" s="45"/>
      <c r="D273" s="45"/>
      <c r="E273" s="45"/>
      <c r="F273" s="45"/>
      <c r="G273" s="45"/>
      <c r="H273" s="45"/>
      <c r="I273" s="45"/>
      <c r="J273" s="45"/>
      <c r="K273" s="45"/>
      <c r="L273" s="45"/>
      <c r="M273" s="45"/>
      <c r="N273" s="45"/>
      <c r="O273" s="185"/>
      <c r="P273" s="185"/>
      <c r="Q273" s="184"/>
    </row>
    <row r="274" spans="1:17" ht="12" customHeight="1">
      <c r="A274" s="26" t="s">
        <v>74</v>
      </c>
      <c r="B274" s="45"/>
      <c r="C274" s="45"/>
      <c r="D274" s="45"/>
      <c r="E274" s="45"/>
      <c r="F274" s="45"/>
      <c r="G274" s="45"/>
      <c r="H274" s="45"/>
      <c r="I274" s="45"/>
      <c r="J274" s="45"/>
      <c r="K274" s="45"/>
      <c r="L274" s="45"/>
      <c r="M274" s="45"/>
      <c r="N274" s="45"/>
      <c r="O274" s="165"/>
      <c r="P274" s="165"/>
      <c r="Q274" s="184"/>
    </row>
    <row r="275" spans="1:17" ht="12" customHeight="1">
      <c r="A275" s="27">
        <v>2005</v>
      </c>
      <c r="B275" s="45">
        <v>161</v>
      </c>
      <c r="C275" s="45">
        <v>162.8</v>
      </c>
      <c r="D275" s="45">
        <v>189</v>
      </c>
      <c r="E275" s="45">
        <v>187.5</v>
      </c>
      <c r="F275" s="45">
        <v>167.8</v>
      </c>
      <c r="G275" s="45">
        <v>180.5</v>
      </c>
      <c r="H275" s="45">
        <v>177</v>
      </c>
      <c r="I275" s="45">
        <v>182.1</v>
      </c>
      <c r="J275" s="45">
        <v>185</v>
      </c>
      <c r="K275" s="45">
        <v>188.3</v>
      </c>
      <c r="L275" s="45">
        <v>200.6</v>
      </c>
      <c r="M275" s="45">
        <v>168.2</v>
      </c>
      <c r="N275" s="45">
        <f>(B275+C275+D275+E275+F275+G275+H275+I275+J275+K275+L275+M275)/12</f>
        <v>179.14999999999998</v>
      </c>
      <c r="O275" s="164" t="s">
        <v>175</v>
      </c>
      <c r="P275" s="164" t="s">
        <v>175</v>
      </c>
      <c r="Q275" s="165" t="s">
        <v>190</v>
      </c>
    </row>
    <row r="276" spans="1:17" ht="12" customHeight="1">
      <c r="A276" s="27">
        <v>2006</v>
      </c>
      <c r="B276" s="45">
        <v>166.7</v>
      </c>
      <c r="C276" s="45">
        <v>169.7</v>
      </c>
      <c r="D276" s="45">
        <v>185.7</v>
      </c>
      <c r="E276" s="45">
        <v>163.1</v>
      </c>
      <c r="F276" s="45">
        <v>177.5</v>
      </c>
      <c r="G276" s="45">
        <v>165.8</v>
      </c>
      <c r="H276" s="45">
        <v>183.5</v>
      </c>
      <c r="I276" s="45">
        <v>162.4</v>
      </c>
      <c r="J276" s="45">
        <v>187.6</v>
      </c>
      <c r="K276" s="45">
        <v>192.8</v>
      </c>
      <c r="L276" s="45">
        <v>204.9</v>
      </c>
      <c r="M276" s="45">
        <v>168</v>
      </c>
      <c r="N276" s="45">
        <f>(B276+C276+D276+E276+F276+G276+H276+I276+J276+K276+L276+M276)/12</f>
        <v>177.3083333333333</v>
      </c>
      <c r="O276" s="164">
        <f>100*(E276-D276)/D276</f>
        <v>-12.170166935918147</v>
      </c>
      <c r="P276" s="164">
        <f>100*(E276-E275)/E275</f>
        <v>-13.013333333333335</v>
      </c>
      <c r="Q276" s="165">
        <f>(((B276+C276+D276+E276)/4)-((B275+C275+D275+E275)/4))/((B275+C275+D275+E275)/4)*100</f>
        <v>-2.1562187633871233</v>
      </c>
    </row>
    <row r="277" spans="1:17" ht="12" customHeight="1">
      <c r="A277" s="27">
        <v>2007</v>
      </c>
      <c r="B277" s="45">
        <v>183.4</v>
      </c>
      <c r="C277" s="45">
        <v>183</v>
      </c>
      <c r="D277" s="45">
        <v>205.7</v>
      </c>
      <c r="E277" s="45">
        <v>180.1</v>
      </c>
      <c r="F277" s="45" t="s">
        <v>38</v>
      </c>
      <c r="G277" s="45" t="s">
        <v>38</v>
      </c>
      <c r="H277" s="45" t="s">
        <v>38</v>
      </c>
      <c r="I277" s="45" t="s">
        <v>38</v>
      </c>
      <c r="J277" s="45" t="s">
        <v>38</v>
      </c>
      <c r="K277" s="45" t="s">
        <v>38</v>
      </c>
      <c r="L277" s="45" t="s">
        <v>38</v>
      </c>
      <c r="M277" s="45" t="s">
        <v>38</v>
      </c>
      <c r="N277" s="45">
        <f>(B277+C277+D277+E277)/4</f>
        <v>188.04999999999998</v>
      </c>
      <c r="O277" s="164">
        <f>100*(E277-D277)/D277</f>
        <v>-12.445308701993193</v>
      </c>
      <c r="P277" s="164">
        <f>100*(E277-E276)/E276</f>
        <v>10.423053341508277</v>
      </c>
      <c r="Q277" s="165">
        <f>(((B277+C277+D277+E277)/4)-((B276+C276+D276+E276)/4))/((B276+C276+D276+E276)/4)*100</f>
        <v>9.778166958552248</v>
      </c>
    </row>
    <row r="278" spans="1:17" ht="12" customHeight="1">
      <c r="A278" s="28"/>
      <c r="B278" s="45"/>
      <c r="C278" s="45"/>
      <c r="D278" s="45"/>
      <c r="E278" s="45"/>
      <c r="F278" s="45"/>
      <c r="G278" s="45"/>
      <c r="H278" s="45"/>
      <c r="I278" s="45"/>
      <c r="J278" s="45"/>
      <c r="K278" s="45"/>
      <c r="L278" s="45"/>
      <c r="M278" s="45"/>
      <c r="N278" s="45"/>
      <c r="O278" s="164"/>
      <c r="P278" s="164"/>
      <c r="Q278" s="184"/>
    </row>
    <row r="279" spans="1:17" ht="12" customHeight="1">
      <c r="A279" s="29" t="s">
        <v>75</v>
      </c>
      <c r="B279" s="45"/>
      <c r="C279" s="45"/>
      <c r="D279" s="45"/>
      <c r="E279" s="45"/>
      <c r="F279" s="45"/>
      <c r="G279" s="45"/>
      <c r="H279" s="45"/>
      <c r="I279" s="45"/>
      <c r="J279" s="45"/>
      <c r="K279" s="45"/>
      <c r="L279" s="45"/>
      <c r="M279" s="45"/>
      <c r="N279" s="45"/>
      <c r="O279" s="164"/>
      <c r="P279" s="164"/>
      <c r="Q279" s="184"/>
    </row>
    <row r="280" spans="1:17" ht="12" customHeight="1">
      <c r="A280" s="27">
        <v>2005</v>
      </c>
      <c r="B280" s="45">
        <v>153.27518732686173</v>
      </c>
      <c r="C280" s="45">
        <v>158.5</v>
      </c>
      <c r="D280" s="45">
        <v>183.5</v>
      </c>
      <c r="E280" s="45">
        <v>188.5</v>
      </c>
      <c r="F280" s="45">
        <v>159.7</v>
      </c>
      <c r="G280" s="45">
        <v>177.9</v>
      </c>
      <c r="H280" s="45">
        <v>175.8</v>
      </c>
      <c r="I280" s="45">
        <v>177.8</v>
      </c>
      <c r="J280" s="45">
        <v>177.6</v>
      </c>
      <c r="K280" s="45">
        <v>181.9</v>
      </c>
      <c r="L280" s="45">
        <v>188.6</v>
      </c>
      <c r="M280" s="45">
        <v>165.7</v>
      </c>
      <c r="N280" s="45">
        <f>(B280+C280+D280+E280+F280+G280+H280+I280+J280+K280+L280+M280)/12</f>
        <v>174.06459894390514</v>
      </c>
      <c r="O280" s="164" t="s">
        <v>175</v>
      </c>
      <c r="P280" s="164" t="s">
        <v>175</v>
      </c>
      <c r="Q280" s="165" t="s">
        <v>190</v>
      </c>
    </row>
    <row r="281" spans="1:17" ht="12" customHeight="1">
      <c r="A281" s="27">
        <v>2006</v>
      </c>
      <c r="B281" s="45">
        <v>159.2</v>
      </c>
      <c r="C281" s="45">
        <v>163</v>
      </c>
      <c r="D281" s="45">
        <v>172.9</v>
      </c>
      <c r="E281" s="45">
        <v>154.6</v>
      </c>
      <c r="F281" s="45">
        <v>174.7</v>
      </c>
      <c r="G281" s="45">
        <v>156.2</v>
      </c>
      <c r="H281" s="45">
        <v>180.5</v>
      </c>
      <c r="I281" s="45">
        <v>152.5</v>
      </c>
      <c r="J281" s="45">
        <v>175.8</v>
      </c>
      <c r="K281" s="45">
        <v>179.5</v>
      </c>
      <c r="L281" s="45">
        <v>192</v>
      </c>
      <c r="M281" s="45">
        <v>157.6</v>
      </c>
      <c r="N281" s="45">
        <f>(B281+C281+D281+E281+F281+G281+H281+I281+J281+K281+L281+M281)/12</f>
        <v>168.20833333333334</v>
      </c>
      <c r="O281" s="164">
        <f>100*(E281-D281)/D281</f>
        <v>-10.584152689415854</v>
      </c>
      <c r="P281" s="164">
        <f>100*(E281-E280)/E280</f>
        <v>-17.98408488063661</v>
      </c>
      <c r="Q281" s="165">
        <f>(((B281+C281+D281+E281)/4)-((B280+C280+D280+E280)/4))/((B280+C280+D280+E280)/4)*100</f>
        <v>-4.983390441538913</v>
      </c>
    </row>
    <row r="282" spans="1:17" ht="12" customHeight="1">
      <c r="A282" s="27">
        <v>2007</v>
      </c>
      <c r="B282" s="45">
        <v>174.1</v>
      </c>
      <c r="C282" s="45">
        <v>169.9</v>
      </c>
      <c r="D282" s="45">
        <v>189.3</v>
      </c>
      <c r="E282" s="45">
        <v>169.3</v>
      </c>
      <c r="F282" s="45" t="s">
        <v>38</v>
      </c>
      <c r="G282" s="45" t="s">
        <v>38</v>
      </c>
      <c r="H282" s="45" t="s">
        <v>38</v>
      </c>
      <c r="I282" s="45" t="s">
        <v>38</v>
      </c>
      <c r="J282" s="45" t="s">
        <v>38</v>
      </c>
      <c r="K282" s="45" t="s">
        <v>38</v>
      </c>
      <c r="L282" s="45" t="s">
        <v>38</v>
      </c>
      <c r="M282" s="45" t="s">
        <v>38</v>
      </c>
      <c r="N282" s="45">
        <f>(B282+C282+D282+E282)/4</f>
        <v>175.64999999999998</v>
      </c>
      <c r="O282" s="164">
        <f>100*(E282-D282)/D282</f>
        <v>-10.565240359218171</v>
      </c>
      <c r="P282" s="164">
        <f>100*(E282-E281)/E281</f>
        <v>9.508408796895226</v>
      </c>
      <c r="Q282" s="165">
        <f>(((B282+C282+D282+E282)/4)-((B281+C281+D281+E281)/4))/((B281+C281+D281+E281)/4)*100</f>
        <v>8.142219485916554</v>
      </c>
    </row>
    <row r="283" spans="1:17" ht="12" customHeight="1">
      <c r="A283" s="28"/>
      <c r="B283" s="45"/>
      <c r="C283" s="45"/>
      <c r="D283" s="45"/>
      <c r="E283" s="45"/>
      <c r="F283" s="45"/>
      <c r="G283" s="45"/>
      <c r="H283" s="45"/>
      <c r="I283" s="45"/>
      <c r="J283" s="45"/>
      <c r="K283" s="45"/>
      <c r="L283" s="45"/>
      <c r="M283" s="45"/>
      <c r="N283" s="45"/>
      <c r="O283" s="164"/>
      <c r="P283" s="200"/>
      <c r="Q283" s="184"/>
    </row>
    <row r="284" spans="1:17" ht="12" customHeight="1">
      <c r="A284" s="29" t="s">
        <v>76</v>
      </c>
      <c r="B284" s="45"/>
      <c r="C284" s="45"/>
      <c r="D284" s="45"/>
      <c r="E284" s="45"/>
      <c r="F284" s="45"/>
      <c r="G284" s="45"/>
      <c r="H284" s="45"/>
      <c r="I284" s="45"/>
      <c r="J284" s="45"/>
      <c r="K284" s="45"/>
      <c r="L284" s="45"/>
      <c r="M284" s="45"/>
      <c r="N284" s="45"/>
      <c r="O284" s="164"/>
      <c r="P284" s="165"/>
      <c r="Q284" s="184"/>
    </row>
    <row r="285" spans="1:17" ht="12" customHeight="1">
      <c r="A285" s="27">
        <v>2005</v>
      </c>
      <c r="B285" s="45">
        <v>215.8310832023607</v>
      </c>
      <c r="C285" s="45">
        <v>193.3</v>
      </c>
      <c r="D285" s="45">
        <v>227.7</v>
      </c>
      <c r="E285" s="45">
        <v>180.4</v>
      </c>
      <c r="F285" s="45">
        <v>224.9</v>
      </c>
      <c r="G285" s="45">
        <v>198.3</v>
      </c>
      <c r="H285" s="45">
        <v>185</v>
      </c>
      <c r="I285" s="45">
        <v>212.4</v>
      </c>
      <c r="J285" s="45">
        <v>237.5</v>
      </c>
      <c r="K285" s="45">
        <v>233.6</v>
      </c>
      <c r="L285" s="45">
        <v>285.3</v>
      </c>
      <c r="M285" s="45">
        <v>186.3</v>
      </c>
      <c r="N285" s="45">
        <f>(B285+C285+D285+E285+F285+G285+H285+I285+J285+K285+L285+M285)/12</f>
        <v>215.04425693353008</v>
      </c>
      <c r="O285" s="164" t="s">
        <v>175</v>
      </c>
      <c r="P285" s="164" t="s">
        <v>175</v>
      </c>
      <c r="Q285" s="165" t="s">
        <v>190</v>
      </c>
    </row>
    <row r="286" spans="1:17" ht="12" customHeight="1">
      <c r="A286" s="27">
        <v>2006</v>
      </c>
      <c r="B286" s="45">
        <v>220.1</v>
      </c>
      <c r="C286" s="45">
        <v>217.7</v>
      </c>
      <c r="D286" s="45">
        <v>276.4</v>
      </c>
      <c r="E286" s="45">
        <v>223.1</v>
      </c>
      <c r="F286" s="45">
        <v>197.6</v>
      </c>
      <c r="G286" s="45">
        <v>233.8</v>
      </c>
      <c r="H286" s="45">
        <v>204.8</v>
      </c>
      <c r="I286" s="45">
        <v>232.4</v>
      </c>
      <c r="J286" s="45">
        <v>271.3</v>
      </c>
      <c r="K286" s="45">
        <v>286.9</v>
      </c>
      <c r="L286" s="45">
        <v>296.8</v>
      </c>
      <c r="M286" s="45">
        <v>241.7</v>
      </c>
      <c r="N286" s="45">
        <f>(B286+C286+D286+E286+F286+G286+H286+I286+J286+K286+L286+M286)/12</f>
        <v>241.88333333333333</v>
      </c>
      <c r="O286" s="164">
        <f>100*(E286-D286)/D286</f>
        <v>-19.28364688856729</v>
      </c>
      <c r="P286" s="164">
        <f>100*(E286-E285)/E285</f>
        <v>23.669623059866957</v>
      </c>
      <c r="Q286" s="165">
        <f>(((B286+C286+D286+E286)/4)-((B285+C285+D285+E285)/4))/((B285+C285+D285+E285)/4)*100</f>
        <v>14.69216226176116</v>
      </c>
    </row>
    <row r="287" spans="1:17" ht="12" customHeight="1">
      <c r="A287" s="27">
        <v>2007</v>
      </c>
      <c r="B287" s="45">
        <v>249.5</v>
      </c>
      <c r="C287" s="45">
        <v>276.3</v>
      </c>
      <c r="D287" s="45">
        <v>321.6</v>
      </c>
      <c r="E287" s="45">
        <v>256.7</v>
      </c>
      <c r="F287" s="45" t="s">
        <v>38</v>
      </c>
      <c r="G287" s="45" t="s">
        <v>38</v>
      </c>
      <c r="H287" s="45" t="s">
        <v>38</v>
      </c>
      <c r="I287" s="45" t="s">
        <v>38</v>
      </c>
      <c r="J287" s="45" t="s">
        <v>38</v>
      </c>
      <c r="K287" s="45" t="s">
        <v>38</v>
      </c>
      <c r="L287" s="45" t="s">
        <v>38</v>
      </c>
      <c r="M287" s="45" t="s">
        <v>38</v>
      </c>
      <c r="N287" s="45">
        <f>(B287+C287+D287+E287)/4</f>
        <v>276.025</v>
      </c>
      <c r="O287" s="164">
        <f>100*(E287-D287)/D287</f>
        <v>-20.180348258706477</v>
      </c>
      <c r="P287" s="164">
        <f>100*(E287-E286)/E286</f>
        <v>15.060510981622588</v>
      </c>
      <c r="Q287" s="165">
        <f>(((B287+C287+D287+E287)/4)-((B286+C286+D286+E286)/4))/((B286+C286+D286+E286)/4)*100</f>
        <v>17.79579643657313</v>
      </c>
    </row>
    <row r="288" spans="1:17" ht="12" customHeight="1">
      <c r="A288"/>
      <c r="B288"/>
      <c r="C288"/>
      <c r="D288"/>
      <c r="E288"/>
      <c r="F288"/>
      <c r="G288"/>
      <c r="H288"/>
      <c r="I288"/>
      <c r="J288"/>
      <c r="K288"/>
      <c r="L288"/>
      <c r="M288"/>
      <c r="N288"/>
      <c r="O288"/>
      <c r="P288"/>
      <c r="Q288"/>
    </row>
    <row r="289" spans="1:17" ht="12" customHeight="1">
      <c r="A289"/>
      <c r="B289"/>
      <c r="C289"/>
      <c r="D289"/>
      <c r="E289"/>
      <c r="F289"/>
      <c r="G289"/>
      <c r="H289"/>
      <c r="I289"/>
      <c r="J289"/>
      <c r="K289"/>
      <c r="L289"/>
      <c r="M289"/>
      <c r="N289"/>
      <c r="O289"/>
      <c r="P289"/>
      <c r="Q289"/>
    </row>
    <row r="290" spans="1:17" ht="12" customHeight="1">
      <c r="A290"/>
      <c r="B290"/>
      <c r="C290"/>
      <c r="D290"/>
      <c r="E290"/>
      <c r="F290"/>
      <c r="G290"/>
      <c r="H290"/>
      <c r="I290"/>
      <c r="J290"/>
      <c r="K290"/>
      <c r="L290"/>
      <c r="M290"/>
      <c r="N290"/>
      <c r="O290"/>
      <c r="P290"/>
      <c r="Q290"/>
    </row>
    <row r="291" spans="1:17" ht="12" customHeight="1">
      <c r="A291"/>
      <c r="B291"/>
      <c r="C291"/>
      <c r="D291"/>
      <c r="E291"/>
      <c r="F291"/>
      <c r="G291"/>
      <c r="H291"/>
      <c r="I291"/>
      <c r="J291"/>
      <c r="K291"/>
      <c r="L291"/>
      <c r="M291"/>
      <c r="N291"/>
      <c r="O291"/>
      <c r="P291"/>
      <c r="Q291"/>
    </row>
    <row r="292" spans="1:17" ht="12" customHeight="1">
      <c r="A292"/>
      <c r="B292"/>
      <c r="C292"/>
      <c r="D292"/>
      <c r="E292"/>
      <c r="F292"/>
      <c r="G292"/>
      <c r="H292"/>
      <c r="I292"/>
      <c r="J292"/>
      <c r="K292"/>
      <c r="L292"/>
      <c r="M292"/>
      <c r="N292"/>
      <c r="O292"/>
      <c r="P292"/>
      <c r="Q292"/>
    </row>
    <row r="293" spans="1:17" ht="12" customHeight="1">
      <c r="A293"/>
      <c r="B293"/>
      <c r="C293"/>
      <c r="D293"/>
      <c r="E293"/>
      <c r="F293"/>
      <c r="G293"/>
      <c r="H293"/>
      <c r="I293"/>
      <c r="J293"/>
      <c r="K293"/>
      <c r="L293"/>
      <c r="M293"/>
      <c r="N293"/>
      <c r="O293"/>
      <c r="P293"/>
      <c r="Q293"/>
    </row>
    <row r="294" spans="1:17" ht="12" customHeight="1">
      <c r="A294"/>
      <c r="B294"/>
      <c r="C294"/>
      <c r="D294"/>
      <c r="E294"/>
      <c r="F294"/>
      <c r="G294"/>
      <c r="H294"/>
      <c r="I294"/>
      <c r="J294"/>
      <c r="K294"/>
      <c r="L294"/>
      <c r="M294"/>
      <c r="N294"/>
      <c r="O294"/>
      <c r="P294"/>
      <c r="Q294"/>
    </row>
    <row r="295" spans="1:17" ht="12" customHeight="1">
      <c r="A295"/>
      <c r="B295"/>
      <c r="C295"/>
      <c r="D295"/>
      <c r="E295"/>
      <c r="F295"/>
      <c r="G295"/>
      <c r="H295"/>
      <c r="I295"/>
      <c r="J295"/>
      <c r="K295"/>
      <c r="L295"/>
      <c r="M295"/>
      <c r="N295"/>
      <c r="O295"/>
      <c r="P295"/>
      <c r="Q295"/>
    </row>
    <row r="296" spans="1:17" ht="12" customHeight="1">
      <c r="A296"/>
      <c r="B296"/>
      <c r="C296"/>
      <c r="D296"/>
      <c r="E296"/>
      <c r="F296"/>
      <c r="G296"/>
      <c r="H296"/>
      <c r="I296"/>
      <c r="J296"/>
      <c r="K296"/>
      <c r="L296"/>
      <c r="M296"/>
      <c r="N296"/>
      <c r="O296"/>
      <c r="P296"/>
      <c r="Q296"/>
    </row>
    <row r="297" spans="1:17" ht="12" customHeight="1">
      <c r="A297"/>
      <c r="B297"/>
      <c r="C297"/>
      <c r="D297"/>
      <c r="E297"/>
      <c r="F297"/>
      <c r="G297"/>
      <c r="H297"/>
      <c r="I297"/>
      <c r="J297"/>
      <c r="K297"/>
      <c r="L297"/>
      <c r="M297"/>
      <c r="N297"/>
      <c r="O297"/>
      <c r="P297"/>
      <c r="Q297"/>
    </row>
    <row r="298" spans="1:17" ht="12" customHeight="1">
      <c r="A298"/>
      <c r="B298"/>
      <c r="C298"/>
      <c r="D298"/>
      <c r="E298"/>
      <c r="F298"/>
      <c r="G298"/>
      <c r="H298"/>
      <c r="I298"/>
      <c r="J298"/>
      <c r="K298"/>
      <c r="L298"/>
      <c r="M298"/>
      <c r="N298"/>
      <c r="O298"/>
      <c r="P298"/>
      <c r="Q298"/>
    </row>
    <row r="299" spans="1:17" ht="12" customHeight="1">
      <c r="A299"/>
      <c r="B299"/>
      <c r="C299"/>
      <c r="D299"/>
      <c r="E299"/>
      <c r="F299"/>
      <c r="G299"/>
      <c r="H299"/>
      <c r="I299"/>
      <c r="J299"/>
      <c r="K299"/>
      <c r="L299"/>
      <c r="M299"/>
      <c r="N299"/>
      <c r="O299"/>
      <c r="P299"/>
      <c r="Q299"/>
    </row>
    <row r="300" spans="1:17" ht="12" customHeight="1">
      <c r="A300"/>
      <c r="B300"/>
      <c r="C300"/>
      <c r="D300"/>
      <c r="E300"/>
      <c r="F300"/>
      <c r="G300"/>
      <c r="H300"/>
      <c r="I300"/>
      <c r="J300"/>
      <c r="K300"/>
      <c r="L300"/>
      <c r="M300"/>
      <c r="N300"/>
      <c r="O300"/>
      <c r="P300"/>
      <c r="Q300"/>
    </row>
    <row r="301" spans="1:17" ht="12" customHeight="1">
      <c r="A301"/>
      <c r="B301"/>
      <c r="C301"/>
      <c r="D301"/>
      <c r="E301"/>
      <c r="F301"/>
      <c r="G301"/>
      <c r="H301"/>
      <c r="I301"/>
      <c r="J301"/>
      <c r="K301"/>
      <c r="L301"/>
      <c r="M301"/>
      <c r="N301"/>
      <c r="O301"/>
      <c r="P301"/>
      <c r="Q301"/>
    </row>
    <row r="302" spans="1:17" ht="12" customHeight="1">
      <c r="A302"/>
      <c r="B302"/>
      <c r="C302"/>
      <c r="D302"/>
      <c r="E302"/>
      <c r="F302"/>
      <c r="G302"/>
      <c r="H302"/>
      <c r="I302"/>
      <c r="J302"/>
      <c r="K302"/>
      <c r="L302"/>
      <c r="M302"/>
      <c r="N302"/>
      <c r="O302"/>
      <c r="P302"/>
      <c r="Q302"/>
    </row>
    <row r="303" spans="1:17" ht="12" customHeight="1">
      <c r="A303"/>
      <c r="B303"/>
      <c r="C303"/>
      <c r="D303"/>
      <c r="E303"/>
      <c r="F303"/>
      <c r="G303"/>
      <c r="H303"/>
      <c r="I303"/>
      <c r="J303"/>
      <c r="K303"/>
      <c r="L303"/>
      <c r="M303"/>
      <c r="N303"/>
      <c r="O303"/>
      <c r="P303"/>
      <c r="Q303"/>
    </row>
    <row r="304" spans="1:17" ht="12" customHeight="1">
      <c r="A304"/>
      <c r="B304"/>
      <c r="C304"/>
      <c r="D304"/>
      <c r="E304"/>
      <c r="F304"/>
      <c r="G304"/>
      <c r="H304"/>
      <c r="I304"/>
      <c r="J304"/>
      <c r="K304"/>
      <c r="L304"/>
      <c r="M304"/>
      <c r="N304"/>
      <c r="O304"/>
      <c r="P304"/>
      <c r="Q304"/>
    </row>
    <row r="305" spans="1:17" ht="12" customHeight="1">
      <c r="A305"/>
      <c r="B305"/>
      <c r="C305"/>
      <c r="D305"/>
      <c r="E305"/>
      <c r="F305"/>
      <c r="G305"/>
      <c r="H305"/>
      <c r="I305"/>
      <c r="J305"/>
      <c r="K305"/>
      <c r="L305"/>
      <c r="M305"/>
      <c r="N305"/>
      <c r="O305"/>
      <c r="P305"/>
      <c r="Q305"/>
    </row>
    <row r="306" spans="1:17" ht="12" customHeight="1">
      <c r="A306"/>
      <c r="B306"/>
      <c r="C306"/>
      <c r="D306"/>
      <c r="E306"/>
      <c r="F306"/>
      <c r="G306"/>
      <c r="H306"/>
      <c r="I306"/>
      <c r="J306"/>
      <c r="K306"/>
      <c r="L306"/>
      <c r="M306"/>
      <c r="N306"/>
      <c r="O306"/>
      <c r="P306"/>
      <c r="Q306"/>
    </row>
    <row r="307" spans="1:17" ht="12" customHeight="1">
      <c r="A307"/>
      <c r="B307"/>
      <c r="C307"/>
      <c r="D307"/>
      <c r="E307"/>
      <c r="F307"/>
      <c r="G307"/>
      <c r="H307"/>
      <c r="I307"/>
      <c r="J307"/>
      <c r="K307"/>
      <c r="L307"/>
      <c r="M307"/>
      <c r="N307"/>
      <c r="O307"/>
      <c r="P307"/>
      <c r="Q307"/>
    </row>
    <row r="308" spans="1:17" ht="12" customHeight="1">
      <c r="A308"/>
      <c r="B308"/>
      <c r="C308"/>
      <c r="D308"/>
      <c r="E308"/>
      <c r="F308"/>
      <c r="G308"/>
      <c r="H308"/>
      <c r="I308"/>
      <c r="J308"/>
      <c r="K308"/>
      <c r="L308"/>
      <c r="M308"/>
      <c r="N308"/>
      <c r="O308"/>
      <c r="P308"/>
      <c r="Q308"/>
    </row>
    <row r="309" spans="1:17" ht="12" customHeight="1">
      <c r="A309"/>
      <c r="B309"/>
      <c r="C309"/>
      <c r="D309"/>
      <c r="E309"/>
      <c r="F309"/>
      <c r="G309"/>
      <c r="H309"/>
      <c r="I309"/>
      <c r="J309"/>
      <c r="K309"/>
      <c r="L309"/>
      <c r="M309"/>
      <c r="N309"/>
      <c r="O309"/>
      <c r="P309"/>
      <c r="Q309"/>
    </row>
    <row r="310" spans="1:17" ht="12" customHeight="1">
      <c r="A310"/>
      <c r="B310"/>
      <c r="C310"/>
      <c r="D310"/>
      <c r="E310"/>
      <c r="F310"/>
      <c r="G310"/>
      <c r="H310"/>
      <c r="I310"/>
      <c r="J310"/>
      <c r="K310"/>
      <c r="L310"/>
      <c r="M310"/>
      <c r="N310"/>
      <c r="O310"/>
      <c r="P310"/>
      <c r="Q310"/>
    </row>
    <row r="311" spans="1:17" ht="12" customHeight="1">
      <c r="A311"/>
      <c r="B311"/>
      <c r="C311"/>
      <c r="D311"/>
      <c r="E311"/>
      <c r="F311"/>
      <c r="G311"/>
      <c r="H311"/>
      <c r="I311"/>
      <c r="J311"/>
      <c r="K311"/>
      <c r="L311"/>
      <c r="M311"/>
      <c r="N311"/>
      <c r="O311"/>
      <c r="P311"/>
      <c r="Q311"/>
    </row>
    <row r="312" spans="1:17" ht="12" customHeight="1">
      <c r="A312"/>
      <c r="B312"/>
      <c r="C312"/>
      <c r="D312"/>
      <c r="E312"/>
      <c r="F312"/>
      <c r="G312"/>
      <c r="H312"/>
      <c r="I312"/>
      <c r="J312"/>
      <c r="K312"/>
      <c r="L312"/>
      <c r="M312"/>
      <c r="N312"/>
      <c r="O312"/>
      <c r="P312"/>
      <c r="Q312"/>
    </row>
    <row r="313" spans="1:17" ht="12" customHeight="1">
      <c r="A313"/>
      <c r="B313"/>
      <c r="C313"/>
      <c r="D313"/>
      <c r="E313"/>
      <c r="F313"/>
      <c r="G313"/>
      <c r="H313"/>
      <c r="I313"/>
      <c r="J313"/>
      <c r="K313"/>
      <c r="L313"/>
      <c r="M313"/>
      <c r="N313"/>
      <c r="O313"/>
      <c r="P313"/>
      <c r="Q313"/>
    </row>
    <row r="314" spans="1:17" ht="12" customHeight="1">
      <c r="A314"/>
      <c r="B314"/>
      <c r="C314"/>
      <c r="D314"/>
      <c r="E314"/>
      <c r="F314"/>
      <c r="G314"/>
      <c r="H314"/>
      <c r="I314"/>
      <c r="J314"/>
      <c r="K314"/>
      <c r="L314"/>
      <c r="M314"/>
      <c r="N314"/>
      <c r="O314"/>
      <c r="P314"/>
      <c r="Q314"/>
    </row>
    <row r="315" spans="1:17" ht="12" customHeight="1">
      <c r="A315"/>
      <c r="B315"/>
      <c r="C315"/>
      <c r="D315"/>
      <c r="E315"/>
      <c r="F315"/>
      <c r="G315"/>
      <c r="H315"/>
      <c r="I315"/>
      <c r="J315"/>
      <c r="K315"/>
      <c r="L315"/>
      <c r="M315"/>
      <c r="N315"/>
      <c r="O315"/>
      <c r="P315"/>
      <c r="Q315"/>
    </row>
    <row r="316" spans="1:17" ht="12" customHeight="1">
      <c r="A316"/>
      <c r="B316"/>
      <c r="C316"/>
      <c r="D316"/>
      <c r="E316"/>
      <c r="F316"/>
      <c r="G316"/>
      <c r="H316"/>
      <c r="I316"/>
      <c r="J316"/>
      <c r="K316"/>
      <c r="L316"/>
      <c r="M316"/>
      <c r="N316"/>
      <c r="O316"/>
      <c r="P316"/>
      <c r="Q316"/>
    </row>
    <row r="317" spans="1:17" ht="12" customHeight="1">
      <c r="A317"/>
      <c r="B317"/>
      <c r="C317"/>
      <c r="D317"/>
      <c r="E317"/>
      <c r="F317"/>
      <c r="G317"/>
      <c r="H317"/>
      <c r="I317"/>
      <c r="J317"/>
      <c r="K317"/>
      <c r="L317"/>
      <c r="M317"/>
      <c r="N317"/>
      <c r="O317"/>
      <c r="P317"/>
      <c r="Q317"/>
    </row>
    <row r="318" spans="1:17" ht="12" customHeight="1">
      <c r="A318"/>
      <c r="B318"/>
      <c r="C318"/>
      <c r="D318"/>
      <c r="E318"/>
      <c r="F318"/>
      <c r="G318"/>
      <c r="H318"/>
      <c r="I318"/>
      <c r="J318"/>
      <c r="K318"/>
      <c r="L318"/>
      <c r="M318"/>
      <c r="N318"/>
      <c r="O318"/>
      <c r="P318"/>
      <c r="Q318"/>
    </row>
    <row r="319" spans="1:17" ht="12" customHeight="1">
      <c r="A319"/>
      <c r="B319"/>
      <c r="C319"/>
      <c r="D319"/>
      <c r="E319"/>
      <c r="F319"/>
      <c r="G319"/>
      <c r="H319"/>
      <c r="I319"/>
      <c r="J319"/>
      <c r="K319"/>
      <c r="L319"/>
      <c r="M319"/>
      <c r="N319"/>
      <c r="O319"/>
      <c r="P319"/>
      <c r="Q319"/>
    </row>
    <row r="320" spans="1:17" ht="12" customHeight="1">
      <c r="A320"/>
      <c r="B320"/>
      <c r="C320"/>
      <c r="D320"/>
      <c r="E320"/>
      <c r="F320"/>
      <c r="G320"/>
      <c r="H320"/>
      <c r="I320"/>
      <c r="J320"/>
      <c r="K320"/>
      <c r="L320"/>
      <c r="M320"/>
      <c r="N320"/>
      <c r="O320"/>
      <c r="P320"/>
      <c r="Q320"/>
    </row>
    <row r="321" spans="1:17" ht="12" customHeight="1">
      <c r="A321"/>
      <c r="B321"/>
      <c r="C321"/>
      <c r="D321"/>
      <c r="E321"/>
      <c r="F321"/>
      <c r="G321"/>
      <c r="H321"/>
      <c r="I321"/>
      <c r="J321"/>
      <c r="K321"/>
      <c r="L321"/>
      <c r="M321"/>
      <c r="N321"/>
      <c r="O321"/>
      <c r="P321"/>
      <c r="Q321"/>
    </row>
    <row r="322" spans="1:17" ht="12" customHeight="1">
      <c r="A322"/>
      <c r="B322"/>
      <c r="C322"/>
      <c r="D322"/>
      <c r="E322"/>
      <c r="F322"/>
      <c r="G322"/>
      <c r="H322"/>
      <c r="I322"/>
      <c r="J322"/>
      <c r="K322"/>
      <c r="L322"/>
      <c r="M322"/>
      <c r="N322"/>
      <c r="O322"/>
      <c r="P322"/>
      <c r="Q322"/>
    </row>
    <row r="323" spans="1:17" ht="12" customHeight="1">
      <c r="A323"/>
      <c r="B323"/>
      <c r="C323"/>
      <c r="D323"/>
      <c r="E323"/>
      <c r="F323"/>
      <c r="G323"/>
      <c r="H323"/>
      <c r="I323"/>
      <c r="J323"/>
      <c r="K323"/>
      <c r="L323"/>
      <c r="M323"/>
      <c r="N323"/>
      <c r="O323"/>
      <c r="P323"/>
      <c r="Q323"/>
    </row>
    <row r="324" spans="1:17" ht="12" customHeight="1">
      <c r="A324"/>
      <c r="B324"/>
      <c r="C324"/>
      <c r="D324"/>
      <c r="E324"/>
      <c r="F324"/>
      <c r="G324"/>
      <c r="H324"/>
      <c r="I324"/>
      <c r="J324"/>
      <c r="K324"/>
      <c r="L324"/>
      <c r="M324"/>
      <c r="N324"/>
      <c r="O324"/>
      <c r="P324"/>
      <c r="Q324"/>
    </row>
    <row r="325" spans="1:17" ht="12" customHeight="1">
      <c r="A325"/>
      <c r="B325"/>
      <c r="C325"/>
      <c r="D325"/>
      <c r="E325"/>
      <c r="F325"/>
      <c r="G325"/>
      <c r="H325"/>
      <c r="I325"/>
      <c r="J325"/>
      <c r="K325"/>
      <c r="L325"/>
      <c r="M325"/>
      <c r="N325"/>
      <c r="O325"/>
      <c r="P325"/>
      <c r="Q325"/>
    </row>
    <row r="326" spans="1:17" ht="12" customHeight="1">
      <c r="A326"/>
      <c r="B326"/>
      <c r="C326"/>
      <c r="D326"/>
      <c r="E326"/>
      <c r="F326"/>
      <c r="G326"/>
      <c r="H326"/>
      <c r="I326"/>
      <c r="J326"/>
      <c r="K326"/>
      <c r="L326"/>
      <c r="M326"/>
      <c r="N326"/>
      <c r="O326"/>
      <c r="P326"/>
      <c r="Q326"/>
    </row>
    <row r="327" spans="1:17" ht="12" customHeight="1">
      <c r="A327"/>
      <c r="B327"/>
      <c r="C327"/>
      <c r="D327"/>
      <c r="E327"/>
      <c r="F327"/>
      <c r="G327"/>
      <c r="H327"/>
      <c r="I327"/>
      <c r="J327"/>
      <c r="K327"/>
      <c r="L327"/>
      <c r="M327"/>
      <c r="N327"/>
      <c r="O327"/>
      <c r="P327"/>
      <c r="Q327"/>
    </row>
    <row r="328" spans="1:17" ht="12" customHeight="1">
      <c r="A328"/>
      <c r="B328"/>
      <c r="C328"/>
      <c r="D328"/>
      <c r="E328"/>
      <c r="F328"/>
      <c r="G328"/>
      <c r="H328"/>
      <c r="I328"/>
      <c r="J328"/>
      <c r="K328"/>
      <c r="L328"/>
      <c r="M328"/>
      <c r="N328"/>
      <c r="O328"/>
      <c r="P328"/>
      <c r="Q328"/>
    </row>
    <row r="329" spans="1:17" ht="12" customHeight="1">
      <c r="A329"/>
      <c r="B329"/>
      <c r="C329"/>
      <c r="D329"/>
      <c r="E329"/>
      <c r="F329"/>
      <c r="G329"/>
      <c r="H329"/>
      <c r="I329"/>
      <c r="J329"/>
      <c r="K329"/>
      <c r="L329"/>
      <c r="M329"/>
      <c r="N329"/>
      <c r="O329"/>
      <c r="P329"/>
      <c r="Q329"/>
    </row>
    <row r="330" spans="1:17" ht="12" customHeight="1">
      <c r="A330"/>
      <c r="B330"/>
      <c r="C330"/>
      <c r="D330"/>
      <c r="E330"/>
      <c r="F330"/>
      <c r="G330"/>
      <c r="H330"/>
      <c r="I330"/>
      <c r="J330"/>
      <c r="K330"/>
      <c r="L330"/>
      <c r="M330"/>
      <c r="N330"/>
      <c r="O330"/>
      <c r="P330"/>
      <c r="Q330"/>
    </row>
    <row r="331" spans="1:17" ht="12" customHeight="1">
      <c r="A331"/>
      <c r="B331"/>
      <c r="C331"/>
      <c r="D331"/>
      <c r="E331"/>
      <c r="F331"/>
      <c r="G331"/>
      <c r="H331"/>
      <c r="I331"/>
      <c r="J331"/>
      <c r="K331"/>
      <c r="L331"/>
      <c r="M331"/>
      <c r="N331"/>
      <c r="O331"/>
      <c r="P331"/>
      <c r="Q331"/>
    </row>
    <row r="332" spans="1:17" ht="12" customHeight="1">
      <c r="A332"/>
      <c r="B332"/>
      <c r="C332"/>
      <c r="D332"/>
      <c r="E332"/>
      <c r="F332"/>
      <c r="G332"/>
      <c r="H332"/>
      <c r="I332"/>
      <c r="J332"/>
      <c r="K332"/>
      <c r="L332"/>
      <c r="M332"/>
      <c r="N332"/>
      <c r="O332"/>
      <c r="P332"/>
      <c r="Q332"/>
    </row>
    <row r="333" spans="1:17" ht="12" customHeight="1">
      <c r="A333"/>
      <c r="B333"/>
      <c r="C333"/>
      <c r="D333"/>
      <c r="E333"/>
      <c r="F333"/>
      <c r="G333"/>
      <c r="H333"/>
      <c r="I333"/>
      <c r="J333"/>
      <c r="K333"/>
      <c r="L333"/>
      <c r="M333"/>
      <c r="N333"/>
      <c r="O333"/>
      <c r="P333"/>
      <c r="Q333"/>
    </row>
    <row r="334" spans="1:17" ht="12" customHeight="1">
      <c r="A334"/>
      <c r="B334"/>
      <c r="C334"/>
      <c r="D334"/>
      <c r="E334"/>
      <c r="F334"/>
      <c r="G334"/>
      <c r="H334"/>
      <c r="I334"/>
      <c r="J334"/>
      <c r="K334"/>
      <c r="L334"/>
      <c r="M334"/>
      <c r="N334"/>
      <c r="O334"/>
      <c r="P334"/>
      <c r="Q334"/>
    </row>
    <row r="335" spans="1:17" ht="12" customHeight="1">
      <c r="A335"/>
      <c r="B335"/>
      <c r="C335"/>
      <c r="D335"/>
      <c r="E335"/>
      <c r="F335"/>
      <c r="G335"/>
      <c r="H335"/>
      <c r="I335"/>
      <c r="J335"/>
      <c r="K335"/>
      <c r="L335"/>
      <c r="M335"/>
      <c r="N335"/>
      <c r="O335"/>
      <c r="P335"/>
      <c r="Q335"/>
    </row>
    <row r="336" spans="1:17" ht="12" customHeight="1">
      <c r="A336"/>
      <c r="B336"/>
      <c r="C336"/>
      <c r="D336"/>
      <c r="E336"/>
      <c r="F336"/>
      <c r="G336"/>
      <c r="H336"/>
      <c r="I336"/>
      <c r="J336"/>
      <c r="K336"/>
      <c r="L336"/>
      <c r="M336"/>
      <c r="N336"/>
      <c r="O336"/>
      <c r="P336"/>
      <c r="Q336"/>
    </row>
    <row r="337" spans="1:17" ht="12" customHeight="1">
      <c r="A337"/>
      <c r="B337"/>
      <c r="C337"/>
      <c r="D337"/>
      <c r="E337"/>
      <c r="F337"/>
      <c r="G337"/>
      <c r="H337"/>
      <c r="I337"/>
      <c r="J337"/>
      <c r="K337"/>
      <c r="L337"/>
      <c r="M337"/>
      <c r="N337"/>
      <c r="O337"/>
      <c r="P337"/>
      <c r="Q337"/>
    </row>
    <row r="338" spans="1:17" ht="12" customHeight="1">
      <c r="A338"/>
      <c r="B338"/>
      <c r="C338"/>
      <c r="D338"/>
      <c r="E338"/>
      <c r="F338"/>
      <c r="G338"/>
      <c r="H338"/>
      <c r="I338"/>
      <c r="J338"/>
      <c r="K338"/>
      <c r="L338"/>
      <c r="M338"/>
      <c r="N338"/>
      <c r="O338"/>
      <c r="P338"/>
      <c r="Q338"/>
    </row>
    <row r="339" spans="1:17" ht="12" customHeight="1">
      <c r="A339"/>
      <c r="B339"/>
      <c r="C339"/>
      <c r="D339"/>
      <c r="E339"/>
      <c r="F339"/>
      <c r="G339"/>
      <c r="H339"/>
      <c r="I339"/>
      <c r="J339"/>
      <c r="K339"/>
      <c r="L339"/>
      <c r="M339"/>
      <c r="N339"/>
      <c r="O339"/>
      <c r="P339"/>
      <c r="Q339"/>
    </row>
    <row r="340" spans="1:17" ht="12" customHeight="1">
      <c r="A340"/>
      <c r="B340"/>
      <c r="C340"/>
      <c r="D340"/>
      <c r="E340"/>
      <c r="F340"/>
      <c r="G340"/>
      <c r="H340"/>
      <c r="I340"/>
      <c r="J340"/>
      <c r="K340"/>
      <c r="L340"/>
      <c r="M340"/>
      <c r="N340"/>
      <c r="O340"/>
      <c r="P340"/>
      <c r="Q340"/>
    </row>
    <row r="341" spans="1:17" ht="12" customHeight="1">
      <c r="A341"/>
      <c r="B341"/>
      <c r="C341"/>
      <c r="D341"/>
      <c r="E341"/>
      <c r="F341"/>
      <c r="G341"/>
      <c r="H341"/>
      <c r="I341"/>
      <c r="J341"/>
      <c r="K341"/>
      <c r="L341"/>
      <c r="M341"/>
      <c r="N341"/>
      <c r="O341"/>
      <c r="P341"/>
      <c r="Q341"/>
    </row>
    <row r="342" spans="1:17" ht="12" customHeight="1">
      <c r="A342"/>
      <c r="B342"/>
      <c r="C342"/>
      <c r="D342"/>
      <c r="E342"/>
      <c r="F342"/>
      <c r="G342"/>
      <c r="H342"/>
      <c r="I342"/>
      <c r="J342"/>
      <c r="K342"/>
      <c r="L342"/>
      <c r="M342"/>
      <c r="N342"/>
      <c r="O342"/>
      <c r="P342"/>
      <c r="Q342"/>
    </row>
    <row r="343" spans="1:17" ht="12" customHeight="1">
      <c r="A343"/>
      <c r="B343"/>
      <c r="C343"/>
      <c r="D343"/>
      <c r="E343"/>
      <c r="F343"/>
      <c r="G343"/>
      <c r="H343"/>
      <c r="I343"/>
      <c r="J343"/>
      <c r="K343"/>
      <c r="L343"/>
      <c r="M343"/>
      <c r="N343"/>
      <c r="O343"/>
      <c r="P343"/>
      <c r="Q343"/>
    </row>
    <row r="344" spans="1:17" ht="12" customHeight="1">
      <c r="A344"/>
      <c r="B344"/>
      <c r="C344"/>
      <c r="D344"/>
      <c r="E344"/>
      <c r="F344"/>
      <c r="G344"/>
      <c r="H344"/>
      <c r="I344"/>
      <c r="J344"/>
      <c r="K344"/>
      <c r="L344"/>
      <c r="M344"/>
      <c r="N344"/>
      <c r="O344"/>
      <c r="P344"/>
      <c r="Q344"/>
    </row>
    <row r="345" spans="1:17" ht="12" customHeight="1">
      <c r="A345"/>
      <c r="B345"/>
      <c r="C345"/>
      <c r="D345"/>
      <c r="E345"/>
      <c r="F345"/>
      <c r="G345"/>
      <c r="H345"/>
      <c r="I345"/>
      <c r="J345"/>
      <c r="K345"/>
      <c r="L345"/>
      <c r="M345"/>
      <c r="N345"/>
      <c r="O345"/>
      <c r="P345"/>
      <c r="Q345"/>
    </row>
    <row r="346" spans="1:17" ht="12" customHeight="1">
      <c r="A346"/>
      <c r="B346"/>
      <c r="C346"/>
      <c r="D346"/>
      <c r="E346"/>
      <c r="F346"/>
      <c r="G346"/>
      <c r="H346"/>
      <c r="I346"/>
      <c r="J346"/>
      <c r="K346"/>
      <c r="L346"/>
      <c r="M346"/>
      <c r="N346"/>
      <c r="O346"/>
      <c r="P346"/>
      <c r="Q346"/>
    </row>
    <row r="347" spans="1:17" ht="12" customHeight="1">
      <c r="A347"/>
      <c r="B347"/>
      <c r="C347"/>
      <c r="D347"/>
      <c r="E347"/>
      <c r="F347"/>
      <c r="G347"/>
      <c r="H347"/>
      <c r="I347"/>
      <c r="J347"/>
      <c r="K347"/>
      <c r="L347"/>
      <c r="M347"/>
      <c r="N347"/>
      <c r="O347"/>
      <c r="P347"/>
      <c r="Q347"/>
    </row>
    <row r="348" spans="1:17" ht="12" customHeight="1">
      <c r="A348"/>
      <c r="B348"/>
      <c r="C348"/>
      <c r="D348"/>
      <c r="E348"/>
      <c r="F348"/>
      <c r="G348"/>
      <c r="H348"/>
      <c r="I348"/>
      <c r="J348"/>
      <c r="K348"/>
      <c r="L348"/>
      <c r="M348"/>
      <c r="N348"/>
      <c r="O348"/>
      <c r="P348"/>
      <c r="Q348"/>
    </row>
    <row r="349" spans="1:17" ht="12" customHeight="1">
      <c r="A349"/>
      <c r="B349"/>
      <c r="C349"/>
      <c r="D349"/>
      <c r="E349"/>
      <c r="F349"/>
      <c r="G349"/>
      <c r="H349"/>
      <c r="I349"/>
      <c r="J349"/>
      <c r="K349"/>
      <c r="L349"/>
      <c r="M349"/>
      <c r="N349"/>
      <c r="O349"/>
      <c r="P349"/>
      <c r="Q349"/>
    </row>
    <row r="350" spans="1:17" ht="12" customHeight="1">
      <c r="A350"/>
      <c r="B350"/>
      <c r="C350"/>
      <c r="D350"/>
      <c r="E350"/>
      <c r="F350"/>
      <c r="G350"/>
      <c r="H350"/>
      <c r="I350"/>
      <c r="J350"/>
      <c r="K350"/>
      <c r="L350"/>
      <c r="M350"/>
      <c r="N350"/>
      <c r="O350"/>
      <c r="P350"/>
      <c r="Q350"/>
    </row>
    <row r="351" spans="1:17" ht="12" customHeight="1">
      <c r="A351"/>
      <c r="B351"/>
      <c r="C351"/>
      <c r="D351"/>
      <c r="E351"/>
      <c r="F351"/>
      <c r="G351"/>
      <c r="H351"/>
      <c r="I351"/>
      <c r="J351"/>
      <c r="K351"/>
      <c r="L351"/>
      <c r="M351"/>
      <c r="N351"/>
      <c r="O351"/>
      <c r="P351"/>
      <c r="Q351"/>
    </row>
    <row r="352" spans="1:17" ht="12" customHeight="1">
      <c r="A352"/>
      <c r="B352"/>
      <c r="C352"/>
      <c r="D352"/>
      <c r="E352"/>
      <c r="F352"/>
      <c r="G352"/>
      <c r="H352"/>
      <c r="I352"/>
      <c r="J352"/>
      <c r="K352"/>
      <c r="L352"/>
      <c r="M352"/>
      <c r="N352"/>
      <c r="O352"/>
      <c r="P352"/>
      <c r="Q352"/>
    </row>
    <row r="353" spans="1:17" ht="12" customHeight="1">
      <c r="A353"/>
      <c r="B353"/>
      <c r="C353"/>
      <c r="D353"/>
      <c r="E353"/>
      <c r="F353"/>
      <c r="G353"/>
      <c r="H353"/>
      <c r="I353"/>
      <c r="J353"/>
      <c r="K353"/>
      <c r="L353"/>
      <c r="M353"/>
      <c r="N353"/>
      <c r="O353"/>
      <c r="P353"/>
      <c r="Q353"/>
    </row>
    <row r="354" spans="1:17" ht="12" customHeight="1">
      <c r="A354"/>
      <c r="B354"/>
      <c r="C354"/>
      <c r="D354"/>
      <c r="E354"/>
      <c r="F354"/>
      <c r="G354"/>
      <c r="H354"/>
      <c r="I354"/>
      <c r="J354"/>
      <c r="K354"/>
      <c r="L354"/>
      <c r="M354"/>
      <c r="N354"/>
      <c r="O354"/>
      <c r="P354"/>
      <c r="Q354"/>
    </row>
    <row r="355" spans="1:17" ht="12" customHeight="1">
      <c r="A355"/>
      <c r="B355"/>
      <c r="C355"/>
      <c r="D355"/>
      <c r="E355"/>
      <c r="F355"/>
      <c r="G355"/>
      <c r="H355"/>
      <c r="I355"/>
      <c r="J355"/>
      <c r="K355"/>
      <c r="L355"/>
      <c r="M355"/>
      <c r="N355"/>
      <c r="O355"/>
      <c r="P355"/>
      <c r="Q355"/>
    </row>
    <row r="356" spans="1:17" ht="12" customHeight="1">
      <c r="A356"/>
      <c r="B356"/>
      <c r="C356"/>
      <c r="D356"/>
      <c r="E356"/>
      <c r="F356"/>
      <c r="G356"/>
      <c r="H356"/>
      <c r="I356"/>
      <c r="J356"/>
      <c r="K356"/>
      <c r="L356"/>
      <c r="M356"/>
      <c r="N356"/>
      <c r="O356"/>
      <c r="P356"/>
      <c r="Q356"/>
    </row>
    <row r="357" spans="1:17" ht="12" customHeight="1">
      <c r="A357"/>
      <c r="B357"/>
      <c r="C357"/>
      <c r="D357"/>
      <c r="E357"/>
      <c r="F357"/>
      <c r="G357"/>
      <c r="H357"/>
      <c r="I357"/>
      <c r="J357"/>
      <c r="K357"/>
      <c r="L357"/>
      <c r="M357"/>
      <c r="N357"/>
      <c r="O357"/>
      <c r="P357"/>
      <c r="Q357"/>
    </row>
    <row r="358" spans="1:17" ht="12" customHeight="1">
      <c r="A358"/>
      <c r="B358"/>
      <c r="C358"/>
      <c r="D358"/>
      <c r="E358"/>
      <c r="F358"/>
      <c r="G358"/>
      <c r="H358"/>
      <c r="I358"/>
      <c r="J358"/>
      <c r="K358"/>
      <c r="L358"/>
      <c r="M358"/>
      <c r="N358"/>
      <c r="O358"/>
      <c r="P358"/>
      <c r="Q358"/>
    </row>
    <row r="359" spans="1:17" ht="12" customHeight="1">
      <c r="A359"/>
      <c r="B359"/>
      <c r="C359"/>
      <c r="D359"/>
      <c r="E359"/>
      <c r="F359"/>
      <c r="G359"/>
      <c r="H359"/>
      <c r="I359"/>
      <c r="J359"/>
      <c r="K359"/>
      <c r="L359"/>
      <c r="M359"/>
      <c r="N359"/>
      <c r="O359"/>
      <c r="P359"/>
      <c r="Q359"/>
    </row>
    <row r="360" spans="1:17" ht="12" customHeight="1">
      <c r="A360"/>
      <c r="B360"/>
      <c r="C360"/>
      <c r="D360"/>
      <c r="E360"/>
      <c r="F360"/>
      <c r="G360"/>
      <c r="H360"/>
      <c r="I360"/>
      <c r="J360"/>
      <c r="K360"/>
      <c r="L360"/>
      <c r="M360"/>
      <c r="N360"/>
      <c r="O360"/>
      <c r="P360"/>
      <c r="Q360"/>
    </row>
    <row r="361" spans="1:17" ht="12" customHeight="1">
      <c r="A361"/>
      <c r="B361"/>
      <c r="C361"/>
      <c r="D361"/>
      <c r="E361"/>
      <c r="F361"/>
      <c r="G361"/>
      <c r="H361"/>
      <c r="I361"/>
      <c r="J361"/>
      <c r="K361"/>
      <c r="L361"/>
      <c r="M361"/>
      <c r="N361"/>
      <c r="O361"/>
      <c r="P361"/>
      <c r="Q361"/>
    </row>
    <row r="362" spans="1:17" ht="12" customHeight="1">
      <c r="A362"/>
      <c r="B362"/>
      <c r="C362"/>
      <c r="D362"/>
      <c r="E362"/>
      <c r="F362"/>
      <c r="G362"/>
      <c r="H362"/>
      <c r="I362"/>
      <c r="J362"/>
      <c r="K362"/>
      <c r="L362"/>
      <c r="M362"/>
      <c r="N362"/>
      <c r="O362"/>
      <c r="P362"/>
      <c r="Q362"/>
    </row>
    <row r="363" spans="1:17" ht="12" customHeight="1">
      <c r="A363"/>
      <c r="B363"/>
      <c r="C363"/>
      <c r="D363"/>
      <c r="E363"/>
      <c r="F363"/>
      <c r="G363"/>
      <c r="H363"/>
      <c r="I363"/>
      <c r="J363"/>
      <c r="K363"/>
      <c r="L363"/>
      <c r="M363"/>
      <c r="N363"/>
      <c r="O363"/>
      <c r="P363"/>
      <c r="Q363"/>
    </row>
    <row r="364" spans="1:17" ht="12" customHeight="1">
      <c r="A364"/>
      <c r="B364"/>
      <c r="C364"/>
      <c r="D364"/>
      <c r="E364"/>
      <c r="F364"/>
      <c r="G364"/>
      <c r="H364"/>
      <c r="I364"/>
      <c r="J364"/>
      <c r="K364"/>
      <c r="L364"/>
      <c r="M364"/>
      <c r="N364"/>
      <c r="O364"/>
      <c r="P364"/>
      <c r="Q364"/>
    </row>
    <row r="365" spans="1:17" ht="12" customHeight="1">
      <c r="A365"/>
      <c r="B365"/>
      <c r="C365"/>
      <c r="D365"/>
      <c r="E365"/>
      <c r="F365"/>
      <c r="G365"/>
      <c r="H365"/>
      <c r="I365"/>
      <c r="J365"/>
      <c r="K365"/>
      <c r="L365"/>
      <c r="M365"/>
      <c r="N365"/>
      <c r="O365"/>
      <c r="P365"/>
      <c r="Q365"/>
    </row>
    <row r="366" spans="1:17" ht="12" customHeight="1">
      <c r="A366"/>
      <c r="B366"/>
      <c r="C366"/>
      <c r="D366"/>
      <c r="E366"/>
      <c r="F366"/>
      <c r="G366"/>
      <c r="H366"/>
      <c r="I366"/>
      <c r="J366"/>
      <c r="K366"/>
      <c r="L366"/>
      <c r="M366"/>
      <c r="N366"/>
      <c r="O366"/>
      <c r="P366"/>
      <c r="Q366"/>
    </row>
    <row r="367" spans="1:17" ht="12" customHeight="1">
      <c r="A367"/>
      <c r="B367"/>
      <c r="C367"/>
      <c r="D367"/>
      <c r="E367"/>
      <c r="F367"/>
      <c r="G367"/>
      <c r="H367"/>
      <c r="I367"/>
      <c r="J367"/>
      <c r="K367"/>
      <c r="L367"/>
      <c r="M367"/>
      <c r="N367"/>
      <c r="O367"/>
      <c r="P367"/>
      <c r="Q367"/>
    </row>
    <row r="368" spans="1:17" ht="12" customHeight="1">
      <c r="A368"/>
      <c r="B368"/>
      <c r="C368"/>
      <c r="D368"/>
      <c r="E368"/>
      <c r="F368"/>
      <c r="G368"/>
      <c r="H368"/>
      <c r="I368"/>
      <c r="J368"/>
      <c r="K368"/>
      <c r="L368"/>
      <c r="M368"/>
      <c r="N368"/>
      <c r="O368"/>
      <c r="P368"/>
      <c r="Q368"/>
    </row>
    <row r="369" spans="1:17" ht="12" customHeight="1">
      <c r="A369"/>
      <c r="B369"/>
      <c r="C369"/>
      <c r="D369"/>
      <c r="E369"/>
      <c r="F369"/>
      <c r="G369"/>
      <c r="H369"/>
      <c r="I369"/>
      <c r="J369"/>
      <c r="K369"/>
      <c r="L369"/>
      <c r="M369"/>
      <c r="N369"/>
      <c r="O369"/>
      <c r="P369"/>
      <c r="Q369"/>
    </row>
    <row r="370" spans="1:17" ht="12" customHeight="1">
      <c r="A370"/>
      <c r="B370"/>
      <c r="C370"/>
      <c r="D370"/>
      <c r="E370"/>
      <c r="F370"/>
      <c r="G370"/>
      <c r="H370"/>
      <c r="I370"/>
      <c r="J370"/>
      <c r="K370"/>
      <c r="L370"/>
      <c r="M370"/>
      <c r="N370"/>
      <c r="O370"/>
      <c r="P370"/>
      <c r="Q370"/>
    </row>
    <row r="371" spans="1:17" ht="12" customHeight="1">
      <c r="A371"/>
      <c r="B371"/>
      <c r="C371"/>
      <c r="D371"/>
      <c r="E371"/>
      <c r="F371"/>
      <c r="G371"/>
      <c r="H371"/>
      <c r="I371"/>
      <c r="J371"/>
      <c r="K371"/>
      <c r="L371"/>
      <c r="M371"/>
      <c r="N371"/>
      <c r="O371"/>
      <c r="P371"/>
      <c r="Q371"/>
    </row>
    <row r="372" spans="1:17" ht="12" customHeight="1">
      <c r="A372"/>
      <c r="B372"/>
      <c r="C372"/>
      <c r="D372"/>
      <c r="E372"/>
      <c r="F372"/>
      <c r="G372"/>
      <c r="H372"/>
      <c r="I372"/>
      <c r="J372"/>
      <c r="K372"/>
      <c r="L372"/>
      <c r="M372"/>
      <c r="N372"/>
      <c r="O372"/>
      <c r="P372"/>
      <c r="Q372"/>
    </row>
    <row r="373" spans="1:17" ht="12" customHeight="1">
      <c r="A373"/>
      <c r="B373"/>
      <c r="C373"/>
      <c r="D373"/>
      <c r="E373"/>
      <c r="F373"/>
      <c r="G373"/>
      <c r="H373"/>
      <c r="I373"/>
      <c r="J373"/>
      <c r="K373"/>
      <c r="L373"/>
      <c r="M373"/>
      <c r="N373"/>
      <c r="O373"/>
      <c r="P373"/>
      <c r="Q373"/>
    </row>
    <row r="374" spans="1:17" ht="12" customHeight="1">
      <c r="A374"/>
      <c r="B374"/>
      <c r="C374"/>
      <c r="D374"/>
      <c r="E374"/>
      <c r="F374"/>
      <c r="G374"/>
      <c r="H374"/>
      <c r="I374"/>
      <c r="J374"/>
      <c r="K374"/>
      <c r="L374"/>
      <c r="M374"/>
      <c r="N374"/>
      <c r="O374"/>
      <c r="P374"/>
      <c r="Q374"/>
    </row>
    <row r="375" spans="1:17" ht="12" customHeight="1">
      <c r="A375"/>
      <c r="B375"/>
      <c r="C375"/>
      <c r="D375"/>
      <c r="E375"/>
      <c r="F375"/>
      <c r="G375"/>
      <c r="H375"/>
      <c r="I375"/>
      <c r="J375"/>
      <c r="K375"/>
      <c r="L375"/>
      <c r="M375"/>
      <c r="N375"/>
      <c r="O375"/>
      <c r="P375"/>
      <c r="Q375"/>
    </row>
    <row r="376" spans="1:17" ht="12" customHeight="1">
      <c r="A376"/>
      <c r="B376"/>
      <c r="C376"/>
      <c r="D376"/>
      <c r="E376"/>
      <c r="F376"/>
      <c r="G376"/>
      <c r="H376"/>
      <c r="I376"/>
      <c r="J376"/>
      <c r="K376"/>
      <c r="L376"/>
      <c r="M376"/>
      <c r="N376"/>
      <c r="O376"/>
      <c r="P376"/>
      <c r="Q376"/>
    </row>
    <row r="377" spans="1:17" ht="12" customHeight="1">
      <c r="A377"/>
      <c r="B377"/>
      <c r="C377"/>
      <c r="D377"/>
      <c r="E377"/>
      <c r="F377"/>
      <c r="G377"/>
      <c r="H377"/>
      <c r="I377"/>
      <c r="J377"/>
      <c r="K377"/>
      <c r="L377"/>
      <c r="M377"/>
      <c r="N377"/>
      <c r="O377"/>
      <c r="P377"/>
      <c r="Q377"/>
    </row>
    <row r="378" spans="1:17" ht="12" customHeight="1">
      <c r="A378"/>
      <c r="B378"/>
      <c r="C378"/>
      <c r="D378"/>
      <c r="E378"/>
      <c r="F378"/>
      <c r="G378"/>
      <c r="H378"/>
      <c r="I378"/>
      <c r="J378"/>
      <c r="K378"/>
      <c r="L378"/>
      <c r="M378"/>
      <c r="N378"/>
      <c r="O378"/>
      <c r="P378"/>
      <c r="Q378"/>
    </row>
    <row r="379" spans="1:17" ht="12" customHeight="1">
      <c r="A379"/>
      <c r="B379"/>
      <c r="C379"/>
      <c r="D379"/>
      <c r="E379"/>
      <c r="F379"/>
      <c r="G379"/>
      <c r="H379"/>
      <c r="I379"/>
      <c r="J379"/>
      <c r="K379"/>
      <c r="L379"/>
      <c r="M379"/>
      <c r="N379"/>
      <c r="O379"/>
      <c r="P379"/>
      <c r="Q379"/>
    </row>
    <row r="380" spans="1:17" ht="12" customHeight="1">
      <c r="A380"/>
      <c r="B380"/>
      <c r="C380"/>
      <c r="D380"/>
      <c r="E380"/>
      <c r="F380"/>
      <c r="G380"/>
      <c r="H380"/>
      <c r="I380"/>
      <c r="J380"/>
      <c r="K380"/>
      <c r="L380"/>
      <c r="M380"/>
      <c r="N380"/>
      <c r="O380"/>
      <c r="P380"/>
      <c r="Q380"/>
    </row>
    <row r="381" spans="1:17" ht="12" customHeight="1">
      <c r="A381"/>
      <c r="B381"/>
      <c r="C381"/>
      <c r="D381"/>
      <c r="E381"/>
      <c r="F381"/>
      <c r="G381"/>
      <c r="H381"/>
      <c r="I381"/>
      <c r="J381"/>
      <c r="K381"/>
      <c r="L381"/>
      <c r="M381"/>
      <c r="N381"/>
      <c r="O381"/>
      <c r="P381"/>
      <c r="Q381"/>
    </row>
    <row r="382" spans="1:17" ht="12" customHeight="1">
      <c r="A382"/>
      <c r="B382"/>
      <c r="C382"/>
      <c r="D382"/>
      <c r="E382"/>
      <c r="F382"/>
      <c r="G382"/>
      <c r="H382"/>
      <c r="I382"/>
      <c r="J382"/>
      <c r="K382"/>
      <c r="L382"/>
      <c r="M382"/>
      <c r="N382"/>
      <c r="O382"/>
      <c r="P382"/>
      <c r="Q382"/>
    </row>
    <row r="383" spans="1:17" ht="12" customHeight="1">
      <c r="A383"/>
      <c r="B383"/>
      <c r="C383"/>
      <c r="D383"/>
      <c r="E383"/>
      <c r="F383"/>
      <c r="G383"/>
      <c r="H383"/>
      <c r="I383"/>
      <c r="J383"/>
      <c r="K383"/>
      <c r="L383"/>
      <c r="M383"/>
      <c r="N383"/>
      <c r="O383"/>
      <c r="P383"/>
      <c r="Q383"/>
    </row>
    <row r="384" spans="1:17" ht="12" customHeight="1">
      <c r="A384"/>
      <c r="B384"/>
      <c r="C384"/>
      <c r="D384"/>
      <c r="E384"/>
      <c r="F384"/>
      <c r="G384"/>
      <c r="H384"/>
      <c r="I384"/>
      <c r="J384"/>
      <c r="K384"/>
      <c r="L384"/>
      <c r="M384"/>
      <c r="N384"/>
      <c r="O384"/>
      <c r="P384"/>
      <c r="Q384"/>
    </row>
    <row r="385" spans="1:17" ht="12" customHeight="1">
      <c r="A385"/>
      <c r="B385"/>
      <c r="C385"/>
      <c r="D385"/>
      <c r="E385"/>
      <c r="F385"/>
      <c r="G385"/>
      <c r="H385"/>
      <c r="I385"/>
      <c r="J385"/>
      <c r="K385"/>
      <c r="L385"/>
      <c r="M385"/>
      <c r="N385"/>
      <c r="O385"/>
      <c r="P385"/>
      <c r="Q385"/>
    </row>
    <row r="386" spans="1:17" ht="12" customHeight="1">
      <c r="A386"/>
      <c r="B386"/>
      <c r="C386"/>
      <c r="D386"/>
      <c r="E386"/>
      <c r="F386"/>
      <c r="G386"/>
      <c r="H386"/>
      <c r="I386"/>
      <c r="J386"/>
      <c r="K386"/>
      <c r="L386"/>
      <c r="M386"/>
      <c r="N386"/>
      <c r="O386"/>
      <c r="P386"/>
      <c r="Q386"/>
    </row>
    <row r="387" spans="1:17" ht="12" customHeight="1">
      <c r="A387"/>
      <c r="B387"/>
      <c r="C387"/>
      <c r="D387"/>
      <c r="E387"/>
      <c r="F387"/>
      <c r="G387"/>
      <c r="H387"/>
      <c r="I387"/>
      <c r="J387"/>
      <c r="K387"/>
      <c r="L387"/>
      <c r="M387"/>
      <c r="N387"/>
      <c r="O387"/>
      <c r="P387"/>
      <c r="Q387"/>
    </row>
    <row r="388" spans="1:17" ht="12" customHeight="1">
      <c r="A388"/>
      <c r="B388"/>
      <c r="C388"/>
      <c r="D388"/>
      <c r="E388"/>
      <c r="F388"/>
      <c r="G388"/>
      <c r="H388"/>
      <c r="I388"/>
      <c r="J388"/>
      <c r="K388"/>
      <c r="L388"/>
      <c r="M388"/>
      <c r="N388"/>
      <c r="O388"/>
      <c r="P388"/>
      <c r="Q388"/>
    </row>
    <row r="389" spans="1:17" ht="12" customHeight="1">
      <c r="A389"/>
      <c r="B389"/>
      <c r="C389"/>
      <c r="D389"/>
      <c r="E389"/>
      <c r="F389"/>
      <c r="G389"/>
      <c r="H389"/>
      <c r="I389"/>
      <c r="J389"/>
      <c r="K389"/>
      <c r="L389"/>
      <c r="M389"/>
      <c r="N389"/>
      <c r="O389"/>
      <c r="P389"/>
      <c r="Q389"/>
    </row>
    <row r="390" spans="1:17" ht="12" customHeight="1">
      <c r="A390"/>
      <c r="B390"/>
      <c r="C390"/>
      <c r="D390"/>
      <c r="E390"/>
      <c r="F390"/>
      <c r="G390"/>
      <c r="H390"/>
      <c r="I390"/>
      <c r="J390"/>
      <c r="K390"/>
      <c r="L390"/>
      <c r="M390"/>
      <c r="N390"/>
      <c r="O390"/>
      <c r="P390"/>
      <c r="Q390"/>
    </row>
    <row r="391" spans="1:17" ht="12" customHeight="1">
      <c r="A391"/>
      <c r="B391"/>
      <c r="C391"/>
      <c r="D391"/>
      <c r="E391"/>
      <c r="F391"/>
      <c r="G391"/>
      <c r="H391"/>
      <c r="I391"/>
      <c r="J391"/>
      <c r="K391"/>
      <c r="L391"/>
      <c r="M391"/>
      <c r="N391"/>
      <c r="O391"/>
      <c r="P391"/>
      <c r="Q391"/>
    </row>
    <row r="392" spans="1:17" ht="12" customHeight="1">
      <c r="A392"/>
      <c r="B392"/>
      <c r="C392"/>
      <c r="D392"/>
      <c r="E392"/>
      <c r="F392"/>
      <c r="G392"/>
      <c r="H392"/>
      <c r="I392"/>
      <c r="J392"/>
      <c r="K392"/>
      <c r="L392"/>
      <c r="M392"/>
      <c r="N392"/>
      <c r="O392"/>
      <c r="P392"/>
      <c r="Q392"/>
    </row>
    <row r="393" spans="1:17" ht="12" customHeight="1">
      <c r="A393"/>
      <c r="B393"/>
      <c r="C393"/>
      <c r="D393"/>
      <c r="E393"/>
      <c r="F393"/>
      <c r="G393"/>
      <c r="H393"/>
      <c r="I393"/>
      <c r="J393"/>
      <c r="K393"/>
      <c r="L393"/>
      <c r="M393"/>
      <c r="N393"/>
      <c r="O393"/>
      <c r="P393"/>
      <c r="Q393"/>
    </row>
    <row r="394" spans="1:17" ht="12" customHeight="1">
      <c r="A394"/>
      <c r="B394"/>
      <c r="C394"/>
      <c r="D394"/>
      <c r="E394"/>
      <c r="F394"/>
      <c r="G394"/>
      <c r="H394"/>
      <c r="I394"/>
      <c r="J394"/>
      <c r="K394"/>
      <c r="L394"/>
      <c r="M394"/>
      <c r="N394"/>
      <c r="O394"/>
      <c r="P394"/>
      <c r="Q394"/>
    </row>
    <row r="395" spans="1:17" ht="12" customHeight="1">
      <c r="A395"/>
      <c r="B395"/>
      <c r="C395"/>
      <c r="D395"/>
      <c r="E395"/>
      <c r="F395"/>
      <c r="G395"/>
      <c r="H395"/>
      <c r="I395"/>
      <c r="J395"/>
      <c r="K395"/>
      <c r="L395"/>
      <c r="M395"/>
      <c r="N395"/>
      <c r="O395"/>
      <c r="P395"/>
      <c r="Q395"/>
    </row>
    <row r="396" spans="1:17" ht="12" customHeight="1">
      <c r="A396"/>
      <c r="B396"/>
      <c r="C396"/>
      <c r="D396"/>
      <c r="E396"/>
      <c r="F396"/>
      <c r="G396"/>
      <c r="H396"/>
      <c r="I396"/>
      <c r="J396"/>
      <c r="K396"/>
      <c r="L396"/>
      <c r="M396"/>
      <c r="N396"/>
      <c r="O396"/>
      <c r="P396"/>
      <c r="Q396"/>
    </row>
    <row r="397" spans="1:17" ht="12" customHeight="1">
      <c r="A397"/>
      <c r="B397"/>
      <c r="C397"/>
      <c r="D397"/>
      <c r="E397"/>
      <c r="F397"/>
      <c r="G397"/>
      <c r="H397"/>
      <c r="I397"/>
      <c r="J397"/>
      <c r="K397"/>
      <c r="L397"/>
      <c r="M397"/>
      <c r="N397"/>
      <c r="O397"/>
      <c r="P397"/>
      <c r="Q397"/>
    </row>
    <row r="398" spans="1:17" ht="12" customHeight="1">
      <c r="A398"/>
      <c r="B398"/>
      <c r="C398"/>
      <c r="D398"/>
      <c r="E398"/>
      <c r="F398"/>
      <c r="G398"/>
      <c r="H398"/>
      <c r="I398"/>
      <c r="J398"/>
      <c r="K398"/>
      <c r="L398"/>
      <c r="M398"/>
      <c r="N398"/>
      <c r="O398"/>
      <c r="P398"/>
      <c r="Q398"/>
    </row>
    <row r="399" spans="1:17" ht="12" customHeight="1">
      <c r="A399"/>
      <c r="B399"/>
      <c r="C399"/>
      <c r="D399"/>
      <c r="E399"/>
      <c r="F399"/>
      <c r="G399"/>
      <c r="H399"/>
      <c r="I399"/>
      <c r="J399"/>
      <c r="K399"/>
      <c r="L399"/>
      <c r="M399"/>
      <c r="N399"/>
      <c r="O399"/>
      <c r="P399"/>
      <c r="Q399"/>
    </row>
    <row r="400" spans="1:17" ht="12" customHeight="1">
      <c r="A400"/>
      <c r="B400"/>
      <c r="C400"/>
      <c r="D400"/>
      <c r="E400"/>
      <c r="F400"/>
      <c r="G400"/>
      <c r="H400"/>
      <c r="I400"/>
      <c r="J400"/>
      <c r="K400"/>
      <c r="L400"/>
      <c r="M400"/>
      <c r="N400"/>
      <c r="O400"/>
      <c r="P400"/>
      <c r="Q400"/>
    </row>
    <row r="401" spans="1:17" ht="12" customHeight="1">
      <c r="A401"/>
      <c r="B401"/>
      <c r="C401"/>
      <c r="D401"/>
      <c r="E401"/>
      <c r="F401"/>
      <c r="G401"/>
      <c r="H401"/>
      <c r="I401"/>
      <c r="J401"/>
      <c r="K401"/>
      <c r="L401"/>
      <c r="M401"/>
      <c r="N401"/>
      <c r="O401"/>
      <c r="P401"/>
      <c r="Q401"/>
    </row>
    <row r="402" spans="1:17" ht="12" customHeight="1">
      <c r="A402"/>
      <c r="B402"/>
      <c r="C402"/>
      <c r="D402"/>
      <c r="E402"/>
      <c r="F402"/>
      <c r="G402"/>
      <c r="H402"/>
      <c r="I402"/>
      <c r="J402"/>
      <c r="K402"/>
      <c r="L402"/>
      <c r="M402"/>
      <c r="N402"/>
      <c r="O402"/>
      <c r="P402"/>
      <c r="Q402"/>
    </row>
    <row r="403" spans="1:17" ht="12" customHeight="1">
      <c r="A403"/>
      <c r="B403"/>
      <c r="C403"/>
      <c r="D403"/>
      <c r="E403"/>
      <c r="F403"/>
      <c r="G403"/>
      <c r="H403"/>
      <c r="I403"/>
      <c r="J403"/>
      <c r="K403"/>
      <c r="L403"/>
      <c r="M403"/>
      <c r="N403"/>
      <c r="O403"/>
      <c r="P403"/>
      <c r="Q403"/>
    </row>
    <row r="404" spans="1:17" ht="12" customHeight="1">
      <c r="A404"/>
      <c r="B404"/>
      <c r="C404"/>
      <c r="D404"/>
      <c r="E404"/>
      <c r="F404"/>
      <c r="G404"/>
      <c r="H404"/>
      <c r="I404"/>
      <c r="J404"/>
      <c r="K404"/>
      <c r="L404"/>
      <c r="M404"/>
      <c r="N404"/>
      <c r="O404"/>
      <c r="P404"/>
      <c r="Q404"/>
    </row>
    <row r="405" spans="1:17" ht="12" customHeight="1">
      <c r="A405"/>
      <c r="B405"/>
      <c r="C405"/>
      <c r="D405"/>
      <c r="E405"/>
      <c r="F405"/>
      <c r="G405"/>
      <c r="H405"/>
      <c r="I405"/>
      <c r="J405"/>
      <c r="K405"/>
      <c r="L405"/>
      <c r="M405"/>
      <c r="N405"/>
      <c r="O405"/>
      <c r="P405"/>
      <c r="Q405"/>
    </row>
    <row r="406" spans="1:17" ht="12" customHeight="1">
      <c r="A406"/>
      <c r="B406"/>
      <c r="C406"/>
      <c r="D406"/>
      <c r="E406"/>
      <c r="F406"/>
      <c r="G406"/>
      <c r="H406"/>
      <c r="I406"/>
      <c r="J406"/>
      <c r="K406"/>
      <c r="L406"/>
      <c r="M406"/>
      <c r="N406"/>
      <c r="O406"/>
      <c r="P406"/>
      <c r="Q406"/>
    </row>
    <row r="407" spans="1:17" ht="12" customHeight="1">
      <c r="A407"/>
      <c r="B407"/>
      <c r="C407"/>
      <c r="D407"/>
      <c r="E407"/>
      <c r="F407"/>
      <c r="G407"/>
      <c r="H407"/>
      <c r="I407"/>
      <c r="J407"/>
      <c r="K407"/>
      <c r="L407"/>
      <c r="M407"/>
      <c r="N407"/>
      <c r="O407"/>
      <c r="P407"/>
      <c r="Q407"/>
    </row>
    <row r="408" spans="1:17" ht="12" customHeight="1">
      <c r="A408"/>
      <c r="B408"/>
      <c r="C408"/>
      <c r="D408"/>
      <c r="E408"/>
      <c r="F408"/>
      <c r="G408"/>
      <c r="H408"/>
      <c r="I408"/>
      <c r="J408"/>
      <c r="K408"/>
      <c r="L408"/>
      <c r="M408"/>
      <c r="N408"/>
      <c r="O408"/>
      <c r="P408"/>
      <c r="Q408"/>
    </row>
    <row r="409" spans="1:17" ht="12" customHeight="1">
      <c r="A409"/>
      <c r="B409"/>
      <c r="C409"/>
      <c r="D409"/>
      <c r="E409"/>
      <c r="F409"/>
      <c r="G409"/>
      <c r="H409"/>
      <c r="I409"/>
      <c r="J409"/>
      <c r="K409"/>
      <c r="L409"/>
      <c r="M409"/>
      <c r="N409"/>
      <c r="O409"/>
      <c r="P409"/>
      <c r="Q409"/>
    </row>
    <row r="410" spans="1:17" ht="12" customHeight="1">
      <c r="A410"/>
      <c r="B410"/>
      <c r="C410"/>
      <c r="D410"/>
      <c r="E410"/>
      <c r="F410"/>
      <c r="G410"/>
      <c r="H410"/>
      <c r="I410"/>
      <c r="J410"/>
      <c r="K410"/>
      <c r="L410"/>
      <c r="M410"/>
      <c r="N410"/>
      <c r="O410"/>
      <c r="P410"/>
      <c r="Q410"/>
    </row>
    <row r="411" spans="1:17" ht="12" customHeight="1">
      <c r="A411"/>
      <c r="B411"/>
      <c r="C411"/>
      <c r="D411"/>
      <c r="E411"/>
      <c r="F411"/>
      <c r="G411"/>
      <c r="H411"/>
      <c r="I411"/>
      <c r="J411"/>
      <c r="K411"/>
      <c r="L411"/>
      <c r="M411"/>
      <c r="N411"/>
      <c r="O411"/>
      <c r="P411"/>
      <c r="Q411"/>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40"/>
  <sheetViews>
    <sheetView workbookViewId="0" topLeftCell="A1">
      <selection activeCell="A1" sqref="A1"/>
    </sheetView>
  </sheetViews>
  <sheetFormatPr defaultColWidth="11.421875" defaultRowHeight="12.75"/>
  <cols>
    <col min="1" max="1" width="1.1484375" style="136" customWidth="1"/>
    <col min="2" max="2" width="11.140625" style="136" customWidth="1"/>
    <col min="3" max="3" width="25.140625" style="136" customWidth="1"/>
    <col min="4" max="4" width="7.7109375" style="136" customWidth="1"/>
    <col min="5" max="6" width="7.8515625" style="136" customWidth="1"/>
    <col min="7" max="7" width="6.7109375" style="136" customWidth="1"/>
    <col min="8" max="8" width="7.8515625" style="136" customWidth="1"/>
    <col min="9" max="9" width="6.421875" style="136" customWidth="1"/>
    <col min="10" max="10" width="6.8515625" style="136" customWidth="1"/>
    <col min="11" max="16384" width="11.421875" style="136" customWidth="1"/>
  </cols>
  <sheetData>
    <row r="1" spans="1:10" s="135" customFormat="1" ht="12.75" customHeight="1">
      <c r="A1" s="217"/>
      <c r="B1" s="218"/>
      <c r="C1" s="218"/>
      <c r="D1" s="218"/>
      <c r="E1" s="218"/>
      <c r="F1" s="218"/>
      <c r="G1" s="219"/>
      <c r="H1" s="218"/>
      <c r="I1" s="218"/>
      <c r="J1" s="218"/>
    </row>
    <row r="2" spans="1:10" s="135" customFormat="1" ht="12.75" customHeight="1">
      <c r="A2" s="220"/>
      <c r="B2" s="218"/>
      <c r="C2" s="218"/>
      <c r="D2" s="221"/>
      <c r="E2" s="221"/>
      <c r="F2" s="221"/>
      <c r="G2" s="222"/>
      <c r="H2" s="218"/>
      <c r="I2" s="218"/>
      <c r="J2" s="218"/>
    </row>
    <row r="3" spans="1:10" s="135" customFormat="1" ht="15.75" customHeight="1">
      <c r="A3" s="285" t="s">
        <v>87</v>
      </c>
      <c r="B3" s="285"/>
      <c r="C3" s="285"/>
      <c r="D3" s="285"/>
      <c r="E3" s="285"/>
      <c r="F3" s="285"/>
      <c r="G3" s="285"/>
      <c r="H3" s="285"/>
      <c r="I3" s="285"/>
      <c r="J3" s="285"/>
    </row>
    <row r="4" spans="1:10" s="135" customFormat="1" ht="13.5" customHeight="1">
      <c r="A4" s="270" t="s">
        <v>88</v>
      </c>
      <c r="B4" s="270"/>
      <c r="C4" s="270"/>
      <c r="D4" s="270"/>
      <c r="E4" s="270"/>
      <c r="F4" s="270"/>
      <c r="G4" s="270"/>
      <c r="H4" s="270"/>
      <c r="I4" s="270"/>
      <c r="J4" s="270"/>
    </row>
    <row r="5" spans="1:10" s="135" customFormat="1" ht="13.5" customHeight="1">
      <c r="A5" s="270" t="s">
        <v>53</v>
      </c>
      <c r="B5" s="270"/>
      <c r="C5" s="270"/>
      <c r="D5" s="270"/>
      <c r="E5" s="270"/>
      <c r="F5" s="270"/>
      <c r="G5" s="270"/>
      <c r="H5" s="270"/>
      <c r="I5" s="270"/>
      <c r="J5" s="270"/>
    </row>
    <row r="6" spans="1:10" s="135" customFormat="1" ht="12.75" customHeight="1">
      <c r="A6" s="39"/>
      <c r="B6" s="39"/>
      <c r="C6" s="39"/>
      <c r="D6" s="221"/>
      <c r="E6" s="221"/>
      <c r="F6" s="221"/>
      <c r="G6" s="222"/>
      <c r="H6" s="218"/>
      <c r="I6" s="218"/>
      <c r="J6" s="218"/>
    </row>
    <row r="7" spans="1:10" s="135" customFormat="1" ht="12.75" customHeight="1">
      <c r="A7" s="39"/>
      <c r="B7" s="39"/>
      <c r="C7" s="39"/>
      <c r="D7" s="221"/>
      <c r="E7" s="221"/>
      <c r="F7" s="221"/>
      <c r="G7" s="222"/>
      <c r="H7" s="218"/>
      <c r="I7" s="218"/>
      <c r="J7" s="218"/>
    </row>
    <row r="8" spans="1:10" ht="11.25" customHeight="1">
      <c r="A8" s="223"/>
      <c r="B8" s="223"/>
      <c r="C8" s="224"/>
      <c r="D8" s="286" t="s">
        <v>195</v>
      </c>
      <c r="E8" s="289" t="s">
        <v>89</v>
      </c>
      <c r="F8" s="290"/>
      <c r="G8" s="293" t="s">
        <v>172</v>
      </c>
      <c r="H8" s="225" t="s">
        <v>54</v>
      </c>
      <c r="I8" s="225"/>
      <c r="J8" s="225"/>
    </row>
    <row r="9" spans="1:10" ht="11.25" customHeight="1">
      <c r="A9" s="38"/>
      <c r="B9" s="38"/>
      <c r="C9" s="21"/>
      <c r="D9" s="287"/>
      <c r="E9" s="291"/>
      <c r="F9" s="292"/>
      <c r="G9" s="294"/>
      <c r="H9" s="128" t="s">
        <v>55</v>
      </c>
      <c r="I9" s="129"/>
      <c r="J9" s="130" t="s">
        <v>194</v>
      </c>
    </row>
    <row r="10" spans="1:10" ht="11.25" customHeight="1">
      <c r="A10" s="203" t="s">
        <v>90</v>
      </c>
      <c r="B10" s="203"/>
      <c r="C10" s="226"/>
      <c r="D10" s="287"/>
      <c r="E10" s="296" t="s">
        <v>196</v>
      </c>
      <c r="F10" s="296" t="s">
        <v>197</v>
      </c>
      <c r="G10" s="294"/>
      <c r="H10" s="227" t="s">
        <v>69</v>
      </c>
      <c r="I10" s="227"/>
      <c r="J10" s="227"/>
    </row>
    <row r="11" spans="1:10" ht="11.25" customHeight="1">
      <c r="A11" s="38"/>
      <c r="B11" s="38"/>
      <c r="C11" s="21"/>
      <c r="D11" s="287"/>
      <c r="E11" s="297"/>
      <c r="F11" s="297" t="s">
        <v>38</v>
      </c>
      <c r="G11" s="294"/>
      <c r="H11" s="228" t="s">
        <v>70</v>
      </c>
      <c r="I11" s="229" t="s">
        <v>71</v>
      </c>
      <c r="J11" s="230" t="s">
        <v>71</v>
      </c>
    </row>
    <row r="12" spans="1:10" ht="10.5" customHeight="1">
      <c r="A12" s="24"/>
      <c r="B12" s="24"/>
      <c r="C12" s="25"/>
      <c r="D12" s="288"/>
      <c r="E12" s="298"/>
      <c r="F12" s="298" t="s">
        <v>38</v>
      </c>
      <c r="G12" s="295"/>
      <c r="H12" s="231" t="s">
        <v>72</v>
      </c>
      <c r="I12" s="232" t="s">
        <v>73</v>
      </c>
      <c r="J12" s="233" t="s">
        <v>166</v>
      </c>
    </row>
    <row r="13" spans="1:10" ht="10.5" customHeight="1">
      <c r="A13" s="234"/>
      <c r="B13" s="234"/>
      <c r="C13" s="235"/>
      <c r="D13" s="184"/>
      <c r="E13" s="184"/>
      <c r="F13" s="184"/>
      <c r="G13" s="184"/>
      <c r="H13" s="184"/>
      <c r="I13" s="184"/>
      <c r="J13" s="184"/>
    </row>
    <row r="14" spans="1:10" ht="10.5" customHeight="1">
      <c r="A14" s="234"/>
      <c r="B14" s="234"/>
      <c r="C14" s="235"/>
      <c r="D14" s="184"/>
      <c r="E14" s="184"/>
      <c r="F14" s="184"/>
      <c r="G14" s="184"/>
      <c r="H14" s="237"/>
      <c r="I14" s="237"/>
      <c r="J14" s="184"/>
    </row>
    <row r="15" spans="1:10" ht="10.5" customHeight="1">
      <c r="A15" s="234" t="s">
        <v>91</v>
      </c>
      <c r="B15" s="234"/>
      <c r="C15" s="235"/>
      <c r="D15" s="238">
        <v>74.8</v>
      </c>
      <c r="E15" s="238">
        <v>87.1</v>
      </c>
      <c r="F15" s="238">
        <v>77.6</v>
      </c>
      <c r="G15" s="238">
        <v>82.9</v>
      </c>
      <c r="H15" s="48">
        <v>-14.12169919632606</v>
      </c>
      <c r="I15" s="48">
        <v>-3.608247422680409</v>
      </c>
      <c r="J15" s="48">
        <v>-5.419281232173433</v>
      </c>
    </row>
    <row r="16" spans="1:10" ht="10.5" customHeight="1">
      <c r="A16" s="234"/>
      <c r="B16" s="234"/>
      <c r="C16" s="235"/>
      <c r="D16" s="238"/>
      <c r="E16" s="238"/>
      <c r="F16" s="238"/>
      <c r="G16" s="238"/>
      <c r="H16" s="48"/>
      <c r="I16" s="48"/>
      <c r="J16" s="48"/>
    </row>
    <row r="17" spans="1:10" ht="10.5" customHeight="1">
      <c r="A17" s="234"/>
      <c r="B17" s="234" t="s">
        <v>75</v>
      </c>
      <c r="C17" s="235"/>
      <c r="D17" s="238">
        <v>71</v>
      </c>
      <c r="E17" s="238">
        <v>85.7</v>
      </c>
      <c r="F17" s="238">
        <v>69.7</v>
      </c>
      <c r="G17" s="238">
        <v>79</v>
      </c>
      <c r="H17" s="48">
        <v>-17.152858809801636</v>
      </c>
      <c r="I17" s="48">
        <v>1.8651362984218036</v>
      </c>
      <c r="J17" s="48">
        <v>0.3811944091486622</v>
      </c>
    </row>
    <row r="18" spans="1:10" ht="10.5" customHeight="1">
      <c r="A18" s="234"/>
      <c r="B18" s="234" t="s">
        <v>76</v>
      </c>
      <c r="C18" s="235"/>
      <c r="D18" s="238">
        <v>84.3</v>
      </c>
      <c r="E18" s="238">
        <v>90.4</v>
      </c>
      <c r="F18" s="238">
        <v>97</v>
      </c>
      <c r="G18" s="238">
        <v>92.45</v>
      </c>
      <c r="H18" s="48">
        <v>-6.747787610619478</v>
      </c>
      <c r="I18" s="48">
        <v>-13.092783505154642</v>
      </c>
      <c r="J18" s="48">
        <v>-15.609310816978544</v>
      </c>
    </row>
    <row r="19" spans="1:10" ht="10.5" customHeight="1">
      <c r="A19" s="234"/>
      <c r="B19" s="234"/>
      <c r="C19" s="235"/>
      <c r="D19" s="238"/>
      <c r="E19" s="239"/>
      <c r="F19" s="236"/>
      <c r="G19" s="238"/>
      <c r="H19" s="48"/>
      <c r="I19" s="48"/>
      <c r="J19" s="48"/>
    </row>
    <row r="20" spans="1:10" ht="10.5" customHeight="1">
      <c r="A20" s="234"/>
      <c r="B20" s="234"/>
      <c r="C20" s="235"/>
      <c r="D20" s="238"/>
      <c r="E20" s="239"/>
      <c r="F20" s="236"/>
      <c r="G20" s="238"/>
      <c r="H20" s="48"/>
      <c r="I20" s="48"/>
      <c r="J20" s="48"/>
    </row>
    <row r="21" spans="1:10" ht="10.5" customHeight="1">
      <c r="A21" s="234" t="s">
        <v>92</v>
      </c>
      <c r="B21" s="234"/>
      <c r="C21" s="235"/>
      <c r="D21" s="238" t="s">
        <v>173</v>
      </c>
      <c r="E21" s="239" t="s">
        <v>173</v>
      </c>
      <c r="F21" s="236" t="s">
        <v>173</v>
      </c>
      <c r="G21" s="238" t="s">
        <v>174</v>
      </c>
      <c r="H21" s="240" t="s">
        <v>190</v>
      </c>
      <c r="I21" s="48" t="s">
        <v>175</v>
      </c>
      <c r="J21" s="48" t="s">
        <v>176</v>
      </c>
    </row>
    <row r="22" spans="1:10" ht="10.5" customHeight="1">
      <c r="A22" s="234" t="s">
        <v>38</v>
      </c>
      <c r="B22" s="234" t="s">
        <v>38</v>
      </c>
      <c r="C22" s="235"/>
      <c r="D22" s="238"/>
      <c r="E22" s="239"/>
      <c r="F22" s="236"/>
      <c r="G22" s="238"/>
      <c r="H22" s="48"/>
      <c r="I22" s="48"/>
      <c r="J22" s="48"/>
    </row>
    <row r="23" spans="1:10" ht="10.5" customHeight="1">
      <c r="A23" s="234"/>
      <c r="B23" s="234"/>
      <c r="C23" s="235"/>
      <c r="D23" s="238"/>
      <c r="E23" s="239"/>
      <c r="F23" s="236"/>
      <c r="G23" s="238"/>
      <c r="H23" s="48"/>
      <c r="I23" s="48"/>
      <c r="J23" s="48"/>
    </row>
    <row r="24" spans="1:10" ht="10.5" customHeight="1">
      <c r="A24" s="234" t="s">
        <v>93</v>
      </c>
      <c r="B24" s="234"/>
      <c r="C24" s="235"/>
      <c r="D24" s="238">
        <v>136.1</v>
      </c>
      <c r="E24" s="238">
        <v>161.5</v>
      </c>
      <c r="F24" s="238">
        <v>153.7</v>
      </c>
      <c r="G24" s="238">
        <v>143.35</v>
      </c>
      <c r="H24" s="48">
        <v>-15.727554179566566</v>
      </c>
      <c r="I24" s="48">
        <v>-11.450878334417695</v>
      </c>
      <c r="J24" s="48">
        <v>-8.839427662957078</v>
      </c>
    </row>
    <row r="25" spans="1:10" ht="10.5" customHeight="1">
      <c r="A25" s="234"/>
      <c r="B25" s="234"/>
      <c r="C25" s="235"/>
      <c r="D25" s="238"/>
      <c r="E25" s="238"/>
      <c r="F25" s="238"/>
      <c r="G25" s="238"/>
      <c r="H25" s="48"/>
      <c r="I25" s="48"/>
      <c r="J25" s="48"/>
    </row>
    <row r="26" spans="1:10" ht="10.5" customHeight="1">
      <c r="A26" s="234"/>
      <c r="B26" s="234" t="s">
        <v>75</v>
      </c>
      <c r="C26" s="235"/>
      <c r="D26" s="238">
        <v>127.5</v>
      </c>
      <c r="E26" s="238">
        <v>144.2</v>
      </c>
      <c r="F26" s="238">
        <v>133.9</v>
      </c>
      <c r="G26" s="238">
        <v>132.75</v>
      </c>
      <c r="H26" s="48">
        <v>-11.581137309292641</v>
      </c>
      <c r="I26" s="48">
        <v>-4.7796863330843955</v>
      </c>
      <c r="J26" s="48">
        <v>-1.006711409395969</v>
      </c>
    </row>
    <row r="27" spans="1:10" ht="10.5" customHeight="1">
      <c r="A27" s="234"/>
      <c r="B27" s="234" t="s">
        <v>76</v>
      </c>
      <c r="C27" s="235"/>
      <c r="D27" s="238">
        <v>158.2</v>
      </c>
      <c r="E27" s="238">
        <v>206</v>
      </c>
      <c r="F27" s="238">
        <v>204.9</v>
      </c>
      <c r="G27" s="238">
        <v>170.675</v>
      </c>
      <c r="H27" s="48">
        <v>-23.203883495145636</v>
      </c>
      <c r="I27" s="48">
        <v>-22.791605661298203</v>
      </c>
      <c r="J27" s="48">
        <v>-21.384154767388292</v>
      </c>
    </row>
    <row r="28" spans="1:10" ht="10.5" customHeight="1">
      <c r="A28" s="234"/>
      <c r="B28" s="234"/>
      <c r="C28" s="235"/>
      <c r="D28" s="238"/>
      <c r="E28" s="238"/>
      <c r="F28" s="238"/>
      <c r="G28" s="238"/>
      <c r="H28" s="48"/>
      <c r="I28" s="48"/>
      <c r="J28" s="48"/>
    </row>
    <row r="29" spans="1:10" ht="10.5" customHeight="1">
      <c r="A29" s="234"/>
      <c r="B29" s="234"/>
      <c r="C29" s="235"/>
      <c r="D29" s="238"/>
      <c r="E29" s="238"/>
      <c r="F29" s="238"/>
      <c r="G29" s="238"/>
      <c r="H29" s="48"/>
      <c r="I29" s="48"/>
      <c r="J29" s="48"/>
    </row>
    <row r="30" spans="1:10" ht="10.5" customHeight="1">
      <c r="A30" s="234" t="s">
        <v>94</v>
      </c>
      <c r="B30" s="234"/>
      <c r="C30" s="235"/>
      <c r="D30" s="238">
        <v>209.7</v>
      </c>
      <c r="E30" s="238">
        <v>242.1</v>
      </c>
      <c r="F30" s="238">
        <v>170.9</v>
      </c>
      <c r="G30" s="238">
        <v>229.1</v>
      </c>
      <c r="H30" s="48">
        <v>-13.38289962825279</v>
      </c>
      <c r="I30" s="48">
        <v>22.70333528379168</v>
      </c>
      <c r="J30" s="48">
        <v>20.75372249308211</v>
      </c>
    </row>
    <row r="31" spans="1:10" ht="10.5" customHeight="1">
      <c r="A31" s="234"/>
      <c r="B31" s="234"/>
      <c r="C31" s="235"/>
      <c r="D31" s="238"/>
      <c r="E31" s="238"/>
      <c r="F31" s="238"/>
      <c r="G31" s="238"/>
      <c r="H31" s="48"/>
      <c r="I31" s="48"/>
      <c r="J31" s="48"/>
    </row>
    <row r="32" spans="1:10" ht="10.5" customHeight="1">
      <c r="A32" s="234"/>
      <c r="B32" s="234" t="s">
        <v>75</v>
      </c>
      <c r="C32" s="235"/>
      <c r="D32" s="238">
        <v>245.5</v>
      </c>
      <c r="E32" s="238">
        <v>291.2</v>
      </c>
      <c r="F32" s="238">
        <v>198.3</v>
      </c>
      <c r="G32" s="238">
        <v>270.125</v>
      </c>
      <c r="H32" s="48">
        <v>-15.693681318681316</v>
      </c>
      <c r="I32" s="48">
        <v>23.80231971759959</v>
      </c>
      <c r="J32" s="48">
        <v>24.26682001150086</v>
      </c>
    </row>
    <row r="33" spans="1:10" ht="10.5" customHeight="1">
      <c r="A33" s="234"/>
      <c r="B33" s="234" t="s">
        <v>76</v>
      </c>
      <c r="C33" s="235"/>
      <c r="D33" s="238">
        <v>152.8</v>
      </c>
      <c r="E33" s="238">
        <v>164</v>
      </c>
      <c r="F33" s="238">
        <v>127.3</v>
      </c>
      <c r="G33" s="238">
        <v>163.85</v>
      </c>
      <c r="H33" s="48">
        <v>-6.82926829268292</v>
      </c>
      <c r="I33" s="48">
        <v>20.031421838177543</v>
      </c>
      <c r="J33" s="48">
        <v>12.3607063260758</v>
      </c>
    </row>
    <row r="34" spans="1:10" ht="10.5" customHeight="1">
      <c r="A34" s="234"/>
      <c r="B34" s="234"/>
      <c r="C34" s="235"/>
      <c r="D34" s="238"/>
      <c r="E34" s="239"/>
      <c r="F34" s="236"/>
      <c r="G34" s="238"/>
      <c r="H34" s="48"/>
      <c r="I34" s="48"/>
      <c r="J34" s="48"/>
    </row>
    <row r="35" spans="1:10" ht="10.5" customHeight="1">
      <c r="A35" s="234"/>
      <c r="B35" s="234"/>
      <c r="C35" s="235"/>
      <c r="D35" s="238"/>
      <c r="E35" s="239"/>
      <c r="F35" s="236"/>
      <c r="G35" s="238"/>
      <c r="H35" s="48"/>
      <c r="I35" s="48"/>
      <c r="J35" s="48"/>
    </row>
    <row r="36" spans="1:10" ht="10.5" customHeight="1">
      <c r="A36" s="234" t="s">
        <v>95</v>
      </c>
      <c r="B36" s="234"/>
      <c r="C36" s="235"/>
      <c r="D36" s="238"/>
      <c r="E36" s="239"/>
      <c r="F36" s="236"/>
      <c r="G36" s="238"/>
      <c r="H36" s="48"/>
      <c r="I36" s="48"/>
      <c r="J36" s="48"/>
    </row>
    <row r="37" spans="1:10" ht="10.5" customHeight="1">
      <c r="A37" s="234" t="s">
        <v>38</v>
      </c>
      <c r="B37" s="234" t="s">
        <v>96</v>
      </c>
      <c r="C37" s="235"/>
      <c r="D37" s="238">
        <v>186</v>
      </c>
      <c r="E37" s="238">
        <v>213.7</v>
      </c>
      <c r="F37" s="238">
        <v>175.9</v>
      </c>
      <c r="G37" s="238">
        <v>197.275</v>
      </c>
      <c r="H37" s="48">
        <v>-12.962096396817966</v>
      </c>
      <c r="I37" s="48">
        <v>5.741898806139849</v>
      </c>
      <c r="J37" s="48">
        <v>13.457943925233632</v>
      </c>
    </row>
    <row r="38" spans="1:10" ht="10.5" customHeight="1">
      <c r="A38" s="234"/>
      <c r="B38" s="234"/>
      <c r="C38" s="235"/>
      <c r="D38" s="238"/>
      <c r="E38" s="238"/>
      <c r="F38" s="238"/>
      <c r="G38" s="238"/>
      <c r="H38" s="48"/>
      <c r="I38" s="48"/>
      <c r="J38" s="48"/>
    </row>
    <row r="39" spans="1:10" ht="10.5" customHeight="1">
      <c r="A39" s="234"/>
      <c r="B39" s="234" t="s">
        <v>75</v>
      </c>
      <c r="C39" s="235"/>
      <c r="D39" s="238">
        <v>174.6</v>
      </c>
      <c r="E39" s="238">
        <v>203.2</v>
      </c>
      <c r="F39" s="238">
        <v>162.8</v>
      </c>
      <c r="G39" s="238">
        <v>186.35</v>
      </c>
      <c r="H39" s="48">
        <v>-14.074803149606298</v>
      </c>
      <c r="I39" s="48">
        <v>7.248157248157236</v>
      </c>
      <c r="J39" s="48">
        <v>13.506928582305454</v>
      </c>
    </row>
    <row r="40" spans="1:10" ht="10.5" customHeight="1">
      <c r="A40" s="234"/>
      <c r="B40" s="234" t="s">
        <v>76</v>
      </c>
      <c r="C40" s="235"/>
      <c r="D40" s="238">
        <v>433</v>
      </c>
      <c r="E40" s="238">
        <v>441.4</v>
      </c>
      <c r="F40" s="238">
        <v>459.3</v>
      </c>
      <c r="G40" s="238">
        <v>434.525</v>
      </c>
      <c r="H40" s="48">
        <v>-1.903035795197095</v>
      </c>
      <c r="I40" s="48">
        <v>-5.7261049423035075</v>
      </c>
      <c r="J40" s="48">
        <v>12.995709270575988</v>
      </c>
    </row>
    <row r="41" spans="1:10" ht="10.5" customHeight="1">
      <c r="A41" s="234"/>
      <c r="B41" s="234"/>
      <c r="C41" s="235"/>
      <c r="D41" s="238"/>
      <c r="E41" s="238"/>
      <c r="F41" s="238"/>
      <c r="G41" s="238"/>
      <c r="H41" s="48"/>
      <c r="I41" s="48"/>
      <c r="J41" s="48"/>
    </row>
    <row r="42" spans="1:10" ht="10.5" customHeight="1">
      <c r="A42" s="234"/>
      <c r="B42" s="234"/>
      <c r="C42" s="235" t="s">
        <v>38</v>
      </c>
      <c r="D42" s="238"/>
      <c r="E42" s="238"/>
      <c r="F42" s="238"/>
      <c r="G42" s="238"/>
      <c r="H42" s="48"/>
      <c r="I42" s="48"/>
      <c r="J42" s="48"/>
    </row>
    <row r="43" spans="1:10" ht="10.5" customHeight="1">
      <c r="A43" s="234" t="s">
        <v>97</v>
      </c>
      <c r="B43" s="234"/>
      <c r="C43" s="235"/>
      <c r="D43" s="238">
        <v>171.1</v>
      </c>
      <c r="E43" s="238">
        <v>189.8</v>
      </c>
      <c r="F43" s="238">
        <v>166.6</v>
      </c>
      <c r="G43" s="238">
        <v>194.675</v>
      </c>
      <c r="H43" s="48">
        <v>-9.852476290832465</v>
      </c>
      <c r="I43" s="48">
        <v>2.701080432172869</v>
      </c>
      <c r="J43" s="48">
        <v>17.18585402558315</v>
      </c>
    </row>
    <row r="44" spans="1:10" ht="10.5" customHeight="1">
      <c r="A44" s="234"/>
      <c r="B44" s="234"/>
      <c r="C44" s="235"/>
      <c r="D44" s="238"/>
      <c r="E44" s="238"/>
      <c r="F44" s="238"/>
      <c r="G44" s="238"/>
      <c r="H44" s="48"/>
      <c r="I44" s="48"/>
      <c r="J44" s="48"/>
    </row>
    <row r="45" spans="1:10" ht="10.5" customHeight="1">
      <c r="A45" s="234"/>
      <c r="B45" s="234" t="s">
        <v>75</v>
      </c>
      <c r="C45" s="235"/>
      <c r="D45" s="238">
        <v>193</v>
      </c>
      <c r="E45" s="238">
        <v>209.9</v>
      </c>
      <c r="F45" s="238">
        <v>185.5</v>
      </c>
      <c r="G45" s="238">
        <v>225.375</v>
      </c>
      <c r="H45" s="48">
        <v>-8.051453072891855</v>
      </c>
      <c r="I45" s="48">
        <v>4.0431266846361185</v>
      </c>
      <c r="J45" s="48">
        <v>24.344827586206897</v>
      </c>
    </row>
    <row r="46" spans="1:10" ht="10.5" customHeight="1">
      <c r="A46" s="234"/>
      <c r="B46" s="234" t="s">
        <v>76</v>
      </c>
      <c r="C46" s="235"/>
      <c r="D46" s="238">
        <v>136.6</v>
      </c>
      <c r="E46" s="238">
        <v>158</v>
      </c>
      <c r="F46" s="238">
        <v>136.7</v>
      </c>
      <c r="G46" s="238">
        <v>146.175</v>
      </c>
      <c r="H46" s="48">
        <v>-13.544303797468357</v>
      </c>
      <c r="I46" s="48">
        <v>-0.07315288953913264</v>
      </c>
      <c r="J46" s="48">
        <v>2.831516004220897</v>
      </c>
    </row>
    <row r="47" spans="1:10" ht="10.5" customHeight="1">
      <c r="A47" s="234"/>
      <c r="B47" s="234"/>
      <c r="C47" s="235"/>
      <c r="D47" s="238"/>
      <c r="E47" s="239"/>
      <c r="F47" s="239"/>
      <c r="G47" s="238"/>
      <c r="H47" s="48"/>
      <c r="I47" s="48"/>
      <c r="J47" s="48"/>
    </row>
    <row r="48" spans="1:10" ht="10.5" customHeight="1">
      <c r="A48" s="234"/>
      <c r="B48" s="234"/>
      <c r="C48" s="235"/>
      <c r="D48" s="238"/>
      <c r="E48" s="239"/>
      <c r="F48" s="239"/>
      <c r="G48" s="238"/>
      <c r="H48" s="48"/>
      <c r="I48" s="48"/>
      <c r="J48" s="48"/>
    </row>
    <row r="49" spans="1:10" ht="10.5" customHeight="1">
      <c r="A49" s="234" t="s">
        <v>98</v>
      </c>
      <c r="B49" s="234"/>
      <c r="C49" s="235"/>
      <c r="D49" s="238">
        <v>202.6</v>
      </c>
      <c r="E49" s="238">
        <v>238.3</v>
      </c>
      <c r="F49" s="238">
        <v>194.6</v>
      </c>
      <c r="G49" s="238">
        <v>217.775</v>
      </c>
      <c r="H49" s="48">
        <v>-14.981116240033579</v>
      </c>
      <c r="I49" s="48">
        <v>4.110996916752312</v>
      </c>
      <c r="J49" s="48">
        <v>11.208987616494314</v>
      </c>
    </row>
    <row r="50" spans="1:10" ht="10.5" customHeight="1">
      <c r="A50" s="234"/>
      <c r="B50" s="234"/>
      <c r="C50" s="235"/>
      <c r="D50" s="238"/>
      <c r="E50" s="238"/>
      <c r="F50" s="238"/>
      <c r="G50" s="238"/>
      <c r="H50" s="48"/>
      <c r="I50" s="48"/>
      <c r="J50" s="48"/>
    </row>
    <row r="51" spans="1:10" ht="10.5" customHeight="1">
      <c r="A51" s="234"/>
      <c r="B51" s="234" t="s">
        <v>75</v>
      </c>
      <c r="C51" s="235"/>
      <c r="D51" s="238">
        <v>163</v>
      </c>
      <c r="E51" s="238">
        <v>186</v>
      </c>
      <c r="F51" s="238">
        <v>150.1</v>
      </c>
      <c r="G51" s="238">
        <v>175.125</v>
      </c>
      <c r="H51" s="48">
        <v>-12.365591397849462</v>
      </c>
      <c r="I51" s="48">
        <v>8.594270486342442</v>
      </c>
      <c r="J51" s="48">
        <v>12.53012048192771</v>
      </c>
    </row>
    <row r="52" spans="1:10" ht="10.5" customHeight="1">
      <c r="A52" s="234"/>
      <c r="B52" s="234" t="s">
        <v>76</v>
      </c>
      <c r="C52" s="235"/>
      <c r="D52" s="238">
        <v>372.5</v>
      </c>
      <c r="E52" s="238">
        <v>462.8</v>
      </c>
      <c r="F52" s="238">
        <v>385.6</v>
      </c>
      <c r="G52" s="238">
        <v>400.875</v>
      </c>
      <c r="H52" s="48">
        <v>-19.51166810717373</v>
      </c>
      <c r="I52" s="48">
        <v>-3.397302904564321</v>
      </c>
      <c r="J52" s="48">
        <v>8.822531387852052</v>
      </c>
    </row>
    <row r="53" spans="1:10" ht="10.5" customHeight="1">
      <c r="A53" s="234"/>
      <c r="B53" s="234"/>
      <c r="C53" s="235"/>
      <c r="D53" s="238"/>
      <c r="E53" s="239"/>
      <c r="F53" s="236"/>
      <c r="G53" s="238"/>
      <c r="H53" s="48"/>
      <c r="I53" s="48"/>
      <c r="J53" s="48"/>
    </row>
    <row r="54" spans="1:10" ht="10.5" customHeight="1">
      <c r="A54" s="234"/>
      <c r="B54" s="234"/>
      <c r="C54" s="235"/>
      <c r="D54" s="238"/>
      <c r="E54" s="239"/>
      <c r="F54" s="236"/>
      <c r="G54" s="238"/>
      <c r="H54" s="48"/>
      <c r="I54" s="48"/>
      <c r="J54" s="48"/>
    </row>
    <row r="55" spans="1:10" ht="10.5" customHeight="1">
      <c r="A55" s="234" t="s">
        <v>99</v>
      </c>
      <c r="B55" s="234"/>
      <c r="C55" s="235"/>
      <c r="D55" s="238"/>
      <c r="E55" s="239"/>
      <c r="F55" s="236"/>
      <c r="G55" s="238"/>
      <c r="H55" s="48"/>
      <c r="I55" s="48"/>
      <c r="J55" s="48"/>
    </row>
    <row r="56" spans="1:10" ht="10.5" customHeight="1">
      <c r="A56" s="234"/>
      <c r="B56" s="234" t="s">
        <v>100</v>
      </c>
      <c r="C56" s="235"/>
      <c r="D56" s="238">
        <v>119.9</v>
      </c>
      <c r="E56" s="238">
        <v>130.7</v>
      </c>
      <c r="F56" s="238">
        <v>109</v>
      </c>
      <c r="G56" s="238">
        <v>122.025</v>
      </c>
      <c r="H56" s="48">
        <v>-8.263198163733728</v>
      </c>
      <c r="I56" s="48">
        <v>10</v>
      </c>
      <c r="J56" s="48">
        <v>12.491357455634951</v>
      </c>
    </row>
    <row r="57" spans="1:10" ht="10.5" customHeight="1">
      <c r="A57" s="234"/>
      <c r="B57" s="234"/>
      <c r="C57" s="235"/>
      <c r="D57" s="238"/>
      <c r="E57" s="238"/>
      <c r="F57" s="238"/>
      <c r="G57" s="238"/>
      <c r="H57" s="48"/>
      <c r="I57" s="48"/>
      <c r="J57" s="48"/>
    </row>
    <row r="58" spans="1:10" ht="10.5" customHeight="1">
      <c r="A58" s="234"/>
      <c r="B58" s="234" t="s">
        <v>75</v>
      </c>
      <c r="C58" s="235"/>
      <c r="D58" s="238">
        <v>103.5</v>
      </c>
      <c r="E58" s="238">
        <v>118.1</v>
      </c>
      <c r="F58" s="238">
        <v>105.4</v>
      </c>
      <c r="G58" s="238">
        <v>106.4</v>
      </c>
      <c r="H58" s="48">
        <v>-12.362404741744282</v>
      </c>
      <c r="I58" s="48">
        <v>-1.802656546489569</v>
      </c>
      <c r="J58" s="48">
        <v>7.447614238828578</v>
      </c>
    </row>
    <row r="59" spans="1:10" ht="10.5" customHeight="1">
      <c r="A59" s="234"/>
      <c r="B59" s="234" t="s">
        <v>76</v>
      </c>
      <c r="C59" s="235"/>
      <c r="D59" s="238">
        <v>171.7</v>
      </c>
      <c r="E59" s="238">
        <v>170.3</v>
      </c>
      <c r="F59" s="238">
        <v>120.4</v>
      </c>
      <c r="G59" s="238">
        <v>171.2</v>
      </c>
      <c r="H59" s="48">
        <v>0.8220786846740911</v>
      </c>
      <c r="I59" s="48">
        <v>42.60797342192689</v>
      </c>
      <c r="J59" s="48">
        <v>23.85603183215771</v>
      </c>
    </row>
    <row r="60" spans="1:10" ht="10.5" customHeight="1">
      <c r="A60" s="234"/>
      <c r="B60" s="234"/>
      <c r="C60" s="235"/>
      <c r="D60" s="238"/>
      <c r="E60" s="238"/>
      <c r="F60" s="238"/>
      <c r="G60" s="238"/>
      <c r="H60" s="48"/>
      <c r="I60" s="48"/>
      <c r="J60" s="48"/>
    </row>
    <row r="61" spans="1:10" ht="10.5" customHeight="1">
      <c r="A61" s="234"/>
      <c r="B61" s="234"/>
      <c r="C61" s="235"/>
      <c r="D61" s="241"/>
      <c r="E61" s="238"/>
      <c r="F61" s="238"/>
      <c r="G61" s="244"/>
      <c r="H61" s="243"/>
      <c r="I61" s="243"/>
      <c r="J61" s="243"/>
    </row>
    <row r="62" spans="1:10" ht="10.5" customHeight="1">
      <c r="A62" s="234" t="s">
        <v>103</v>
      </c>
      <c r="B62" s="234"/>
      <c r="C62" s="235"/>
      <c r="D62" s="238">
        <v>153.3</v>
      </c>
      <c r="E62" s="238">
        <v>238.8</v>
      </c>
      <c r="F62" s="238">
        <v>108.1</v>
      </c>
      <c r="G62" s="238">
        <v>188.75</v>
      </c>
      <c r="H62" s="48">
        <v>-35.80402010050251</v>
      </c>
      <c r="I62" s="48">
        <v>41.81313598519891</v>
      </c>
      <c r="J62" s="48">
        <v>21.48028962188254</v>
      </c>
    </row>
    <row r="63" spans="1:10" ht="10.5" customHeight="1">
      <c r="A63" s="234"/>
      <c r="B63" s="234"/>
      <c r="C63" s="235"/>
      <c r="D63" s="238"/>
      <c r="E63" s="238"/>
      <c r="F63" s="238"/>
      <c r="G63" s="238"/>
      <c r="H63" s="48"/>
      <c r="I63" s="48"/>
      <c r="J63" s="48"/>
    </row>
    <row r="64" spans="1:10" ht="10.5" customHeight="1">
      <c r="A64" s="234"/>
      <c r="B64" s="234" t="s">
        <v>75</v>
      </c>
      <c r="C64" s="235"/>
      <c r="D64" s="238">
        <v>126.7</v>
      </c>
      <c r="E64" s="238">
        <v>158.8</v>
      </c>
      <c r="F64" s="238">
        <v>81.4</v>
      </c>
      <c r="G64" s="238">
        <v>158.3</v>
      </c>
      <c r="H64" s="48">
        <v>-20.214105793450887</v>
      </c>
      <c r="I64" s="48">
        <v>55.651105651105645</v>
      </c>
      <c r="J64" s="48">
        <v>16.354281514149232</v>
      </c>
    </row>
    <row r="65" spans="1:10" ht="10.5" customHeight="1">
      <c r="A65" s="234"/>
      <c r="B65" s="234" t="s">
        <v>76</v>
      </c>
      <c r="C65" s="235"/>
      <c r="D65" s="238">
        <v>197.1</v>
      </c>
      <c r="E65" s="238">
        <v>370.7</v>
      </c>
      <c r="F65" s="238">
        <v>152.1</v>
      </c>
      <c r="G65" s="238">
        <v>238.95</v>
      </c>
      <c r="H65" s="48">
        <v>-46.830321014297276</v>
      </c>
      <c r="I65" s="48">
        <v>29.585798816568047</v>
      </c>
      <c r="J65" s="48">
        <v>27.576081153230117</v>
      </c>
    </row>
    <row r="66" spans="1:10" ht="10.5" customHeight="1">
      <c r="A66" s="234"/>
      <c r="B66" s="234"/>
      <c r="C66" s="245"/>
      <c r="D66" s="184"/>
      <c r="E66" s="184"/>
      <c r="F66" s="184"/>
      <c r="G66" s="184"/>
      <c r="H66" s="184"/>
      <c r="I66" s="184"/>
      <c r="J66" s="184"/>
    </row>
    <row r="67" spans="1:10" ht="10.5" customHeight="1">
      <c r="A67" s="234"/>
      <c r="B67" s="234"/>
      <c r="C67" s="245"/>
      <c r="D67" s="184"/>
      <c r="E67" s="184"/>
      <c r="F67" s="184"/>
      <c r="G67" s="184"/>
      <c r="H67" s="184"/>
      <c r="I67" s="184"/>
      <c r="J67" s="184"/>
    </row>
    <row r="68" spans="1:10" ht="9.75" customHeight="1">
      <c r="A68" s="234"/>
      <c r="B68" s="234"/>
      <c r="C68" s="245"/>
      <c r="D68" s="184"/>
      <c r="E68" s="184"/>
      <c r="F68" s="184"/>
      <c r="G68" s="184"/>
      <c r="H68" s="184"/>
      <c r="I68" s="184"/>
      <c r="J68" s="184"/>
    </row>
    <row r="69" spans="1:10" s="135" customFormat="1" ht="12.75" customHeight="1">
      <c r="A69" s="217"/>
      <c r="B69" s="218"/>
      <c r="C69" s="218"/>
      <c r="D69" s="218"/>
      <c r="E69" s="218"/>
      <c r="F69" s="218"/>
      <c r="G69" s="219"/>
      <c r="H69" s="218"/>
      <c r="I69" s="218"/>
      <c r="J69" s="218"/>
    </row>
    <row r="70" spans="1:10" s="135" customFormat="1" ht="12.75" customHeight="1">
      <c r="A70" s="220"/>
      <c r="B70" s="218"/>
      <c r="C70" s="218"/>
      <c r="D70" s="221"/>
      <c r="E70" s="221"/>
      <c r="F70" s="221"/>
      <c r="G70" s="222"/>
      <c r="H70" s="218"/>
      <c r="I70" s="218"/>
      <c r="J70" s="218"/>
    </row>
    <row r="71" spans="1:10" s="135" customFormat="1" ht="13.5" customHeight="1">
      <c r="A71" s="270" t="s">
        <v>101</v>
      </c>
      <c r="B71" s="270"/>
      <c r="C71" s="270"/>
      <c r="D71" s="270"/>
      <c r="E71" s="270"/>
      <c r="F71" s="270"/>
      <c r="G71" s="270"/>
      <c r="H71" s="270"/>
      <c r="I71" s="270"/>
      <c r="J71" s="270"/>
    </row>
    <row r="72" spans="1:10" s="135" customFormat="1" ht="13.5" customHeight="1">
      <c r="A72" s="270" t="s">
        <v>102</v>
      </c>
      <c r="B72" s="270"/>
      <c r="C72" s="270"/>
      <c r="D72" s="270"/>
      <c r="E72" s="270"/>
      <c r="F72" s="270"/>
      <c r="G72" s="270"/>
      <c r="H72" s="270"/>
      <c r="I72" s="270"/>
      <c r="J72" s="270"/>
    </row>
    <row r="73" spans="1:10" s="135" customFormat="1" ht="13.5" customHeight="1">
      <c r="A73" s="270" t="s">
        <v>53</v>
      </c>
      <c r="B73" s="270"/>
      <c r="C73" s="270"/>
      <c r="D73" s="270"/>
      <c r="E73" s="270"/>
      <c r="F73" s="270"/>
      <c r="G73" s="270"/>
      <c r="H73" s="270"/>
      <c r="I73" s="270"/>
      <c r="J73" s="270"/>
    </row>
    <row r="74" spans="1:10" s="135" customFormat="1" ht="12" customHeight="1">
      <c r="A74" s="35"/>
      <c r="B74" s="35"/>
      <c r="C74" s="35"/>
      <c r="D74" s="218"/>
      <c r="E74" s="218"/>
      <c r="F74" s="218"/>
      <c r="G74" s="219"/>
      <c r="H74" s="218"/>
      <c r="I74" s="218"/>
      <c r="J74" s="246"/>
    </row>
    <row r="75" spans="1:10" s="135" customFormat="1" ht="12.75" customHeight="1">
      <c r="A75" s="39"/>
      <c r="B75" s="39"/>
      <c r="C75" s="39"/>
      <c r="D75" s="221"/>
      <c r="E75" s="221"/>
      <c r="F75" s="221"/>
      <c r="G75" s="222"/>
      <c r="H75" s="218"/>
      <c r="I75" s="218"/>
      <c r="J75" s="218"/>
    </row>
    <row r="76" spans="1:10" ht="11.25" customHeight="1">
      <c r="A76" s="223"/>
      <c r="B76" s="223"/>
      <c r="C76" s="224"/>
      <c r="D76" s="286" t="s">
        <v>195</v>
      </c>
      <c r="E76" s="289" t="s">
        <v>89</v>
      </c>
      <c r="F76" s="290"/>
      <c r="G76" s="293" t="s">
        <v>172</v>
      </c>
      <c r="H76" s="225" t="s">
        <v>54</v>
      </c>
      <c r="I76" s="225"/>
      <c r="J76" s="225"/>
    </row>
    <row r="77" spans="1:10" ht="11.25" customHeight="1">
      <c r="A77" s="38"/>
      <c r="B77" s="38"/>
      <c r="C77" s="21"/>
      <c r="D77" s="287"/>
      <c r="E77" s="291"/>
      <c r="F77" s="292"/>
      <c r="G77" s="294"/>
      <c r="H77" s="128" t="s">
        <v>55</v>
      </c>
      <c r="I77" s="129"/>
      <c r="J77" s="130" t="s">
        <v>194</v>
      </c>
    </row>
    <row r="78" spans="1:10" ht="11.25" customHeight="1">
      <c r="A78" s="203" t="s">
        <v>90</v>
      </c>
      <c r="B78" s="203"/>
      <c r="C78" s="226"/>
      <c r="D78" s="287"/>
      <c r="E78" s="296" t="s">
        <v>196</v>
      </c>
      <c r="F78" s="296" t="s">
        <v>197</v>
      </c>
      <c r="G78" s="294"/>
      <c r="H78" s="227" t="s">
        <v>69</v>
      </c>
      <c r="I78" s="227"/>
      <c r="J78" s="227"/>
    </row>
    <row r="79" spans="1:10" ht="11.25" customHeight="1">
      <c r="A79" s="38"/>
      <c r="B79" s="38"/>
      <c r="C79" s="21"/>
      <c r="D79" s="287"/>
      <c r="E79" s="297"/>
      <c r="F79" s="297" t="s">
        <v>38</v>
      </c>
      <c r="G79" s="294"/>
      <c r="H79" s="228" t="s">
        <v>70</v>
      </c>
      <c r="I79" s="229" t="s">
        <v>71</v>
      </c>
      <c r="J79" s="230" t="s">
        <v>71</v>
      </c>
    </row>
    <row r="80" spans="1:10" ht="11.25" customHeight="1">
      <c r="A80" s="24"/>
      <c r="B80" s="24"/>
      <c r="C80" s="25"/>
      <c r="D80" s="288"/>
      <c r="E80" s="298"/>
      <c r="F80" s="298" t="s">
        <v>38</v>
      </c>
      <c r="G80" s="295"/>
      <c r="H80" s="231" t="s">
        <v>72</v>
      </c>
      <c r="I80" s="232" t="s">
        <v>73</v>
      </c>
      <c r="J80" s="233" t="s">
        <v>166</v>
      </c>
    </row>
    <row r="81" spans="1:10" ht="10.5" customHeight="1">
      <c r="A81" s="234"/>
      <c r="B81" s="234"/>
      <c r="C81" s="235"/>
      <c r="D81" s="238"/>
      <c r="E81" s="241"/>
      <c r="F81" s="236"/>
      <c r="G81" s="238"/>
      <c r="H81" s="48"/>
      <c r="I81" s="48"/>
      <c r="J81" s="48"/>
    </row>
    <row r="82" spans="1:10" ht="10.5" customHeight="1">
      <c r="A82" s="234"/>
      <c r="B82" s="234"/>
      <c r="C82" s="235"/>
      <c r="D82" s="238"/>
      <c r="E82" s="241"/>
      <c r="F82" s="236"/>
      <c r="G82" s="238"/>
      <c r="H82" s="48"/>
      <c r="I82" s="48"/>
      <c r="J82" s="48"/>
    </row>
    <row r="83" spans="1:10" ht="10.5" customHeight="1">
      <c r="A83" s="234" t="s">
        <v>104</v>
      </c>
      <c r="B83" s="234"/>
      <c r="C83" s="235"/>
      <c r="D83" s="238">
        <v>188.5</v>
      </c>
      <c r="E83" s="238">
        <v>203.1</v>
      </c>
      <c r="F83" s="238">
        <v>167.7</v>
      </c>
      <c r="G83" s="238">
        <v>193.275</v>
      </c>
      <c r="H83" s="48">
        <v>-7.188577055637615</v>
      </c>
      <c r="I83" s="48">
        <v>12.403100775193804</v>
      </c>
      <c r="J83" s="48">
        <v>8.596713021491771</v>
      </c>
    </row>
    <row r="84" spans="1:10" ht="10.5" customHeight="1">
      <c r="A84" s="234"/>
      <c r="B84" s="234"/>
      <c r="C84" s="235"/>
      <c r="D84" s="238"/>
      <c r="E84" s="238"/>
      <c r="F84" s="238"/>
      <c r="G84" s="238"/>
      <c r="H84" s="48"/>
      <c r="I84" s="48"/>
      <c r="J84" s="48"/>
    </row>
    <row r="85" spans="1:10" ht="10.5" customHeight="1">
      <c r="A85" s="234"/>
      <c r="B85" s="234" t="s">
        <v>75</v>
      </c>
      <c r="C85" s="235"/>
      <c r="D85" s="238">
        <v>170.1</v>
      </c>
      <c r="E85" s="238">
        <v>183.6</v>
      </c>
      <c r="F85" s="238">
        <v>147.5</v>
      </c>
      <c r="G85" s="238">
        <v>174.425</v>
      </c>
      <c r="H85" s="48">
        <v>-7.352941176470589</v>
      </c>
      <c r="I85" s="48">
        <v>15.322033898305081</v>
      </c>
      <c r="J85" s="48">
        <v>11.418077291600127</v>
      </c>
    </row>
    <row r="86" spans="1:10" ht="10.5" customHeight="1">
      <c r="A86" s="234"/>
      <c r="B86" s="234" t="s">
        <v>76</v>
      </c>
      <c r="C86" s="235"/>
      <c r="D86" s="238">
        <v>260.6</v>
      </c>
      <c r="E86" s="238">
        <v>279.3</v>
      </c>
      <c r="F86" s="238">
        <v>246.6</v>
      </c>
      <c r="G86" s="238">
        <v>266.975</v>
      </c>
      <c r="H86" s="48">
        <v>-6.695309702828496</v>
      </c>
      <c r="I86" s="48">
        <v>5.677210056772112</v>
      </c>
      <c r="J86" s="48">
        <v>2.02541320340117</v>
      </c>
    </row>
    <row r="87" spans="1:10" ht="10.5" customHeight="1">
      <c r="A87" s="234"/>
      <c r="B87" s="234"/>
      <c r="C87" s="235"/>
      <c r="D87" s="238"/>
      <c r="E87" s="238"/>
      <c r="F87" s="238"/>
      <c r="G87" s="238"/>
      <c r="H87" s="48"/>
      <c r="I87" s="48"/>
      <c r="J87" s="48"/>
    </row>
    <row r="88" spans="1:10" ht="10.5" customHeight="1">
      <c r="A88" s="234"/>
      <c r="B88" s="234"/>
      <c r="C88" s="235"/>
      <c r="D88" s="238"/>
      <c r="E88" s="238"/>
      <c r="F88" s="238"/>
      <c r="G88" s="238"/>
      <c r="H88" s="48"/>
      <c r="I88" s="48"/>
      <c r="J88" s="48"/>
    </row>
    <row r="89" spans="1:10" ht="10.5" customHeight="1">
      <c r="A89" s="234" t="s">
        <v>105</v>
      </c>
      <c r="B89" s="234"/>
      <c r="C89" s="235"/>
      <c r="D89" s="238">
        <v>157.6</v>
      </c>
      <c r="E89" s="238">
        <v>172.6</v>
      </c>
      <c r="F89" s="238">
        <v>129.8</v>
      </c>
      <c r="G89" s="238">
        <v>173</v>
      </c>
      <c r="H89" s="48">
        <v>-8.690614136732329</v>
      </c>
      <c r="I89" s="48">
        <v>21.41756548536208</v>
      </c>
      <c r="J89" s="48">
        <v>37.93103448275862</v>
      </c>
    </row>
    <row r="90" spans="1:10" ht="10.5" customHeight="1">
      <c r="A90" s="234"/>
      <c r="B90" s="234"/>
      <c r="C90" s="235"/>
      <c r="D90" s="238"/>
      <c r="E90" s="238"/>
      <c r="F90" s="238"/>
      <c r="G90" s="238"/>
      <c r="H90" s="48"/>
      <c r="I90" s="48"/>
      <c r="J90" s="48"/>
    </row>
    <row r="91" spans="1:10" ht="10.5" customHeight="1">
      <c r="A91" s="234"/>
      <c r="B91" s="234" t="s">
        <v>75</v>
      </c>
      <c r="C91" s="235"/>
      <c r="D91" s="238">
        <v>156.9</v>
      </c>
      <c r="E91" s="238">
        <v>172.9</v>
      </c>
      <c r="F91" s="238">
        <v>124.9</v>
      </c>
      <c r="G91" s="238">
        <v>171.975</v>
      </c>
      <c r="H91" s="48">
        <v>-9.253903990746096</v>
      </c>
      <c r="I91" s="48">
        <v>25.620496397117694</v>
      </c>
      <c r="J91" s="48">
        <v>46.705054382597574</v>
      </c>
    </row>
    <row r="92" spans="1:10" ht="10.5" customHeight="1">
      <c r="A92" s="234"/>
      <c r="B92" s="234" t="s">
        <v>76</v>
      </c>
      <c r="C92" s="235"/>
      <c r="D92" s="238">
        <v>159.2</v>
      </c>
      <c r="E92" s="238">
        <v>172</v>
      </c>
      <c r="F92" s="238">
        <v>141.4</v>
      </c>
      <c r="G92" s="238">
        <v>175.45</v>
      </c>
      <c r="H92" s="48">
        <v>-7.441860465116286</v>
      </c>
      <c r="I92" s="48">
        <v>12.588401697312575</v>
      </c>
      <c r="J92" s="48">
        <v>21.1044003451251</v>
      </c>
    </row>
    <row r="93" spans="1:10" ht="10.5" customHeight="1">
      <c r="A93" s="234"/>
      <c r="B93" s="234"/>
      <c r="C93" s="235"/>
      <c r="D93" s="238"/>
      <c r="E93" s="239"/>
      <c r="F93" s="236"/>
      <c r="G93" s="238"/>
      <c r="H93" s="48"/>
      <c r="I93" s="48"/>
      <c r="J93" s="48"/>
    </row>
    <row r="94" spans="1:10" ht="10.5" customHeight="1">
      <c r="A94" s="234"/>
      <c r="B94" s="234"/>
      <c r="C94" s="235"/>
      <c r="D94" s="238"/>
      <c r="E94" s="239"/>
      <c r="F94" s="236"/>
      <c r="G94" s="238"/>
      <c r="H94" s="48"/>
      <c r="I94" s="48"/>
      <c r="J94" s="48"/>
    </row>
    <row r="95" spans="1:10" ht="10.5" customHeight="1">
      <c r="A95" s="234" t="s">
        <v>106</v>
      </c>
      <c r="B95" s="234"/>
      <c r="C95" s="235"/>
      <c r="D95" s="238"/>
      <c r="E95" s="239"/>
      <c r="F95" s="236"/>
      <c r="G95" s="238"/>
      <c r="H95" s="48"/>
      <c r="I95" s="48"/>
      <c r="J95" s="48"/>
    </row>
    <row r="96" spans="1:10" ht="10.5" customHeight="1">
      <c r="A96" s="234"/>
      <c r="B96" s="234" t="s">
        <v>107</v>
      </c>
      <c r="C96" s="235"/>
      <c r="D96" s="238">
        <v>180.8</v>
      </c>
      <c r="E96" s="238">
        <v>201.4</v>
      </c>
      <c r="F96" s="238">
        <v>180.2</v>
      </c>
      <c r="G96" s="238">
        <v>190.175</v>
      </c>
      <c r="H96" s="48">
        <v>-10.228401191658389</v>
      </c>
      <c r="I96" s="48">
        <v>0.33296337402886944</v>
      </c>
      <c r="J96" s="48">
        <v>0.7683136839316708</v>
      </c>
    </row>
    <row r="97" spans="1:10" ht="10.5" customHeight="1">
      <c r="A97" s="234"/>
      <c r="B97" s="234"/>
      <c r="C97" s="235"/>
      <c r="D97" s="238"/>
      <c r="E97" s="238"/>
      <c r="F97" s="238"/>
      <c r="G97" s="238"/>
      <c r="H97" s="48"/>
      <c r="I97" s="48"/>
      <c r="J97" s="48"/>
    </row>
    <row r="98" spans="1:10" ht="10.5" customHeight="1">
      <c r="A98" s="234"/>
      <c r="B98" s="234" t="s">
        <v>75</v>
      </c>
      <c r="C98" s="235"/>
      <c r="D98" s="238">
        <v>176.8</v>
      </c>
      <c r="E98" s="238">
        <v>190.7</v>
      </c>
      <c r="F98" s="238">
        <v>168.4</v>
      </c>
      <c r="G98" s="238">
        <v>182.825</v>
      </c>
      <c r="H98" s="48">
        <v>-7.288935500786565</v>
      </c>
      <c r="I98" s="48">
        <v>4.988123515439433</v>
      </c>
      <c r="J98" s="48">
        <v>1.344235033259414</v>
      </c>
    </row>
    <row r="99" spans="1:10" ht="10.5" customHeight="1">
      <c r="A99" s="234"/>
      <c r="B99" s="234" t="s">
        <v>76</v>
      </c>
      <c r="C99" s="235"/>
      <c r="D99" s="238">
        <v>209.8</v>
      </c>
      <c r="E99" s="238">
        <v>280</v>
      </c>
      <c r="F99" s="238">
        <v>266.8</v>
      </c>
      <c r="G99" s="238">
        <v>244.15</v>
      </c>
      <c r="H99" s="48">
        <v>-25.07142857142857</v>
      </c>
      <c r="I99" s="48">
        <v>-21.36431784107946</v>
      </c>
      <c r="J99" s="48">
        <v>-2.330233023302326</v>
      </c>
    </row>
    <row r="100" spans="1:10" ht="10.5" customHeight="1">
      <c r="A100" s="234"/>
      <c r="B100" s="234"/>
      <c r="C100" s="235"/>
      <c r="D100" s="238"/>
      <c r="E100" s="238"/>
      <c r="F100" s="238"/>
      <c r="G100" s="238"/>
      <c r="H100" s="48"/>
      <c r="I100" s="48"/>
      <c r="J100" s="48"/>
    </row>
    <row r="101" spans="1:10" ht="10.5" customHeight="1">
      <c r="A101" s="234"/>
      <c r="B101" s="234"/>
      <c r="C101" s="235"/>
      <c r="D101" s="238"/>
      <c r="E101" s="238"/>
      <c r="F101" s="238"/>
      <c r="G101" s="238"/>
      <c r="H101" s="48"/>
      <c r="I101" s="48"/>
      <c r="J101" s="48"/>
    </row>
    <row r="102" spans="1:10" ht="10.5" customHeight="1">
      <c r="A102" s="234" t="s">
        <v>108</v>
      </c>
      <c r="B102" s="234"/>
      <c r="C102" s="235"/>
      <c r="D102" s="238">
        <v>261.4</v>
      </c>
      <c r="E102" s="238">
        <v>245.7</v>
      </c>
      <c r="F102" s="238">
        <v>227.5</v>
      </c>
      <c r="G102" s="238">
        <v>262.15</v>
      </c>
      <c r="H102" s="48">
        <v>6.389906389906385</v>
      </c>
      <c r="I102" s="48">
        <v>14.90109890109889</v>
      </c>
      <c r="J102" s="48">
        <v>10.100797984040312</v>
      </c>
    </row>
    <row r="103" spans="1:10" ht="10.5" customHeight="1">
      <c r="A103" s="234"/>
      <c r="B103" s="234"/>
      <c r="C103" s="235"/>
      <c r="D103" s="238"/>
      <c r="E103" s="238"/>
      <c r="F103" s="238"/>
      <c r="G103" s="238"/>
      <c r="H103" s="48"/>
      <c r="I103" s="48"/>
      <c r="J103" s="48"/>
    </row>
    <row r="104" spans="1:10" ht="10.5" customHeight="1">
      <c r="A104" s="234"/>
      <c r="B104" s="234" t="s">
        <v>75</v>
      </c>
      <c r="C104" s="235"/>
      <c r="D104" s="238">
        <v>223.7</v>
      </c>
      <c r="E104" s="238">
        <v>204.8</v>
      </c>
      <c r="F104" s="238">
        <v>173.1</v>
      </c>
      <c r="G104" s="238">
        <v>216.3</v>
      </c>
      <c r="H104" s="48">
        <v>9.228515624999988</v>
      </c>
      <c r="I104" s="48">
        <v>29.2316580011554</v>
      </c>
      <c r="J104" s="48">
        <v>9.44971537001898</v>
      </c>
    </row>
    <row r="105" spans="1:10" ht="10.5" customHeight="1">
      <c r="A105" s="234"/>
      <c r="B105" s="234" t="s">
        <v>76</v>
      </c>
      <c r="C105" s="235"/>
      <c r="D105" s="238">
        <v>334.6</v>
      </c>
      <c r="E105" s="238">
        <v>324.9</v>
      </c>
      <c r="F105" s="238">
        <v>333</v>
      </c>
      <c r="G105" s="238">
        <v>351.05</v>
      </c>
      <c r="H105" s="48">
        <v>2.9855340104647725</v>
      </c>
      <c r="I105" s="48">
        <v>0.4804804804804873</v>
      </c>
      <c r="J105" s="48">
        <v>10.863729669982625</v>
      </c>
    </row>
    <row r="106" spans="1:10" ht="10.5" customHeight="1">
      <c r="A106" s="184"/>
      <c r="B106" s="184"/>
      <c r="C106" s="172"/>
      <c r="D106" s="238"/>
      <c r="E106" s="239"/>
      <c r="F106" s="236"/>
      <c r="G106" s="238"/>
      <c r="H106" s="48"/>
      <c r="I106" s="48"/>
      <c r="J106" s="48"/>
    </row>
    <row r="107" spans="1:10" ht="10.5" customHeight="1">
      <c r="A107" s="184"/>
      <c r="B107" s="184"/>
      <c r="C107" s="172"/>
      <c r="D107" s="238"/>
      <c r="E107" s="239"/>
      <c r="F107" s="236"/>
      <c r="G107" s="238"/>
      <c r="H107" s="48"/>
      <c r="I107" s="48"/>
      <c r="J107" s="48"/>
    </row>
    <row r="108" spans="1:10" ht="10.5" customHeight="1">
      <c r="A108" s="234" t="s">
        <v>109</v>
      </c>
      <c r="B108" s="234"/>
      <c r="C108" s="172"/>
      <c r="D108" s="238"/>
      <c r="E108" s="239"/>
      <c r="F108" s="239"/>
      <c r="G108" s="238"/>
      <c r="H108" s="48"/>
      <c r="I108" s="48"/>
      <c r="J108" s="48"/>
    </row>
    <row r="109" spans="1:10" ht="10.5" customHeight="1">
      <c r="A109" s="234"/>
      <c r="B109" s="234" t="s">
        <v>110</v>
      </c>
      <c r="C109" s="172"/>
      <c r="D109" s="238">
        <v>137.8</v>
      </c>
      <c r="E109" s="238">
        <v>160.3</v>
      </c>
      <c r="F109" s="238">
        <v>115.7</v>
      </c>
      <c r="G109" s="238">
        <v>156.225</v>
      </c>
      <c r="H109" s="48">
        <v>-14.036182158452899</v>
      </c>
      <c r="I109" s="48">
        <v>19.101123595505626</v>
      </c>
      <c r="J109" s="48">
        <v>7.003424657534243</v>
      </c>
    </row>
    <row r="110" spans="1:10" ht="10.5" customHeight="1">
      <c r="A110" s="234"/>
      <c r="B110" s="234"/>
      <c r="C110" s="172"/>
      <c r="D110" s="238"/>
      <c r="E110" s="238"/>
      <c r="F110" s="238"/>
      <c r="G110" s="238"/>
      <c r="H110" s="48"/>
      <c r="I110" s="48"/>
      <c r="J110" s="48"/>
    </row>
    <row r="111" spans="1:10" ht="10.5" customHeight="1">
      <c r="A111" s="234"/>
      <c r="B111" s="234" t="s">
        <v>75</v>
      </c>
      <c r="C111" s="172"/>
      <c r="D111" s="238">
        <v>115.2</v>
      </c>
      <c r="E111" s="238">
        <v>148.1</v>
      </c>
      <c r="F111" s="238">
        <v>109</v>
      </c>
      <c r="G111" s="238">
        <v>138.475</v>
      </c>
      <c r="H111" s="48">
        <v>-22.214719783929773</v>
      </c>
      <c r="I111" s="48">
        <v>5.688073394495415</v>
      </c>
      <c r="J111" s="48">
        <v>2.3844731977819023</v>
      </c>
    </row>
    <row r="112" spans="1:10" ht="10.5" customHeight="1">
      <c r="A112" s="234"/>
      <c r="B112" s="234" t="s">
        <v>76</v>
      </c>
      <c r="C112" s="172"/>
      <c r="D112" s="238">
        <v>161.3</v>
      </c>
      <c r="E112" s="238">
        <v>172.9</v>
      </c>
      <c r="F112" s="238">
        <v>122.7</v>
      </c>
      <c r="G112" s="238">
        <v>174.65</v>
      </c>
      <c r="H112" s="48">
        <v>-6.709080393290916</v>
      </c>
      <c r="I112" s="48">
        <v>31.458842705786477</v>
      </c>
      <c r="J112" s="48">
        <v>11.082843059309894</v>
      </c>
    </row>
    <row r="113" spans="1:10" ht="10.5" customHeight="1">
      <c r="A113" s="234"/>
      <c r="B113" s="234"/>
      <c r="C113" s="172"/>
      <c r="D113" s="238"/>
      <c r="E113" s="238"/>
      <c r="F113" s="238"/>
      <c r="G113" s="238"/>
      <c r="H113" s="48"/>
      <c r="I113" s="48"/>
      <c r="J113" s="48"/>
    </row>
    <row r="114" spans="1:10" ht="10.5" customHeight="1">
      <c r="A114" s="234"/>
      <c r="B114" s="234"/>
      <c r="C114" s="172"/>
      <c r="D114" s="238"/>
      <c r="E114" s="238"/>
      <c r="F114" s="238"/>
      <c r="G114" s="238"/>
      <c r="H114" s="48"/>
      <c r="I114" s="48"/>
      <c r="J114" s="48"/>
    </row>
    <row r="115" spans="1:10" ht="10.5" customHeight="1">
      <c r="A115" s="234" t="s">
        <v>111</v>
      </c>
      <c r="B115" s="234"/>
      <c r="C115" s="172"/>
      <c r="D115" s="238">
        <v>176.1</v>
      </c>
      <c r="E115" s="238">
        <v>213.5</v>
      </c>
      <c r="F115" s="238">
        <v>141.4</v>
      </c>
      <c r="G115" s="238">
        <v>192.65</v>
      </c>
      <c r="H115" s="48">
        <v>-17.517564402810308</v>
      </c>
      <c r="I115" s="48">
        <v>24.540311173974533</v>
      </c>
      <c r="J115" s="48">
        <v>30.015184747764483</v>
      </c>
    </row>
    <row r="116" spans="1:10" ht="10.5" customHeight="1">
      <c r="A116" s="234"/>
      <c r="B116" s="234"/>
      <c r="C116" s="172"/>
      <c r="D116" s="238"/>
      <c r="E116" s="238"/>
      <c r="F116" s="238"/>
      <c r="G116" s="238"/>
      <c r="H116" s="48"/>
      <c r="I116" s="48"/>
      <c r="J116" s="48"/>
    </row>
    <row r="117" spans="1:10" ht="10.5" customHeight="1">
      <c r="A117" s="234"/>
      <c r="B117" s="234" t="s">
        <v>75</v>
      </c>
      <c r="C117" s="172"/>
      <c r="D117" s="238">
        <v>175.4</v>
      </c>
      <c r="E117" s="238">
        <v>163.4</v>
      </c>
      <c r="F117" s="238">
        <v>129.6</v>
      </c>
      <c r="G117" s="238">
        <v>152.625</v>
      </c>
      <c r="H117" s="48">
        <v>7.343941248470012</v>
      </c>
      <c r="I117" s="48">
        <v>35.33950617283951</v>
      </c>
      <c r="J117" s="48">
        <v>18.566711982909307</v>
      </c>
    </row>
    <row r="118" spans="1:10" ht="10.5" customHeight="1">
      <c r="A118" s="234"/>
      <c r="B118" s="234" t="s">
        <v>76</v>
      </c>
      <c r="C118" s="172"/>
      <c r="D118" s="238">
        <v>177.4</v>
      </c>
      <c r="E118" s="238">
        <v>293.7</v>
      </c>
      <c r="F118" s="238">
        <v>160.3</v>
      </c>
      <c r="G118" s="238">
        <v>256.875</v>
      </c>
      <c r="H118" s="48">
        <v>-39.59822948586993</v>
      </c>
      <c r="I118" s="48">
        <v>10.6674984404242</v>
      </c>
      <c r="J118" s="48">
        <v>43.245503973232964</v>
      </c>
    </row>
    <row r="119" spans="1:10" ht="10.5" customHeight="1">
      <c r="A119" s="234"/>
      <c r="B119" s="234"/>
      <c r="C119" s="172"/>
      <c r="D119" s="238"/>
      <c r="E119" s="238"/>
      <c r="F119" s="238"/>
      <c r="G119" s="238"/>
      <c r="H119" s="48"/>
      <c r="I119" s="48"/>
      <c r="J119" s="48"/>
    </row>
    <row r="120" spans="1:10" ht="10.5" customHeight="1">
      <c r="A120" s="234" t="s">
        <v>112</v>
      </c>
      <c r="B120" s="234"/>
      <c r="C120" s="172"/>
      <c r="D120" s="238">
        <v>75.4</v>
      </c>
      <c r="E120" s="238">
        <v>71.9</v>
      </c>
      <c r="F120" s="238">
        <v>91.1</v>
      </c>
      <c r="G120" s="238">
        <v>78.275</v>
      </c>
      <c r="H120" s="48">
        <v>4.867872044506258</v>
      </c>
      <c r="I120" s="48">
        <v>-17.233809001097683</v>
      </c>
      <c r="J120" s="48">
        <v>-14.964693101575234</v>
      </c>
    </row>
    <row r="121" spans="1:10" ht="10.5" customHeight="1">
      <c r="A121" s="234"/>
      <c r="B121" s="234"/>
      <c r="C121" s="172"/>
      <c r="D121" s="238"/>
      <c r="E121" s="238"/>
      <c r="F121" s="238"/>
      <c r="G121" s="238"/>
      <c r="H121" s="48"/>
      <c r="I121" s="48"/>
      <c r="J121" s="48"/>
    </row>
    <row r="122" spans="1:10" ht="10.5" customHeight="1">
      <c r="A122" s="234"/>
      <c r="B122" s="234" t="s">
        <v>75</v>
      </c>
      <c r="C122" s="172"/>
      <c r="D122" s="238">
        <v>63.8</v>
      </c>
      <c r="E122" s="238">
        <v>65</v>
      </c>
      <c r="F122" s="238">
        <v>85.1</v>
      </c>
      <c r="G122" s="238">
        <v>64.95</v>
      </c>
      <c r="H122" s="48">
        <v>-1.8461538461538505</v>
      </c>
      <c r="I122" s="48">
        <v>-25.02937720329024</v>
      </c>
      <c r="J122" s="48">
        <v>-21.864661654135336</v>
      </c>
    </row>
    <row r="123" spans="1:10" ht="10.5" customHeight="1">
      <c r="A123" s="234"/>
      <c r="B123" s="234" t="s">
        <v>76</v>
      </c>
      <c r="C123" s="172"/>
      <c r="D123" s="238">
        <v>388</v>
      </c>
      <c r="E123" s="238">
        <v>258.8</v>
      </c>
      <c r="F123" s="238">
        <v>250.4</v>
      </c>
      <c r="G123" s="238">
        <v>437.5</v>
      </c>
      <c r="H123" s="48">
        <v>49.9227202472952</v>
      </c>
      <c r="I123" s="48">
        <v>54.95207667731629</v>
      </c>
      <c r="J123" s="48">
        <v>31.75726547206743</v>
      </c>
    </row>
    <row r="124" spans="1:10" ht="10.5" customHeight="1">
      <c r="A124" s="184"/>
      <c r="B124" s="184"/>
      <c r="C124" s="172"/>
      <c r="D124" s="238"/>
      <c r="E124" s="238"/>
      <c r="F124" s="238"/>
      <c r="G124" s="238"/>
      <c r="H124" s="48"/>
      <c r="I124" s="240"/>
      <c r="J124" s="48"/>
    </row>
    <row r="125" spans="1:10" ht="10.5" customHeight="1">
      <c r="A125" s="234" t="s">
        <v>113</v>
      </c>
      <c r="B125" s="234"/>
      <c r="C125" s="235"/>
      <c r="D125" s="238"/>
      <c r="E125" s="238"/>
      <c r="F125" s="238"/>
      <c r="G125" s="238"/>
      <c r="H125" s="48"/>
      <c r="I125" s="48"/>
      <c r="J125" s="48"/>
    </row>
    <row r="126" spans="1:10" ht="10.5" customHeight="1">
      <c r="A126" s="234"/>
      <c r="B126" s="234" t="s">
        <v>114</v>
      </c>
      <c r="C126" s="235"/>
      <c r="D126" s="238">
        <v>44.7</v>
      </c>
      <c r="E126" s="238">
        <v>59.4</v>
      </c>
      <c r="F126" s="238">
        <v>43.1</v>
      </c>
      <c r="G126" s="238">
        <v>54.4</v>
      </c>
      <c r="H126" s="48">
        <v>-24.74747474747474</v>
      </c>
      <c r="I126" s="48">
        <v>3.7122969837587037</v>
      </c>
      <c r="J126" s="48">
        <v>9.788092835519695</v>
      </c>
    </row>
    <row r="127" spans="1:10" ht="10.5" customHeight="1">
      <c r="A127" s="234"/>
      <c r="B127" s="234"/>
      <c r="C127" s="235"/>
      <c r="D127" s="238"/>
      <c r="E127" s="238"/>
      <c r="F127" s="238"/>
      <c r="G127" s="238"/>
      <c r="H127" s="48"/>
      <c r="I127" s="48"/>
      <c r="J127" s="48"/>
    </row>
    <row r="128" spans="1:10" ht="10.5" customHeight="1">
      <c r="A128" s="234"/>
      <c r="B128" s="234" t="s">
        <v>75</v>
      </c>
      <c r="C128" s="235"/>
      <c r="D128" s="238">
        <v>45</v>
      </c>
      <c r="E128" s="238">
        <v>57.2</v>
      </c>
      <c r="F128" s="238">
        <v>43.4</v>
      </c>
      <c r="G128" s="238">
        <v>53.5</v>
      </c>
      <c r="H128" s="48">
        <v>-21.32867132867133</v>
      </c>
      <c r="I128" s="48">
        <v>3.6866359447004644</v>
      </c>
      <c r="J128" s="48">
        <v>8.40932117527862</v>
      </c>
    </row>
    <row r="129" spans="1:10" ht="10.5" customHeight="1">
      <c r="A129" s="234"/>
      <c r="B129" s="234" t="s">
        <v>76</v>
      </c>
      <c r="C129" s="235"/>
      <c r="D129" s="238">
        <v>42</v>
      </c>
      <c r="E129" s="238">
        <v>79.6</v>
      </c>
      <c r="F129" s="238">
        <v>40.8</v>
      </c>
      <c r="G129" s="238">
        <v>62.675</v>
      </c>
      <c r="H129" s="48">
        <v>-47.23618090452261</v>
      </c>
      <c r="I129" s="48">
        <v>2.9411764705882426</v>
      </c>
      <c r="J129" s="48">
        <v>21.463178294573652</v>
      </c>
    </row>
    <row r="130" spans="1:10" ht="10.5" customHeight="1">
      <c r="A130" s="38"/>
      <c r="B130" s="38"/>
      <c r="C130" s="38"/>
      <c r="D130" s="238"/>
      <c r="E130" s="241"/>
      <c r="F130" s="238"/>
      <c r="G130" s="238"/>
      <c r="H130" s="48"/>
      <c r="I130" s="48"/>
      <c r="J130" s="48"/>
    </row>
    <row r="131" spans="1:10" ht="12.75">
      <c r="A131" s="184"/>
      <c r="B131" s="184"/>
      <c r="C131" s="22"/>
      <c r="D131" s="238"/>
      <c r="E131" s="241"/>
      <c r="F131" s="238"/>
      <c r="G131" s="238"/>
      <c r="H131" s="48"/>
      <c r="I131" s="48"/>
      <c r="J131" s="48"/>
    </row>
    <row r="132" spans="1:10" ht="10.5" customHeight="1">
      <c r="A132" s="184"/>
      <c r="B132" s="184"/>
      <c r="C132" s="22"/>
      <c r="D132" s="241"/>
      <c r="E132" s="241"/>
      <c r="F132" s="238"/>
      <c r="G132" s="244"/>
      <c r="H132" s="243"/>
      <c r="I132" s="243"/>
      <c r="J132" s="243"/>
    </row>
    <row r="133" spans="1:10" ht="10.5" customHeight="1">
      <c r="A133" s="184"/>
      <c r="B133" s="184"/>
      <c r="C133" s="22"/>
      <c r="D133" s="249"/>
      <c r="E133" s="249"/>
      <c r="F133" s="238"/>
      <c r="G133" s="250"/>
      <c r="H133" s="249"/>
      <c r="I133" s="249"/>
      <c r="J133" s="249"/>
    </row>
    <row r="134" spans="1:10" ht="10.5" customHeight="1">
      <c r="A134" s="184"/>
      <c r="B134" s="184"/>
      <c r="C134" s="22"/>
      <c r="D134" s="249"/>
      <c r="E134" s="249"/>
      <c r="F134" s="238"/>
      <c r="G134" s="250"/>
      <c r="H134" s="249"/>
      <c r="I134" s="249"/>
      <c r="J134" s="249"/>
    </row>
    <row r="135" spans="1:10" ht="10.5" customHeight="1">
      <c r="A135" s="184"/>
      <c r="B135" s="184"/>
      <c r="C135" s="22"/>
      <c r="D135" s="249"/>
      <c r="E135" s="249"/>
      <c r="F135" s="238"/>
      <c r="G135" s="250"/>
      <c r="H135" s="249"/>
      <c r="I135" s="249"/>
      <c r="J135" s="249"/>
    </row>
    <row r="136" spans="1:10" ht="10.5" customHeight="1">
      <c r="A136" s="184"/>
      <c r="B136" s="184"/>
      <c r="C136" s="22"/>
      <c r="D136" s="249"/>
      <c r="E136" s="249"/>
      <c r="F136" s="238"/>
      <c r="G136" s="250"/>
      <c r="H136" s="249"/>
      <c r="I136" s="249"/>
      <c r="J136" s="249"/>
    </row>
    <row r="137" spans="1:10" ht="12.75">
      <c r="A137" s="184"/>
      <c r="B137" s="184"/>
      <c r="C137" s="22"/>
      <c r="D137" s="249"/>
      <c r="E137" s="249"/>
      <c r="F137" s="238"/>
      <c r="G137" s="250"/>
      <c r="H137" s="249"/>
      <c r="I137" s="249"/>
      <c r="J137" s="249"/>
    </row>
    <row r="138" spans="1:10" ht="10.5" customHeight="1">
      <c r="A138" s="184"/>
      <c r="B138" s="38"/>
      <c r="C138" s="20"/>
      <c r="D138" s="249"/>
      <c r="E138" s="249"/>
      <c r="F138" s="238"/>
      <c r="G138" s="250"/>
      <c r="H138" s="249"/>
      <c r="I138" s="249"/>
      <c r="J138" s="249"/>
    </row>
    <row r="139" spans="1:10" ht="10.5" customHeight="1">
      <c r="A139" s="184"/>
      <c r="B139" s="184"/>
      <c r="C139" s="22"/>
      <c r="D139" s="249"/>
      <c r="E139" s="249"/>
      <c r="F139" s="238"/>
      <c r="G139" s="250"/>
      <c r="H139" s="249"/>
      <c r="I139" s="249"/>
      <c r="J139" s="249"/>
    </row>
    <row r="140" spans="2:10" ht="10.5" customHeight="1">
      <c r="B140" s="137"/>
      <c r="C140" s="141"/>
      <c r="D140" s="139"/>
      <c r="E140" s="139"/>
      <c r="F140" s="138"/>
      <c r="G140" s="140"/>
      <c r="H140" s="139"/>
      <c r="I140" s="139"/>
      <c r="J140" s="139"/>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629"/>
  <sheetViews>
    <sheetView workbookViewId="0" topLeftCell="A1">
      <selection activeCell="A1" sqref="A1"/>
    </sheetView>
  </sheetViews>
  <sheetFormatPr defaultColWidth="11.421875" defaultRowHeight="12.75"/>
  <cols>
    <col min="1" max="1" width="1.1484375" style="152" customWidth="1"/>
    <col min="2" max="2" width="11.140625" style="152" customWidth="1"/>
    <col min="3" max="3" width="25.140625" style="152" customWidth="1"/>
    <col min="4" max="5" width="7.7109375" style="152" customWidth="1"/>
    <col min="6" max="6" width="8.00390625" style="152" customWidth="1"/>
    <col min="7" max="7" width="7.00390625" style="152" customWidth="1"/>
    <col min="8" max="8" width="7.8515625" style="152" customWidth="1"/>
    <col min="9" max="9" width="6.421875" style="152" customWidth="1"/>
    <col min="10" max="10" width="6.8515625" style="152" customWidth="1"/>
    <col min="11" max="16384" width="11.421875" style="152" customWidth="1"/>
  </cols>
  <sheetData>
    <row r="1" spans="1:10" s="150" customFormat="1" ht="12.75" customHeight="1">
      <c r="A1" s="217"/>
      <c r="B1" s="218"/>
      <c r="C1" s="218"/>
      <c r="D1" s="218"/>
      <c r="E1" s="218"/>
      <c r="F1" s="218"/>
      <c r="G1" s="219"/>
      <c r="H1" s="218"/>
      <c r="I1" s="218"/>
      <c r="J1" s="218"/>
    </row>
    <row r="2" spans="1:10" s="150" customFormat="1" ht="12.75" customHeight="1">
      <c r="A2" s="220"/>
      <c r="B2" s="218"/>
      <c r="C2" s="218"/>
      <c r="D2" s="221"/>
      <c r="E2" s="221"/>
      <c r="F2" s="221"/>
      <c r="G2" s="222"/>
      <c r="H2" s="218"/>
      <c r="I2" s="218"/>
      <c r="J2" s="218"/>
    </row>
    <row r="3" spans="1:10" s="150" customFormat="1" ht="15.75" customHeight="1">
      <c r="A3" s="270" t="s">
        <v>115</v>
      </c>
      <c r="B3" s="270"/>
      <c r="C3" s="270"/>
      <c r="D3" s="270"/>
      <c r="E3" s="270"/>
      <c r="F3" s="270"/>
      <c r="G3" s="270"/>
      <c r="H3" s="270"/>
      <c r="I3" s="270"/>
      <c r="J3" s="270"/>
    </row>
    <row r="4" spans="1:10" s="150" customFormat="1" ht="13.5" customHeight="1">
      <c r="A4" s="270" t="s">
        <v>116</v>
      </c>
      <c r="B4" s="270"/>
      <c r="C4" s="270"/>
      <c r="D4" s="270"/>
      <c r="E4" s="270"/>
      <c r="F4" s="270"/>
      <c r="G4" s="270"/>
      <c r="H4" s="270"/>
      <c r="I4" s="270"/>
      <c r="J4" s="270"/>
    </row>
    <row r="5" spans="1:11" s="150" customFormat="1" ht="13.5" customHeight="1">
      <c r="A5" s="270" t="s">
        <v>53</v>
      </c>
      <c r="B5" s="270"/>
      <c r="C5" s="270"/>
      <c r="D5" s="270"/>
      <c r="E5" s="270"/>
      <c r="F5" s="270"/>
      <c r="G5" s="270"/>
      <c r="H5" s="270"/>
      <c r="I5" s="270"/>
      <c r="J5" s="270"/>
      <c r="K5" s="151"/>
    </row>
    <row r="6" spans="1:11" s="150" customFormat="1" ht="12.75" customHeight="1">
      <c r="A6" s="39"/>
      <c r="B6" s="39"/>
      <c r="C6" s="39"/>
      <c r="D6" s="221"/>
      <c r="E6" s="221"/>
      <c r="F6" s="221"/>
      <c r="G6" s="222"/>
      <c r="H6" s="218"/>
      <c r="I6" s="218"/>
      <c r="J6" s="218"/>
      <c r="K6" s="151"/>
    </row>
    <row r="7" spans="1:11" s="150" customFormat="1" ht="12.75" customHeight="1">
      <c r="A7" s="39"/>
      <c r="B7" s="39"/>
      <c r="C7" s="39"/>
      <c r="D7" s="221"/>
      <c r="E7" s="221"/>
      <c r="F7" s="221"/>
      <c r="G7" s="222"/>
      <c r="H7" s="218"/>
      <c r="I7" s="218"/>
      <c r="J7" s="218"/>
      <c r="K7" s="151"/>
    </row>
    <row r="8" spans="1:10" ht="11.25" customHeight="1">
      <c r="A8" s="223"/>
      <c r="B8" s="223"/>
      <c r="C8" s="224"/>
      <c r="D8" s="286" t="s">
        <v>195</v>
      </c>
      <c r="E8" s="289" t="s">
        <v>89</v>
      </c>
      <c r="F8" s="290"/>
      <c r="G8" s="293" t="s">
        <v>172</v>
      </c>
      <c r="H8" s="225" t="s">
        <v>54</v>
      </c>
      <c r="I8" s="225"/>
      <c r="J8" s="225"/>
    </row>
    <row r="9" spans="1:10" ht="11.25" customHeight="1">
      <c r="A9" s="38"/>
      <c r="B9" s="38"/>
      <c r="C9" s="21"/>
      <c r="D9" s="287"/>
      <c r="E9" s="291"/>
      <c r="F9" s="292"/>
      <c r="G9" s="294"/>
      <c r="H9" s="128" t="s">
        <v>55</v>
      </c>
      <c r="I9" s="129"/>
      <c r="J9" s="130" t="s">
        <v>194</v>
      </c>
    </row>
    <row r="10" spans="1:10" ht="11.25" customHeight="1">
      <c r="A10" s="203" t="s">
        <v>90</v>
      </c>
      <c r="B10" s="203"/>
      <c r="C10" s="226"/>
      <c r="D10" s="287"/>
      <c r="E10" s="296" t="s">
        <v>196</v>
      </c>
      <c r="F10" s="296" t="s">
        <v>197</v>
      </c>
      <c r="G10" s="294"/>
      <c r="H10" s="227" t="s">
        <v>69</v>
      </c>
      <c r="I10" s="227"/>
      <c r="J10" s="227"/>
    </row>
    <row r="11" spans="1:10" ht="11.25" customHeight="1">
      <c r="A11" s="38"/>
      <c r="B11" s="38"/>
      <c r="C11" s="21"/>
      <c r="D11" s="287"/>
      <c r="E11" s="297"/>
      <c r="F11" s="297" t="s">
        <v>38</v>
      </c>
      <c r="G11" s="294"/>
      <c r="H11" s="228" t="s">
        <v>70</v>
      </c>
      <c r="I11" s="229" t="s">
        <v>71</v>
      </c>
      <c r="J11" s="230" t="s">
        <v>71</v>
      </c>
    </row>
    <row r="12" spans="1:10" ht="10.5" customHeight="1">
      <c r="A12" s="24"/>
      <c r="B12" s="24"/>
      <c r="C12" s="25"/>
      <c r="D12" s="288"/>
      <c r="E12" s="298"/>
      <c r="F12" s="298" t="s">
        <v>38</v>
      </c>
      <c r="G12" s="295"/>
      <c r="H12" s="231" t="s">
        <v>72</v>
      </c>
      <c r="I12" s="232" t="s">
        <v>73</v>
      </c>
      <c r="J12" s="233" t="s">
        <v>166</v>
      </c>
    </row>
    <row r="13" spans="1:10" ht="10.5" customHeight="1">
      <c r="A13" s="234"/>
      <c r="B13" s="234"/>
      <c r="C13" s="235"/>
      <c r="D13" s="184"/>
      <c r="E13" s="184"/>
      <c r="F13" s="184"/>
      <c r="G13" s="184"/>
      <c r="H13" s="184"/>
      <c r="I13" s="184"/>
      <c r="J13" s="184"/>
    </row>
    <row r="14" spans="1:10" ht="10.5" customHeight="1">
      <c r="A14" s="234"/>
      <c r="B14" s="234"/>
      <c r="C14" s="235"/>
      <c r="D14" s="184"/>
      <c r="E14" s="184"/>
      <c r="F14" s="236"/>
      <c r="G14" s="184"/>
      <c r="H14" s="237"/>
      <c r="I14" s="237"/>
      <c r="J14" s="184"/>
    </row>
    <row r="15" spans="1:10" ht="10.5" customHeight="1">
      <c r="A15" s="234" t="s">
        <v>91</v>
      </c>
      <c r="B15" s="234"/>
      <c r="C15" s="235"/>
      <c r="D15" s="238">
        <v>80.1</v>
      </c>
      <c r="E15" s="238">
        <v>92.6</v>
      </c>
      <c r="F15" s="238">
        <v>81.4</v>
      </c>
      <c r="G15" s="238">
        <v>87.925</v>
      </c>
      <c r="H15" s="48">
        <v>-13.49892008639309</v>
      </c>
      <c r="I15" s="48">
        <v>-1.5970515970516108</v>
      </c>
      <c r="J15" s="48">
        <v>-3.3791208791208667</v>
      </c>
    </row>
    <row r="16" spans="1:10" ht="10.5" customHeight="1">
      <c r="A16" s="234"/>
      <c r="B16" s="234"/>
      <c r="C16" s="235"/>
      <c r="D16" s="238"/>
      <c r="E16" s="238"/>
      <c r="F16" s="238"/>
      <c r="G16" s="238"/>
      <c r="H16" s="48"/>
      <c r="I16" s="48"/>
      <c r="J16" s="48"/>
    </row>
    <row r="17" spans="1:10" ht="10.5" customHeight="1">
      <c r="A17" s="234"/>
      <c r="B17" s="234" t="s">
        <v>75</v>
      </c>
      <c r="C17" s="235"/>
      <c r="D17" s="238">
        <v>75.3</v>
      </c>
      <c r="E17" s="238">
        <v>90</v>
      </c>
      <c r="F17" s="238">
        <v>73.7</v>
      </c>
      <c r="G17" s="238">
        <v>82.75</v>
      </c>
      <c r="H17" s="48">
        <v>-16.333333333333336</v>
      </c>
      <c r="I17" s="48">
        <v>2.170963364993208</v>
      </c>
      <c r="J17" s="48">
        <v>0.33343437405275017</v>
      </c>
    </row>
    <row r="18" spans="1:10" ht="10.5" customHeight="1">
      <c r="A18" s="234"/>
      <c r="B18" s="234" t="s">
        <v>76</v>
      </c>
      <c r="C18" s="235"/>
      <c r="D18" s="238">
        <v>92.1</v>
      </c>
      <c r="E18" s="238">
        <v>99</v>
      </c>
      <c r="F18" s="238">
        <v>100.8</v>
      </c>
      <c r="G18" s="238">
        <v>100.85</v>
      </c>
      <c r="H18" s="48">
        <v>-6.969696969696975</v>
      </c>
      <c r="I18" s="48">
        <v>-8.630952380952383</v>
      </c>
      <c r="J18" s="48">
        <v>-10.195903829029389</v>
      </c>
    </row>
    <row r="19" spans="1:10" ht="10.5" customHeight="1">
      <c r="A19" s="234"/>
      <c r="B19" s="234"/>
      <c r="C19" s="235"/>
      <c r="D19" s="238"/>
      <c r="E19" s="239"/>
      <c r="F19" s="239"/>
      <c r="G19" s="238"/>
      <c r="H19" s="48"/>
      <c r="I19" s="48"/>
      <c r="J19" s="48"/>
    </row>
    <row r="20" spans="1:10" ht="10.5" customHeight="1">
      <c r="A20" s="234"/>
      <c r="B20" s="234"/>
      <c r="C20" s="235"/>
      <c r="D20" s="238"/>
      <c r="E20" s="239"/>
      <c r="F20" s="239"/>
      <c r="G20" s="238"/>
      <c r="H20" s="48"/>
      <c r="I20" s="48"/>
      <c r="J20" s="48"/>
    </row>
    <row r="21" spans="1:10" ht="10.5" customHeight="1">
      <c r="A21" s="234" t="s">
        <v>92</v>
      </c>
      <c r="B21" s="234"/>
      <c r="C21" s="235"/>
      <c r="D21" s="238" t="s">
        <v>173</v>
      </c>
      <c r="E21" s="239" t="s">
        <v>173</v>
      </c>
      <c r="F21" s="236" t="s">
        <v>173</v>
      </c>
      <c r="G21" s="238" t="s">
        <v>175</v>
      </c>
      <c r="H21" s="240" t="s">
        <v>190</v>
      </c>
      <c r="I21" s="48" t="s">
        <v>175</v>
      </c>
      <c r="J21" s="48" t="s">
        <v>176</v>
      </c>
    </row>
    <row r="22" spans="1:10" ht="10.5" customHeight="1">
      <c r="A22" s="234" t="s">
        <v>38</v>
      </c>
      <c r="B22" s="234" t="s">
        <v>38</v>
      </c>
      <c r="C22" s="235"/>
      <c r="D22" s="238"/>
      <c r="E22" s="239"/>
      <c r="F22" s="239"/>
      <c r="G22" s="238"/>
      <c r="H22" s="48"/>
      <c r="I22" s="48"/>
      <c r="J22" s="48"/>
    </row>
    <row r="23" spans="1:10" ht="10.5" customHeight="1">
      <c r="A23" s="234"/>
      <c r="B23" s="234"/>
      <c r="C23" s="235"/>
      <c r="D23" s="241"/>
      <c r="E23" s="239"/>
      <c r="F23" s="239"/>
      <c r="G23" s="238"/>
      <c r="H23" s="48"/>
      <c r="I23" s="48"/>
      <c r="J23" s="48"/>
    </row>
    <row r="24" spans="1:10" ht="10.5" customHeight="1">
      <c r="A24" s="234" t="s">
        <v>93</v>
      </c>
      <c r="B24" s="234"/>
      <c r="C24" s="235"/>
      <c r="D24" s="238">
        <v>151.9</v>
      </c>
      <c r="E24" s="238">
        <v>181</v>
      </c>
      <c r="F24" s="238">
        <v>150.6</v>
      </c>
      <c r="G24" s="238">
        <v>159.65</v>
      </c>
      <c r="H24" s="48">
        <v>-16.07734806629834</v>
      </c>
      <c r="I24" s="48">
        <v>0.8632138114209903</v>
      </c>
      <c r="J24" s="48">
        <v>4.757217847769029</v>
      </c>
    </row>
    <row r="25" spans="1:10" ht="10.5" customHeight="1">
      <c r="A25" s="234"/>
      <c r="B25" s="234"/>
      <c r="C25" s="235"/>
      <c r="D25" s="238"/>
      <c r="E25" s="238"/>
      <c r="F25" s="238"/>
      <c r="G25" s="238"/>
      <c r="H25" s="48"/>
      <c r="I25" s="48"/>
      <c r="J25" s="48"/>
    </row>
    <row r="26" spans="1:10" ht="10.5" customHeight="1">
      <c r="A26" s="234"/>
      <c r="B26" s="234" t="s">
        <v>75</v>
      </c>
      <c r="C26" s="235"/>
      <c r="D26" s="238">
        <v>141.8</v>
      </c>
      <c r="E26" s="238">
        <v>161.3</v>
      </c>
      <c r="F26" s="238">
        <v>129.1</v>
      </c>
      <c r="G26" s="238">
        <v>147.475</v>
      </c>
      <c r="H26" s="48">
        <v>-12.089274643521389</v>
      </c>
      <c r="I26" s="48">
        <v>9.837335398915585</v>
      </c>
      <c r="J26" s="48">
        <v>15.304925723221258</v>
      </c>
    </row>
    <row r="27" spans="1:10" ht="10.5" customHeight="1">
      <c r="A27" s="234"/>
      <c r="B27" s="234" t="s">
        <v>76</v>
      </c>
      <c r="C27" s="235"/>
      <c r="D27" s="238">
        <v>177.8</v>
      </c>
      <c r="E27" s="238">
        <v>232</v>
      </c>
      <c r="F27" s="238">
        <v>206.2</v>
      </c>
      <c r="G27" s="238">
        <v>191.05</v>
      </c>
      <c r="H27" s="48">
        <v>-23.36206896551724</v>
      </c>
      <c r="I27" s="48">
        <v>-13.773035887487866</v>
      </c>
      <c r="J27" s="48">
        <v>-11.41764228584676</v>
      </c>
    </row>
    <row r="28" spans="1:10" ht="10.5" customHeight="1">
      <c r="A28" s="234"/>
      <c r="B28" s="234"/>
      <c r="C28" s="235"/>
      <c r="D28" s="238"/>
      <c r="E28" s="238"/>
      <c r="F28" s="238"/>
      <c r="G28" s="238"/>
      <c r="H28" s="48"/>
      <c r="I28" s="48"/>
      <c r="J28" s="48"/>
    </row>
    <row r="29" spans="1:10" ht="10.5" customHeight="1">
      <c r="A29" s="234"/>
      <c r="B29" s="234"/>
      <c r="C29" s="235"/>
      <c r="D29" s="238"/>
      <c r="E29" s="238"/>
      <c r="F29" s="238"/>
      <c r="G29" s="238"/>
      <c r="H29" s="48"/>
      <c r="I29" s="48"/>
      <c r="J29" s="48"/>
    </row>
    <row r="30" spans="1:10" ht="10.5" customHeight="1">
      <c r="A30" s="234" t="s">
        <v>94</v>
      </c>
      <c r="B30" s="234"/>
      <c r="C30" s="235"/>
      <c r="D30" s="238">
        <v>217</v>
      </c>
      <c r="E30" s="238">
        <v>243.3</v>
      </c>
      <c r="F30" s="238">
        <v>169.1</v>
      </c>
      <c r="G30" s="238">
        <v>232.3</v>
      </c>
      <c r="H30" s="48">
        <v>-10.809699958898483</v>
      </c>
      <c r="I30" s="48">
        <v>28.326434062684807</v>
      </c>
      <c r="J30" s="48">
        <v>25.754499932331854</v>
      </c>
    </row>
    <row r="31" spans="1:10" ht="10.5" customHeight="1">
      <c r="A31" s="234"/>
      <c r="B31" s="234"/>
      <c r="C31" s="235"/>
      <c r="D31" s="238"/>
      <c r="E31" s="238"/>
      <c r="F31" s="238"/>
      <c r="G31" s="238"/>
      <c r="H31" s="48"/>
      <c r="I31" s="48"/>
      <c r="J31" s="48"/>
    </row>
    <row r="32" spans="1:10" ht="10.5" customHeight="1">
      <c r="A32" s="234"/>
      <c r="B32" s="234" t="s">
        <v>75</v>
      </c>
      <c r="C32" s="235"/>
      <c r="D32" s="238">
        <v>260.8</v>
      </c>
      <c r="E32" s="238">
        <v>296.7</v>
      </c>
      <c r="F32" s="238">
        <v>200.3</v>
      </c>
      <c r="G32" s="238">
        <v>278.625</v>
      </c>
      <c r="H32" s="48">
        <v>-12.099764071452638</v>
      </c>
      <c r="I32" s="48">
        <v>30.20469296055916</v>
      </c>
      <c r="J32" s="48">
        <v>28.814147018030507</v>
      </c>
    </row>
    <row r="33" spans="1:10" ht="10.5" customHeight="1">
      <c r="A33" s="234"/>
      <c r="B33" s="234" t="s">
        <v>76</v>
      </c>
      <c r="C33" s="235"/>
      <c r="D33" s="238">
        <v>148.2</v>
      </c>
      <c r="E33" s="238">
        <v>159.4</v>
      </c>
      <c r="F33" s="238">
        <v>120</v>
      </c>
      <c r="G33" s="238">
        <v>159.5</v>
      </c>
      <c r="H33" s="48">
        <v>-7.026348808030124</v>
      </c>
      <c r="I33" s="48">
        <v>23.5</v>
      </c>
      <c r="J33" s="48">
        <v>18.038852913968547</v>
      </c>
    </row>
    <row r="34" spans="1:10" ht="10.5" customHeight="1">
      <c r="A34" s="234"/>
      <c r="B34" s="234"/>
      <c r="C34" s="235"/>
      <c r="D34" s="238"/>
      <c r="E34" s="239"/>
      <c r="F34" s="239"/>
      <c r="G34" s="238"/>
      <c r="H34" s="48"/>
      <c r="I34" s="48"/>
      <c r="J34" s="48"/>
    </row>
    <row r="35" spans="1:10" ht="10.5" customHeight="1">
      <c r="A35" s="234"/>
      <c r="B35" s="234"/>
      <c r="C35" s="235"/>
      <c r="D35" s="238"/>
      <c r="E35" s="239"/>
      <c r="F35" s="239"/>
      <c r="G35" s="238"/>
      <c r="H35" s="48"/>
      <c r="I35" s="48"/>
      <c r="J35" s="48"/>
    </row>
    <row r="36" spans="1:10" ht="10.5" customHeight="1">
      <c r="A36" s="234" t="s">
        <v>95</v>
      </c>
      <c r="B36" s="234"/>
      <c r="C36" s="235"/>
      <c r="D36" s="238"/>
      <c r="E36" s="239"/>
      <c r="F36" s="239"/>
      <c r="G36" s="238"/>
      <c r="H36" s="48"/>
      <c r="I36" s="48"/>
      <c r="J36" s="48"/>
    </row>
    <row r="37" spans="1:10" ht="10.5" customHeight="1">
      <c r="A37" s="234" t="s">
        <v>38</v>
      </c>
      <c r="B37" s="234" t="s">
        <v>96</v>
      </c>
      <c r="C37" s="235"/>
      <c r="D37" s="238">
        <v>182.5</v>
      </c>
      <c r="E37" s="238">
        <v>209.6</v>
      </c>
      <c r="F37" s="238">
        <v>173</v>
      </c>
      <c r="G37" s="238">
        <v>193.5</v>
      </c>
      <c r="H37" s="48">
        <v>-12.929389312977097</v>
      </c>
      <c r="I37" s="48">
        <v>5.491329479768786</v>
      </c>
      <c r="J37" s="48">
        <v>13.091759205143195</v>
      </c>
    </row>
    <row r="38" spans="1:10" ht="10.5" customHeight="1">
      <c r="A38" s="234"/>
      <c r="B38" s="234"/>
      <c r="C38" s="235"/>
      <c r="D38" s="238"/>
      <c r="E38" s="238"/>
      <c r="F38" s="238"/>
      <c r="G38" s="238"/>
      <c r="H38" s="48"/>
      <c r="I38" s="48"/>
      <c r="J38" s="48"/>
    </row>
    <row r="39" spans="1:10" ht="10.5" customHeight="1">
      <c r="A39" s="234"/>
      <c r="B39" s="234" t="s">
        <v>75</v>
      </c>
      <c r="C39" s="235"/>
      <c r="D39" s="238">
        <v>172.3</v>
      </c>
      <c r="E39" s="238">
        <v>200.2</v>
      </c>
      <c r="F39" s="238">
        <v>161</v>
      </c>
      <c r="G39" s="238">
        <v>183.725</v>
      </c>
      <c r="H39" s="48">
        <v>-13.936063936063926</v>
      </c>
      <c r="I39" s="48">
        <v>7.018633540372678</v>
      </c>
      <c r="J39" s="48">
        <v>13.375501388460323</v>
      </c>
    </row>
    <row r="40" spans="1:10" ht="10.5" customHeight="1">
      <c r="A40" s="234"/>
      <c r="B40" s="234" t="s">
        <v>76</v>
      </c>
      <c r="C40" s="235"/>
      <c r="D40" s="238">
        <v>400.3</v>
      </c>
      <c r="E40" s="238">
        <v>410.7</v>
      </c>
      <c r="F40" s="238">
        <v>429.2</v>
      </c>
      <c r="G40" s="238">
        <v>402.15</v>
      </c>
      <c r="H40" s="48">
        <v>-2.5322619917214455</v>
      </c>
      <c r="I40" s="48">
        <v>-6.733457595526556</v>
      </c>
      <c r="J40" s="48">
        <v>10.473181786965181</v>
      </c>
    </row>
    <row r="41" spans="1:10" ht="10.5" customHeight="1">
      <c r="A41" s="234"/>
      <c r="B41" s="234"/>
      <c r="C41" s="235"/>
      <c r="D41" s="238"/>
      <c r="E41" s="238"/>
      <c r="F41" s="238"/>
      <c r="G41" s="238"/>
      <c r="H41" s="48"/>
      <c r="I41" s="48"/>
      <c r="J41" s="48"/>
    </row>
    <row r="42" spans="1:10" ht="10.5" customHeight="1">
      <c r="A42" s="234"/>
      <c r="B42" s="234"/>
      <c r="C42" s="235" t="s">
        <v>38</v>
      </c>
      <c r="D42" s="238"/>
      <c r="E42" s="238"/>
      <c r="F42" s="238"/>
      <c r="G42" s="238"/>
      <c r="H42" s="48"/>
      <c r="I42" s="48"/>
      <c r="J42" s="48"/>
    </row>
    <row r="43" spans="1:10" ht="10.5" customHeight="1">
      <c r="A43" s="234" t="s">
        <v>97</v>
      </c>
      <c r="B43" s="234"/>
      <c r="C43" s="235"/>
      <c r="D43" s="238">
        <v>191.6</v>
      </c>
      <c r="E43" s="238">
        <v>213.2</v>
      </c>
      <c r="F43" s="238">
        <v>182.1</v>
      </c>
      <c r="G43" s="238">
        <v>215.775</v>
      </c>
      <c r="H43" s="48">
        <v>-10.131332082551593</v>
      </c>
      <c r="I43" s="48">
        <v>5.216913783635365</v>
      </c>
      <c r="J43" s="48">
        <v>18.59027205276174</v>
      </c>
    </row>
    <row r="44" spans="1:10" ht="10.5" customHeight="1">
      <c r="A44" s="234"/>
      <c r="B44" s="234"/>
      <c r="C44" s="235"/>
      <c r="D44" s="238"/>
      <c r="E44" s="238"/>
      <c r="F44" s="238"/>
      <c r="G44" s="238"/>
      <c r="H44" s="48"/>
      <c r="I44" s="48"/>
      <c r="J44" s="48"/>
    </row>
    <row r="45" spans="1:10" ht="10.5" customHeight="1">
      <c r="A45" s="234"/>
      <c r="B45" s="234" t="s">
        <v>75</v>
      </c>
      <c r="C45" s="235"/>
      <c r="D45" s="238">
        <v>210.8</v>
      </c>
      <c r="E45" s="238">
        <v>230.4</v>
      </c>
      <c r="F45" s="238">
        <v>197.4</v>
      </c>
      <c r="G45" s="238">
        <v>243.25</v>
      </c>
      <c r="H45" s="48">
        <v>-8.506944444444443</v>
      </c>
      <c r="I45" s="48">
        <v>6.7882472137791305</v>
      </c>
      <c r="J45" s="48">
        <v>25.694354734530418</v>
      </c>
    </row>
    <row r="46" spans="1:10" ht="10.5" customHeight="1">
      <c r="A46" s="234"/>
      <c r="B46" s="234" t="s">
        <v>76</v>
      </c>
      <c r="C46" s="235"/>
      <c r="D46" s="238">
        <v>160.8</v>
      </c>
      <c r="E46" s="238">
        <v>185.6</v>
      </c>
      <c r="F46" s="238">
        <v>157.5</v>
      </c>
      <c r="G46" s="238">
        <v>171.65</v>
      </c>
      <c r="H46" s="48">
        <v>-13.362068965517231</v>
      </c>
      <c r="I46" s="48">
        <v>2.0952380952381024</v>
      </c>
      <c r="J46" s="48">
        <v>5.048959608323115</v>
      </c>
    </row>
    <row r="47" spans="1:10" ht="10.5" customHeight="1">
      <c r="A47" s="234"/>
      <c r="B47" s="234"/>
      <c r="C47" s="235"/>
      <c r="D47" s="238"/>
      <c r="E47" s="238"/>
      <c r="F47" s="238"/>
      <c r="G47" s="238"/>
      <c r="H47" s="48"/>
      <c r="I47" s="48"/>
      <c r="J47" s="48"/>
    </row>
    <row r="48" spans="1:10" ht="10.5" customHeight="1">
      <c r="A48" s="234"/>
      <c r="B48" s="234"/>
      <c r="C48" s="235"/>
      <c r="D48" s="238"/>
      <c r="E48" s="238"/>
      <c r="F48" s="238"/>
      <c r="G48" s="238"/>
      <c r="H48" s="48"/>
      <c r="I48" s="48"/>
      <c r="J48" s="48"/>
    </row>
    <row r="49" spans="1:10" ht="10.5" customHeight="1">
      <c r="A49" s="234" t="s">
        <v>98</v>
      </c>
      <c r="B49" s="234"/>
      <c r="C49" s="235"/>
      <c r="D49" s="238">
        <v>217.5</v>
      </c>
      <c r="E49" s="238">
        <v>255.2</v>
      </c>
      <c r="F49" s="238">
        <v>206.2</v>
      </c>
      <c r="G49" s="238">
        <v>233.15</v>
      </c>
      <c r="H49" s="48">
        <v>-14.77272727272727</v>
      </c>
      <c r="I49" s="48">
        <v>5.480116391852576</v>
      </c>
      <c r="J49" s="48">
        <v>13.015026660203569</v>
      </c>
    </row>
    <row r="50" spans="1:10" ht="10.5" customHeight="1">
      <c r="A50" s="234"/>
      <c r="B50" s="234"/>
      <c r="C50" s="235"/>
      <c r="D50" s="238"/>
      <c r="E50" s="238"/>
      <c r="F50" s="238"/>
      <c r="G50" s="238"/>
      <c r="H50" s="48"/>
      <c r="I50" s="48"/>
      <c r="J50" s="48"/>
    </row>
    <row r="51" spans="1:10" ht="10.5" customHeight="1">
      <c r="A51" s="234"/>
      <c r="B51" s="234" t="s">
        <v>75</v>
      </c>
      <c r="C51" s="235"/>
      <c r="D51" s="238">
        <v>174.2</v>
      </c>
      <c r="E51" s="238">
        <v>198.2</v>
      </c>
      <c r="F51" s="238">
        <v>157.6</v>
      </c>
      <c r="G51" s="238">
        <v>186.5</v>
      </c>
      <c r="H51" s="48">
        <v>-12.108980827447024</v>
      </c>
      <c r="I51" s="48">
        <v>10.532994923857865</v>
      </c>
      <c r="J51" s="48">
        <v>14.981504315659686</v>
      </c>
    </row>
    <row r="52" spans="1:10" ht="10.5" customHeight="1">
      <c r="A52" s="234"/>
      <c r="B52" s="234" t="s">
        <v>76</v>
      </c>
      <c r="C52" s="235"/>
      <c r="D52" s="238">
        <v>403.7</v>
      </c>
      <c r="E52" s="238">
        <v>500.2</v>
      </c>
      <c r="F52" s="238">
        <v>415.5</v>
      </c>
      <c r="G52" s="238">
        <v>433.8</v>
      </c>
      <c r="H52" s="48">
        <v>-19.292283086765295</v>
      </c>
      <c r="I52" s="48">
        <v>-2.839951865222626</v>
      </c>
      <c r="J52" s="48">
        <v>9.510886715052068</v>
      </c>
    </row>
    <row r="53" spans="1:10" ht="10.5" customHeight="1">
      <c r="A53" s="234"/>
      <c r="B53" s="234"/>
      <c r="C53" s="235"/>
      <c r="D53" s="238"/>
      <c r="E53" s="239"/>
      <c r="F53" s="239"/>
      <c r="G53" s="238"/>
      <c r="H53" s="48"/>
      <c r="I53" s="48"/>
      <c r="J53" s="48"/>
    </row>
    <row r="54" spans="1:10" ht="10.5" customHeight="1">
      <c r="A54" s="234"/>
      <c r="B54" s="234"/>
      <c r="C54" s="235"/>
      <c r="D54" s="238"/>
      <c r="E54" s="239"/>
      <c r="F54" s="239"/>
      <c r="G54" s="238"/>
      <c r="H54" s="48"/>
      <c r="I54" s="48"/>
      <c r="J54" s="48"/>
    </row>
    <row r="55" spans="1:10" ht="10.5" customHeight="1">
      <c r="A55" s="234" t="s">
        <v>99</v>
      </c>
      <c r="B55" s="234"/>
      <c r="C55" s="235"/>
      <c r="D55" s="238"/>
      <c r="E55" s="239"/>
      <c r="F55" s="239"/>
      <c r="G55" s="238"/>
      <c r="H55" s="48"/>
      <c r="I55" s="48"/>
      <c r="J55" s="48"/>
    </row>
    <row r="56" spans="1:10" ht="10.5" customHeight="1">
      <c r="A56" s="234"/>
      <c r="B56" s="234" t="s">
        <v>100</v>
      </c>
      <c r="C56" s="235"/>
      <c r="D56" s="238">
        <v>129.6</v>
      </c>
      <c r="E56" s="238">
        <v>140.3</v>
      </c>
      <c r="F56" s="238">
        <v>111.2</v>
      </c>
      <c r="G56" s="238">
        <v>130.325</v>
      </c>
      <c r="H56" s="48">
        <v>-7.626514611546698</v>
      </c>
      <c r="I56" s="48">
        <v>16.54676258992805</v>
      </c>
      <c r="J56" s="48">
        <v>17.99456767768222</v>
      </c>
    </row>
    <row r="57" spans="1:10" ht="10.5" customHeight="1">
      <c r="A57" s="234"/>
      <c r="B57" s="234"/>
      <c r="C57" s="235"/>
      <c r="D57" s="238"/>
      <c r="E57" s="238"/>
      <c r="F57" s="238"/>
      <c r="G57" s="238"/>
      <c r="H57" s="48"/>
      <c r="I57" s="48"/>
      <c r="J57" s="48"/>
    </row>
    <row r="58" spans="1:10" ht="10.5" customHeight="1">
      <c r="A58" s="234"/>
      <c r="B58" s="234" t="s">
        <v>75</v>
      </c>
      <c r="C58" s="235"/>
      <c r="D58" s="238">
        <v>111.2</v>
      </c>
      <c r="E58" s="238">
        <v>126.7</v>
      </c>
      <c r="F58" s="238">
        <v>107</v>
      </c>
      <c r="G58" s="238">
        <v>113.7</v>
      </c>
      <c r="H58" s="48">
        <v>-12.233622730860299</v>
      </c>
      <c r="I58" s="48">
        <v>3.9252336448598157</v>
      </c>
      <c r="J58" s="48">
        <v>13.106192489430471</v>
      </c>
    </row>
    <row r="59" spans="1:10" ht="10.5" customHeight="1">
      <c r="A59" s="234"/>
      <c r="B59" s="234" t="s">
        <v>76</v>
      </c>
      <c r="C59" s="235"/>
      <c r="D59" s="238">
        <v>187.9</v>
      </c>
      <c r="E59" s="238">
        <v>183.2</v>
      </c>
      <c r="F59" s="238">
        <v>124.6</v>
      </c>
      <c r="G59" s="238">
        <v>182.95</v>
      </c>
      <c r="H59" s="48">
        <v>2.565502183406123</v>
      </c>
      <c r="I59" s="48">
        <v>50.80256821829857</v>
      </c>
      <c r="J59" s="48">
        <v>28.99700334919798</v>
      </c>
    </row>
    <row r="60" spans="1:10" ht="10.5" customHeight="1">
      <c r="A60" s="234"/>
      <c r="B60" s="234"/>
      <c r="C60" s="235"/>
      <c r="D60" s="241"/>
      <c r="E60" s="238"/>
      <c r="F60" s="238"/>
      <c r="G60" s="242"/>
      <c r="H60" s="243"/>
      <c r="I60" s="243"/>
      <c r="J60" s="243"/>
    </row>
    <row r="61" spans="1:10" ht="10.5" customHeight="1">
      <c r="A61" s="234"/>
      <c r="B61" s="234"/>
      <c r="C61" s="235"/>
      <c r="D61" s="241"/>
      <c r="E61" s="238"/>
      <c r="F61" s="238"/>
      <c r="G61" s="244"/>
      <c r="H61" s="243"/>
      <c r="I61" s="243"/>
      <c r="J61" s="243"/>
    </row>
    <row r="62" spans="1:10" ht="10.5" customHeight="1">
      <c r="A62" s="234" t="s">
        <v>103</v>
      </c>
      <c r="B62" s="234"/>
      <c r="C62" s="235"/>
      <c r="D62" s="238">
        <v>238.6</v>
      </c>
      <c r="E62" s="238">
        <v>383.8</v>
      </c>
      <c r="F62" s="238">
        <v>144.2</v>
      </c>
      <c r="G62" s="238">
        <v>287.4</v>
      </c>
      <c r="H62" s="48">
        <v>-37.83220427305889</v>
      </c>
      <c r="I62" s="48">
        <v>65.46463245492372</v>
      </c>
      <c r="J62" s="48">
        <v>38.991657598839325</v>
      </c>
    </row>
    <row r="63" spans="1:10" ht="10.5" customHeight="1">
      <c r="A63" s="234"/>
      <c r="B63" s="234"/>
      <c r="C63" s="235"/>
      <c r="D63" s="238"/>
      <c r="E63" s="238"/>
      <c r="F63" s="238"/>
      <c r="G63" s="238"/>
      <c r="H63" s="48"/>
      <c r="I63" s="48"/>
      <c r="J63" s="48"/>
    </row>
    <row r="64" spans="1:10" ht="10.5" customHeight="1">
      <c r="A64" s="234"/>
      <c r="B64" s="234" t="s">
        <v>75</v>
      </c>
      <c r="C64" s="235"/>
      <c r="D64" s="238">
        <v>183.2</v>
      </c>
      <c r="E64" s="238">
        <v>238</v>
      </c>
      <c r="F64" s="238">
        <v>102.2</v>
      </c>
      <c r="G64" s="238">
        <v>224.7</v>
      </c>
      <c r="H64" s="48">
        <v>-23.025210084033617</v>
      </c>
      <c r="I64" s="48">
        <v>79.25636007827787</v>
      </c>
      <c r="J64" s="48">
        <v>29.156488001149565</v>
      </c>
    </row>
    <row r="65" spans="1:10" ht="10.5" customHeight="1">
      <c r="A65" s="234"/>
      <c r="B65" s="234" t="s">
        <v>76</v>
      </c>
      <c r="C65" s="235"/>
      <c r="D65" s="238">
        <v>336</v>
      </c>
      <c r="E65" s="238">
        <v>639.9</v>
      </c>
      <c r="F65" s="238">
        <v>218</v>
      </c>
      <c r="G65" s="238">
        <v>397.575</v>
      </c>
      <c r="H65" s="48">
        <v>-47.49179559306141</v>
      </c>
      <c r="I65" s="48">
        <v>54.12844036697248</v>
      </c>
      <c r="J65" s="48">
        <v>50.38297872340427</v>
      </c>
    </row>
    <row r="66" spans="1:10" ht="10.5" customHeight="1">
      <c r="A66" s="234"/>
      <c r="B66" s="234"/>
      <c r="C66" s="235"/>
      <c r="D66" s="238"/>
      <c r="E66" s="241"/>
      <c r="F66" s="236"/>
      <c r="G66" s="238"/>
      <c r="H66" s="48"/>
      <c r="I66" s="48"/>
      <c r="J66" s="48"/>
    </row>
    <row r="67" spans="1:10" ht="10.5" customHeight="1">
      <c r="A67" s="234"/>
      <c r="B67" s="234"/>
      <c r="C67" s="245"/>
      <c r="D67" s="184"/>
      <c r="E67" s="184"/>
      <c r="F67" s="184"/>
      <c r="G67" s="184"/>
      <c r="H67" s="184"/>
      <c r="I67" s="184"/>
      <c r="J67" s="184"/>
    </row>
    <row r="68" spans="1:10" ht="9.75" customHeight="1">
      <c r="A68" s="234"/>
      <c r="B68" s="234"/>
      <c r="C68" s="245"/>
      <c r="D68" s="184"/>
      <c r="E68" s="184"/>
      <c r="F68" s="184"/>
      <c r="G68" s="184"/>
      <c r="H68" s="184"/>
      <c r="I68" s="184"/>
      <c r="J68" s="184"/>
    </row>
    <row r="69" spans="1:10" s="150" customFormat="1" ht="12.75" customHeight="1">
      <c r="A69" s="217"/>
      <c r="B69" s="218"/>
      <c r="C69" s="218"/>
      <c r="D69" s="218"/>
      <c r="E69" s="218"/>
      <c r="F69" s="218"/>
      <c r="G69" s="219"/>
      <c r="H69" s="218"/>
      <c r="I69" s="218"/>
      <c r="J69" s="218"/>
    </row>
    <row r="70" spans="1:10" s="150" customFormat="1" ht="12.75" customHeight="1">
      <c r="A70" s="220"/>
      <c r="B70" s="218"/>
      <c r="C70" s="218"/>
      <c r="D70" s="221"/>
      <c r="E70" s="221"/>
      <c r="F70" s="221"/>
      <c r="G70" s="222"/>
      <c r="H70" s="218"/>
      <c r="I70" s="218"/>
      <c r="J70" s="218"/>
    </row>
    <row r="71" spans="1:10" s="150" customFormat="1" ht="13.5" customHeight="1">
      <c r="A71" s="270" t="s">
        <v>101</v>
      </c>
      <c r="B71" s="270"/>
      <c r="C71" s="270"/>
      <c r="D71" s="270"/>
      <c r="E71" s="270"/>
      <c r="F71" s="270"/>
      <c r="G71" s="270"/>
      <c r="H71" s="270"/>
      <c r="I71" s="270"/>
      <c r="J71" s="270"/>
    </row>
    <row r="72" spans="1:10" s="150" customFormat="1" ht="13.5" customHeight="1">
      <c r="A72" s="270" t="s">
        <v>117</v>
      </c>
      <c r="B72" s="270"/>
      <c r="C72" s="270"/>
      <c r="D72" s="270"/>
      <c r="E72" s="270"/>
      <c r="F72" s="270"/>
      <c r="G72" s="270"/>
      <c r="H72" s="270"/>
      <c r="I72" s="270"/>
      <c r="J72" s="270"/>
    </row>
    <row r="73" spans="1:10" s="150" customFormat="1" ht="13.5" customHeight="1">
      <c r="A73" s="270" t="s">
        <v>53</v>
      </c>
      <c r="B73" s="270"/>
      <c r="C73" s="270"/>
      <c r="D73" s="270"/>
      <c r="E73" s="270"/>
      <c r="F73" s="270"/>
      <c r="G73" s="270"/>
      <c r="H73" s="270"/>
      <c r="I73" s="270"/>
      <c r="J73" s="270"/>
    </row>
    <row r="74" spans="1:10" s="150" customFormat="1" ht="12" customHeight="1">
      <c r="A74" s="35"/>
      <c r="B74" s="35"/>
      <c r="C74" s="35"/>
      <c r="D74" s="218"/>
      <c r="E74" s="218"/>
      <c r="F74" s="218"/>
      <c r="G74" s="219"/>
      <c r="H74" s="218"/>
      <c r="I74" s="218"/>
      <c r="J74" s="246"/>
    </row>
    <row r="75" spans="1:10" s="150" customFormat="1" ht="12.75" customHeight="1">
      <c r="A75" s="39"/>
      <c r="B75" s="39"/>
      <c r="C75" s="39"/>
      <c r="D75" s="221"/>
      <c r="E75" s="221"/>
      <c r="F75" s="221"/>
      <c r="G75" s="222"/>
      <c r="H75" s="218"/>
      <c r="I75" s="218"/>
      <c r="J75" s="218"/>
    </row>
    <row r="76" spans="1:10" ht="11.25" customHeight="1">
      <c r="A76" s="223"/>
      <c r="B76" s="223"/>
      <c r="C76" s="224"/>
      <c r="D76" s="286" t="s">
        <v>195</v>
      </c>
      <c r="E76" s="289" t="s">
        <v>89</v>
      </c>
      <c r="F76" s="290"/>
      <c r="G76" s="293" t="s">
        <v>172</v>
      </c>
      <c r="H76" s="225" t="s">
        <v>54</v>
      </c>
      <c r="I76" s="225"/>
      <c r="J76" s="225"/>
    </row>
    <row r="77" spans="1:10" ht="11.25" customHeight="1">
      <c r="A77" s="38"/>
      <c r="B77" s="38"/>
      <c r="C77" s="21"/>
      <c r="D77" s="287"/>
      <c r="E77" s="291"/>
      <c r="F77" s="292"/>
      <c r="G77" s="294"/>
      <c r="H77" s="128" t="s">
        <v>55</v>
      </c>
      <c r="I77" s="129"/>
      <c r="J77" s="130" t="s">
        <v>194</v>
      </c>
    </row>
    <row r="78" spans="1:10" ht="11.25" customHeight="1">
      <c r="A78" s="203" t="s">
        <v>90</v>
      </c>
      <c r="B78" s="203"/>
      <c r="C78" s="226"/>
      <c r="D78" s="287"/>
      <c r="E78" s="296" t="s">
        <v>196</v>
      </c>
      <c r="F78" s="296" t="s">
        <v>197</v>
      </c>
      <c r="G78" s="294"/>
      <c r="H78" s="227" t="s">
        <v>69</v>
      </c>
      <c r="I78" s="227"/>
      <c r="J78" s="227"/>
    </row>
    <row r="79" spans="1:10" ht="11.25" customHeight="1">
      <c r="A79" s="38"/>
      <c r="B79" s="38"/>
      <c r="C79" s="21"/>
      <c r="D79" s="287"/>
      <c r="E79" s="297"/>
      <c r="F79" s="297" t="s">
        <v>38</v>
      </c>
      <c r="G79" s="294"/>
      <c r="H79" s="228" t="s">
        <v>70</v>
      </c>
      <c r="I79" s="229" t="s">
        <v>71</v>
      </c>
      <c r="J79" s="230" t="s">
        <v>71</v>
      </c>
    </row>
    <row r="80" spans="1:10" ht="11.25" customHeight="1">
      <c r="A80" s="24"/>
      <c r="B80" s="24"/>
      <c r="C80" s="25"/>
      <c r="D80" s="288"/>
      <c r="E80" s="298"/>
      <c r="F80" s="298" t="s">
        <v>38</v>
      </c>
      <c r="G80" s="295"/>
      <c r="H80" s="231" t="s">
        <v>72</v>
      </c>
      <c r="I80" s="232" t="s">
        <v>73</v>
      </c>
      <c r="J80" s="233" t="s">
        <v>166</v>
      </c>
    </row>
    <row r="81" spans="1:10" ht="10.5" customHeight="1">
      <c r="A81" s="38"/>
      <c r="B81" s="38"/>
      <c r="C81" s="235"/>
      <c r="D81" s="247"/>
      <c r="E81" s="247"/>
      <c r="F81" s="247"/>
      <c r="G81" s="248"/>
      <c r="H81" s="209"/>
      <c r="I81" s="209"/>
      <c r="J81" s="209"/>
    </row>
    <row r="82" spans="1:10" ht="10.5" customHeight="1">
      <c r="A82" s="234"/>
      <c r="B82" s="234"/>
      <c r="C82" s="235"/>
      <c r="D82" s="238"/>
      <c r="E82" s="241"/>
      <c r="F82" s="236"/>
      <c r="G82" s="238"/>
      <c r="H82" s="48"/>
      <c r="I82" s="48"/>
      <c r="J82" s="48"/>
    </row>
    <row r="83" spans="1:10" ht="10.5" customHeight="1">
      <c r="A83" s="234" t="s">
        <v>104</v>
      </c>
      <c r="B83" s="234"/>
      <c r="C83" s="235"/>
      <c r="D83" s="238">
        <v>211.6</v>
      </c>
      <c r="E83" s="238">
        <v>227.2</v>
      </c>
      <c r="F83" s="238">
        <v>182.8</v>
      </c>
      <c r="G83" s="238">
        <v>215.925</v>
      </c>
      <c r="H83" s="48">
        <v>-6.86619718309859</v>
      </c>
      <c r="I83" s="48">
        <v>15.754923413566729</v>
      </c>
      <c r="J83" s="48">
        <v>11.950745301360975</v>
      </c>
    </row>
    <row r="84" spans="1:10" ht="10.5" customHeight="1">
      <c r="A84" s="234"/>
      <c r="B84" s="234"/>
      <c r="C84" s="235"/>
      <c r="D84" s="238"/>
      <c r="E84" s="238"/>
      <c r="F84" s="238"/>
      <c r="G84" s="238"/>
      <c r="H84" s="48"/>
      <c r="I84" s="48"/>
      <c r="J84" s="48"/>
    </row>
    <row r="85" spans="1:10" ht="10.5" customHeight="1">
      <c r="A85" s="234"/>
      <c r="B85" s="234" t="s">
        <v>75</v>
      </c>
      <c r="C85" s="235"/>
      <c r="D85" s="238">
        <v>191.3</v>
      </c>
      <c r="E85" s="238">
        <v>205.9</v>
      </c>
      <c r="F85" s="238">
        <v>159.6</v>
      </c>
      <c r="G85" s="238">
        <v>195.325</v>
      </c>
      <c r="H85" s="48">
        <v>-7.090820786789702</v>
      </c>
      <c r="I85" s="48">
        <v>19.86215538847119</v>
      </c>
      <c r="J85" s="48">
        <v>15.902685061563554</v>
      </c>
    </row>
    <row r="86" spans="1:10" ht="10.5" customHeight="1">
      <c r="A86" s="234"/>
      <c r="B86" s="234" t="s">
        <v>76</v>
      </c>
      <c r="C86" s="235"/>
      <c r="D86" s="238">
        <v>290.7</v>
      </c>
      <c r="E86" s="238">
        <v>310.4</v>
      </c>
      <c r="F86" s="238">
        <v>273.2</v>
      </c>
      <c r="G86" s="238">
        <v>296.325</v>
      </c>
      <c r="H86" s="48">
        <v>-6.346649484536079</v>
      </c>
      <c r="I86" s="48">
        <v>6.405563689604685</v>
      </c>
      <c r="J86" s="48">
        <v>2.9979144942648595</v>
      </c>
    </row>
    <row r="87" spans="1:10" ht="10.5" customHeight="1">
      <c r="A87" s="234"/>
      <c r="B87" s="234"/>
      <c r="C87" s="235"/>
      <c r="D87" s="238"/>
      <c r="E87" s="238"/>
      <c r="F87" s="238"/>
      <c r="G87" s="238"/>
      <c r="H87" s="48"/>
      <c r="I87" s="48"/>
      <c r="J87" s="48"/>
    </row>
    <row r="88" spans="1:10" ht="10.5" customHeight="1">
      <c r="A88" s="234"/>
      <c r="B88" s="234"/>
      <c r="C88" s="235"/>
      <c r="D88" s="238"/>
      <c r="E88" s="238"/>
      <c r="F88" s="238"/>
      <c r="G88" s="238"/>
      <c r="H88" s="48"/>
      <c r="I88" s="48"/>
      <c r="J88" s="48"/>
    </row>
    <row r="89" spans="1:10" ht="10.5" customHeight="1">
      <c r="A89" s="234" t="s">
        <v>105</v>
      </c>
      <c r="B89" s="234"/>
      <c r="C89" s="235"/>
      <c r="D89" s="238">
        <v>174.7</v>
      </c>
      <c r="E89" s="238">
        <v>190.9</v>
      </c>
      <c r="F89" s="238">
        <v>140.8</v>
      </c>
      <c r="G89" s="238">
        <v>191.375</v>
      </c>
      <c r="H89" s="48">
        <v>-8.486118386589848</v>
      </c>
      <c r="I89" s="48">
        <v>24.07670454545453</v>
      </c>
      <c r="J89" s="48">
        <v>41.07998525617397</v>
      </c>
    </row>
    <row r="90" spans="1:10" ht="10.5" customHeight="1">
      <c r="A90" s="234"/>
      <c r="B90" s="234"/>
      <c r="C90" s="235"/>
      <c r="D90" s="238"/>
      <c r="E90" s="238"/>
      <c r="F90" s="238"/>
      <c r="G90" s="238"/>
      <c r="H90" s="48"/>
      <c r="I90" s="48"/>
      <c r="J90" s="48"/>
    </row>
    <row r="91" spans="1:10" ht="10.5" customHeight="1">
      <c r="A91" s="234"/>
      <c r="B91" s="234" t="s">
        <v>75</v>
      </c>
      <c r="C91" s="235"/>
      <c r="D91" s="238">
        <v>174</v>
      </c>
      <c r="E91" s="238">
        <v>191.2</v>
      </c>
      <c r="F91" s="238">
        <v>135.3</v>
      </c>
      <c r="G91" s="238">
        <v>190.35</v>
      </c>
      <c r="H91" s="48">
        <v>-8.995815899581585</v>
      </c>
      <c r="I91" s="48">
        <v>28.603104212860302</v>
      </c>
      <c r="J91" s="48">
        <v>50.59335443037976</v>
      </c>
    </row>
    <row r="92" spans="1:10" ht="10.5" customHeight="1">
      <c r="A92" s="234"/>
      <c r="B92" s="234" t="s">
        <v>76</v>
      </c>
      <c r="C92" s="235"/>
      <c r="D92" s="238">
        <v>176.6</v>
      </c>
      <c r="E92" s="238">
        <v>190</v>
      </c>
      <c r="F92" s="238">
        <v>153.8</v>
      </c>
      <c r="G92" s="238">
        <v>193.75</v>
      </c>
      <c r="H92" s="48">
        <v>-7.052631578947371</v>
      </c>
      <c r="I92" s="48">
        <v>14.824447334200247</v>
      </c>
      <c r="J92" s="48">
        <v>22.859860494610025</v>
      </c>
    </row>
    <row r="93" spans="1:10" ht="10.5" customHeight="1">
      <c r="A93" s="234"/>
      <c r="B93" s="234"/>
      <c r="C93" s="235"/>
      <c r="D93" s="238"/>
      <c r="E93" s="239"/>
      <c r="F93" s="239"/>
      <c r="G93" s="238"/>
      <c r="H93" s="48"/>
      <c r="I93" s="48"/>
      <c r="J93" s="48"/>
    </row>
    <row r="94" spans="1:10" ht="10.5" customHeight="1">
      <c r="A94" s="234"/>
      <c r="B94" s="234"/>
      <c r="C94" s="235"/>
      <c r="D94" s="238"/>
      <c r="E94" s="239"/>
      <c r="F94" s="239"/>
      <c r="G94" s="238"/>
      <c r="H94" s="48"/>
      <c r="I94" s="48"/>
      <c r="J94" s="48"/>
    </row>
    <row r="95" spans="1:10" ht="10.5" customHeight="1">
      <c r="A95" s="234" t="s">
        <v>106</v>
      </c>
      <c r="B95" s="234"/>
      <c r="C95" s="235"/>
      <c r="D95" s="238"/>
      <c r="E95" s="239"/>
      <c r="F95" s="239"/>
      <c r="G95" s="238"/>
      <c r="H95" s="48"/>
      <c r="I95" s="48"/>
      <c r="J95" s="48"/>
    </row>
    <row r="96" spans="1:10" ht="10.5" customHeight="1">
      <c r="A96" s="234"/>
      <c r="B96" s="234" t="s">
        <v>107</v>
      </c>
      <c r="C96" s="235"/>
      <c r="D96" s="238">
        <v>188.7</v>
      </c>
      <c r="E96" s="238">
        <v>209.4</v>
      </c>
      <c r="F96" s="238">
        <v>184.2</v>
      </c>
      <c r="G96" s="238">
        <v>198</v>
      </c>
      <c r="H96" s="48">
        <v>-9.88538681948425</v>
      </c>
      <c r="I96" s="48">
        <v>2.44299674267101</v>
      </c>
      <c r="J96" s="48">
        <v>3.00429184549355</v>
      </c>
    </row>
    <row r="97" spans="1:10" ht="10.5" customHeight="1">
      <c r="A97" s="234"/>
      <c r="B97" s="234"/>
      <c r="C97" s="235"/>
      <c r="D97" s="238"/>
      <c r="E97" s="238"/>
      <c r="F97" s="238"/>
      <c r="G97" s="238"/>
      <c r="H97" s="48"/>
      <c r="I97" s="48"/>
      <c r="J97" s="48"/>
    </row>
    <row r="98" spans="1:10" ht="10.5" customHeight="1">
      <c r="A98" s="234"/>
      <c r="B98" s="234" t="s">
        <v>75</v>
      </c>
      <c r="C98" s="235"/>
      <c r="D98" s="238">
        <v>182.8</v>
      </c>
      <c r="E98" s="238">
        <v>196.4</v>
      </c>
      <c r="F98" s="238">
        <v>170.6</v>
      </c>
      <c r="G98" s="238">
        <v>188.6</v>
      </c>
      <c r="H98" s="48">
        <v>-6.924643584521382</v>
      </c>
      <c r="I98" s="48">
        <v>7.151230949589694</v>
      </c>
      <c r="J98" s="48">
        <v>3.4984222801481843</v>
      </c>
    </row>
    <row r="99" spans="1:10" ht="10.5" customHeight="1">
      <c r="A99" s="234"/>
      <c r="B99" s="234" t="s">
        <v>76</v>
      </c>
      <c r="C99" s="235"/>
      <c r="D99" s="238">
        <v>232.8</v>
      </c>
      <c r="E99" s="238">
        <v>306.4</v>
      </c>
      <c r="F99" s="238">
        <v>285.4</v>
      </c>
      <c r="G99" s="238">
        <v>267.975</v>
      </c>
      <c r="H99" s="48">
        <v>-24.02088772845952</v>
      </c>
      <c r="I99" s="48">
        <v>-18.43027330063068</v>
      </c>
      <c r="J99" s="48">
        <v>0.42158516020236086</v>
      </c>
    </row>
    <row r="100" spans="1:10" ht="10.5" customHeight="1">
      <c r="A100" s="234"/>
      <c r="B100" s="234"/>
      <c r="C100" s="235"/>
      <c r="D100" s="238"/>
      <c r="E100" s="238"/>
      <c r="F100" s="238"/>
      <c r="G100" s="238"/>
      <c r="H100" s="48"/>
      <c r="I100" s="48"/>
      <c r="J100" s="48"/>
    </row>
    <row r="101" spans="1:10" ht="10.5" customHeight="1">
      <c r="A101" s="234"/>
      <c r="B101" s="234"/>
      <c r="C101" s="235"/>
      <c r="D101" s="238"/>
      <c r="E101" s="238"/>
      <c r="F101" s="238"/>
      <c r="G101" s="238"/>
      <c r="H101" s="48"/>
      <c r="I101" s="48"/>
      <c r="J101" s="48"/>
    </row>
    <row r="102" spans="1:10" ht="10.5" customHeight="1">
      <c r="A102" s="234" t="s">
        <v>108</v>
      </c>
      <c r="B102" s="234"/>
      <c r="C102" s="235"/>
      <c r="D102" s="238">
        <v>149.3</v>
      </c>
      <c r="E102" s="238">
        <v>145.9</v>
      </c>
      <c r="F102" s="238">
        <v>148.6</v>
      </c>
      <c r="G102" s="238">
        <v>155.975</v>
      </c>
      <c r="H102" s="48">
        <v>2.3303632625085715</v>
      </c>
      <c r="I102" s="48">
        <v>0.47106325706596036</v>
      </c>
      <c r="J102" s="48">
        <v>0.8078849571821156</v>
      </c>
    </row>
    <row r="103" spans="1:10" ht="10.5" customHeight="1">
      <c r="A103" s="234"/>
      <c r="B103" s="234"/>
      <c r="C103" s="235"/>
      <c r="D103" s="238"/>
      <c r="E103" s="238"/>
      <c r="F103" s="238"/>
      <c r="G103" s="238"/>
      <c r="H103" s="48"/>
      <c r="I103" s="48"/>
      <c r="J103" s="48"/>
    </row>
    <row r="104" spans="1:10" ht="10.5" customHeight="1">
      <c r="A104" s="234"/>
      <c r="B104" s="234" t="s">
        <v>75</v>
      </c>
      <c r="C104" s="235"/>
      <c r="D104" s="238">
        <v>122.6</v>
      </c>
      <c r="E104" s="238">
        <v>116.1</v>
      </c>
      <c r="F104" s="238">
        <v>105.6</v>
      </c>
      <c r="G104" s="238">
        <v>123.05</v>
      </c>
      <c r="H104" s="48">
        <v>5.598621877691645</v>
      </c>
      <c r="I104" s="48">
        <v>16.098484848484848</v>
      </c>
      <c r="J104" s="48">
        <v>0.30568575504381496</v>
      </c>
    </row>
    <row r="105" spans="1:10" ht="10.5" customHeight="1">
      <c r="A105" s="234"/>
      <c r="B105" s="234" t="s">
        <v>76</v>
      </c>
      <c r="C105" s="235"/>
      <c r="D105" s="238">
        <v>201.4</v>
      </c>
      <c r="E105" s="238">
        <v>204.3</v>
      </c>
      <c r="F105" s="238">
        <v>232.9</v>
      </c>
      <c r="G105" s="238">
        <v>220.4</v>
      </c>
      <c r="H105" s="48">
        <v>-1.4194811551639772</v>
      </c>
      <c r="I105" s="48">
        <v>-13.52511807642765</v>
      </c>
      <c r="J105" s="48">
        <v>1.333333333333336</v>
      </c>
    </row>
    <row r="106" spans="1:10" ht="10.5" customHeight="1">
      <c r="A106" s="184"/>
      <c r="B106" s="184"/>
      <c r="C106" s="172"/>
      <c r="D106" s="238"/>
      <c r="E106" s="239"/>
      <c r="F106" s="239"/>
      <c r="G106" s="238"/>
      <c r="H106" s="48"/>
      <c r="I106" s="48"/>
      <c r="J106" s="48"/>
    </row>
    <row r="107" spans="1:10" ht="10.5" customHeight="1">
      <c r="A107" s="184"/>
      <c r="B107" s="184"/>
      <c r="C107" s="172"/>
      <c r="D107" s="238"/>
      <c r="E107" s="239"/>
      <c r="F107" s="239"/>
      <c r="G107" s="238"/>
      <c r="H107" s="48"/>
      <c r="I107" s="48"/>
      <c r="J107" s="48"/>
    </row>
    <row r="108" spans="1:10" ht="10.5" customHeight="1">
      <c r="A108" s="234" t="s">
        <v>109</v>
      </c>
      <c r="B108" s="234"/>
      <c r="C108" s="172"/>
      <c r="D108" s="238"/>
      <c r="E108" s="239"/>
      <c r="F108" s="239"/>
      <c r="G108" s="238"/>
      <c r="H108" s="48"/>
      <c r="I108" s="48"/>
      <c r="J108" s="48"/>
    </row>
    <row r="109" spans="1:10" ht="10.5" customHeight="1">
      <c r="A109" s="234"/>
      <c r="B109" s="234" t="s">
        <v>110</v>
      </c>
      <c r="C109" s="172"/>
      <c r="D109" s="238">
        <v>144.5</v>
      </c>
      <c r="E109" s="238">
        <v>168.7</v>
      </c>
      <c r="F109" s="238">
        <v>119.7</v>
      </c>
      <c r="G109" s="238">
        <v>163.95</v>
      </c>
      <c r="H109" s="48">
        <v>-14.34499110847658</v>
      </c>
      <c r="I109" s="48">
        <v>20.71846282372598</v>
      </c>
      <c r="J109" s="48">
        <v>7.897334649555756</v>
      </c>
    </row>
    <row r="110" spans="1:10" ht="10.5" customHeight="1">
      <c r="A110" s="234"/>
      <c r="B110" s="234"/>
      <c r="C110" s="172"/>
      <c r="D110" s="238"/>
      <c r="E110" s="238"/>
      <c r="F110" s="238"/>
      <c r="G110" s="238"/>
      <c r="H110" s="48"/>
      <c r="I110" s="48"/>
      <c r="J110" s="48"/>
    </row>
    <row r="111" spans="1:10" ht="10.5" customHeight="1">
      <c r="A111" s="234"/>
      <c r="B111" s="234" t="s">
        <v>75</v>
      </c>
      <c r="C111" s="172"/>
      <c r="D111" s="238">
        <v>121.3</v>
      </c>
      <c r="E111" s="238">
        <v>156.2</v>
      </c>
      <c r="F111" s="238">
        <v>113.7</v>
      </c>
      <c r="G111" s="238">
        <v>145.775</v>
      </c>
      <c r="H111" s="48">
        <v>-22.343149807938538</v>
      </c>
      <c r="I111" s="48">
        <v>6.684256816182932</v>
      </c>
      <c r="J111" s="48">
        <v>3.021201413427566</v>
      </c>
    </row>
    <row r="112" spans="1:10" ht="10.5" customHeight="1">
      <c r="A112" s="234"/>
      <c r="B112" s="234" t="s">
        <v>76</v>
      </c>
      <c r="C112" s="172"/>
      <c r="D112" s="238">
        <v>168.7</v>
      </c>
      <c r="E112" s="238">
        <v>181.7</v>
      </c>
      <c r="F112" s="238">
        <v>126</v>
      </c>
      <c r="G112" s="238">
        <v>182.9</v>
      </c>
      <c r="H112" s="48">
        <v>-7.154650522839846</v>
      </c>
      <c r="I112" s="48">
        <v>33.88888888888888</v>
      </c>
      <c r="J112" s="48">
        <v>12.31194350629414</v>
      </c>
    </row>
    <row r="113" spans="1:10" ht="10.5" customHeight="1">
      <c r="A113" s="234"/>
      <c r="B113" s="234"/>
      <c r="C113" s="172"/>
      <c r="D113" s="238"/>
      <c r="E113" s="238"/>
      <c r="F113" s="238"/>
      <c r="G113" s="238"/>
      <c r="H113" s="48"/>
      <c r="I113" s="48"/>
      <c r="J113" s="48"/>
    </row>
    <row r="114" spans="1:10" ht="10.5" customHeight="1">
      <c r="A114" s="234"/>
      <c r="B114" s="234"/>
      <c r="C114" s="172"/>
      <c r="D114" s="238"/>
      <c r="E114" s="238"/>
      <c r="F114" s="238"/>
      <c r="G114" s="238"/>
      <c r="H114" s="48"/>
      <c r="I114" s="48"/>
      <c r="J114" s="48"/>
    </row>
    <row r="115" spans="1:10" ht="10.5" customHeight="1">
      <c r="A115" s="234" t="s">
        <v>111</v>
      </c>
      <c r="B115" s="234"/>
      <c r="C115" s="172"/>
      <c r="D115" s="238">
        <v>184.5</v>
      </c>
      <c r="E115" s="238">
        <v>223.7</v>
      </c>
      <c r="F115" s="238">
        <v>147</v>
      </c>
      <c r="G115" s="238">
        <v>202.05</v>
      </c>
      <c r="H115" s="48">
        <v>-17.523468931604825</v>
      </c>
      <c r="I115" s="48">
        <v>25.510204081632654</v>
      </c>
      <c r="J115" s="48">
        <v>31.265226571382165</v>
      </c>
    </row>
    <row r="116" spans="1:10" ht="10.5" customHeight="1">
      <c r="A116" s="234"/>
      <c r="B116" s="234"/>
      <c r="C116" s="172"/>
      <c r="D116" s="238"/>
      <c r="E116" s="238"/>
      <c r="F116" s="238"/>
      <c r="G116" s="238"/>
      <c r="H116" s="48"/>
      <c r="I116" s="48"/>
      <c r="J116" s="48"/>
    </row>
    <row r="117" spans="1:10" ht="10.5" customHeight="1">
      <c r="A117" s="234"/>
      <c r="B117" s="234" t="s">
        <v>75</v>
      </c>
      <c r="C117" s="172"/>
      <c r="D117" s="238">
        <v>181.9</v>
      </c>
      <c r="E117" s="238">
        <v>169.6</v>
      </c>
      <c r="F117" s="238">
        <v>133.1</v>
      </c>
      <c r="G117" s="238">
        <v>158.525</v>
      </c>
      <c r="H117" s="48">
        <v>7.252358490566045</v>
      </c>
      <c r="I117" s="48">
        <v>36.664162283997</v>
      </c>
      <c r="J117" s="48">
        <v>19.573826136149364</v>
      </c>
    </row>
    <row r="118" spans="1:10" ht="10.5" customHeight="1">
      <c r="A118" s="234"/>
      <c r="B118" s="234" t="s">
        <v>76</v>
      </c>
      <c r="C118" s="172"/>
      <c r="D118" s="238">
        <v>188.7</v>
      </c>
      <c r="E118" s="238">
        <v>311.3</v>
      </c>
      <c r="F118" s="238">
        <v>169.6</v>
      </c>
      <c r="G118" s="238">
        <v>272.6</v>
      </c>
      <c r="H118" s="48">
        <v>-39.383231609380026</v>
      </c>
      <c r="I118" s="48">
        <v>11.261792452830186</v>
      </c>
      <c r="J118" s="48">
        <v>44.59620739954914</v>
      </c>
    </row>
    <row r="119" spans="1:10" ht="10.5" customHeight="1">
      <c r="A119" s="234"/>
      <c r="B119" s="234"/>
      <c r="C119" s="172"/>
      <c r="D119" s="238"/>
      <c r="E119" s="241"/>
      <c r="F119" s="239"/>
      <c r="G119" s="238"/>
      <c r="H119" s="48"/>
      <c r="I119" s="48"/>
      <c r="J119" s="48"/>
    </row>
    <row r="120" spans="1:10" ht="10.5" customHeight="1">
      <c r="A120" s="234" t="s">
        <v>112</v>
      </c>
      <c r="B120" s="234"/>
      <c r="C120" s="172"/>
      <c r="D120" s="238">
        <v>81</v>
      </c>
      <c r="E120" s="238">
        <v>77.2</v>
      </c>
      <c r="F120" s="238">
        <v>97.4</v>
      </c>
      <c r="G120" s="238">
        <v>84.2</v>
      </c>
      <c r="H120" s="48">
        <v>4.92227979274611</v>
      </c>
      <c r="I120" s="48">
        <v>-16.837782340862425</v>
      </c>
      <c r="J120" s="48">
        <v>-13.663163291463729</v>
      </c>
    </row>
    <row r="121" spans="1:10" ht="10.5" customHeight="1">
      <c r="A121" s="234"/>
      <c r="B121" s="234"/>
      <c r="C121" s="172"/>
      <c r="D121" s="238"/>
      <c r="E121" s="238"/>
      <c r="F121" s="238"/>
      <c r="G121" s="238"/>
      <c r="H121" s="48"/>
      <c r="I121" s="48"/>
      <c r="J121" s="48"/>
    </row>
    <row r="122" spans="1:10" ht="10.5" customHeight="1">
      <c r="A122" s="234"/>
      <c r="B122" s="234" t="s">
        <v>75</v>
      </c>
      <c r="C122" s="172"/>
      <c r="D122" s="238">
        <v>68.2</v>
      </c>
      <c r="E122" s="238">
        <v>69.5</v>
      </c>
      <c r="F122" s="238">
        <v>91</v>
      </c>
      <c r="G122" s="238">
        <v>69.575</v>
      </c>
      <c r="H122" s="48">
        <v>-1.870503597122298</v>
      </c>
      <c r="I122" s="48">
        <v>-25.05494505494505</v>
      </c>
      <c r="J122" s="48">
        <v>-20.825035561877666</v>
      </c>
    </row>
    <row r="123" spans="1:10" ht="10.5" customHeight="1">
      <c r="A123" s="234"/>
      <c r="B123" s="234" t="s">
        <v>76</v>
      </c>
      <c r="C123" s="172"/>
      <c r="D123" s="238">
        <v>425.7</v>
      </c>
      <c r="E123" s="238">
        <v>282.8</v>
      </c>
      <c r="F123" s="238">
        <v>271.2</v>
      </c>
      <c r="G123" s="238">
        <v>477.35</v>
      </c>
      <c r="H123" s="48">
        <v>50.530410183875524</v>
      </c>
      <c r="I123" s="48">
        <v>56.969026548672566</v>
      </c>
      <c r="J123" s="48">
        <v>33.40319988821352</v>
      </c>
    </row>
    <row r="124" spans="1:10" ht="10.5" customHeight="1">
      <c r="A124" s="184"/>
      <c r="B124" s="184"/>
      <c r="C124" s="172"/>
      <c r="D124" s="238"/>
      <c r="E124" s="238"/>
      <c r="F124" s="238"/>
      <c r="G124" s="238"/>
      <c r="H124" s="48"/>
      <c r="I124" s="48"/>
      <c r="J124" s="48"/>
    </row>
    <row r="125" spans="1:10" ht="10.5" customHeight="1">
      <c r="A125" s="234" t="s">
        <v>113</v>
      </c>
      <c r="B125" s="234"/>
      <c r="C125" s="235"/>
      <c r="D125" s="238"/>
      <c r="E125" s="238"/>
      <c r="F125" s="238"/>
      <c r="G125" s="238"/>
      <c r="H125" s="48"/>
      <c r="I125" s="48"/>
      <c r="J125" s="48"/>
    </row>
    <row r="126" spans="1:10" ht="10.5" customHeight="1">
      <c r="A126" s="234"/>
      <c r="B126" s="234" t="s">
        <v>114</v>
      </c>
      <c r="C126" s="235"/>
      <c r="D126" s="238">
        <v>50</v>
      </c>
      <c r="E126" s="238">
        <v>66.2</v>
      </c>
      <c r="F126" s="238">
        <v>47.2</v>
      </c>
      <c r="G126" s="238">
        <v>60.5</v>
      </c>
      <c r="H126" s="48">
        <v>-24.471299093655592</v>
      </c>
      <c r="I126" s="48">
        <v>5.932203389830502</v>
      </c>
      <c r="J126" s="48">
        <v>11.726685133887338</v>
      </c>
    </row>
    <row r="127" spans="1:10" ht="10.5" customHeight="1">
      <c r="A127" s="234"/>
      <c r="B127" s="234"/>
      <c r="C127" s="235"/>
      <c r="D127" s="238"/>
      <c r="E127" s="238"/>
      <c r="F127" s="238"/>
      <c r="G127" s="238"/>
      <c r="H127" s="48"/>
      <c r="I127" s="48"/>
      <c r="J127" s="48"/>
    </row>
    <row r="128" spans="1:10" ht="10.5" customHeight="1">
      <c r="A128" s="234"/>
      <c r="B128" s="234" t="s">
        <v>75</v>
      </c>
      <c r="C128" s="235"/>
      <c r="D128" s="238">
        <v>50.5</v>
      </c>
      <c r="E128" s="238">
        <v>63.9</v>
      </c>
      <c r="F128" s="238">
        <v>47.6</v>
      </c>
      <c r="G128" s="238">
        <v>59.65</v>
      </c>
      <c r="H128" s="48">
        <v>-20.97026604068857</v>
      </c>
      <c r="I128" s="48">
        <v>6.092436974789913</v>
      </c>
      <c r="J128" s="48">
        <v>10.41184636742249</v>
      </c>
    </row>
    <row r="129" spans="1:10" ht="10.5" customHeight="1">
      <c r="A129" s="234"/>
      <c r="B129" s="234" t="s">
        <v>76</v>
      </c>
      <c r="C129" s="235"/>
      <c r="D129" s="238">
        <v>45.7</v>
      </c>
      <c r="E129" s="238">
        <v>86.7</v>
      </c>
      <c r="F129" s="238">
        <v>43.7</v>
      </c>
      <c r="G129" s="238">
        <v>67.95</v>
      </c>
      <c r="H129" s="48">
        <v>-47.28950403690888</v>
      </c>
      <c r="I129" s="48">
        <v>4.576659038901601</v>
      </c>
      <c r="J129" s="48">
        <v>22.930800542740865</v>
      </c>
    </row>
    <row r="130" spans="1:10" ht="10.5" customHeight="1">
      <c r="A130" s="38"/>
      <c r="B130" s="38"/>
      <c r="C130" s="38"/>
      <c r="D130" s="238"/>
      <c r="E130" s="241"/>
      <c r="F130" s="236"/>
      <c r="G130" s="238"/>
      <c r="H130" s="48"/>
      <c r="I130" s="48"/>
      <c r="J130" s="48"/>
    </row>
    <row r="131" spans="1:10" ht="12.75">
      <c r="A131" s="38"/>
      <c r="B131" s="38"/>
      <c r="C131" s="38"/>
      <c r="D131" s="38"/>
      <c r="E131" s="38"/>
      <c r="F131" s="38"/>
      <c r="G131" s="38"/>
      <c r="H131" s="38"/>
      <c r="I131" s="38"/>
      <c r="J131" s="38"/>
    </row>
    <row r="132" spans="1:10" ht="12.75">
      <c r="A132" s="38"/>
      <c r="B132" s="38"/>
      <c r="C132" s="38"/>
      <c r="D132" s="38"/>
      <c r="E132" s="38"/>
      <c r="F132" s="38"/>
      <c r="G132" s="38"/>
      <c r="H132" s="38"/>
      <c r="I132" s="38"/>
      <c r="J132" s="38"/>
    </row>
    <row r="133" spans="1:10" ht="12.75">
      <c r="A133" s="38"/>
      <c r="B133" s="38"/>
      <c r="C133" s="38"/>
      <c r="D133" s="38"/>
      <c r="E133" s="38"/>
      <c r="F133" s="38"/>
      <c r="G133" s="38"/>
      <c r="H133" s="38"/>
      <c r="I133" s="38"/>
      <c r="J133" s="38"/>
    </row>
    <row r="134" spans="1:10" ht="12.75">
      <c r="A134" s="38"/>
      <c r="B134" s="38"/>
      <c r="C134" s="38"/>
      <c r="D134" s="38"/>
      <c r="E134" s="38"/>
      <c r="F134" s="38"/>
      <c r="G134" s="38"/>
      <c r="H134" s="38"/>
      <c r="I134" s="38"/>
      <c r="J134" s="38"/>
    </row>
    <row r="135" spans="1:10" ht="12.75">
      <c r="A135" s="38"/>
      <c r="B135" s="38"/>
      <c r="C135" s="38"/>
      <c r="D135" s="38"/>
      <c r="E135" s="38"/>
      <c r="F135" s="38"/>
      <c r="G135" s="38"/>
      <c r="H135" s="38"/>
      <c r="I135" s="38"/>
      <c r="J135" s="38"/>
    </row>
    <row r="136" spans="1:10" ht="12.75">
      <c r="A136" s="38"/>
      <c r="B136" s="38"/>
      <c r="C136" s="38"/>
      <c r="D136" s="38"/>
      <c r="E136" s="38"/>
      <c r="F136" s="38"/>
      <c r="G136" s="38"/>
      <c r="H136" s="38"/>
      <c r="I136" s="38"/>
      <c r="J136" s="38"/>
    </row>
    <row r="137" spans="1:10" ht="12.75">
      <c r="A137" s="38"/>
      <c r="B137" s="38"/>
      <c r="C137" s="38"/>
      <c r="D137" s="38"/>
      <c r="E137" s="38"/>
      <c r="F137" s="38"/>
      <c r="G137" s="38"/>
      <c r="H137" s="38"/>
      <c r="I137" s="38"/>
      <c r="J137" s="38"/>
    </row>
    <row r="138" spans="1:10" ht="12.75">
      <c r="A138" s="38"/>
      <c r="B138" s="38"/>
      <c r="C138" s="38"/>
      <c r="D138" s="38"/>
      <c r="E138" s="38"/>
      <c r="F138" s="38"/>
      <c r="G138" s="38"/>
      <c r="H138" s="38"/>
      <c r="I138" s="38"/>
      <c r="J138" s="38"/>
    </row>
    <row r="139" spans="1:10" ht="12.75">
      <c r="A139" s="38"/>
      <c r="B139" s="38"/>
      <c r="C139" s="38"/>
      <c r="D139" s="38"/>
      <c r="E139" s="38"/>
      <c r="F139" s="38"/>
      <c r="G139" s="38"/>
      <c r="H139" s="38"/>
      <c r="I139" s="38"/>
      <c r="J139" s="38"/>
    </row>
    <row r="140" spans="1:10" ht="12.75">
      <c r="A140" s="38"/>
      <c r="B140" s="38"/>
      <c r="C140" s="38"/>
      <c r="D140" s="38"/>
      <c r="E140" s="38"/>
      <c r="F140" s="38"/>
      <c r="G140" s="38"/>
      <c r="H140" s="38"/>
      <c r="I140" s="38"/>
      <c r="J140" s="38"/>
    </row>
    <row r="141" spans="1:10" ht="12.75">
      <c r="A141" s="38"/>
      <c r="B141" s="38"/>
      <c r="C141" s="38"/>
      <c r="D141" s="38"/>
      <c r="E141" s="38"/>
      <c r="F141" s="38"/>
      <c r="G141" s="38"/>
      <c r="H141" s="38"/>
      <c r="I141" s="38"/>
      <c r="J141" s="38"/>
    </row>
    <row r="142" spans="1:10" ht="12.75">
      <c r="A142" s="38"/>
      <c r="B142" s="38"/>
      <c r="C142" s="38"/>
      <c r="D142" s="38"/>
      <c r="E142" s="38"/>
      <c r="F142" s="38"/>
      <c r="G142" s="38"/>
      <c r="H142" s="38"/>
      <c r="I142" s="38"/>
      <c r="J142" s="38"/>
    </row>
    <row r="143" spans="1:10" ht="12.75">
      <c r="A143" s="38"/>
      <c r="B143" s="38"/>
      <c r="C143" s="38"/>
      <c r="D143" s="38"/>
      <c r="E143" s="38"/>
      <c r="F143" s="38"/>
      <c r="G143" s="38"/>
      <c r="H143" s="38"/>
      <c r="I143" s="38"/>
      <c r="J143" s="38"/>
    </row>
    <row r="144" spans="1:10" ht="12.75">
      <c r="A144" s="38"/>
      <c r="B144" s="38"/>
      <c r="C144" s="38"/>
      <c r="D144" s="38"/>
      <c r="E144" s="38"/>
      <c r="F144" s="38"/>
      <c r="G144" s="38"/>
      <c r="H144" s="38"/>
      <c r="I144" s="38"/>
      <c r="J144" s="38"/>
    </row>
    <row r="145" spans="1:10" ht="12.75">
      <c r="A145" s="38"/>
      <c r="B145" s="38"/>
      <c r="C145" s="38"/>
      <c r="D145" s="38"/>
      <c r="E145" s="38"/>
      <c r="F145" s="38"/>
      <c r="G145" s="38"/>
      <c r="H145" s="38"/>
      <c r="I145" s="38"/>
      <c r="J145" s="38"/>
    </row>
    <row r="146" spans="1:10" ht="12.75">
      <c r="A146" s="38"/>
      <c r="B146" s="38"/>
      <c r="C146" s="38"/>
      <c r="D146" s="38"/>
      <c r="E146" s="38"/>
      <c r="F146" s="38"/>
      <c r="G146" s="38"/>
      <c r="H146" s="38"/>
      <c r="I146" s="38"/>
      <c r="J146" s="38"/>
    </row>
    <row r="147" spans="1:10" ht="12.75">
      <c r="A147" s="38"/>
      <c r="B147" s="38"/>
      <c r="C147" s="38"/>
      <c r="D147" s="38"/>
      <c r="E147" s="38"/>
      <c r="F147" s="38"/>
      <c r="G147" s="38"/>
      <c r="H147" s="38"/>
      <c r="I147" s="38"/>
      <c r="J147" s="38"/>
    </row>
    <row r="148" spans="1:10" ht="12.75">
      <c r="A148" s="38"/>
      <c r="B148" s="38"/>
      <c r="C148" s="38"/>
      <c r="D148" s="38"/>
      <c r="E148" s="38"/>
      <c r="F148" s="38"/>
      <c r="G148" s="38"/>
      <c r="H148" s="38"/>
      <c r="I148" s="38"/>
      <c r="J148" s="38"/>
    </row>
    <row r="149" spans="1:10" ht="12.75">
      <c r="A149" s="38"/>
      <c r="B149" s="38"/>
      <c r="C149" s="38"/>
      <c r="D149" s="38"/>
      <c r="E149" s="38"/>
      <c r="F149" s="38"/>
      <c r="G149" s="38"/>
      <c r="H149" s="38"/>
      <c r="I149" s="38"/>
      <c r="J149" s="38"/>
    </row>
    <row r="150" spans="1:10" ht="12.75">
      <c r="A150" s="38"/>
      <c r="B150" s="38"/>
      <c r="C150" s="38"/>
      <c r="D150" s="38"/>
      <c r="E150" s="38"/>
      <c r="F150" s="38"/>
      <c r="G150" s="38"/>
      <c r="H150" s="38"/>
      <c r="I150" s="38"/>
      <c r="J150" s="38"/>
    </row>
    <row r="151" spans="1:10" ht="12.75">
      <c r="A151" s="38"/>
      <c r="B151" s="38"/>
      <c r="C151" s="38"/>
      <c r="D151" s="38"/>
      <c r="E151" s="38"/>
      <c r="F151" s="38"/>
      <c r="G151" s="38"/>
      <c r="H151" s="38"/>
      <c r="I151" s="38"/>
      <c r="J151" s="38"/>
    </row>
    <row r="152" spans="1:10" ht="12.75">
      <c r="A152" s="38"/>
      <c r="B152" s="38"/>
      <c r="C152" s="38"/>
      <c r="D152" s="38"/>
      <c r="E152" s="38"/>
      <c r="F152" s="38"/>
      <c r="G152" s="38"/>
      <c r="H152" s="38"/>
      <c r="I152" s="38"/>
      <c r="J152" s="38"/>
    </row>
    <row r="153" spans="1:10" ht="12.75">
      <c r="A153" s="38"/>
      <c r="B153" s="38"/>
      <c r="C153" s="38"/>
      <c r="D153" s="38"/>
      <c r="E153" s="38"/>
      <c r="F153" s="38"/>
      <c r="G153" s="38"/>
      <c r="H153" s="38"/>
      <c r="I153" s="38"/>
      <c r="J153" s="38"/>
    </row>
    <row r="154" spans="1:10" ht="12.75">
      <c r="A154" s="38"/>
      <c r="B154" s="38"/>
      <c r="C154" s="38"/>
      <c r="D154" s="38"/>
      <c r="E154" s="38"/>
      <c r="F154" s="38"/>
      <c r="G154" s="38"/>
      <c r="H154" s="38"/>
      <c r="I154" s="38"/>
      <c r="J154" s="38"/>
    </row>
    <row r="155" spans="1:10" ht="12.75">
      <c r="A155" s="38"/>
      <c r="B155" s="38"/>
      <c r="C155" s="38"/>
      <c r="D155" s="38"/>
      <c r="E155" s="38"/>
      <c r="F155" s="38"/>
      <c r="G155" s="38"/>
      <c r="H155" s="38"/>
      <c r="I155" s="38"/>
      <c r="J155" s="38"/>
    </row>
    <row r="156" spans="1:10" ht="12.75">
      <c r="A156" s="38"/>
      <c r="B156" s="38"/>
      <c r="C156" s="38"/>
      <c r="D156" s="38"/>
      <c r="E156" s="38"/>
      <c r="F156" s="38"/>
      <c r="G156" s="38"/>
      <c r="H156" s="38"/>
      <c r="I156" s="38"/>
      <c r="J156" s="38"/>
    </row>
    <row r="157" spans="1:10" ht="12.75">
      <c r="A157" s="38"/>
      <c r="B157" s="38"/>
      <c r="C157" s="38"/>
      <c r="D157" s="38"/>
      <c r="E157" s="38"/>
      <c r="F157" s="38"/>
      <c r="G157" s="38"/>
      <c r="H157" s="38"/>
      <c r="I157" s="38"/>
      <c r="J157" s="38"/>
    </row>
    <row r="158" spans="1:10" ht="12.75">
      <c r="A158" s="38"/>
      <c r="B158" s="38"/>
      <c r="C158" s="38"/>
      <c r="D158" s="38"/>
      <c r="E158" s="38"/>
      <c r="F158" s="38"/>
      <c r="G158" s="38"/>
      <c r="H158" s="38"/>
      <c r="I158" s="38"/>
      <c r="J158" s="38"/>
    </row>
    <row r="159" spans="1:10" ht="12.75">
      <c r="A159" s="38"/>
      <c r="B159" s="38"/>
      <c r="C159" s="38"/>
      <c r="D159" s="38"/>
      <c r="E159" s="38"/>
      <c r="F159" s="38"/>
      <c r="G159" s="38"/>
      <c r="H159" s="38"/>
      <c r="I159" s="38"/>
      <c r="J159" s="38"/>
    </row>
    <row r="160" spans="1:10" ht="12.75">
      <c r="A160" s="38"/>
      <c r="B160" s="38"/>
      <c r="C160" s="38"/>
      <c r="D160" s="38"/>
      <c r="E160" s="38"/>
      <c r="F160" s="38"/>
      <c r="G160" s="38"/>
      <c r="H160" s="38"/>
      <c r="I160" s="38"/>
      <c r="J160" s="38"/>
    </row>
    <row r="161" spans="1:10" ht="12.75">
      <c r="A161" s="38"/>
      <c r="B161" s="38"/>
      <c r="C161" s="38"/>
      <c r="D161" s="38"/>
      <c r="E161" s="38"/>
      <c r="F161" s="38"/>
      <c r="G161" s="38"/>
      <c r="H161" s="38"/>
      <c r="I161" s="38"/>
      <c r="J161" s="38"/>
    </row>
    <row r="162" spans="1:10" ht="12.75">
      <c r="A162" s="38"/>
      <c r="B162" s="38"/>
      <c r="C162" s="38"/>
      <c r="D162" s="38"/>
      <c r="E162" s="38"/>
      <c r="F162" s="38"/>
      <c r="G162" s="38"/>
      <c r="H162" s="38"/>
      <c r="I162" s="38"/>
      <c r="J162" s="38"/>
    </row>
    <row r="163" spans="1:10" ht="12.75">
      <c r="A163" s="38"/>
      <c r="B163" s="38"/>
      <c r="C163" s="38"/>
      <c r="D163" s="38"/>
      <c r="E163" s="38"/>
      <c r="F163" s="38"/>
      <c r="G163" s="38"/>
      <c r="H163" s="38"/>
      <c r="I163" s="38"/>
      <c r="J163" s="38"/>
    </row>
    <row r="164" spans="1:10" ht="12.75">
      <c r="A164" s="38"/>
      <c r="B164" s="38"/>
      <c r="C164" s="38"/>
      <c r="D164" s="38"/>
      <c r="E164" s="38"/>
      <c r="F164" s="38"/>
      <c r="G164" s="38"/>
      <c r="H164" s="38"/>
      <c r="I164" s="38"/>
      <c r="J164" s="38"/>
    </row>
    <row r="165" spans="1:10" ht="12.75">
      <c r="A165" s="38"/>
      <c r="B165" s="38"/>
      <c r="C165" s="38"/>
      <c r="D165" s="38"/>
      <c r="E165" s="38"/>
      <c r="F165" s="38"/>
      <c r="G165" s="38"/>
      <c r="H165" s="38"/>
      <c r="I165" s="38"/>
      <c r="J165" s="38"/>
    </row>
    <row r="166" spans="1:10" ht="12.75">
      <c r="A166" s="38"/>
      <c r="B166" s="38"/>
      <c r="C166" s="38"/>
      <c r="D166" s="38"/>
      <c r="E166" s="38"/>
      <c r="F166" s="38"/>
      <c r="G166" s="38"/>
      <c r="H166" s="38"/>
      <c r="I166" s="38"/>
      <c r="J166" s="38"/>
    </row>
    <row r="167" spans="1:10" ht="12.75">
      <c r="A167" s="38"/>
      <c r="B167" s="38"/>
      <c r="C167" s="38"/>
      <c r="D167" s="38"/>
      <c r="E167" s="38"/>
      <c r="F167" s="38"/>
      <c r="G167" s="38"/>
      <c r="H167" s="38"/>
      <c r="I167" s="38"/>
      <c r="J167" s="38"/>
    </row>
    <row r="168" spans="1:10" ht="12.75">
      <c r="A168" s="38"/>
      <c r="B168" s="38"/>
      <c r="C168" s="38"/>
      <c r="D168" s="38"/>
      <c r="E168" s="38"/>
      <c r="F168" s="38"/>
      <c r="G168" s="38"/>
      <c r="H168" s="38"/>
      <c r="I168" s="38"/>
      <c r="J168" s="38"/>
    </row>
    <row r="169" spans="1:10" ht="12.75">
      <c r="A169" s="38"/>
      <c r="B169" s="38"/>
      <c r="C169" s="38"/>
      <c r="D169" s="38"/>
      <c r="E169" s="38"/>
      <c r="F169" s="38"/>
      <c r="G169" s="38"/>
      <c r="H169" s="38"/>
      <c r="I169" s="38"/>
      <c r="J169" s="38"/>
    </row>
    <row r="170" spans="1:10" ht="12.75">
      <c r="A170" s="38"/>
      <c r="B170" s="38"/>
      <c r="C170" s="38"/>
      <c r="D170" s="38"/>
      <c r="E170" s="38"/>
      <c r="F170" s="38"/>
      <c r="G170" s="38"/>
      <c r="H170" s="38"/>
      <c r="I170" s="38"/>
      <c r="J170" s="38"/>
    </row>
    <row r="171" spans="1:10" ht="12.75">
      <c r="A171" s="38"/>
      <c r="B171" s="38"/>
      <c r="C171" s="38"/>
      <c r="D171" s="38"/>
      <c r="E171" s="38"/>
      <c r="F171" s="38"/>
      <c r="G171" s="38"/>
      <c r="H171" s="38"/>
      <c r="I171" s="38"/>
      <c r="J171" s="38"/>
    </row>
    <row r="172" spans="1:10" ht="12.75">
      <c r="A172" s="38"/>
      <c r="B172" s="38"/>
      <c r="C172" s="38"/>
      <c r="D172" s="38"/>
      <c r="E172" s="38"/>
      <c r="F172" s="38"/>
      <c r="G172" s="38"/>
      <c r="H172" s="38"/>
      <c r="I172" s="38"/>
      <c r="J172" s="38"/>
    </row>
    <row r="173" spans="1:10" ht="12.75">
      <c r="A173" s="38"/>
      <c r="B173" s="38"/>
      <c r="C173" s="38"/>
      <c r="D173" s="38"/>
      <c r="E173" s="38"/>
      <c r="F173" s="38"/>
      <c r="G173" s="38"/>
      <c r="H173" s="38"/>
      <c r="I173" s="38"/>
      <c r="J173" s="38"/>
    </row>
    <row r="174" spans="1:10" ht="12.75">
      <c r="A174" s="38"/>
      <c r="B174" s="38"/>
      <c r="C174" s="38"/>
      <c r="D174" s="38"/>
      <c r="E174" s="38"/>
      <c r="F174" s="38"/>
      <c r="G174" s="38"/>
      <c r="H174" s="38"/>
      <c r="I174" s="38"/>
      <c r="J174" s="38"/>
    </row>
    <row r="175" spans="1:10" ht="12.75">
      <c r="A175" s="38"/>
      <c r="B175" s="38"/>
      <c r="C175" s="38"/>
      <c r="D175" s="38"/>
      <c r="E175" s="38"/>
      <c r="F175" s="38"/>
      <c r="G175" s="38"/>
      <c r="H175" s="38"/>
      <c r="I175" s="38"/>
      <c r="J175" s="38"/>
    </row>
    <row r="176" spans="1:10" ht="12.75">
      <c r="A176" s="38"/>
      <c r="B176" s="38"/>
      <c r="C176" s="38"/>
      <c r="D176" s="38"/>
      <c r="E176" s="38"/>
      <c r="F176" s="38"/>
      <c r="G176" s="38"/>
      <c r="H176" s="38"/>
      <c r="I176" s="38"/>
      <c r="J176" s="38"/>
    </row>
    <row r="177" spans="1:10" ht="12.75">
      <c r="A177" s="38"/>
      <c r="B177" s="38"/>
      <c r="C177" s="38"/>
      <c r="D177" s="38"/>
      <c r="E177" s="38"/>
      <c r="F177" s="38"/>
      <c r="G177" s="38"/>
      <c r="H177" s="38"/>
      <c r="I177" s="38"/>
      <c r="J177" s="38"/>
    </row>
    <row r="178" spans="1:10" ht="12.75">
      <c r="A178" s="38"/>
      <c r="B178" s="38"/>
      <c r="C178" s="38"/>
      <c r="D178" s="38"/>
      <c r="E178" s="38"/>
      <c r="F178" s="38"/>
      <c r="G178" s="38"/>
      <c r="H178" s="38"/>
      <c r="I178" s="38"/>
      <c r="J178" s="38"/>
    </row>
    <row r="179" spans="1:10" ht="12.75">
      <c r="A179" s="38"/>
      <c r="B179" s="38"/>
      <c r="C179" s="38"/>
      <c r="D179" s="38"/>
      <c r="E179" s="38"/>
      <c r="F179" s="38"/>
      <c r="G179" s="38"/>
      <c r="H179" s="38"/>
      <c r="I179" s="38"/>
      <c r="J179" s="38"/>
    </row>
    <row r="180" spans="1:10" ht="12.75">
      <c r="A180" s="38"/>
      <c r="B180" s="38"/>
      <c r="C180" s="38"/>
      <c r="D180" s="38"/>
      <c r="E180" s="38"/>
      <c r="F180" s="38"/>
      <c r="G180" s="38"/>
      <c r="H180" s="38"/>
      <c r="I180" s="38"/>
      <c r="J180" s="38"/>
    </row>
    <row r="181" spans="1:10" ht="12.75">
      <c r="A181" s="38"/>
      <c r="B181" s="38"/>
      <c r="C181" s="38"/>
      <c r="D181" s="38"/>
      <c r="E181" s="38"/>
      <c r="F181" s="38"/>
      <c r="G181" s="38"/>
      <c r="H181" s="38"/>
      <c r="I181" s="38"/>
      <c r="J181" s="38"/>
    </row>
    <row r="182" spans="1:10" ht="12.75">
      <c r="A182" s="38"/>
      <c r="B182" s="38"/>
      <c r="C182" s="38"/>
      <c r="D182" s="38"/>
      <c r="E182" s="38"/>
      <c r="F182" s="38"/>
      <c r="G182" s="38"/>
      <c r="H182" s="38"/>
      <c r="I182" s="38"/>
      <c r="J182" s="38"/>
    </row>
    <row r="183" spans="1:10" ht="12.75">
      <c r="A183" s="38"/>
      <c r="B183" s="38"/>
      <c r="C183" s="38"/>
      <c r="D183" s="38"/>
      <c r="E183" s="38"/>
      <c r="F183" s="38"/>
      <c r="G183" s="38"/>
      <c r="H183" s="38"/>
      <c r="I183" s="38"/>
      <c r="J183" s="38"/>
    </row>
    <row r="184" spans="1:10" ht="12.75">
      <c r="A184" s="38"/>
      <c r="B184" s="38"/>
      <c r="C184" s="38"/>
      <c r="D184" s="38"/>
      <c r="E184" s="38"/>
      <c r="F184" s="38"/>
      <c r="G184" s="38"/>
      <c r="H184" s="38"/>
      <c r="I184" s="38"/>
      <c r="J184" s="38"/>
    </row>
    <row r="185" spans="1:10" ht="12.75">
      <c r="A185" s="38"/>
      <c r="B185" s="38"/>
      <c r="C185" s="38"/>
      <c r="D185" s="38"/>
      <c r="E185" s="38"/>
      <c r="F185" s="38"/>
      <c r="G185" s="38"/>
      <c r="H185" s="38"/>
      <c r="I185" s="38"/>
      <c r="J185" s="38"/>
    </row>
    <row r="186" spans="1:10" ht="12.75">
      <c r="A186" s="38"/>
      <c r="B186" s="38"/>
      <c r="C186" s="38"/>
      <c r="D186" s="38"/>
      <c r="E186" s="38"/>
      <c r="F186" s="38"/>
      <c r="G186" s="38"/>
      <c r="H186" s="38"/>
      <c r="I186" s="38"/>
      <c r="J186" s="38"/>
    </row>
    <row r="187" spans="1:10" ht="12.75">
      <c r="A187" s="38"/>
      <c r="B187" s="38"/>
      <c r="C187" s="38"/>
      <c r="D187" s="38"/>
      <c r="E187" s="38"/>
      <c r="F187" s="38"/>
      <c r="G187" s="38"/>
      <c r="H187" s="38"/>
      <c r="I187" s="38"/>
      <c r="J187" s="38"/>
    </row>
    <row r="188" spans="1:10" ht="12.75">
      <c r="A188" s="38"/>
      <c r="B188" s="38"/>
      <c r="C188" s="38"/>
      <c r="D188" s="38"/>
      <c r="E188" s="38"/>
      <c r="F188" s="38"/>
      <c r="G188" s="38"/>
      <c r="H188" s="38"/>
      <c r="I188" s="38"/>
      <c r="J188" s="38"/>
    </row>
    <row r="189" spans="1:10" ht="12.75">
      <c r="A189" s="38"/>
      <c r="B189" s="38"/>
      <c r="C189" s="38"/>
      <c r="D189" s="38"/>
      <c r="E189" s="38"/>
      <c r="F189" s="38"/>
      <c r="G189" s="38"/>
      <c r="H189" s="38"/>
      <c r="I189" s="38"/>
      <c r="J189" s="38"/>
    </row>
    <row r="190" spans="1:10" ht="12.75">
      <c r="A190" s="38"/>
      <c r="B190" s="38"/>
      <c r="C190" s="38"/>
      <c r="D190" s="38"/>
      <c r="E190" s="38"/>
      <c r="F190" s="38"/>
      <c r="G190" s="38"/>
      <c r="H190" s="38"/>
      <c r="I190" s="38"/>
      <c r="J190" s="38"/>
    </row>
    <row r="191" spans="1:10" ht="12.75">
      <c r="A191" s="38"/>
      <c r="B191" s="38"/>
      <c r="C191" s="38"/>
      <c r="D191" s="38"/>
      <c r="E191" s="38"/>
      <c r="F191" s="38"/>
      <c r="G191" s="38"/>
      <c r="H191" s="38"/>
      <c r="I191" s="38"/>
      <c r="J191" s="38"/>
    </row>
    <row r="192" spans="1:10" ht="12.75">
      <c r="A192" s="38"/>
      <c r="B192" s="38"/>
      <c r="C192" s="38"/>
      <c r="D192" s="38"/>
      <c r="E192" s="38"/>
      <c r="F192" s="38"/>
      <c r="G192" s="38"/>
      <c r="H192" s="38"/>
      <c r="I192" s="38"/>
      <c r="J192" s="38"/>
    </row>
    <row r="193" spans="1:10" ht="12.75">
      <c r="A193" s="38"/>
      <c r="B193" s="38"/>
      <c r="C193" s="38"/>
      <c r="D193" s="38"/>
      <c r="E193" s="38"/>
      <c r="F193" s="38"/>
      <c r="G193" s="38"/>
      <c r="H193" s="38"/>
      <c r="I193" s="38"/>
      <c r="J193" s="38"/>
    </row>
    <row r="194" spans="1:10" ht="12.75">
      <c r="A194" s="38"/>
      <c r="B194" s="38"/>
      <c r="C194" s="38"/>
      <c r="D194" s="38"/>
      <c r="E194" s="38"/>
      <c r="F194" s="38"/>
      <c r="G194" s="38"/>
      <c r="H194" s="38"/>
      <c r="I194" s="38"/>
      <c r="J194" s="38"/>
    </row>
    <row r="195" spans="1:10" ht="12.75">
      <c r="A195" s="38"/>
      <c r="B195" s="38"/>
      <c r="C195" s="38"/>
      <c r="D195" s="38"/>
      <c r="E195" s="38"/>
      <c r="F195" s="38"/>
      <c r="G195" s="38"/>
      <c r="H195" s="38"/>
      <c r="I195" s="38"/>
      <c r="J195" s="38"/>
    </row>
    <row r="196" spans="1:10" ht="12.75">
      <c r="A196" s="38"/>
      <c r="B196" s="38"/>
      <c r="C196" s="38"/>
      <c r="D196" s="38"/>
      <c r="E196" s="38"/>
      <c r="F196" s="38"/>
      <c r="G196" s="38"/>
      <c r="H196" s="38"/>
      <c r="I196" s="38"/>
      <c r="J196" s="38"/>
    </row>
    <row r="197" spans="1:10" ht="12.75">
      <c r="A197" s="38"/>
      <c r="B197" s="38"/>
      <c r="C197" s="38"/>
      <c r="D197" s="38"/>
      <c r="E197" s="38"/>
      <c r="F197" s="38"/>
      <c r="G197" s="38"/>
      <c r="H197" s="38"/>
      <c r="I197" s="38"/>
      <c r="J197" s="38"/>
    </row>
    <row r="198" spans="1:10" ht="12.75">
      <c r="A198" s="38"/>
      <c r="B198" s="38"/>
      <c r="C198" s="38"/>
      <c r="D198" s="38"/>
      <c r="E198" s="38"/>
      <c r="F198" s="38"/>
      <c r="G198" s="38"/>
      <c r="H198" s="38"/>
      <c r="I198" s="38"/>
      <c r="J198" s="38"/>
    </row>
    <row r="199" spans="1:10" ht="12.75">
      <c r="A199" s="38"/>
      <c r="B199" s="38"/>
      <c r="C199" s="38"/>
      <c r="D199" s="38"/>
      <c r="E199" s="38"/>
      <c r="F199" s="38"/>
      <c r="G199" s="38"/>
      <c r="H199" s="38"/>
      <c r="I199" s="38"/>
      <c r="J199" s="38"/>
    </row>
    <row r="200" spans="1:10" ht="12.75">
      <c r="A200" s="38"/>
      <c r="B200" s="38"/>
      <c r="C200" s="38"/>
      <c r="D200" s="38"/>
      <c r="E200" s="38"/>
      <c r="F200" s="38"/>
      <c r="G200" s="38"/>
      <c r="H200" s="38"/>
      <c r="I200" s="38"/>
      <c r="J200" s="38"/>
    </row>
    <row r="201" spans="1:10" ht="12.75">
      <c r="A201" s="38"/>
      <c r="B201" s="38"/>
      <c r="C201" s="38"/>
      <c r="D201" s="38"/>
      <c r="E201" s="38"/>
      <c r="F201" s="38"/>
      <c r="G201" s="38"/>
      <c r="H201" s="38"/>
      <c r="I201" s="38"/>
      <c r="J201" s="38"/>
    </row>
    <row r="202" spans="1:10" ht="12.75">
      <c r="A202" s="38"/>
      <c r="B202" s="38"/>
      <c r="C202" s="38"/>
      <c r="D202" s="38"/>
      <c r="E202" s="38"/>
      <c r="F202" s="38"/>
      <c r="G202" s="38"/>
      <c r="H202" s="38"/>
      <c r="I202" s="38"/>
      <c r="J202" s="38"/>
    </row>
    <row r="203" spans="1:10" ht="12.75">
      <c r="A203" s="38"/>
      <c r="B203" s="38"/>
      <c r="C203" s="38"/>
      <c r="D203" s="38"/>
      <c r="E203" s="38"/>
      <c r="F203" s="38"/>
      <c r="G203" s="38"/>
      <c r="H203" s="38"/>
      <c r="I203" s="38"/>
      <c r="J203" s="38"/>
    </row>
    <row r="204" spans="1:10" ht="12.75">
      <c r="A204" s="38"/>
      <c r="B204" s="38"/>
      <c r="C204" s="38"/>
      <c r="D204" s="38"/>
      <c r="E204" s="38"/>
      <c r="F204" s="38"/>
      <c r="G204" s="38"/>
      <c r="H204" s="38"/>
      <c r="I204" s="38"/>
      <c r="J204" s="38"/>
    </row>
    <row r="205" spans="1:10" ht="12.75">
      <c r="A205" s="38"/>
      <c r="B205" s="38"/>
      <c r="C205" s="38"/>
      <c r="D205" s="38"/>
      <c r="E205" s="38"/>
      <c r="F205" s="38"/>
      <c r="G205" s="38"/>
      <c r="H205" s="38"/>
      <c r="I205" s="38"/>
      <c r="J205" s="38"/>
    </row>
    <row r="206" spans="1:10" ht="12.75">
      <c r="A206" s="38"/>
      <c r="B206" s="38"/>
      <c r="C206" s="38"/>
      <c r="D206" s="38"/>
      <c r="E206" s="38"/>
      <c r="F206" s="38"/>
      <c r="G206" s="38"/>
      <c r="H206" s="38"/>
      <c r="I206" s="38"/>
      <c r="J206" s="38"/>
    </row>
    <row r="207" spans="1:10" ht="12.75">
      <c r="A207" s="38"/>
      <c r="B207" s="38"/>
      <c r="C207" s="38"/>
      <c r="D207" s="38"/>
      <c r="E207" s="38"/>
      <c r="F207" s="38"/>
      <c r="G207" s="38"/>
      <c r="H207" s="38"/>
      <c r="I207" s="38"/>
      <c r="J207" s="38"/>
    </row>
    <row r="208" spans="1:10" ht="12.75">
      <c r="A208" s="38"/>
      <c r="B208" s="38"/>
      <c r="C208" s="38"/>
      <c r="D208" s="38"/>
      <c r="E208" s="38"/>
      <c r="F208" s="38"/>
      <c r="G208" s="38"/>
      <c r="H208" s="38"/>
      <c r="I208" s="38"/>
      <c r="J208" s="38"/>
    </row>
    <row r="209" spans="1:10" ht="12.75">
      <c r="A209" s="38"/>
      <c r="B209" s="38"/>
      <c r="C209" s="38"/>
      <c r="D209" s="38"/>
      <c r="E209" s="38"/>
      <c r="F209" s="38"/>
      <c r="G209" s="38"/>
      <c r="H209" s="38"/>
      <c r="I209" s="38"/>
      <c r="J209" s="38"/>
    </row>
    <row r="210" spans="1:10" ht="12.75">
      <c r="A210" s="38"/>
      <c r="B210" s="38"/>
      <c r="C210" s="38"/>
      <c r="D210" s="38"/>
      <c r="E210" s="38"/>
      <c r="F210" s="38"/>
      <c r="G210" s="38"/>
      <c r="H210" s="38"/>
      <c r="I210" s="38"/>
      <c r="J210" s="38"/>
    </row>
    <row r="211" spans="1:10" ht="12.75">
      <c r="A211" s="38"/>
      <c r="B211" s="38"/>
      <c r="C211" s="38"/>
      <c r="D211" s="38"/>
      <c r="E211" s="38"/>
      <c r="F211" s="38"/>
      <c r="G211" s="38"/>
      <c r="H211" s="38"/>
      <c r="I211" s="38"/>
      <c r="J211" s="38"/>
    </row>
    <row r="212" spans="1:10" ht="12.75">
      <c r="A212" s="38"/>
      <c r="B212" s="38"/>
      <c r="C212" s="38"/>
      <c r="D212" s="38"/>
      <c r="E212" s="38"/>
      <c r="F212" s="38"/>
      <c r="G212" s="38"/>
      <c r="H212" s="38"/>
      <c r="I212" s="38"/>
      <c r="J212" s="38"/>
    </row>
    <row r="213" spans="1:10" ht="12.75">
      <c r="A213" s="38"/>
      <c r="B213" s="38"/>
      <c r="C213" s="38"/>
      <c r="D213" s="38"/>
      <c r="E213" s="38"/>
      <c r="F213" s="38"/>
      <c r="G213" s="38"/>
      <c r="H213" s="38"/>
      <c r="I213" s="38"/>
      <c r="J213" s="38"/>
    </row>
    <row r="214" spans="1:10" ht="12.75">
      <c r="A214" s="38"/>
      <c r="B214" s="38"/>
      <c r="C214" s="38"/>
      <c r="D214" s="38"/>
      <c r="E214" s="38"/>
      <c r="F214" s="38"/>
      <c r="G214" s="38"/>
      <c r="H214" s="38"/>
      <c r="I214" s="38"/>
      <c r="J214" s="38"/>
    </row>
    <row r="215" spans="1:10" ht="12.75">
      <c r="A215" s="38"/>
      <c r="B215" s="38"/>
      <c r="C215" s="38"/>
      <c r="D215" s="38"/>
      <c r="E215" s="38"/>
      <c r="F215" s="38"/>
      <c r="G215" s="38"/>
      <c r="H215" s="38"/>
      <c r="I215" s="38"/>
      <c r="J215" s="38"/>
    </row>
    <row r="216" spans="1:10" ht="12.75">
      <c r="A216" s="38"/>
      <c r="B216" s="38"/>
      <c r="C216" s="38"/>
      <c r="D216" s="38"/>
      <c r="E216" s="38"/>
      <c r="F216" s="38"/>
      <c r="G216" s="38"/>
      <c r="H216" s="38"/>
      <c r="I216" s="38"/>
      <c r="J216" s="38"/>
    </row>
    <row r="217" spans="1:10" ht="12.75">
      <c r="A217" s="38"/>
      <c r="B217" s="38"/>
      <c r="C217" s="38"/>
      <c r="D217" s="38"/>
      <c r="E217" s="38"/>
      <c r="F217" s="38"/>
      <c r="G217" s="38"/>
      <c r="H217" s="38"/>
      <c r="I217" s="38"/>
      <c r="J217" s="38"/>
    </row>
    <row r="218" spans="1:10" ht="12.75">
      <c r="A218" s="38"/>
      <c r="B218" s="38"/>
      <c r="C218" s="38"/>
      <c r="D218" s="38"/>
      <c r="E218" s="38"/>
      <c r="F218" s="38"/>
      <c r="G218" s="38"/>
      <c r="H218" s="38"/>
      <c r="I218" s="38"/>
      <c r="J218" s="38"/>
    </row>
    <row r="219" spans="1:10" ht="12.75">
      <c r="A219" s="38"/>
      <c r="B219" s="38"/>
      <c r="C219" s="38"/>
      <c r="D219" s="38"/>
      <c r="E219" s="38"/>
      <c r="F219" s="38"/>
      <c r="G219" s="38"/>
      <c r="H219" s="38"/>
      <c r="I219" s="38"/>
      <c r="J219" s="38"/>
    </row>
    <row r="220" spans="1:10" ht="12.75">
      <c r="A220" s="38"/>
      <c r="B220" s="38"/>
      <c r="C220" s="38"/>
      <c r="D220" s="38"/>
      <c r="E220" s="38"/>
      <c r="F220" s="38"/>
      <c r="G220" s="38"/>
      <c r="H220" s="38"/>
      <c r="I220" s="38"/>
      <c r="J220" s="38"/>
    </row>
    <row r="221" spans="1:10" ht="12.75">
      <c r="A221" s="38"/>
      <c r="B221" s="38"/>
      <c r="C221" s="38"/>
      <c r="D221" s="38"/>
      <c r="E221" s="38"/>
      <c r="F221" s="38"/>
      <c r="G221" s="38"/>
      <c r="H221" s="38"/>
      <c r="I221" s="38"/>
      <c r="J221" s="38"/>
    </row>
    <row r="222" spans="1:10" ht="12.75">
      <c r="A222" s="38"/>
      <c r="B222" s="38"/>
      <c r="C222" s="38"/>
      <c r="D222" s="38"/>
      <c r="E222" s="38"/>
      <c r="F222" s="38"/>
      <c r="G222" s="38"/>
      <c r="H222" s="38"/>
      <c r="I222" s="38"/>
      <c r="J222" s="38"/>
    </row>
    <row r="223" spans="1:10" ht="12.75">
      <c r="A223" s="38"/>
      <c r="B223" s="38"/>
      <c r="C223" s="38"/>
      <c r="D223" s="38"/>
      <c r="E223" s="38"/>
      <c r="F223" s="38"/>
      <c r="G223" s="38"/>
      <c r="H223" s="38"/>
      <c r="I223" s="38"/>
      <c r="J223" s="38"/>
    </row>
    <row r="224" spans="1:10" ht="12.75">
      <c r="A224" s="38"/>
      <c r="B224" s="38"/>
      <c r="C224" s="38"/>
      <c r="D224" s="38"/>
      <c r="E224" s="38"/>
      <c r="F224" s="38"/>
      <c r="G224" s="38"/>
      <c r="H224" s="38"/>
      <c r="I224" s="38"/>
      <c r="J224" s="38"/>
    </row>
    <row r="225" spans="1:10" ht="12.75">
      <c r="A225" s="38"/>
      <c r="B225" s="38"/>
      <c r="C225" s="38"/>
      <c r="D225" s="38"/>
      <c r="E225" s="38"/>
      <c r="F225" s="38"/>
      <c r="G225" s="38"/>
      <c r="H225" s="38"/>
      <c r="I225" s="38"/>
      <c r="J225" s="38"/>
    </row>
    <row r="226" spans="1:10" ht="12.75">
      <c r="A226" s="38"/>
      <c r="B226" s="38"/>
      <c r="C226" s="38"/>
      <c r="D226" s="38"/>
      <c r="E226" s="38"/>
      <c r="F226" s="38"/>
      <c r="G226" s="38"/>
      <c r="H226" s="38"/>
      <c r="I226" s="38"/>
      <c r="J226" s="38"/>
    </row>
    <row r="227" spans="1:10" ht="12.75">
      <c r="A227" s="38"/>
      <c r="B227" s="38"/>
      <c r="C227" s="38"/>
      <c r="D227" s="38"/>
      <c r="E227" s="38"/>
      <c r="F227" s="38"/>
      <c r="G227" s="38"/>
      <c r="H227" s="38"/>
      <c r="I227" s="38"/>
      <c r="J227" s="38"/>
    </row>
    <row r="228" spans="1:10" ht="12.75">
      <c r="A228" s="38"/>
      <c r="B228" s="38"/>
      <c r="C228" s="38"/>
      <c r="D228" s="38"/>
      <c r="E228" s="38"/>
      <c r="F228" s="38"/>
      <c r="G228" s="38"/>
      <c r="H228" s="38"/>
      <c r="I228" s="38"/>
      <c r="J228" s="38"/>
    </row>
    <row r="229" spans="1:10" ht="12.75">
      <c r="A229" s="38"/>
      <c r="B229" s="38"/>
      <c r="C229" s="38"/>
      <c r="D229" s="38"/>
      <c r="E229" s="38"/>
      <c r="F229" s="38"/>
      <c r="G229" s="38"/>
      <c r="H229" s="38"/>
      <c r="I229" s="38"/>
      <c r="J229" s="38"/>
    </row>
    <row r="230" spans="1:10" ht="12.75">
      <c r="A230" s="38"/>
      <c r="B230" s="38"/>
      <c r="C230" s="38"/>
      <c r="D230" s="38"/>
      <c r="E230" s="38"/>
      <c r="F230" s="38"/>
      <c r="G230" s="38"/>
      <c r="H230" s="38"/>
      <c r="I230" s="38"/>
      <c r="J230" s="38"/>
    </row>
    <row r="231" spans="1:10" ht="12.75">
      <c r="A231" s="38"/>
      <c r="B231" s="38"/>
      <c r="C231" s="38"/>
      <c r="D231" s="38"/>
      <c r="E231" s="38"/>
      <c r="F231" s="38"/>
      <c r="G231" s="38"/>
      <c r="H231" s="38"/>
      <c r="I231" s="38"/>
      <c r="J231" s="38"/>
    </row>
    <row r="232" spans="1:10" ht="12.75">
      <c r="A232" s="38"/>
      <c r="B232" s="38"/>
      <c r="C232" s="38"/>
      <c r="D232" s="38"/>
      <c r="E232" s="38"/>
      <c r="F232" s="38"/>
      <c r="G232" s="38"/>
      <c r="H232" s="38"/>
      <c r="I232" s="38"/>
      <c r="J232" s="38"/>
    </row>
    <row r="233" spans="1:10" ht="12.75">
      <c r="A233" s="38"/>
      <c r="B233" s="38"/>
      <c r="C233" s="38"/>
      <c r="D233" s="38"/>
      <c r="E233" s="38"/>
      <c r="F233" s="38"/>
      <c r="G233" s="38"/>
      <c r="H233" s="38"/>
      <c r="I233" s="38"/>
      <c r="J233" s="38"/>
    </row>
    <row r="234" spans="1:10" ht="12.75">
      <c r="A234" s="38"/>
      <c r="B234" s="38"/>
      <c r="C234" s="38"/>
      <c r="D234" s="38"/>
      <c r="E234" s="38"/>
      <c r="F234" s="38"/>
      <c r="G234" s="38"/>
      <c r="H234" s="38"/>
      <c r="I234" s="38"/>
      <c r="J234" s="38"/>
    </row>
    <row r="235" spans="1:10" ht="12.75">
      <c r="A235" s="38"/>
      <c r="B235" s="38"/>
      <c r="C235" s="38"/>
      <c r="D235" s="38"/>
      <c r="E235" s="38"/>
      <c r="F235" s="38"/>
      <c r="G235" s="38"/>
      <c r="H235" s="38"/>
      <c r="I235" s="38"/>
      <c r="J235" s="38"/>
    </row>
    <row r="236" spans="1:10" ht="12.75">
      <c r="A236" s="38"/>
      <c r="B236" s="38"/>
      <c r="C236" s="38"/>
      <c r="D236" s="38"/>
      <c r="E236" s="38"/>
      <c r="F236" s="38"/>
      <c r="G236" s="38"/>
      <c r="H236" s="38"/>
      <c r="I236" s="38"/>
      <c r="J236" s="38"/>
    </row>
    <row r="237" spans="1:10" ht="12.75">
      <c r="A237" s="38"/>
      <c r="B237" s="38"/>
      <c r="C237" s="38"/>
      <c r="D237" s="38"/>
      <c r="E237" s="38"/>
      <c r="F237" s="38"/>
      <c r="G237" s="38"/>
      <c r="H237" s="38"/>
      <c r="I237" s="38"/>
      <c r="J237" s="38"/>
    </row>
    <row r="238" spans="1:10" ht="12.75">
      <c r="A238" s="38"/>
      <c r="B238" s="38"/>
      <c r="C238" s="38"/>
      <c r="D238" s="38"/>
      <c r="E238" s="38"/>
      <c r="F238" s="38"/>
      <c r="G238" s="38"/>
      <c r="H238" s="38"/>
      <c r="I238" s="38"/>
      <c r="J238" s="38"/>
    </row>
    <row r="239" spans="1:10" ht="12.75">
      <c r="A239" s="38"/>
      <c r="B239" s="38"/>
      <c r="C239" s="38"/>
      <c r="D239" s="38"/>
      <c r="E239" s="38"/>
      <c r="F239" s="38"/>
      <c r="G239" s="38"/>
      <c r="H239" s="38"/>
      <c r="I239" s="38"/>
      <c r="J239" s="38"/>
    </row>
    <row r="240" spans="1:10" ht="12.75">
      <c r="A240" s="38"/>
      <c r="B240" s="38"/>
      <c r="C240" s="38"/>
      <c r="D240" s="38"/>
      <c r="E240" s="38"/>
      <c r="F240" s="38"/>
      <c r="G240" s="38"/>
      <c r="H240" s="38"/>
      <c r="I240" s="38"/>
      <c r="J240" s="38"/>
    </row>
    <row r="241" spans="1:10" ht="12.75">
      <c r="A241" s="38"/>
      <c r="B241" s="38"/>
      <c r="C241" s="38"/>
      <c r="D241" s="38"/>
      <c r="E241" s="38"/>
      <c r="F241" s="38"/>
      <c r="G241" s="38"/>
      <c r="H241" s="38"/>
      <c r="I241" s="38"/>
      <c r="J241" s="38"/>
    </row>
    <row r="242" spans="1:10" ht="12.75">
      <c r="A242" s="38"/>
      <c r="B242" s="38"/>
      <c r="C242" s="38"/>
      <c r="D242" s="38"/>
      <c r="E242" s="38"/>
      <c r="F242" s="38"/>
      <c r="G242" s="38"/>
      <c r="H242" s="38"/>
      <c r="I242" s="38"/>
      <c r="J242" s="38"/>
    </row>
    <row r="243" spans="1:10" ht="12.75">
      <c r="A243" s="38"/>
      <c r="B243" s="38"/>
      <c r="C243" s="38"/>
      <c r="D243" s="38"/>
      <c r="E243" s="38"/>
      <c r="F243" s="38"/>
      <c r="G243" s="38"/>
      <c r="H243" s="38"/>
      <c r="I243" s="38"/>
      <c r="J243" s="38"/>
    </row>
    <row r="244" spans="1:10" ht="12.75">
      <c r="A244" s="38"/>
      <c r="B244" s="38"/>
      <c r="C244" s="38"/>
      <c r="D244" s="38"/>
      <c r="E244" s="38"/>
      <c r="F244" s="38"/>
      <c r="G244" s="38"/>
      <c r="H244" s="38"/>
      <c r="I244" s="38"/>
      <c r="J244" s="38"/>
    </row>
    <row r="245" spans="1:10" ht="12.75">
      <c r="A245" s="38"/>
      <c r="B245" s="38"/>
      <c r="C245" s="38"/>
      <c r="D245" s="38"/>
      <c r="E245" s="38"/>
      <c r="F245" s="38"/>
      <c r="G245" s="38"/>
      <c r="H245" s="38"/>
      <c r="I245" s="38"/>
      <c r="J245" s="38"/>
    </row>
    <row r="246" spans="1:10" ht="12.75">
      <c r="A246" s="38"/>
      <c r="B246" s="38"/>
      <c r="C246" s="38"/>
      <c r="D246" s="38"/>
      <c r="E246" s="38"/>
      <c r="F246" s="38"/>
      <c r="G246" s="38"/>
      <c r="H246" s="38"/>
      <c r="I246" s="38"/>
      <c r="J246" s="38"/>
    </row>
    <row r="247" spans="1:10" ht="12.75">
      <c r="A247" s="38"/>
      <c r="B247" s="38"/>
      <c r="C247" s="38"/>
      <c r="D247" s="38"/>
      <c r="E247" s="38"/>
      <c r="F247" s="38"/>
      <c r="G247" s="38"/>
      <c r="H247" s="38"/>
      <c r="I247" s="38"/>
      <c r="J247" s="38"/>
    </row>
    <row r="248" spans="1:10" ht="12.75">
      <c r="A248" s="38"/>
      <c r="B248" s="38"/>
      <c r="C248" s="38"/>
      <c r="D248" s="38"/>
      <c r="E248" s="38"/>
      <c r="F248" s="38"/>
      <c r="G248" s="38"/>
      <c r="H248" s="38"/>
      <c r="I248" s="38"/>
      <c r="J248" s="38"/>
    </row>
    <row r="249" spans="1:10" ht="12.75">
      <c r="A249" s="38"/>
      <c r="B249" s="38"/>
      <c r="C249" s="38"/>
      <c r="D249" s="38"/>
      <c r="E249" s="38"/>
      <c r="F249" s="38"/>
      <c r="G249" s="38"/>
      <c r="H249" s="38"/>
      <c r="I249" s="38"/>
      <c r="J249" s="38"/>
    </row>
    <row r="250" spans="1:10" ht="12.75">
      <c r="A250" s="38"/>
      <c r="B250" s="38"/>
      <c r="C250" s="38"/>
      <c r="D250" s="38"/>
      <c r="E250" s="38"/>
      <c r="F250" s="38"/>
      <c r="G250" s="38"/>
      <c r="H250" s="38"/>
      <c r="I250" s="38"/>
      <c r="J250" s="38"/>
    </row>
    <row r="251" spans="1:10" ht="12.75">
      <c r="A251" s="38"/>
      <c r="B251" s="38"/>
      <c r="C251" s="38"/>
      <c r="D251" s="38"/>
      <c r="E251" s="38"/>
      <c r="F251" s="38"/>
      <c r="G251" s="38"/>
      <c r="H251" s="38"/>
      <c r="I251" s="38"/>
      <c r="J251" s="38"/>
    </row>
    <row r="252" spans="1:10" ht="12.75">
      <c r="A252" s="38"/>
      <c r="B252" s="38"/>
      <c r="C252" s="38"/>
      <c r="D252" s="38"/>
      <c r="E252" s="38"/>
      <c r="F252" s="38"/>
      <c r="G252" s="38"/>
      <c r="H252" s="38"/>
      <c r="I252" s="38"/>
      <c r="J252" s="38"/>
    </row>
    <row r="253" spans="1:10" ht="12.75">
      <c r="A253" s="38"/>
      <c r="B253" s="38"/>
      <c r="C253" s="38"/>
      <c r="D253" s="38"/>
      <c r="E253" s="38"/>
      <c r="F253" s="38"/>
      <c r="G253" s="38"/>
      <c r="H253" s="38"/>
      <c r="I253" s="38"/>
      <c r="J253" s="38"/>
    </row>
    <row r="254" spans="1:10" ht="12.75">
      <c r="A254" s="38"/>
      <c r="B254" s="38"/>
      <c r="C254" s="38"/>
      <c r="D254" s="38"/>
      <c r="E254" s="38"/>
      <c r="F254" s="38"/>
      <c r="G254" s="38"/>
      <c r="H254" s="38"/>
      <c r="I254" s="38"/>
      <c r="J254" s="38"/>
    </row>
    <row r="255" spans="1:10" ht="12.75">
      <c r="A255" s="38"/>
      <c r="B255" s="38"/>
      <c r="C255" s="38"/>
      <c r="D255" s="38"/>
      <c r="E255" s="38"/>
      <c r="F255" s="38"/>
      <c r="G255" s="38"/>
      <c r="H255" s="38"/>
      <c r="I255" s="38"/>
      <c r="J255" s="38"/>
    </row>
    <row r="256" spans="1:10" ht="12.75">
      <c r="A256" s="38"/>
      <c r="B256" s="38"/>
      <c r="C256" s="38"/>
      <c r="D256" s="38"/>
      <c r="E256" s="38"/>
      <c r="F256" s="38"/>
      <c r="G256" s="38"/>
      <c r="H256" s="38"/>
      <c r="I256" s="38"/>
      <c r="J256" s="38"/>
    </row>
    <row r="257" spans="1:10" ht="12.75">
      <c r="A257" s="38"/>
      <c r="B257" s="38"/>
      <c r="C257" s="38"/>
      <c r="D257" s="38"/>
      <c r="E257" s="38"/>
      <c r="F257" s="38"/>
      <c r="G257" s="38"/>
      <c r="H257" s="38"/>
      <c r="I257" s="38"/>
      <c r="J257" s="38"/>
    </row>
    <row r="258" spans="1:10" ht="12.75">
      <c r="A258" s="38"/>
      <c r="B258" s="38"/>
      <c r="C258" s="38"/>
      <c r="D258" s="38"/>
      <c r="E258" s="38"/>
      <c r="F258" s="38"/>
      <c r="G258" s="38"/>
      <c r="H258" s="38"/>
      <c r="I258" s="38"/>
      <c r="J258" s="38"/>
    </row>
    <row r="259" spans="1:10" ht="12.75">
      <c r="A259" s="38"/>
      <c r="B259" s="38"/>
      <c r="C259" s="38"/>
      <c r="D259" s="38"/>
      <c r="E259" s="38"/>
      <c r="F259" s="38"/>
      <c r="G259" s="38"/>
      <c r="H259" s="38"/>
      <c r="I259" s="38"/>
      <c r="J259" s="38"/>
    </row>
    <row r="260" spans="1:10" ht="12.75">
      <c r="A260" s="38"/>
      <c r="B260" s="38"/>
      <c r="C260" s="38"/>
      <c r="D260" s="38"/>
      <c r="E260" s="38"/>
      <c r="F260" s="38"/>
      <c r="G260" s="38"/>
      <c r="H260" s="38"/>
      <c r="I260" s="38"/>
      <c r="J260" s="38"/>
    </row>
    <row r="261" spans="1:10" ht="12.75">
      <c r="A261" s="38"/>
      <c r="B261" s="38"/>
      <c r="C261" s="38"/>
      <c r="D261" s="38"/>
      <c r="E261" s="38"/>
      <c r="F261" s="38"/>
      <c r="G261" s="38"/>
      <c r="H261" s="38"/>
      <c r="I261" s="38"/>
      <c r="J261" s="38"/>
    </row>
    <row r="262" spans="1:10" ht="12.75">
      <c r="A262" s="38"/>
      <c r="B262" s="38"/>
      <c r="C262" s="38"/>
      <c r="D262" s="38"/>
      <c r="E262" s="38"/>
      <c r="F262" s="38"/>
      <c r="G262" s="38"/>
      <c r="H262" s="38"/>
      <c r="I262" s="38"/>
      <c r="J262" s="38"/>
    </row>
    <row r="263" spans="1:10" ht="12.75">
      <c r="A263" s="38"/>
      <c r="B263" s="38"/>
      <c r="C263" s="38"/>
      <c r="D263" s="38"/>
      <c r="E263" s="38"/>
      <c r="F263" s="38"/>
      <c r="G263" s="38"/>
      <c r="H263" s="38"/>
      <c r="I263" s="38"/>
      <c r="J263" s="38"/>
    </row>
    <row r="264" spans="1:10" ht="12.75">
      <c r="A264" s="38"/>
      <c r="B264" s="38"/>
      <c r="C264" s="38"/>
      <c r="D264" s="38"/>
      <c r="E264" s="38"/>
      <c r="F264" s="38"/>
      <c r="G264" s="38"/>
      <c r="H264" s="38"/>
      <c r="I264" s="38"/>
      <c r="J264" s="38"/>
    </row>
    <row r="265" spans="1:10" ht="12.75">
      <c r="A265" s="38"/>
      <c r="B265" s="38"/>
      <c r="C265" s="38"/>
      <c r="D265" s="38"/>
      <c r="E265" s="38"/>
      <c r="F265" s="38"/>
      <c r="G265" s="38"/>
      <c r="H265" s="38"/>
      <c r="I265" s="38"/>
      <c r="J265" s="38"/>
    </row>
    <row r="266" spans="1:10" ht="12.75">
      <c r="A266" s="38"/>
      <c r="B266" s="38"/>
      <c r="C266" s="38"/>
      <c r="D266" s="38"/>
      <c r="E266" s="38"/>
      <c r="F266" s="38"/>
      <c r="G266" s="38"/>
      <c r="H266" s="38"/>
      <c r="I266" s="38"/>
      <c r="J266" s="38"/>
    </row>
    <row r="267" spans="1:10" ht="12.75">
      <c r="A267" s="38"/>
      <c r="B267" s="38"/>
      <c r="C267" s="38"/>
      <c r="D267" s="38"/>
      <c r="E267" s="38"/>
      <c r="F267" s="38"/>
      <c r="G267" s="38"/>
      <c r="H267" s="38"/>
      <c r="I267" s="38"/>
      <c r="J267" s="38"/>
    </row>
    <row r="268" spans="1:10" ht="12.75">
      <c r="A268" s="38"/>
      <c r="B268" s="38"/>
      <c r="C268" s="38"/>
      <c r="D268" s="38"/>
      <c r="E268" s="38"/>
      <c r="F268" s="38"/>
      <c r="G268" s="38"/>
      <c r="H268" s="38"/>
      <c r="I268" s="38"/>
      <c r="J268" s="38"/>
    </row>
    <row r="269" spans="1:10" ht="12.75">
      <c r="A269" s="38"/>
      <c r="B269" s="38"/>
      <c r="C269" s="38"/>
      <c r="D269" s="38"/>
      <c r="E269" s="38"/>
      <c r="F269" s="38"/>
      <c r="G269" s="38"/>
      <c r="H269" s="38"/>
      <c r="I269" s="38"/>
      <c r="J269" s="38"/>
    </row>
    <row r="270" spans="1:10" ht="12.75">
      <c r="A270" s="38"/>
      <c r="B270" s="38"/>
      <c r="C270" s="38"/>
      <c r="D270" s="38"/>
      <c r="E270" s="38"/>
      <c r="F270" s="38"/>
      <c r="G270" s="38"/>
      <c r="H270" s="38"/>
      <c r="I270" s="38"/>
      <c r="J270" s="38"/>
    </row>
    <row r="271" spans="1:10" ht="12.75">
      <c r="A271" s="38"/>
      <c r="B271" s="38"/>
      <c r="C271" s="38"/>
      <c r="D271" s="38"/>
      <c r="E271" s="38"/>
      <c r="F271" s="38"/>
      <c r="G271" s="38"/>
      <c r="H271" s="38"/>
      <c r="I271" s="38"/>
      <c r="J271" s="38"/>
    </row>
    <row r="272" spans="1:10" ht="12.75">
      <c r="A272" s="38"/>
      <c r="B272" s="38"/>
      <c r="C272" s="38"/>
      <c r="D272" s="38"/>
      <c r="E272" s="38"/>
      <c r="F272" s="38"/>
      <c r="G272" s="38"/>
      <c r="H272" s="38"/>
      <c r="I272" s="38"/>
      <c r="J272" s="38"/>
    </row>
    <row r="273" spans="1:10" ht="12.75">
      <c r="A273" s="38"/>
      <c r="B273" s="38"/>
      <c r="C273" s="38"/>
      <c r="D273" s="38"/>
      <c r="E273" s="38"/>
      <c r="F273" s="38"/>
      <c r="G273" s="38"/>
      <c r="H273" s="38"/>
      <c r="I273" s="38"/>
      <c r="J273" s="38"/>
    </row>
    <row r="274" spans="1:10" ht="12.75">
      <c r="A274" s="38"/>
      <c r="B274" s="38"/>
      <c r="C274" s="38"/>
      <c r="D274" s="38"/>
      <c r="E274" s="38"/>
      <c r="F274" s="38"/>
      <c r="G274" s="38"/>
      <c r="H274" s="38"/>
      <c r="I274" s="38"/>
      <c r="J274" s="38"/>
    </row>
    <row r="275" spans="1:10" ht="12.75">
      <c r="A275" s="38"/>
      <c r="B275" s="38"/>
      <c r="C275" s="38"/>
      <c r="D275" s="38"/>
      <c r="E275" s="38"/>
      <c r="F275" s="38"/>
      <c r="G275" s="38"/>
      <c r="H275" s="38"/>
      <c r="I275" s="38"/>
      <c r="J275" s="38"/>
    </row>
    <row r="276" spans="1:10" ht="12.75">
      <c r="A276" s="38"/>
      <c r="B276" s="38"/>
      <c r="C276" s="38"/>
      <c r="D276" s="38"/>
      <c r="E276" s="38"/>
      <c r="F276" s="38"/>
      <c r="G276" s="38"/>
      <c r="H276" s="38"/>
      <c r="I276" s="38"/>
      <c r="J276" s="38"/>
    </row>
    <row r="277" spans="1:10" ht="12.75">
      <c r="A277" s="38"/>
      <c r="B277" s="38"/>
      <c r="C277" s="38"/>
      <c r="D277" s="38"/>
      <c r="E277" s="38"/>
      <c r="F277" s="38"/>
      <c r="G277" s="38"/>
      <c r="H277" s="38"/>
      <c r="I277" s="38"/>
      <c r="J277" s="38"/>
    </row>
    <row r="278" spans="1:10" ht="12.75">
      <c r="A278" s="38"/>
      <c r="B278" s="38"/>
      <c r="C278" s="38"/>
      <c r="D278" s="38"/>
      <c r="E278" s="38"/>
      <c r="F278" s="38"/>
      <c r="G278" s="38"/>
      <c r="H278" s="38"/>
      <c r="I278" s="38"/>
      <c r="J278" s="38"/>
    </row>
    <row r="279" spans="1:10" ht="12.75">
      <c r="A279" s="38"/>
      <c r="B279" s="38"/>
      <c r="C279" s="38"/>
      <c r="D279" s="38"/>
      <c r="E279" s="38"/>
      <c r="F279" s="38"/>
      <c r="G279" s="38"/>
      <c r="H279" s="38"/>
      <c r="I279" s="38"/>
      <c r="J279" s="38"/>
    </row>
    <row r="280" spans="1:10" ht="12.75">
      <c r="A280" s="38"/>
      <c r="B280" s="38"/>
      <c r="C280" s="38"/>
      <c r="D280" s="38"/>
      <c r="E280" s="38"/>
      <c r="F280" s="38"/>
      <c r="G280" s="38"/>
      <c r="H280" s="38"/>
      <c r="I280" s="38"/>
      <c r="J280" s="38"/>
    </row>
    <row r="281" spans="1:10" ht="12.75">
      <c r="A281" s="38"/>
      <c r="B281" s="38"/>
      <c r="C281" s="38"/>
      <c r="D281" s="38"/>
      <c r="E281" s="38"/>
      <c r="F281" s="38"/>
      <c r="G281" s="38"/>
      <c r="H281" s="38"/>
      <c r="I281" s="38"/>
      <c r="J281" s="38"/>
    </row>
    <row r="282" spans="1:10" ht="12.75">
      <c r="A282" s="38"/>
      <c r="B282" s="38"/>
      <c r="C282" s="38"/>
      <c r="D282" s="38"/>
      <c r="E282" s="38"/>
      <c r="F282" s="38"/>
      <c r="G282" s="38"/>
      <c r="H282" s="38"/>
      <c r="I282" s="38"/>
      <c r="J282" s="38"/>
    </row>
    <row r="283" spans="1:10" ht="12.75">
      <c r="A283" s="38"/>
      <c r="B283" s="38"/>
      <c r="C283" s="38"/>
      <c r="D283" s="38"/>
      <c r="E283" s="38"/>
      <c r="F283" s="38"/>
      <c r="G283" s="38"/>
      <c r="H283" s="38"/>
      <c r="I283" s="38"/>
      <c r="J283" s="38"/>
    </row>
    <row r="284" spans="1:10" ht="12.75">
      <c r="A284" s="38"/>
      <c r="B284" s="38"/>
      <c r="C284" s="38"/>
      <c r="D284" s="38"/>
      <c r="E284" s="38"/>
      <c r="F284" s="38"/>
      <c r="G284" s="38"/>
      <c r="H284" s="38"/>
      <c r="I284" s="38"/>
      <c r="J284" s="38"/>
    </row>
    <row r="285" spans="1:10" ht="12.75">
      <c r="A285" s="38"/>
      <c r="B285" s="38"/>
      <c r="C285" s="38"/>
      <c r="D285" s="38"/>
      <c r="E285" s="38"/>
      <c r="F285" s="38"/>
      <c r="G285" s="38"/>
      <c r="H285" s="38"/>
      <c r="I285" s="38"/>
      <c r="J285" s="38"/>
    </row>
    <row r="286" spans="1:10" ht="12.75">
      <c r="A286" s="38"/>
      <c r="B286" s="38"/>
      <c r="C286" s="38"/>
      <c r="D286" s="38"/>
      <c r="E286" s="38"/>
      <c r="F286" s="38"/>
      <c r="G286" s="38"/>
      <c r="H286" s="38"/>
      <c r="I286" s="38"/>
      <c r="J286" s="38"/>
    </row>
    <row r="287" spans="1:10" ht="12.75">
      <c r="A287" s="38"/>
      <c r="B287" s="38"/>
      <c r="C287" s="38"/>
      <c r="D287" s="38"/>
      <c r="E287" s="38"/>
      <c r="F287" s="38"/>
      <c r="G287" s="38"/>
      <c r="H287" s="38"/>
      <c r="I287" s="38"/>
      <c r="J287" s="38"/>
    </row>
    <row r="288" spans="1:10" ht="12.75">
      <c r="A288" s="38"/>
      <c r="B288" s="38"/>
      <c r="C288" s="38"/>
      <c r="D288" s="38"/>
      <c r="E288" s="38"/>
      <c r="F288" s="38"/>
      <c r="G288" s="38"/>
      <c r="H288" s="38"/>
      <c r="I288" s="38"/>
      <c r="J288" s="38"/>
    </row>
    <row r="289" spans="1:10" ht="12.75">
      <c r="A289" s="38"/>
      <c r="B289" s="38"/>
      <c r="C289" s="38"/>
      <c r="D289" s="38"/>
      <c r="E289" s="38"/>
      <c r="F289" s="38"/>
      <c r="G289" s="38"/>
      <c r="H289" s="38"/>
      <c r="I289" s="38"/>
      <c r="J289" s="38"/>
    </row>
    <row r="290" spans="1:10" ht="12.75">
      <c r="A290" s="38"/>
      <c r="B290" s="38"/>
      <c r="C290" s="38"/>
      <c r="D290" s="38"/>
      <c r="E290" s="38"/>
      <c r="F290" s="38"/>
      <c r="G290" s="38"/>
      <c r="H290" s="38"/>
      <c r="I290" s="38"/>
      <c r="J290" s="38"/>
    </row>
    <row r="291" spans="1:10" ht="12.75">
      <c r="A291" s="38"/>
      <c r="B291" s="38"/>
      <c r="C291" s="38"/>
      <c r="D291" s="38"/>
      <c r="E291" s="38"/>
      <c r="F291" s="38"/>
      <c r="G291" s="38"/>
      <c r="H291" s="38"/>
      <c r="I291" s="38"/>
      <c r="J291" s="38"/>
    </row>
    <row r="292" spans="1:10" ht="12.75">
      <c r="A292" s="38"/>
      <c r="B292" s="38"/>
      <c r="C292" s="38"/>
      <c r="D292" s="38"/>
      <c r="E292" s="38"/>
      <c r="F292" s="38"/>
      <c r="G292" s="38"/>
      <c r="H292" s="38"/>
      <c r="I292" s="38"/>
      <c r="J292" s="38"/>
    </row>
    <row r="293" spans="1:10" ht="12.75">
      <c r="A293" s="38"/>
      <c r="B293" s="38"/>
      <c r="C293" s="38"/>
      <c r="D293" s="38"/>
      <c r="E293" s="38"/>
      <c r="F293" s="38"/>
      <c r="G293" s="38"/>
      <c r="H293" s="38"/>
      <c r="I293" s="38"/>
      <c r="J293" s="38"/>
    </row>
    <row r="294" spans="1:10" ht="12.75">
      <c r="A294" s="38"/>
      <c r="B294" s="38"/>
      <c r="C294" s="38"/>
      <c r="D294" s="38"/>
      <c r="E294" s="38"/>
      <c r="F294" s="38"/>
      <c r="G294" s="38"/>
      <c r="H294" s="38"/>
      <c r="I294" s="38"/>
      <c r="J294" s="38"/>
    </row>
    <row r="295" spans="1:10" ht="12.75">
      <c r="A295" s="38"/>
      <c r="B295" s="38"/>
      <c r="C295" s="38"/>
      <c r="D295" s="38"/>
      <c r="E295" s="38"/>
      <c r="F295" s="38"/>
      <c r="G295" s="38"/>
      <c r="H295" s="38"/>
      <c r="I295" s="38"/>
      <c r="J295" s="38"/>
    </row>
    <row r="296" spans="1:10" ht="12.75">
      <c r="A296" s="38"/>
      <c r="B296" s="38"/>
      <c r="C296" s="38"/>
      <c r="D296" s="38"/>
      <c r="E296" s="38"/>
      <c r="F296" s="38"/>
      <c r="G296" s="38"/>
      <c r="H296" s="38"/>
      <c r="I296" s="38"/>
      <c r="J296" s="38"/>
    </row>
    <row r="297" spans="1:10" ht="12.75">
      <c r="A297" s="38"/>
      <c r="B297" s="38"/>
      <c r="C297" s="38"/>
      <c r="D297" s="38"/>
      <c r="E297" s="38"/>
      <c r="F297" s="38"/>
      <c r="G297" s="38"/>
      <c r="H297" s="38"/>
      <c r="I297" s="38"/>
      <c r="J297" s="38"/>
    </row>
    <row r="298" spans="1:10" ht="12.75">
      <c r="A298" s="38"/>
      <c r="B298" s="38"/>
      <c r="C298" s="38"/>
      <c r="D298" s="38"/>
      <c r="E298" s="38"/>
      <c r="F298" s="38"/>
      <c r="G298" s="38"/>
      <c r="H298" s="38"/>
      <c r="I298" s="38"/>
      <c r="J298" s="38"/>
    </row>
    <row r="299" spans="1:10" ht="12.75">
      <c r="A299" s="38"/>
      <c r="B299" s="38"/>
      <c r="C299" s="38"/>
      <c r="D299" s="38"/>
      <c r="E299" s="38"/>
      <c r="F299" s="38"/>
      <c r="G299" s="38"/>
      <c r="H299" s="38"/>
      <c r="I299" s="38"/>
      <c r="J299" s="38"/>
    </row>
    <row r="300" spans="1:10" ht="12.75">
      <c r="A300" s="38"/>
      <c r="B300" s="38"/>
      <c r="C300" s="38"/>
      <c r="D300" s="38"/>
      <c r="E300" s="38"/>
      <c r="F300" s="38"/>
      <c r="G300" s="38"/>
      <c r="H300" s="38"/>
      <c r="I300" s="38"/>
      <c r="J300" s="38"/>
    </row>
    <row r="301" spans="1:10" ht="12.75">
      <c r="A301" s="38"/>
      <c r="B301" s="38"/>
      <c r="C301" s="38"/>
      <c r="D301" s="38"/>
      <c r="E301" s="38"/>
      <c r="F301" s="38"/>
      <c r="G301" s="38"/>
      <c r="H301" s="38"/>
      <c r="I301" s="38"/>
      <c r="J301" s="38"/>
    </row>
    <row r="302" spans="1:10" ht="12.75">
      <c r="A302" s="38"/>
      <c r="B302" s="38"/>
      <c r="C302" s="38"/>
      <c r="D302" s="38"/>
      <c r="E302" s="38"/>
      <c r="F302" s="38"/>
      <c r="G302" s="38"/>
      <c r="H302" s="38"/>
      <c r="I302" s="38"/>
      <c r="J302" s="38"/>
    </row>
    <row r="303" spans="1:10" ht="12.75">
      <c r="A303" s="38"/>
      <c r="B303" s="38"/>
      <c r="C303" s="38"/>
      <c r="D303" s="38"/>
      <c r="E303" s="38"/>
      <c r="F303" s="38"/>
      <c r="G303" s="38"/>
      <c r="H303" s="38"/>
      <c r="I303" s="38"/>
      <c r="J303" s="38"/>
    </row>
    <row r="304" spans="1:10" ht="12.75">
      <c r="A304" s="38"/>
      <c r="B304" s="38"/>
      <c r="C304" s="38"/>
      <c r="D304" s="38"/>
      <c r="E304" s="38"/>
      <c r="F304" s="38"/>
      <c r="G304" s="38"/>
      <c r="H304" s="38"/>
      <c r="I304" s="38"/>
      <c r="J304" s="38"/>
    </row>
    <row r="305" spans="1:10" ht="12.75">
      <c r="A305" s="38"/>
      <c r="B305" s="38"/>
      <c r="C305" s="38"/>
      <c r="D305" s="38"/>
      <c r="E305" s="38"/>
      <c r="F305" s="38"/>
      <c r="G305" s="38"/>
      <c r="H305" s="38"/>
      <c r="I305" s="38"/>
      <c r="J305" s="38"/>
    </row>
    <row r="306" spans="1:10" ht="12.75">
      <c r="A306" s="38"/>
      <c r="B306" s="38"/>
      <c r="C306" s="38"/>
      <c r="D306" s="38"/>
      <c r="E306" s="38"/>
      <c r="F306" s="38"/>
      <c r="G306" s="38"/>
      <c r="H306" s="38"/>
      <c r="I306" s="38"/>
      <c r="J306" s="38"/>
    </row>
    <row r="307" spans="1:10" ht="12.75">
      <c r="A307" s="38"/>
      <c r="B307" s="38"/>
      <c r="C307" s="38"/>
      <c r="D307" s="38"/>
      <c r="E307" s="38"/>
      <c r="F307" s="38"/>
      <c r="G307" s="38"/>
      <c r="H307" s="38"/>
      <c r="I307" s="38"/>
      <c r="J307" s="38"/>
    </row>
    <row r="308" spans="1:10" ht="12.75">
      <c r="A308" s="38"/>
      <c r="B308" s="38"/>
      <c r="C308" s="38"/>
      <c r="D308" s="38"/>
      <c r="E308" s="38"/>
      <c r="F308" s="38"/>
      <c r="G308" s="38"/>
      <c r="H308" s="38"/>
      <c r="I308" s="38"/>
      <c r="J308" s="38"/>
    </row>
    <row r="309" spans="1:10" ht="12.75">
      <c r="A309" s="38"/>
      <c r="B309" s="38"/>
      <c r="C309" s="38"/>
      <c r="D309" s="38"/>
      <c r="E309" s="38"/>
      <c r="F309" s="38"/>
      <c r="G309" s="38"/>
      <c r="H309" s="38"/>
      <c r="I309" s="38"/>
      <c r="J309" s="38"/>
    </row>
    <row r="310" spans="1:10" ht="12.75">
      <c r="A310" s="38"/>
      <c r="B310" s="38"/>
      <c r="C310" s="38"/>
      <c r="D310" s="38"/>
      <c r="E310" s="38"/>
      <c r="F310" s="38"/>
      <c r="G310" s="38"/>
      <c r="H310" s="38"/>
      <c r="I310" s="38"/>
      <c r="J310" s="38"/>
    </row>
    <row r="311" spans="1:10" ht="12.75">
      <c r="A311" s="38"/>
      <c r="B311" s="38"/>
      <c r="C311" s="38"/>
      <c r="D311" s="38"/>
      <c r="E311" s="38"/>
      <c r="F311" s="38"/>
      <c r="G311" s="38"/>
      <c r="H311" s="38"/>
      <c r="I311" s="38"/>
      <c r="J311" s="38"/>
    </row>
    <row r="312" spans="1:10" ht="12.75">
      <c r="A312" s="38"/>
      <c r="B312" s="38"/>
      <c r="C312" s="38"/>
      <c r="D312" s="38"/>
      <c r="E312" s="38"/>
      <c r="F312" s="38"/>
      <c r="G312" s="38"/>
      <c r="H312" s="38"/>
      <c r="I312" s="38"/>
      <c r="J312" s="38"/>
    </row>
    <row r="313" spans="1:10" ht="12.75">
      <c r="A313" s="38"/>
      <c r="B313" s="38"/>
      <c r="C313" s="38"/>
      <c r="D313" s="38"/>
      <c r="E313" s="38"/>
      <c r="F313" s="38"/>
      <c r="G313" s="38"/>
      <c r="H313" s="38"/>
      <c r="I313" s="38"/>
      <c r="J313" s="38"/>
    </row>
    <row r="314" spans="1:10" ht="12.75">
      <c r="A314" s="38"/>
      <c r="B314" s="38"/>
      <c r="C314" s="38"/>
      <c r="D314" s="38"/>
      <c r="E314" s="38"/>
      <c r="F314" s="38"/>
      <c r="G314" s="38"/>
      <c r="H314" s="38"/>
      <c r="I314" s="38"/>
      <c r="J314" s="38"/>
    </row>
    <row r="315" spans="1:10" ht="12.75">
      <c r="A315" s="38"/>
      <c r="B315" s="38"/>
      <c r="C315" s="38"/>
      <c r="D315" s="38"/>
      <c r="E315" s="38"/>
      <c r="F315" s="38"/>
      <c r="G315" s="38"/>
      <c r="H315" s="38"/>
      <c r="I315" s="38"/>
      <c r="J315" s="38"/>
    </row>
    <row r="316" spans="1:10" ht="12.75">
      <c r="A316" s="38"/>
      <c r="B316" s="38"/>
      <c r="C316" s="38"/>
      <c r="D316" s="38"/>
      <c r="E316" s="38"/>
      <c r="F316" s="38"/>
      <c r="G316" s="38"/>
      <c r="H316" s="38"/>
      <c r="I316" s="38"/>
      <c r="J316" s="38"/>
    </row>
    <row r="317" spans="1:10" ht="12.75">
      <c r="A317" s="38"/>
      <c r="B317" s="38"/>
      <c r="C317" s="38"/>
      <c r="D317" s="38"/>
      <c r="E317" s="38"/>
      <c r="F317" s="38"/>
      <c r="G317" s="38"/>
      <c r="H317" s="38"/>
      <c r="I317" s="38"/>
      <c r="J317" s="38"/>
    </row>
    <row r="318" spans="1:10" ht="12.75">
      <c r="A318" s="38"/>
      <c r="B318" s="38"/>
      <c r="C318" s="38"/>
      <c r="D318" s="38"/>
      <c r="E318" s="38"/>
      <c r="F318" s="38"/>
      <c r="G318" s="38"/>
      <c r="H318" s="38"/>
      <c r="I318" s="38"/>
      <c r="J318" s="38"/>
    </row>
    <row r="319" spans="1:10" ht="12.75">
      <c r="A319" s="38"/>
      <c r="B319" s="38"/>
      <c r="C319" s="38"/>
      <c r="D319" s="38"/>
      <c r="E319" s="38"/>
      <c r="F319" s="38"/>
      <c r="G319" s="38"/>
      <c r="H319" s="38"/>
      <c r="I319" s="38"/>
      <c r="J319" s="38"/>
    </row>
    <row r="320" spans="1:10" ht="12.75">
      <c r="A320" s="38"/>
      <c r="B320" s="38"/>
      <c r="C320" s="38"/>
      <c r="D320" s="38"/>
      <c r="E320" s="38"/>
      <c r="F320" s="38"/>
      <c r="G320" s="38"/>
      <c r="H320" s="38"/>
      <c r="I320" s="38"/>
      <c r="J320" s="38"/>
    </row>
    <row r="321" spans="1:10" ht="12.75">
      <c r="A321" s="38"/>
      <c r="B321" s="38"/>
      <c r="C321" s="38"/>
      <c r="D321" s="38"/>
      <c r="E321" s="38"/>
      <c r="F321" s="38"/>
      <c r="G321" s="38"/>
      <c r="H321" s="38"/>
      <c r="I321" s="38"/>
      <c r="J321" s="38"/>
    </row>
    <row r="322" spans="1:10" ht="12.75">
      <c r="A322" s="38"/>
      <c r="B322" s="38"/>
      <c r="C322" s="38"/>
      <c r="D322" s="38"/>
      <c r="E322" s="38"/>
      <c r="F322" s="38"/>
      <c r="G322" s="38"/>
      <c r="H322" s="38"/>
      <c r="I322" s="38"/>
      <c r="J322" s="38"/>
    </row>
    <row r="323" spans="1:10" ht="12.75">
      <c r="A323" s="38"/>
      <c r="B323" s="38"/>
      <c r="C323" s="38"/>
      <c r="D323" s="38"/>
      <c r="E323" s="38"/>
      <c r="F323" s="38"/>
      <c r="G323" s="38"/>
      <c r="H323" s="38"/>
      <c r="I323" s="38"/>
      <c r="J323" s="38"/>
    </row>
    <row r="324" spans="1:10" ht="12.75">
      <c r="A324" s="38"/>
      <c r="B324" s="38"/>
      <c r="C324" s="38"/>
      <c r="D324" s="38"/>
      <c r="E324" s="38"/>
      <c r="F324" s="38"/>
      <c r="G324" s="38"/>
      <c r="H324" s="38"/>
      <c r="I324" s="38"/>
      <c r="J324" s="38"/>
    </row>
    <row r="325" spans="1:10" ht="12.75">
      <c r="A325" s="38"/>
      <c r="B325" s="38"/>
      <c r="C325" s="38"/>
      <c r="D325" s="38"/>
      <c r="E325" s="38"/>
      <c r="F325" s="38"/>
      <c r="G325" s="38"/>
      <c r="H325" s="38"/>
      <c r="I325" s="38"/>
      <c r="J325" s="38"/>
    </row>
    <row r="326" spans="1:10" ht="12.75">
      <c r="A326" s="38"/>
      <c r="B326" s="38"/>
      <c r="C326" s="38"/>
      <c r="D326" s="38"/>
      <c r="E326" s="38"/>
      <c r="F326" s="38"/>
      <c r="G326" s="38"/>
      <c r="H326" s="38"/>
      <c r="I326" s="38"/>
      <c r="J326" s="38"/>
    </row>
    <row r="327" spans="1:10" ht="12.75">
      <c r="A327" s="38"/>
      <c r="B327" s="38"/>
      <c r="C327" s="38"/>
      <c r="D327" s="38"/>
      <c r="E327" s="38"/>
      <c r="F327" s="38"/>
      <c r="G327" s="38"/>
      <c r="H327" s="38"/>
      <c r="I327" s="38"/>
      <c r="J327" s="38"/>
    </row>
    <row r="328" spans="1:10" ht="12.75">
      <c r="A328" s="38"/>
      <c r="B328" s="38"/>
      <c r="C328" s="38"/>
      <c r="D328" s="38"/>
      <c r="E328" s="38"/>
      <c r="F328" s="38"/>
      <c r="G328" s="38"/>
      <c r="H328" s="38"/>
      <c r="I328" s="38"/>
      <c r="J328" s="38"/>
    </row>
    <row r="329" spans="1:10" ht="12.75">
      <c r="A329" s="38"/>
      <c r="B329" s="38"/>
      <c r="C329" s="38"/>
      <c r="D329" s="38"/>
      <c r="E329" s="38"/>
      <c r="F329" s="38"/>
      <c r="G329" s="38"/>
      <c r="H329" s="38"/>
      <c r="I329" s="38"/>
      <c r="J329" s="38"/>
    </row>
    <row r="330" spans="1:10" ht="12.75">
      <c r="A330" s="38"/>
      <c r="B330" s="38"/>
      <c r="C330" s="38"/>
      <c r="D330" s="38"/>
      <c r="E330" s="38"/>
      <c r="F330" s="38"/>
      <c r="G330" s="38"/>
      <c r="H330" s="38"/>
      <c r="I330" s="38"/>
      <c r="J330" s="38"/>
    </row>
    <row r="331" spans="1:10" ht="12.75">
      <c r="A331" s="38"/>
      <c r="B331" s="38"/>
      <c r="C331" s="38"/>
      <c r="D331" s="38"/>
      <c r="E331" s="38"/>
      <c r="F331" s="38"/>
      <c r="G331" s="38"/>
      <c r="H331" s="38"/>
      <c r="I331" s="38"/>
      <c r="J331" s="38"/>
    </row>
    <row r="332" spans="1:10" ht="12.75">
      <c r="A332" s="38"/>
      <c r="B332" s="38"/>
      <c r="C332" s="38"/>
      <c r="D332" s="38"/>
      <c r="E332" s="38"/>
      <c r="F332" s="38"/>
      <c r="G332" s="38"/>
      <c r="H332" s="38"/>
      <c r="I332" s="38"/>
      <c r="J332" s="38"/>
    </row>
    <row r="333" spans="1:10" ht="12.75">
      <c r="A333" s="38"/>
      <c r="B333" s="38"/>
      <c r="C333" s="38"/>
      <c r="D333" s="38"/>
      <c r="E333" s="38"/>
      <c r="F333" s="38"/>
      <c r="G333" s="38"/>
      <c r="H333" s="38"/>
      <c r="I333" s="38"/>
      <c r="J333" s="38"/>
    </row>
    <row r="334" spans="1:10" ht="12.75">
      <c r="A334" s="38"/>
      <c r="B334" s="38"/>
      <c r="C334" s="38"/>
      <c r="D334" s="38"/>
      <c r="E334" s="38"/>
      <c r="F334" s="38"/>
      <c r="G334" s="38"/>
      <c r="H334" s="38"/>
      <c r="I334" s="38"/>
      <c r="J334" s="38"/>
    </row>
    <row r="335" spans="1:10" ht="12.75">
      <c r="A335" s="38"/>
      <c r="B335" s="38"/>
      <c r="C335" s="38"/>
      <c r="D335" s="38"/>
      <c r="E335" s="38"/>
      <c r="F335" s="38"/>
      <c r="G335" s="38"/>
      <c r="H335" s="38"/>
      <c r="I335" s="38"/>
      <c r="J335" s="38"/>
    </row>
    <row r="336" spans="1:10" ht="12.75">
      <c r="A336" s="38"/>
      <c r="B336" s="38"/>
      <c r="C336" s="38"/>
      <c r="D336" s="38"/>
      <c r="E336" s="38"/>
      <c r="F336" s="38"/>
      <c r="G336" s="38"/>
      <c r="H336" s="38"/>
      <c r="I336" s="38"/>
      <c r="J336" s="38"/>
    </row>
    <row r="337" spans="1:10" ht="12.75">
      <c r="A337" s="38"/>
      <c r="B337" s="38"/>
      <c r="C337" s="38"/>
      <c r="D337" s="38"/>
      <c r="E337" s="38"/>
      <c r="F337" s="38"/>
      <c r="G337" s="38"/>
      <c r="H337" s="38"/>
      <c r="I337" s="38"/>
      <c r="J337" s="38"/>
    </row>
    <row r="338" spans="1:10" ht="12.75">
      <c r="A338" s="38"/>
      <c r="B338" s="38"/>
      <c r="C338" s="38"/>
      <c r="D338" s="38"/>
      <c r="E338" s="38"/>
      <c r="F338" s="38"/>
      <c r="G338" s="38"/>
      <c r="H338" s="38"/>
      <c r="I338" s="38"/>
      <c r="J338" s="38"/>
    </row>
    <row r="339" spans="1:10" ht="12.75">
      <c r="A339" s="38"/>
      <c r="B339" s="38"/>
      <c r="C339" s="38"/>
      <c r="D339" s="38"/>
      <c r="E339" s="38"/>
      <c r="F339" s="38"/>
      <c r="G339" s="38"/>
      <c r="H339" s="38"/>
      <c r="I339" s="38"/>
      <c r="J339" s="38"/>
    </row>
    <row r="340" spans="1:10" ht="12.75">
      <c r="A340" s="38"/>
      <c r="B340" s="38"/>
      <c r="C340" s="38"/>
      <c r="D340" s="38"/>
      <c r="E340" s="38"/>
      <c r="F340" s="38"/>
      <c r="G340" s="38"/>
      <c r="H340" s="38"/>
      <c r="I340" s="38"/>
      <c r="J340" s="38"/>
    </row>
    <row r="341" spans="1:10" ht="12.75">
      <c r="A341" s="38"/>
      <c r="B341" s="38"/>
      <c r="C341" s="38"/>
      <c r="D341" s="38"/>
      <c r="E341" s="38"/>
      <c r="F341" s="38"/>
      <c r="G341" s="38"/>
      <c r="H341" s="38"/>
      <c r="I341" s="38"/>
      <c r="J341" s="38"/>
    </row>
    <row r="342" spans="1:10" ht="12.75">
      <c r="A342" s="38"/>
      <c r="B342" s="38"/>
      <c r="C342" s="38"/>
      <c r="D342" s="38"/>
      <c r="E342" s="38"/>
      <c r="F342" s="38"/>
      <c r="G342" s="38"/>
      <c r="H342" s="38"/>
      <c r="I342" s="38"/>
      <c r="J342" s="38"/>
    </row>
    <row r="343" spans="1:10" ht="12.75">
      <c r="A343" s="38"/>
      <c r="B343" s="38"/>
      <c r="C343" s="38"/>
      <c r="D343" s="38"/>
      <c r="E343" s="38"/>
      <c r="F343" s="38"/>
      <c r="G343" s="38"/>
      <c r="H343" s="38"/>
      <c r="I343" s="38"/>
      <c r="J343" s="38"/>
    </row>
    <row r="344" spans="1:10" ht="12.75">
      <c r="A344" s="38"/>
      <c r="B344" s="38"/>
      <c r="C344" s="38"/>
      <c r="D344" s="38"/>
      <c r="E344" s="38"/>
      <c r="F344" s="38"/>
      <c r="G344" s="38"/>
      <c r="H344" s="38"/>
      <c r="I344" s="38"/>
      <c r="J344" s="38"/>
    </row>
    <row r="345" spans="1:10" ht="12.75">
      <c r="A345" s="38"/>
      <c r="B345" s="38"/>
      <c r="C345" s="38"/>
      <c r="D345" s="38"/>
      <c r="E345" s="38"/>
      <c r="F345" s="38"/>
      <c r="G345" s="38"/>
      <c r="H345" s="38"/>
      <c r="I345" s="38"/>
      <c r="J345" s="38"/>
    </row>
    <row r="346" spans="1:10" ht="12.75">
      <c r="A346" s="38"/>
      <c r="B346" s="38"/>
      <c r="C346" s="38"/>
      <c r="D346" s="38"/>
      <c r="E346" s="38"/>
      <c r="F346" s="38"/>
      <c r="G346" s="38"/>
      <c r="H346" s="38"/>
      <c r="I346" s="38"/>
      <c r="J346" s="38"/>
    </row>
    <row r="347" spans="1:10" ht="12.75">
      <c r="A347" s="38"/>
      <c r="B347" s="38"/>
      <c r="C347" s="38"/>
      <c r="D347" s="38"/>
      <c r="E347" s="38"/>
      <c r="F347" s="38"/>
      <c r="G347" s="38"/>
      <c r="H347" s="38"/>
      <c r="I347" s="38"/>
      <c r="J347" s="38"/>
    </row>
    <row r="348" spans="1:10" ht="12.75">
      <c r="A348" s="38"/>
      <c r="B348" s="38"/>
      <c r="C348" s="38"/>
      <c r="D348" s="38"/>
      <c r="E348" s="38"/>
      <c r="F348" s="38"/>
      <c r="G348" s="38"/>
      <c r="H348" s="38"/>
      <c r="I348" s="38"/>
      <c r="J348" s="38"/>
    </row>
    <row r="349" spans="1:10" ht="12.75">
      <c r="A349" s="38"/>
      <c r="B349" s="38"/>
      <c r="C349" s="38"/>
      <c r="D349" s="38"/>
      <c r="E349" s="38"/>
      <c r="F349" s="38"/>
      <c r="G349" s="38"/>
      <c r="H349" s="38"/>
      <c r="I349" s="38"/>
      <c r="J349" s="38"/>
    </row>
    <row r="350" spans="1:10" ht="12.75">
      <c r="A350" s="38"/>
      <c r="B350" s="38"/>
      <c r="C350" s="38"/>
      <c r="D350" s="38"/>
      <c r="E350" s="38"/>
      <c r="F350" s="38"/>
      <c r="G350" s="38"/>
      <c r="H350" s="38"/>
      <c r="I350" s="38"/>
      <c r="J350" s="38"/>
    </row>
    <row r="351" spans="1:10" ht="12.75">
      <c r="A351" s="38"/>
      <c r="B351" s="38"/>
      <c r="C351" s="38"/>
      <c r="D351" s="38"/>
      <c r="E351" s="38"/>
      <c r="F351" s="38"/>
      <c r="G351" s="38"/>
      <c r="H351" s="38"/>
      <c r="I351" s="38"/>
      <c r="J351" s="38"/>
    </row>
    <row r="352" spans="1:10" ht="12.75">
      <c r="A352" s="38"/>
      <c r="B352" s="38"/>
      <c r="C352" s="38"/>
      <c r="D352" s="38"/>
      <c r="E352" s="38"/>
      <c r="F352" s="38"/>
      <c r="G352" s="38"/>
      <c r="H352" s="38"/>
      <c r="I352" s="38"/>
      <c r="J352" s="38"/>
    </row>
    <row r="353" spans="1:10" ht="12.75">
      <c r="A353" s="38"/>
      <c r="B353" s="38"/>
      <c r="C353" s="38"/>
      <c r="D353" s="38"/>
      <c r="E353" s="38"/>
      <c r="F353" s="38"/>
      <c r="G353" s="38"/>
      <c r="H353" s="38"/>
      <c r="I353" s="38"/>
      <c r="J353" s="38"/>
    </row>
    <row r="354" spans="1:10" ht="12.75">
      <c r="A354" s="38"/>
      <c r="B354" s="38"/>
      <c r="C354" s="38"/>
      <c r="D354" s="38"/>
      <c r="E354" s="38"/>
      <c r="F354" s="38"/>
      <c r="G354" s="38"/>
      <c r="H354" s="38"/>
      <c r="I354" s="38"/>
      <c r="J354" s="38"/>
    </row>
    <row r="355" spans="1:10" ht="12.75">
      <c r="A355" s="38"/>
      <c r="B355" s="38"/>
      <c r="C355" s="38"/>
      <c r="D355" s="38"/>
      <c r="E355" s="38"/>
      <c r="F355" s="38"/>
      <c r="G355" s="38"/>
      <c r="H355" s="38"/>
      <c r="I355" s="38"/>
      <c r="J355" s="38"/>
    </row>
    <row r="356" spans="1:10" ht="12.75">
      <c r="A356" s="38"/>
      <c r="B356" s="38"/>
      <c r="C356" s="38"/>
      <c r="D356" s="38"/>
      <c r="E356" s="38"/>
      <c r="F356" s="38"/>
      <c r="G356" s="38"/>
      <c r="H356" s="38"/>
      <c r="I356" s="38"/>
      <c r="J356" s="38"/>
    </row>
    <row r="357" spans="1:10" ht="12.75">
      <c r="A357" s="38"/>
      <c r="B357" s="38"/>
      <c r="C357" s="38"/>
      <c r="D357" s="38"/>
      <c r="E357" s="38"/>
      <c r="F357" s="38"/>
      <c r="G357" s="38"/>
      <c r="H357" s="38"/>
      <c r="I357" s="38"/>
      <c r="J357" s="38"/>
    </row>
    <row r="358" spans="1:10" ht="12.75">
      <c r="A358" s="38"/>
      <c r="B358" s="38"/>
      <c r="C358" s="38"/>
      <c r="D358" s="38"/>
      <c r="E358" s="38"/>
      <c r="F358" s="38"/>
      <c r="G358" s="38"/>
      <c r="H358" s="38"/>
      <c r="I358" s="38"/>
      <c r="J358" s="38"/>
    </row>
    <row r="359" spans="1:10" ht="12.75">
      <c r="A359" s="38"/>
      <c r="B359" s="38"/>
      <c r="C359" s="38"/>
      <c r="D359" s="38"/>
      <c r="E359" s="38"/>
      <c r="F359" s="38"/>
      <c r="G359" s="38"/>
      <c r="H359" s="38"/>
      <c r="I359" s="38"/>
      <c r="J359" s="38"/>
    </row>
    <row r="360" spans="1:10" ht="12.75">
      <c r="A360" s="38"/>
      <c r="B360" s="38"/>
      <c r="C360" s="38"/>
      <c r="D360" s="38"/>
      <c r="E360" s="38"/>
      <c r="F360" s="38"/>
      <c r="G360" s="38"/>
      <c r="H360" s="38"/>
      <c r="I360" s="38"/>
      <c r="J360" s="38"/>
    </row>
    <row r="361" spans="1:10" ht="12.75">
      <c r="A361" s="38"/>
      <c r="B361" s="38"/>
      <c r="C361" s="38"/>
      <c r="D361" s="38"/>
      <c r="E361" s="38"/>
      <c r="F361" s="38"/>
      <c r="G361" s="38"/>
      <c r="H361" s="38"/>
      <c r="I361" s="38"/>
      <c r="J361" s="38"/>
    </row>
    <row r="362" spans="1:10" ht="12.75">
      <c r="A362" s="38"/>
      <c r="B362" s="38"/>
      <c r="C362" s="38"/>
      <c r="D362" s="38"/>
      <c r="E362" s="38"/>
      <c r="F362" s="38"/>
      <c r="G362" s="38"/>
      <c r="H362" s="38"/>
      <c r="I362" s="38"/>
      <c r="J362" s="38"/>
    </row>
    <row r="363" spans="1:10" ht="12.75">
      <c r="A363" s="38"/>
      <c r="B363" s="38"/>
      <c r="C363" s="38"/>
      <c r="D363" s="38"/>
      <c r="E363" s="38"/>
      <c r="F363" s="38"/>
      <c r="G363" s="38"/>
      <c r="H363" s="38"/>
      <c r="I363" s="38"/>
      <c r="J363" s="38"/>
    </row>
    <row r="364" spans="1:10" ht="12.75">
      <c r="A364" s="38"/>
      <c r="B364" s="38"/>
      <c r="C364" s="38"/>
      <c r="D364" s="38"/>
      <c r="E364" s="38"/>
      <c r="F364" s="38"/>
      <c r="G364" s="38"/>
      <c r="H364" s="38"/>
      <c r="I364" s="38"/>
      <c r="J364" s="38"/>
    </row>
    <row r="365" spans="1:10" ht="12.75">
      <c r="A365" s="38"/>
      <c r="B365" s="38"/>
      <c r="C365" s="38"/>
      <c r="D365" s="38"/>
      <c r="E365" s="38"/>
      <c r="F365" s="38"/>
      <c r="G365" s="38"/>
      <c r="H365" s="38"/>
      <c r="I365" s="38"/>
      <c r="J365" s="38"/>
    </row>
    <row r="366" spans="1:10" ht="12.75">
      <c r="A366" s="38"/>
      <c r="B366" s="38"/>
      <c r="C366" s="38"/>
      <c r="D366" s="38"/>
      <c r="E366" s="38"/>
      <c r="F366" s="38"/>
      <c r="G366" s="38"/>
      <c r="H366" s="38"/>
      <c r="I366" s="38"/>
      <c r="J366" s="38"/>
    </row>
    <row r="367" spans="1:10" ht="12.75">
      <c r="A367" s="38"/>
      <c r="B367" s="38"/>
      <c r="C367" s="38"/>
      <c r="D367" s="38"/>
      <c r="E367" s="38"/>
      <c r="F367" s="38"/>
      <c r="G367" s="38"/>
      <c r="H367" s="38"/>
      <c r="I367" s="38"/>
      <c r="J367" s="38"/>
    </row>
    <row r="368" spans="1:10" ht="12.75">
      <c r="A368" s="38"/>
      <c r="B368" s="38"/>
      <c r="C368" s="38"/>
      <c r="D368" s="38"/>
      <c r="E368" s="38"/>
      <c r="F368" s="38"/>
      <c r="G368" s="38"/>
      <c r="H368" s="38"/>
      <c r="I368" s="38"/>
      <c r="J368" s="38"/>
    </row>
    <row r="369" spans="1:10" ht="12.75">
      <c r="A369" s="38"/>
      <c r="B369" s="38"/>
      <c r="C369" s="38"/>
      <c r="D369" s="38"/>
      <c r="E369" s="38"/>
      <c r="F369" s="38"/>
      <c r="G369" s="38"/>
      <c r="H369" s="38"/>
      <c r="I369" s="38"/>
      <c r="J369" s="38"/>
    </row>
    <row r="370" spans="1:10" ht="12.75">
      <c r="A370" s="38"/>
      <c r="B370" s="38"/>
      <c r="C370" s="38"/>
      <c r="D370" s="38"/>
      <c r="E370" s="38"/>
      <c r="F370" s="38"/>
      <c r="G370" s="38"/>
      <c r="H370" s="38"/>
      <c r="I370" s="38"/>
      <c r="J370" s="38"/>
    </row>
    <row r="371" spans="1:10" ht="12.75">
      <c r="A371" s="38"/>
      <c r="B371" s="38"/>
      <c r="C371" s="38"/>
      <c r="D371" s="38"/>
      <c r="E371" s="38"/>
      <c r="F371" s="38"/>
      <c r="G371" s="38"/>
      <c r="H371" s="38"/>
      <c r="I371" s="38"/>
      <c r="J371" s="38"/>
    </row>
    <row r="372" spans="1:10" ht="12.75">
      <c r="A372" s="38"/>
      <c r="B372" s="38"/>
      <c r="C372" s="38"/>
      <c r="D372" s="38"/>
      <c r="E372" s="38"/>
      <c r="F372" s="38"/>
      <c r="G372" s="38"/>
      <c r="H372" s="38"/>
      <c r="I372" s="38"/>
      <c r="J372" s="38"/>
    </row>
    <row r="373" spans="1:10" ht="12.75">
      <c r="A373" s="38"/>
      <c r="B373" s="38"/>
      <c r="C373" s="38"/>
      <c r="D373" s="38"/>
      <c r="E373" s="38"/>
      <c r="F373" s="38"/>
      <c r="G373" s="38"/>
      <c r="H373" s="38"/>
      <c r="I373" s="38"/>
      <c r="J373" s="38"/>
    </row>
    <row r="374" spans="1:10" ht="12.75">
      <c r="A374" s="38"/>
      <c r="B374" s="38"/>
      <c r="C374" s="38"/>
      <c r="D374" s="38"/>
      <c r="E374" s="38"/>
      <c r="F374" s="38"/>
      <c r="G374" s="38"/>
      <c r="H374" s="38"/>
      <c r="I374" s="38"/>
      <c r="J374" s="38"/>
    </row>
    <row r="375" spans="1:10" ht="12.75">
      <c r="A375" s="38"/>
      <c r="B375" s="38"/>
      <c r="C375" s="38"/>
      <c r="D375" s="38"/>
      <c r="E375" s="38"/>
      <c r="F375" s="38"/>
      <c r="G375" s="38"/>
      <c r="H375" s="38"/>
      <c r="I375" s="38"/>
      <c r="J375" s="38"/>
    </row>
    <row r="376" spans="1:10" ht="12.75">
      <c r="A376" s="38"/>
      <c r="B376" s="38"/>
      <c r="C376" s="38"/>
      <c r="D376" s="38"/>
      <c r="E376" s="38"/>
      <c r="F376" s="38"/>
      <c r="G376" s="38"/>
      <c r="H376" s="38"/>
      <c r="I376" s="38"/>
      <c r="J376" s="38"/>
    </row>
    <row r="377" spans="1:10" ht="12.75">
      <c r="A377" s="38"/>
      <c r="B377" s="38"/>
      <c r="C377" s="38"/>
      <c r="D377" s="38"/>
      <c r="E377" s="38"/>
      <c r="F377" s="38"/>
      <c r="G377" s="38"/>
      <c r="H377" s="38"/>
      <c r="I377" s="38"/>
      <c r="J377" s="38"/>
    </row>
    <row r="378" spans="1:10" ht="12.75">
      <c r="A378" s="38"/>
      <c r="B378" s="38"/>
      <c r="C378" s="38"/>
      <c r="D378" s="38"/>
      <c r="E378" s="38"/>
      <c r="F378" s="38"/>
      <c r="G378" s="38"/>
      <c r="H378" s="38"/>
      <c r="I378" s="38"/>
      <c r="J378" s="38"/>
    </row>
    <row r="379" spans="1:10" ht="12.75">
      <c r="A379" s="38"/>
      <c r="B379" s="38"/>
      <c r="C379" s="38"/>
      <c r="D379" s="38"/>
      <c r="E379" s="38"/>
      <c r="F379" s="38"/>
      <c r="G379" s="38"/>
      <c r="H379" s="38"/>
      <c r="I379" s="38"/>
      <c r="J379" s="38"/>
    </row>
    <row r="380" spans="1:10" ht="12.75">
      <c r="A380" s="38"/>
      <c r="B380" s="38"/>
      <c r="C380" s="38"/>
      <c r="D380" s="38"/>
      <c r="E380" s="38"/>
      <c r="F380" s="38"/>
      <c r="G380" s="38"/>
      <c r="H380" s="38"/>
      <c r="I380" s="38"/>
      <c r="J380" s="38"/>
    </row>
    <row r="381" spans="1:10" ht="12.75">
      <c r="A381" s="38"/>
      <c r="B381" s="38"/>
      <c r="C381" s="38"/>
      <c r="D381" s="38"/>
      <c r="E381" s="38"/>
      <c r="F381" s="38"/>
      <c r="G381" s="38"/>
      <c r="H381" s="38"/>
      <c r="I381" s="38"/>
      <c r="J381" s="38"/>
    </row>
    <row r="382" spans="1:10" ht="12.75">
      <c r="A382" s="38"/>
      <c r="B382" s="38"/>
      <c r="C382" s="38"/>
      <c r="D382" s="38"/>
      <c r="E382" s="38"/>
      <c r="F382" s="38"/>
      <c r="G382" s="38"/>
      <c r="H382" s="38"/>
      <c r="I382" s="38"/>
      <c r="J382" s="38"/>
    </row>
    <row r="383" spans="1:10" ht="12.75">
      <c r="A383" s="38"/>
      <c r="B383" s="38"/>
      <c r="C383" s="38"/>
      <c r="D383" s="38"/>
      <c r="E383" s="38"/>
      <c r="F383" s="38"/>
      <c r="G383" s="38"/>
      <c r="H383" s="38"/>
      <c r="I383" s="38"/>
      <c r="J383" s="38"/>
    </row>
    <row r="384" spans="1:10" ht="12.75">
      <c r="A384" s="38"/>
      <c r="B384" s="38"/>
      <c r="C384" s="38"/>
      <c r="D384" s="38"/>
      <c r="E384" s="38"/>
      <c r="F384" s="38"/>
      <c r="G384" s="38"/>
      <c r="H384" s="38"/>
      <c r="I384" s="38"/>
      <c r="J384" s="38"/>
    </row>
    <row r="385" spans="1:10" ht="12.75">
      <c r="A385" s="38"/>
      <c r="B385" s="38"/>
      <c r="C385" s="38"/>
      <c r="D385" s="38"/>
      <c r="E385" s="38"/>
      <c r="F385" s="38"/>
      <c r="G385" s="38"/>
      <c r="H385" s="38"/>
      <c r="I385" s="38"/>
      <c r="J385" s="38"/>
    </row>
    <row r="386" spans="1:10" ht="12.75">
      <c r="A386" s="38"/>
      <c r="B386" s="38"/>
      <c r="C386" s="38"/>
      <c r="D386" s="38"/>
      <c r="E386" s="38"/>
      <c r="F386" s="38"/>
      <c r="G386" s="38"/>
      <c r="H386" s="38"/>
      <c r="I386" s="38"/>
      <c r="J386" s="38"/>
    </row>
    <row r="387" spans="1:10" ht="12.75">
      <c r="A387" s="38"/>
      <c r="B387" s="38"/>
      <c r="C387" s="38"/>
      <c r="D387" s="38"/>
      <c r="E387" s="38"/>
      <c r="F387" s="38"/>
      <c r="G387" s="38"/>
      <c r="H387" s="38"/>
      <c r="I387" s="38"/>
      <c r="J387" s="38"/>
    </row>
    <row r="388" spans="1:10" ht="12.75">
      <c r="A388" s="38"/>
      <c r="B388" s="38"/>
      <c r="C388" s="38"/>
      <c r="D388" s="38"/>
      <c r="E388" s="38"/>
      <c r="F388" s="38"/>
      <c r="G388" s="38"/>
      <c r="H388" s="38"/>
      <c r="I388" s="38"/>
      <c r="J388" s="38"/>
    </row>
    <row r="389" spans="1:10" ht="12.75">
      <c r="A389" s="38"/>
      <c r="B389" s="38"/>
      <c r="C389" s="38"/>
      <c r="D389" s="38"/>
      <c r="E389" s="38"/>
      <c r="F389" s="38"/>
      <c r="G389" s="38"/>
      <c r="H389" s="38"/>
      <c r="I389" s="38"/>
      <c r="J389" s="38"/>
    </row>
    <row r="390" spans="1:10" ht="12.75">
      <c r="A390" s="38"/>
      <c r="B390" s="38"/>
      <c r="C390" s="38"/>
      <c r="D390" s="38"/>
      <c r="E390" s="38"/>
      <c r="F390" s="38"/>
      <c r="G390" s="38"/>
      <c r="H390" s="38"/>
      <c r="I390" s="38"/>
      <c r="J390" s="38"/>
    </row>
    <row r="391" spans="1:10" ht="12.75">
      <c r="A391" s="38"/>
      <c r="B391" s="38"/>
      <c r="C391" s="38"/>
      <c r="D391" s="38"/>
      <c r="E391" s="38"/>
      <c r="F391" s="38"/>
      <c r="G391" s="38"/>
      <c r="H391" s="38"/>
      <c r="I391" s="38"/>
      <c r="J391" s="38"/>
    </row>
    <row r="392" spans="1:10" ht="12.75">
      <c r="A392" s="38"/>
      <c r="B392" s="38"/>
      <c r="C392" s="38"/>
      <c r="D392" s="38"/>
      <c r="E392" s="38"/>
      <c r="F392" s="38"/>
      <c r="G392" s="38"/>
      <c r="H392" s="38"/>
      <c r="I392" s="38"/>
      <c r="J392" s="38"/>
    </row>
    <row r="393" spans="1:10" ht="12.75">
      <c r="A393" s="38"/>
      <c r="B393" s="38"/>
      <c r="C393" s="38"/>
      <c r="D393" s="38"/>
      <c r="E393" s="38"/>
      <c r="F393" s="38"/>
      <c r="G393" s="38"/>
      <c r="H393" s="38"/>
      <c r="I393" s="38"/>
      <c r="J393" s="38"/>
    </row>
    <row r="394" spans="1:10" ht="12.75">
      <c r="A394" s="38"/>
      <c r="B394" s="38"/>
      <c r="C394" s="38"/>
      <c r="D394" s="38"/>
      <c r="E394" s="38"/>
      <c r="F394" s="38"/>
      <c r="G394" s="38"/>
      <c r="H394" s="38"/>
      <c r="I394" s="38"/>
      <c r="J394" s="38"/>
    </row>
    <row r="395" spans="1:10" ht="12.75">
      <c r="A395" s="38"/>
      <c r="B395" s="38"/>
      <c r="C395" s="38"/>
      <c r="D395" s="38"/>
      <c r="E395" s="38"/>
      <c r="F395" s="38"/>
      <c r="G395" s="38"/>
      <c r="H395" s="38"/>
      <c r="I395" s="38"/>
      <c r="J395" s="38"/>
    </row>
    <row r="396" spans="1:10" ht="12.75">
      <c r="A396" s="38"/>
      <c r="B396" s="38"/>
      <c r="C396" s="38"/>
      <c r="D396" s="38"/>
      <c r="E396" s="38"/>
      <c r="F396" s="38"/>
      <c r="G396" s="38"/>
      <c r="H396" s="38"/>
      <c r="I396" s="38"/>
      <c r="J396" s="38"/>
    </row>
    <row r="397" spans="1:10" ht="12.75">
      <c r="A397" s="38"/>
      <c r="B397" s="38"/>
      <c r="C397" s="38"/>
      <c r="D397" s="38"/>
      <c r="E397" s="38"/>
      <c r="F397" s="38"/>
      <c r="G397" s="38"/>
      <c r="H397" s="38"/>
      <c r="I397" s="38"/>
      <c r="J397" s="38"/>
    </row>
    <row r="398" spans="1:10" ht="12.75">
      <c r="A398" s="38"/>
      <c r="B398" s="38"/>
      <c r="C398" s="38"/>
      <c r="D398" s="38"/>
      <c r="E398" s="38"/>
      <c r="F398" s="38"/>
      <c r="G398" s="38"/>
      <c r="H398" s="38"/>
      <c r="I398" s="38"/>
      <c r="J398" s="38"/>
    </row>
    <row r="399" spans="1:10" ht="12.75">
      <c r="A399" s="38"/>
      <c r="B399" s="38"/>
      <c r="C399" s="38"/>
      <c r="D399" s="38"/>
      <c r="E399" s="38"/>
      <c r="F399" s="38"/>
      <c r="G399" s="38"/>
      <c r="H399" s="38"/>
      <c r="I399" s="38"/>
      <c r="J399" s="38"/>
    </row>
    <row r="400" spans="1:10" ht="12.75">
      <c r="A400" s="38"/>
      <c r="B400" s="38"/>
      <c r="C400" s="38"/>
      <c r="D400" s="38"/>
      <c r="E400" s="38"/>
      <c r="F400" s="38"/>
      <c r="G400" s="38"/>
      <c r="H400" s="38"/>
      <c r="I400" s="38"/>
      <c r="J400" s="38"/>
    </row>
    <row r="401" spans="1:10" ht="12.75">
      <c r="A401" s="38"/>
      <c r="B401" s="38"/>
      <c r="C401" s="38"/>
      <c r="D401" s="38"/>
      <c r="E401" s="38"/>
      <c r="F401" s="38"/>
      <c r="G401" s="38"/>
      <c r="H401" s="38"/>
      <c r="I401" s="38"/>
      <c r="J401" s="38"/>
    </row>
    <row r="402" spans="1:10" ht="12.75">
      <c r="A402" s="38"/>
      <c r="B402" s="38"/>
      <c r="C402" s="38"/>
      <c r="D402" s="38"/>
      <c r="E402" s="38"/>
      <c r="F402" s="38"/>
      <c r="G402" s="38"/>
      <c r="H402" s="38"/>
      <c r="I402" s="38"/>
      <c r="J402" s="38"/>
    </row>
    <row r="403" spans="1:10" ht="12.75">
      <c r="A403" s="38"/>
      <c r="B403" s="38"/>
      <c r="C403" s="38"/>
      <c r="D403" s="38"/>
      <c r="E403" s="38"/>
      <c r="F403" s="38"/>
      <c r="G403" s="38"/>
      <c r="H403" s="38"/>
      <c r="I403" s="38"/>
      <c r="J403" s="38"/>
    </row>
    <row r="404" spans="1:10" ht="12.75">
      <c r="A404" s="38"/>
      <c r="B404" s="38"/>
      <c r="C404" s="38"/>
      <c r="D404" s="38"/>
      <c r="E404" s="38"/>
      <c r="F404" s="38"/>
      <c r="G404" s="38"/>
      <c r="H404" s="38"/>
      <c r="I404" s="38"/>
      <c r="J404" s="38"/>
    </row>
    <row r="405" spans="1:10" ht="12.75">
      <c r="A405" s="38"/>
      <c r="B405" s="38"/>
      <c r="C405" s="38"/>
      <c r="D405" s="38"/>
      <c r="E405" s="38"/>
      <c r="F405" s="38"/>
      <c r="G405" s="38"/>
      <c r="H405" s="38"/>
      <c r="I405" s="38"/>
      <c r="J405" s="38"/>
    </row>
    <row r="406" spans="1:10" ht="12.75">
      <c r="A406" s="38"/>
      <c r="B406" s="38"/>
      <c r="C406" s="38"/>
      <c r="D406" s="38"/>
      <c r="E406" s="38"/>
      <c r="F406" s="38"/>
      <c r="G406" s="38"/>
      <c r="H406" s="38"/>
      <c r="I406" s="38"/>
      <c r="J406" s="38"/>
    </row>
    <row r="407" spans="1:10" ht="12.75">
      <c r="A407" s="38"/>
      <c r="B407" s="38"/>
      <c r="C407" s="38"/>
      <c r="D407" s="38"/>
      <c r="E407" s="38"/>
      <c r="F407" s="38"/>
      <c r="G407" s="38"/>
      <c r="H407" s="38"/>
      <c r="I407" s="38"/>
      <c r="J407" s="38"/>
    </row>
    <row r="408" spans="1:10" ht="12.75">
      <c r="A408" s="38"/>
      <c r="B408" s="38"/>
      <c r="C408" s="38"/>
      <c r="D408" s="38"/>
      <c r="E408" s="38"/>
      <c r="F408" s="38"/>
      <c r="G408" s="38"/>
      <c r="H408" s="38"/>
      <c r="I408" s="38"/>
      <c r="J408" s="38"/>
    </row>
    <row r="409" spans="1:10" ht="12.75">
      <c r="A409" s="38"/>
      <c r="B409" s="38"/>
      <c r="C409" s="38"/>
      <c r="D409" s="38"/>
      <c r="E409" s="38"/>
      <c r="F409" s="38"/>
      <c r="G409" s="38"/>
      <c r="H409" s="38"/>
      <c r="I409" s="38"/>
      <c r="J409" s="38"/>
    </row>
    <row r="410" spans="1:10" ht="12.75">
      <c r="A410" s="38"/>
      <c r="B410" s="38"/>
      <c r="C410" s="38"/>
      <c r="D410" s="38"/>
      <c r="E410" s="38"/>
      <c r="F410" s="38"/>
      <c r="G410" s="38"/>
      <c r="H410" s="38"/>
      <c r="I410" s="38"/>
      <c r="J410" s="38"/>
    </row>
    <row r="411" spans="1:10" ht="12.75">
      <c r="A411" s="38"/>
      <c r="B411" s="38"/>
      <c r="C411" s="38"/>
      <c r="D411" s="38"/>
      <c r="E411" s="38"/>
      <c r="F411" s="38"/>
      <c r="G411" s="38"/>
      <c r="H411" s="38"/>
      <c r="I411" s="38"/>
      <c r="J411" s="38"/>
    </row>
    <row r="412" spans="1:10" ht="12.75">
      <c r="A412" s="38"/>
      <c r="B412" s="38"/>
      <c r="C412" s="38"/>
      <c r="D412" s="38"/>
      <c r="E412" s="38"/>
      <c r="F412" s="38"/>
      <c r="G412" s="38"/>
      <c r="H412" s="38"/>
      <c r="I412" s="38"/>
      <c r="J412" s="38"/>
    </row>
    <row r="413" spans="1:10" ht="12.75">
      <c r="A413" s="38"/>
      <c r="B413" s="38"/>
      <c r="C413" s="38"/>
      <c r="D413" s="38"/>
      <c r="E413" s="38"/>
      <c r="F413" s="38"/>
      <c r="G413" s="38"/>
      <c r="H413" s="38"/>
      <c r="I413" s="38"/>
      <c r="J413" s="38"/>
    </row>
    <row r="414" spans="1:10" ht="12.75">
      <c r="A414" s="38"/>
      <c r="B414" s="38"/>
      <c r="C414" s="38"/>
      <c r="D414" s="38"/>
      <c r="E414" s="38"/>
      <c r="F414" s="38"/>
      <c r="G414" s="38"/>
      <c r="H414" s="38"/>
      <c r="I414" s="38"/>
      <c r="J414" s="38"/>
    </row>
    <row r="415" spans="1:10" ht="12.75">
      <c r="A415" s="38"/>
      <c r="B415" s="38"/>
      <c r="C415" s="38"/>
      <c r="D415" s="38"/>
      <c r="E415" s="38"/>
      <c r="F415" s="38"/>
      <c r="G415" s="38"/>
      <c r="H415" s="38"/>
      <c r="I415" s="38"/>
      <c r="J415" s="38"/>
    </row>
    <row r="416" spans="1:10" ht="12.75">
      <c r="A416" s="38"/>
      <c r="B416" s="38"/>
      <c r="C416" s="38"/>
      <c r="D416" s="38"/>
      <c r="E416" s="38"/>
      <c r="F416" s="38"/>
      <c r="G416" s="38"/>
      <c r="H416" s="38"/>
      <c r="I416" s="38"/>
      <c r="J416" s="38"/>
    </row>
    <row r="417" spans="1:10" ht="12.75">
      <c r="A417" s="38"/>
      <c r="B417" s="38"/>
      <c r="C417" s="38"/>
      <c r="D417" s="38"/>
      <c r="E417" s="38"/>
      <c r="F417" s="38"/>
      <c r="G417" s="38"/>
      <c r="H417" s="38"/>
      <c r="I417" s="38"/>
      <c r="J417" s="38"/>
    </row>
    <row r="418" spans="1:10" ht="12.75">
      <c r="A418" s="38"/>
      <c r="B418" s="38"/>
      <c r="C418" s="38"/>
      <c r="D418" s="38"/>
      <c r="E418" s="38"/>
      <c r="F418" s="38"/>
      <c r="G418" s="38"/>
      <c r="H418" s="38"/>
      <c r="I418" s="38"/>
      <c r="J418" s="38"/>
    </row>
    <row r="419" spans="1:10" ht="12.75">
      <c r="A419" s="38"/>
      <c r="B419" s="38"/>
      <c r="C419" s="38"/>
      <c r="D419" s="38"/>
      <c r="E419" s="38"/>
      <c r="F419" s="38"/>
      <c r="G419" s="38"/>
      <c r="H419" s="38"/>
      <c r="I419" s="38"/>
      <c r="J419" s="38"/>
    </row>
    <row r="420" spans="1:10" ht="12.75">
      <c r="A420" s="38"/>
      <c r="B420" s="38"/>
      <c r="C420" s="38"/>
      <c r="D420" s="38"/>
      <c r="E420" s="38"/>
      <c r="F420" s="38"/>
      <c r="G420" s="38"/>
      <c r="H420" s="38"/>
      <c r="I420" s="38"/>
      <c r="J420" s="38"/>
    </row>
    <row r="421" spans="1:10" ht="12.75">
      <c r="A421" s="38"/>
      <c r="B421" s="38"/>
      <c r="C421" s="38"/>
      <c r="D421" s="38"/>
      <c r="E421" s="38"/>
      <c r="F421" s="38"/>
      <c r="G421" s="38"/>
      <c r="H421" s="38"/>
      <c r="I421" s="38"/>
      <c r="J421" s="38"/>
    </row>
    <row r="422" spans="1:10" ht="12.75">
      <c r="A422" s="38"/>
      <c r="B422" s="38"/>
      <c r="C422" s="38"/>
      <c r="D422" s="38"/>
      <c r="E422" s="38"/>
      <c r="F422" s="38"/>
      <c r="G422" s="38"/>
      <c r="H422" s="38"/>
      <c r="I422" s="38"/>
      <c r="J422" s="38"/>
    </row>
    <row r="423" spans="1:10" ht="12.75">
      <c r="A423" s="38"/>
      <c r="B423" s="38"/>
      <c r="C423" s="38"/>
      <c r="D423" s="38"/>
      <c r="E423" s="38"/>
      <c r="F423" s="38"/>
      <c r="G423" s="38"/>
      <c r="H423" s="38"/>
      <c r="I423" s="38"/>
      <c r="J423" s="38"/>
    </row>
    <row r="424" spans="1:10" ht="12.75">
      <c r="A424" s="38"/>
      <c r="B424" s="38"/>
      <c r="C424" s="38"/>
      <c r="D424" s="38"/>
      <c r="E424" s="38"/>
      <c r="F424" s="38"/>
      <c r="G424" s="38"/>
      <c r="H424" s="38"/>
      <c r="I424" s="38"/>
      <c r="J424" s="38"/>
    </row>
    <row r="425" spans="1:10" ht="12.75">
      <c r="A425" s="38"/>
      <c r="B425" s="38"/>
      <c r="C425" s="38"/>
      <c r="D425" s="38"/>
      <c r="E425" s="38"/>
      <c r="F425" s="38"/>
      <c r="G425" s="38"/>
      <c r="H425" s="38"/>
      <c r="I425" s="38"/>
      <c r="J425" s="38"/>
    </row>
    <row r="426" spans="1:10" ht="12.75">
      <c r="A426" s="38"/>
      <c r="B426" s="38"/>
      <c r="C426" s="38"/>
      <c r="D426" s="38"/>
      <c r="E426" s="38"/>
      <c r="F426" s="38"/>
      <c r="G426" s="38"/>
      <c r="H426" s="38"/>
      <c r="I426" s="38"/>
      <c r="J426" s="38"/>
    </row>
    <row r="427" spans="1:10" ht="12.75">
      <c r="A427" s="38"/>
      <c r="B427" s="38"/>
      <c r="C427" s="38"/>
      <c r="D427" s="38"/>
      <c r="E427" s="38"/>
      <c r="F427" s="38"/>
      <c r="G427" s="38"/>
      <c r="H427" s="38"/>
      <c r="I427" s="38"/>
      <c r="J427" s="38"/>
    </row>
    <row r="428" spans="1:10" ht="12.75">
      <c r="A428" s="38"/>
      <c r="B428" s="38"/>
      <c r="C428" s="38"/>
      <c r="D428" s="38"/>
      <c r="E428" s="38"/>
      <c r="F428" s="38"/>
      <c r="G428" s="38"/>
      <c r="H428" s="38"/>
      <c r="I428" s="38"/>
      <c r="J428" s="38"/>
    </row>
    <row r="429" spans="1:10" ht="12.75">
      <c r="A429" s="38"/>
      <c r="B429" s="38"/>
      <c r="C429" s="38"/>
      <c r="D429" s="38"/>
      <c r="E429" s="38"/>
      <c r="F429" s="38"/>
      <c r="G429" s="38"/>
      <c r="H429" s="38"/>
      <c r="I429" s="38"/>
      <c r="J429" s="38"/>
    </row>
    <row r="430" spans="1:10" ht="12.75">
      <c r="A430" s="38"/>
      <c r="B430" s="38"/>
      <c r="C430" s="38"/>
      <c r="D430" s="38"/>
      <c r="E430" s="38"/>
      <c r="F430" s="38"/>
      <c r="G430" s="38"/>
      <c r="H430" s="38"/>
      <c r="I430" s="38"/>
      <c r="J430" s="38"/>
    </row>
    <row r="431" spans="1:10" ht="12.75">
      <c r="A431" s="38"/>
      <c r="B431" s="38"/>
      <c r="C431" s="38"/>
      <c r="D431" s="38"/>
      <c r="E431" s="38"/>
      <c r="F431" s="38"/>
      <c r="G431" s="38"/>
      <c r="H431" s="38"/>
      <c r="I431" s="38"/>
      <c r="J431" s="38"/>
    </row>
    <row r="432" spans="1:10" ht="12.75">
      <c r="A432" s="38"/>
      <c r="B432" s="38"/>
      <c r="C432" s="38"/>
      <c r="D432" s="38"/>
      <c r="E432" s="38"/>
      <c r="F432" s="38"/>
      <c r="G432" s="38"/>
      <c r="H432" s="38"/>
      <c r="I432" s="38"/>
      <c r="J432" s="38"/>
    </row>
    <row r="433" spans="1:10" ht="12.75">
      <c r="A433" s="38"/>
      <c r="B433" s="38"/>
      <c r="C433" s="38"/>
      <c r="D433" s="38"/>
      <c r="E433" s="38"/>
      <c r="F433" s="38"/>
      <c r="G433" s="38"/>
      <c r="H433" s="38"/>
      <c r="I433" s="38"/>
      <c r="J433" s="38"/>
    </row>
    <row r="434" spans="1:10" ht="12.75">
      <c r="A434" s="38"/>
      <c r="B434" s="38"/>
      <c r="C434" s="38"/>
      <c r="D434" s="38"/>
      <c r="E434" s="38"/>
      <c r="F434" s="38"/>
      <c r="G434" s="38"/>
      <c r="H434" s="38"/>
      <c r="I434" s="38"/>
      <c r="J434" s="38"/>
    </row>
    <row r="435" spans="1:10" ht="12.75">
      <c r="A435" s="38"/>
      <c r="B435" s="38"/>
      <c r="C435" s="38"/>
      <c r="D435" s="38"/>
      <c r="E435" s="38"/>
      <c r="F435" s="38"/>
      <c r="G435" s="38"/>
      <c r="H435" s="38"/>
      <c r="I435" s="38"/>
      <c r="J435" s="38"/>
    </row>
    <row r="436" spans="1:10" ht="12.75">
      <c r="A436" s="38"/>
      <c r="B436" s="38"/>
      <c r="C436" s="38"/>
      <c r="D436" s="38"/>
      <c r="E436" s="38"/>
      <c r="F436" s="38"/>
      <c r="G436" s="38"/>
      <c r="H436" s="38"/>
      <c r="I436" s="38"/>
      <c r="J436" s="38"/>
    </row>
    <row r="437" spans="1:10" ht="12.75">
      <c r="A437" s="38"/>
      <c r="B437" s="38"/>
      <c r="C437" s="38"/>
      <c r="D437" s="38"/>
      <c r="E437" s="38"/>
      <c r="F437" s="38"/>
      <c r="G437" s="38"/>
      <c r="H437" s="38"/>
      <c r="I437" s="38"/>
      <c r="J437" s="38"/>
    </row>
    <row r="438" spans="1:10" ht="12.75">
      <c r="A438" s="38"/>
      <c r="B438" s="38"/>
      <c r="C438" s="38"/>
      <c r="D438" s="38"/>
      <c r="E438" s="38"/>
      <c r="F438" s="38"/>
      <c r="G438" s="38"/>
      <c r="H438" s="38"/>
      <c r="I438" s="38"/>
      <c r="J438" s="38"/>
    </row>
    <row r="439" spans="1:10" ht="12.75">
      <c r="A439" s="38"/>
      <c r="B439" s="38"/>
      <c r="C439" s="38"/>
      <c r="D439" s="38"/>
      <c r="E439" s="38"/>
      <c r="F439" s="38"/>
      <c r="G439" s="38"/>
      <c r="H439" s="38"/>
      <c r="I439" s="38"/>
      <c r="J439" s="38"/>
    </row>
    <row r="440" spans="1:10" ht="12.75">
      <c r="A440" s="38"/>
      <c r="B440" s="38"/>
      <c r="C440" s="38"/>
      <c r="D440" s="38"/>
      <c r="E440" s="38"/>
      <c r="F440" s="38"/>
      <c r="G440" s="38"/>
      <c r="H440" s="38"/>
      <c r="I440" s="38"/>
      <c r="J440" s="38"/>
    </row>
    <row r="441" spans="1:10" ht="12.75">
      <c r="A441" s="38"/>
      <c r="B441" s="38"/>
      <c r="C441" s="38"/>
      <c r="D441" s="38"/>
      <c r="E441" s="38"/>
      <c r="F441" s="38"/>
      <c r="G441" s="38"/>
      <c r="H441" s="38"/>
      <c r="I441" s="38"/>
      <c r="J441" s="38"/>
    </row>
    <row r="442" spans="1:10" ht="12.75">
      <c r="A442" s="38"/>
      <c r="B442" s="38"/>
      <c r="C442" s="38"/>
      <c r="D442" s="38"/>
      <c r="E442" s="38"/>
      <c r="F442" s="38"/>
      <c r="G442" s="38"/>
      <c r="H442" s="38"/>
      <c r="I442" s="38"/>
      <c r="J442" s="38"/>
    </row>
    <row r="443" spans="1:10" ht="12.75">
      <c r="A443" s="38"/>
      <c r="B443" s="38"/>
      <c r="C443" s="38"/>
      <c r="D443" s="38"/>
      <c r="E443" s="38"/>
      <c r="F443" s="38"/>
      <c r="G443" s="38"/>
      <c r="H443" s="38"/>
      <c r="I443" s="38"/>
      <c r="J443" s="38"/>
    </row>
    <row r="444" spans="1:10" ht="12.75">
      <c r="A444" s="38"/>
      <c r="B444" s="38"/>
      <c r="C444" s="38"/>
      <c r="D444" s="38"/>
      <c r="E444" s="38"/>
      <c r="F444" s="38"/>
      <c r="G444" s="38"/>
      <c r="H444" s="38"/>
      <c r="I444" s="38"/>
      <c r="J444" s="38"/>
    </row>
    <row r="445" spans="1:10" ht="12.75">
      <c r="A445" s="38"/>
      <c r="B445" s="38"/>
      <c r="C445" s="38"/>
      <c r="D445" s="38"/>
      <c r="E445" s="38"/>
      <c r="F445" s="38"/>
      <c r="G445" s="38"/>
      <c r="H445" s="38"/>
      <c r="I445" s="38"/>
      <c r="J445" s="38"/>
    </row>
    <row r="446" spans="1:10" ht="12.75">
      <c r="A446" s="38"/>
      <c r="B446" s="38"/>
      <c r="C446" s="38"/>
      <c r="D446" s="38"/>
      <c r="E446" s="38"/>
      <c r="F446" s="38"/>
      <c r="G446" s="38"/>
      <c r="H446" s="38"/>
      <c r="I446" s="38"/>
      <c r="J446" s="38"/>
    </row>
    <row r="447" spans="1:10" ht="12.75">
      <c r="A447" s="38"/>
      <c r="B447" s="38"/>
      <c r="C447" s="38"/>
      <c r="D447" s="38"/>
      <c r="E447" s="38"/>
      <c r="F447" s="38"/>
      <c r="G447" s="38"/>
      <c r="H447" s="38"/>
      <c r="I447" s="38"/>
      <c r="J447" s="38"/>
    </row>
    <row r="448" spans="1:10" ht="12.75">
      <c r="A448" s="38"/>
      <c r="B448" s="38"/>
      <c r="C448" s="38"/>
      <c r="D448" s="38"/>
      <c r="E448" s="38"/>
      <c r="F448" s="38"/>
      <c r="G448" s="38"/>
      <c r="H448" s="38"/>
      <c r="I448" s="38"/>
      <c r="J448" s="38"/>
    </row>
    <row r="449" spans="1:10" ht="12.75">
      <c r="A449" s="38"/>
      <c r="B449" s="38"/>
      <c r="C449" s="38"/>
      <c r="D449" s="38"/>
      <c r="E449" s="38"/>
      <c r="F449" s="38"/>
      <c r="G449" s="38"/>
      <c r="H449" s="38"/>
      <c r="I449" s="38"/>
      <c r="J449" s="38"/>
    </row>
    <row r="450" spans="1:10" ht="12.75">
      <c r="A450" s="38"/>
      <c r="B450" s="38"/>
      <c r="C450" s="38"/>
      <c r="D450" s="38"/>
      <c r="E450" s="38"/>
      <c r="F450" s="38"/>
      <c r="G450" s="38"/>
      <c r="H450" s="38"/>
      <c r="I450" s="38"/>
      <c r="J450" s="38"/>
    </row>
    <row r="451" spans="1:10" ht="12.75">
      <c r="A451" s="38"/>
      <c r="B451" s="38"/>
      <c r="C451" s="38"/>
      <c r="D451" s="38"/>
      <c r="E451" s="38"/>
      <c r="F451" s="38"/>
      <c r="G451" s="38"/>
      <c r="H451" s="38"/>
      <c r="I451" s="38"/>
      <c r="J451" s="38"/>
    </row>
    <row r="452" spans="1:10" ht="12.75">
      <c r="A452" s="38"/>
      <c r="B452" s="38"/>
      <c r="C452" s="38"/>
      <c r="D452" s="38"/>
      <c r="E452" s="38"/>
      <c r="F452" s="38"/>
      <c r="G452" s="38"/>
      <c r="H452" s="38"/>
      <c r="I452" s="38"/>
      <c r="J452" s="38"/>
    </row>
    <row r="453" spans="1:10" ht="12.75">
      <c r="A453" s="38"/>
      <c r="B453" s="38"/>
      <c r="C453" s="38"/>
      <c r="D453" s="38"/>
      <c r="E453" s="38"/>
      <c r="F453" s="38"/>
      <c r="G453" s="38"/>
      <c r="H453" s="38"/>
      <c r="I453" s="38"/>
      <c r="J453" s="38"/>
    </row>
    <row r="454" spans="1:10" ht="12.75">
      <c r="A454" s="38"/>
      <c r="B454" s="38"/>
      <c r="C454" s="38"/>
      <c r="D454" s="38"/>
      <c r="E454" s="38"/>
      <c r="F454" s="38"/>
      <c r="G454" s="38"/>
      <c r="H454" s="38"/>
      <c r="I454" s="38"/>
      <c r="J454" s="38"/>
    </row>
    <row r="455" spans="1:10" ht="12.75">
      <c r="A455" s="38"/>
      <c r="B455" s="38"/>
      <c r="C455" s="38"/>
      <c r="D455" s="38"/>
      <c r="E455" s="38"/>
      <c r="F455" s="38"/>
      <c r="G455" s="38"/>
      <c r="H455" s="38"/>
      <c r="I455" s="38"/>
      <c r="J455" s="38"/>
    </row>
    <row r="456" spans="1:10" ht="12.75">
      <c r="A456" s="38"/>
      <c r="B456" s="38"/>
      <c r="C456" s="38"/>
      <c r="D456" s="38"/>
      <c r="E456" s="38"/>
      <c r="F456" s="38"/>
      <c r="G456" s="38"/>
      <c r="H456" s="38"/>
      <c r="I456" s="38"/>
      <c r="J456" s="38"/>
    </row>
    <row r="457" spans="1:10" ht="12.75">
      <c r="A457" s="38"/>
      <c r="B457" s="38"/>
      <c r="C457" s="38"/>
      <c r="D457" s="38"/>
      <c r="E457" s="38"/>
      <c r="F457" s="38"/>
      <c r="G457" s="38"/>
      <c r="H457" s="38"/>
      <c r="I457" s="38"/>
      <c r="J457" s="38"/>
    </row>
    <row r="458" spans="1:10" ht="12.75">
      <c r="A458" s="38"/>
      <c r="B458" s="38"/>
      <c r="C458" s="38"/>
      <c r="D458" s="38"/>
      <c r="E458" s="38"/>
      <c r="F458" s="38"/>
      <c r="G458" s="38"/>
      <c r="H458" s="38"/>
      <c r="I458" s="38"/>
      <c r="J458" s="38"/>
    </row>
    <row r="459" spans="1:10" ht="12.75">
      <c r="A459" s="38"/>
      <c r="B459" s="38"/>
      <c r="C459" s="38"/>
      <c r="D459" s="38"/>
      <c r="E459" s="38"/>
      <c r="F459" s="38"/>
      <c r="G459" s="38"/>
      <c r="H459" s="38"/>
      <c r="I459" s="38"/>
      <c r="J459" s="38"/>
    </row>
    <row r="460" spans="1:10" ht="12.75">
      <c r="A460" s="38"/>
      <c r="B460" s="38"/>
      <c r="C460" s="38"/>
      <c r="D460" s="38"/>
      <c r="E460" s="38"/>
      <c r="F460" s="38"/>
      <c r="G460" s="38"/>
      <c r="H460" s="38"/>
      <c r="I460" s="38"/>
      <c r="J460" s="38"/>
    </row>
    <row r="461" spans="1:10" ht="12.75">
      <c r="A461" s="38"/>
      <c r="B461" s="38"/>
      <c r="C461" s="38"/>
      <c r="D461" s="38"/>
      <c r="E461" s="38"/>
      <c r="F461" s="38"/>
      <c r="G461" s="38"/>
      <c r="H461" s="38"/>
      <c r="I461" s="38"/>
      <c r="J461" s="38"/>
    </row>
    <row r="462" spans="1:10" ht="12.75">
      <c r="A462" s="38"/>
      <c r="B462" s="38"/>
      <c r="C462" s="38"/>
      <c r="D462" s="38"/>
      <c r="E462" s="38"/>
      <c r="F462" s="38"/>
      <c r="G462" s="38"/>
      <c r="H462" s="38"/>
      <c r="I462" s="38"/>
      <c r="J462" s="38"/>
    </row>
    <row r="463" spans="1:10" ht="12.75">
      <c r="A463" s="38"/>
      <c r="B463" s="38"/>
      <c r="C463" s="38"/>
      <c r="D463" s="38"/>
      <c r="E463" s="38"/>
      <c r="F463" s="38"/>
      <c r="G463" s="38"/>
      <c r="H463" s="38"/>
      <c r="I463" s="38"/>
      <c r="J463" s="38"/>
    </row>
    <row r="464" spans="1:10" ht="12.75">
      <c r="A464" s="38"/>
      <c r="B464" s="38"/>
      <c r="C464" s="38"/>
      <c r="D464" s="38"/>
      <c r="E464" s="38"/>
      <c r="F464" s="38"/>
      <c r="G464" s="38"/>
      <c r="H464" s="38"/>
      <c r="I464" s="38"/>
      <c r="J464" s="38"/>
    </row>
    <row r="465" spans="1:10" ht="12.75">
      <c r="A465" s="38"/>
      <c r="B465" s="38"/>
      <c r="C465" s="38"/>
      <c r="D465" s="38"/>
      <c r="E465" s="38"/>
      <c r="F465" s="38"/>
      <c r="G465" s="38"/>
      <c r="H465" s="38"/>
      <c r="I465" s="38"/>
      <c r="J465" s="38"/>
    </row>
    <row r="466" spans="1:10" ht="12.75">
      <c r="A466" s="38"/>
      <c r="B466" s="38"/>
      <c r="C466" s="38"/>
      <c r="D466" s="38"/>
      <c r="E466" s="38"/>
      <c r="F466" s="38"/>
      <c r="G466" s="38"/>
      <c r="H466" s="38"/>
      <c r="I466" s="38"/>
      <c r="J466" s="38"/>
    </row>
    <row r="467" spans="1:10" ht="12.75">
      <c r="A467" s="38"/>
      <c r="B467" s="38"/>
      <c r="C467" s="38"/>
      <c r="D467" s="38"/>
      <c r="E467" s="38"/>
      <c r="F467" s="38"/>
      <c r="G467" s="38"/>
      <c r="H467" s="38"/>
      <c r="I467" s="38"/>
      <c r="J467" s="38"/>
    </row>
    <row r="468" spans="1:10" ht="12.75">
      <c r="A468" s="38"/>
      <c r="B468" s="38"/>
      <c r="C468" s="38"/>
      <c r="D468" s="38"/>
      <c r="E468" s="38"/>
      <c r="F468" s="38"/>
      <c r="G468" s="38"/>
      <c r="H468" s="38"/>
      <c r="I468" s="38"/>
      <c r="J468" s="38"/>
    </row>
    <row r="469" spans="1:10" ht="12.75">
      <c r="A469" s="38"/>
      <c r="B469" s="38"/>
      <c r="C469" s="38"/>
      <c r="D469" s="38"/>
      <c r="E469" s="38"/>
      <c r="F469" s="38"/>
      <c r="G469" s="38"/>
      <c r="H469" s="38"/>
      <c r="I469" s="38"/>
      <c r="J469" s="38"/>
    </row>
    <row r="470" spans="1:10" ht="12.75">
      <c r="A470" s="38"/>
      <c r="B470" s="38"/>
      <c r="C470" s="38"/>
      <c r="D470" s="38"/>
      <c r="E470" s="38"/>
      <c r="F470" s="38"/>
      <c r="G470" s="38"/>
      <c r="H470" s="38"/>
      <c r="I470" s="38"/>
      <c r="J470" s="38"/>
    </row>
    <row r="471" spans="1:10" ht="12.75">
      <c r="A471" s="38"/>
      <c r="B471" s="38"/>
      <c r="C471" s="38"/>
      <c r="D471" s="38"/>
      <c r="E471" s="38"/>
      <c r="F471" s="38"/>
      <c r="G471" s="38"/>
      <c r="H471" s="38"/>
      <c r="I471" s="38"/>
      <c r="J471" s="38"/>
    </row>
    <row r="472" spans="1:10" ht="12.75">
      <c r="A472" s="38"/>
      <c r="B472" s="38"/>
      <c r="C472" s="38"/>
      <c r="D472" s="38"/>
      <c r="E472" s="38"/>
      <c r="F472" s="38"/>
      <c r="G472" s="38"/>
      <c r="H472" s="38"/>
      <c r="I472" s="38"/>
      <c r="J472" s="38"/>
    </row>
    <row r="473" spans="1:10" ht="12.75">
      <c r="A473" s="38"/>
      <c r="B473" s="38"/>
      <c r="C473" s="38"/>
      <c r="D473" s="38"/>
      <c r="E473" s="38"/>
      <c r="F473" s="38"/>
      <c r="G473" s="38"/>
      <c r="H473" s="38"/>
      <c r="I473" s="38"/>
      <c r="J473" s="38"/>
    </row>
    <row r="474" spans="1:10" ht="12.75">
      <c r="A474" s="38"/>
      <c r="B474" s="38"/>
      <c r="C474" s="38"/>
      <c r="D474" s="38"/>
      <c r="E474" s="38"/>
      <c r="F474" s="38"/>
      <c r="G474" s="38"/>
      <c r="H474" s="38"/>
      <c r="I474" s="38"/>
      <c r="J474" s="38"/>
    </row>
    <row r="475" spans="1:10" ht="12.75">
      <c r="A475" s="38"/>
      <c r="B475" s="38"/>
      <c r="C475" s="38"/>
      <c r="D475" s="38"/>
      <c r="E475" s="38"/>
      <c r="F475" s="38"/>
      <c r="G475" s="38"/>
      <c r="H475" s="38"/>
      <c r="I475" s="38"/>
      <c r="J475" s="38"/>
    </row>
    <row r="476" spans="1:10" ht="12.75">
      <c r="A476" s="38"/>
      <c r="B476" s="38"/>
      <c r="C476" s="38"/>
      <c r="D476" s="38"/>
      <c r="E476" s="38"/>
      <c r="F476" s="38"/>
      <c r="G476" s="38"/>
      <c r="H476" s="38"/>
      <c r="I476" s="38"/>
      <c r="J476" s="38"/>
    </row>
    <row r="477" spans="1:10" ht="12.75">
      <c r="A477" s="38"/>
      <c r="B477" s="38"/>
      <c r="C477" s="38"/>
      <c r="D477" s="38"/>
      <c r="E477" s="38"/>
      <c r="F477" s="38"/>
      <c r="G477" s="38"/>
      <c r="H477" s="38"/>
      <c r="I477" s="38"/>
      <c r="J477" s="38"/>
    </row>
    <row r="478" spans="1:10" ht="12.75">
      <c r="A478" s="38"/>
      <c r="B478" s="38"/>
      <c r="C478" s="38"/>
      <c r="D478" s="38"/>
      <c r="E478" s="38"/>
      <c r="F478" s="38"/>
      <c r="G478" s="38"/>
      <c r="H478" s="38"/>
      <c r="I478" s="38"/>
      <c r="J478" s="38"/>
    </row>
    <row r="479" spans="1:10" ht="12.75">
      <c r="A479" s="38"/>
      <c r="B479" s="38"/>
      <c r="C479" s="38"/>
      <c r="D479" s="38"/>
      <c r="E479" s="38"/>
      <c r="F479" s="38"/>
      <c r="G479" s="38"/>
      <c r="H479" s="38"/>
      <c r="I479" s="38"/>
      <c r="J479" s="38"/>
    </row>
    <row r="480" spans="1:10" ht="12.75">
      <c r="A480" s="38"/>
      <c r="B480" s="38"/>
      <c r="C480" s="38"/>
      <c r="D480" s="38"/>
      <c r="E480" s="38"/>
      <c r="F480" s="38"/>
      <c r="G480" s="38"/>
      <c r="H480" s="38"/>
      <c r="I480" s="38"/>
      <c r="J480" s="38"/>
    </row>
    <row r="481" spans="1:10" ht="12.75">
      <c r="A481" s="38"/>
      <c r="B481" s="38"/>
      <c r="C481" s="38"/>
      <c r="D481" s="38"/>
      <c r="E481" s="38"/>
      <c r="F481" s="38"/>
      <c r="G481" s="38"/>
      <c r="H481" s="38"/>
      <c r="I481" s="38"/>
      <c r="J481" s="38"/>
    </row>
    <row r="482" spans="1:10" ht="12.75">
      <c r="A482" s="38"/>
      <c r="B482" s="38"/>
      <c r="C482" s="38"/>
      <c r="D482" s="38"/>
      <c r="E482" s="38"/>
      <c r="F482" s="38"/>
      <c r="G482" s="38"/>
      <c r="H482" s="38"/>
      <c r="I482" s="38"/>
      <c r="J482" s="38"/>
    </row>
    <row r="483" spans="1:10" ht="12.75">
      <c r="A483" s="38"/>
      <c r="B483" s="38"/>
      <c r="C483" s="38"/>
      <c r="D483" s="38"/>
      <c r="E483" s="38"/>
      <c r="F483" s="38"/>
      <c r="G483" s="38"/>
      <c r="H483" s="38"/>
      <c r="I483" s="38"/>
      <c r="J483" s="38"/>
    </row>
    <row r="484" spans="1:10" ht="12.75">
      <c r="A484" s="38"/>
      <c r="B484" s="38"/>
      <c r="C484" s="38"/>
      <c r="D484" s="38"/>
      <c r="E484" s="38"/>
      <c r="F484" s="38"/>
      <c r="G484" s="38"/>
      <c r="H484" s="38"/>
      <c r="I484" s="38"/>
      <c r="J484" s="38"/>
    </row>
    <row r="485" spans="1:10" ht="12.75">
      <c r="A485" s="38"/>
      <c r="B485" s="38"/>
      <c r="C485" s="38"/>
      <c r="D485" s="38"/>
      <c r="E485" s="38"/>
      <c r="F485" s="38"/>
      <c r="G485" s="38"/>
      <c r="H485" s="38"/>
      <c r="I485" s="38"/>
      <c r="J485" s="38"/>
    </row>
    <row r="486" spans="1:10" ht="12.75">
      <c r="A486" s="38"/>
      <c r="B486" s="38"/>
      <c r="C486" s="38"/>
      <c r="D486" s="38"/>
      <c r="E486" s="38"/>
      <c r="F486" s="38"/>
      <c r="G486" s="38"/>
      <c r="H486" s="38"/>
      <c r="I486" s="38"/>
      <c r="J486" s="38"/>
    </row>
    <row r="487" spans="1:10" ht="12.75">
      <c r="A487" s="38"/>
      <c r="B487" s="38"/>
      <c r="C487" s="38"/>
      <c r="D487" s="38"/>
      <c r="E487" s="38"/>
      <c r="F487" s="38"/>
      <c r="G487" s="38"/>
      <c r="H487" s="38"/>
      <c r="I487" s="38"/>
      <c r="J487" s="38"/>
    </row>
    <row r="488" spans="1:10" ht="12.75">
      <c r="A488" s="38"/>
      <c r="B488" s="38"/>
      <c r="C488" s="38"/>
      <c r="D488" s="38"/>
      <c r="E488" s="38"/>
      <c r="F488" s="38"/>
      <c r="G488" s="38"/>
      <c r="H488" s="38"/>
      <c r="I488" s="38"/>
      <c r="J488" s="38"/>
    </row>
    <row r="489" spans="1:10" ht="12.75">
      <c r="A489" s="38"/>
      <c r="B489" s="38"/>
      <c r="C489" s="38"/>
      <c r="D489" s="38"/>
      <c r="E489" s="38"/>
      <c r="F489" s="38"/>
      <c r="G489" s="38"/>
      <c r="H489" s="38"/>
      <c r="I489" s="38"/>
      <c r="J489" s="38"/>
    </row>
    <row r="490" spans="1:10" ht="12.75">
      <c r="A490" s="38"/>
      <c r="B490" s="38"/>
      <c r="C490" s="38"/>
      <c r="D490" s="38"/>
      <c r="E490" s="38"/>
      <c r="F490" s="38"/>
      <c r="G490" s="38"/>
      <c r="H490" s="38"/>
      <c r="I490" s="38"/>
      <c r="J490" s="38"/>
    </row>
    <row r="491" spans="1:10" ht="12.75">
      <c r="A491" s="38"/>
      <c r="B491" s="38"/>
      <c r="C491" s="38"/>
      <c r="D491" s="38"/>
      <c r="E491" s="38"/>
      <c r="F491" s="38"/>
      <c r="G491" s="38"/>
      <c r="H491" s="38"/>
      <c r="I491" s="38"/>
      <c r="J491" s="38"/>
    </row>
    <row r="492" spans="1:10" ht="12.75">
      <c r="A492" s="38"/>
      <c r="B492" s="38"/>
      <c r="C492" s="38"/>
      <c r="D492" s="38"/>
      <c r="E492" s="38"/>
      <c r="F492" s="38"/>
      <c r="G492" s="38"/>
      <c r="H492" s="38"/>
      <c r="I492" s="38"/>
      <c r="J492" s="38"/>
    </row>
    <row r="493" spans="1:10" ht="12.75">
      <c r="A493" s="38"/>
      <c r="B493" s="38"/>
      <c r="C493" s="38"/>
      <c r="D493" s="38"/>
      <c r="E493" s="38"/>
      <c r="F493" s="38"/>
      <c r="G493" s="38"/>
      <c r="H493" s="38"/>
      <c r="I493" s="38"/>
      <c r="J493" s="38"/>
    </row>
    <row r="494" spans="1:10" ht="12.75">
      <c r="A494" s="38"/>
      <c r="B494" s="38"/>
      <c r="C494" s="38"/>
      <c r="D494" s="38"/>
      <c r="E494" s="38"/>
      <c r="F494" s="38"/>
      <c r="G494" s="38"/>
      <c r="H494" s="38"/>
      <c r="I494" s="38"/>
      <c r="J494" s="38"/>
    </row>
    <row r="495" spans="1:10" ht="12.75">
      <c r="A495" s="38"/>
      <c r="B495" s="38"/>
      <c r="C495" s="38"/>
      <c r="D495" s="38"/>
      <c r="E495" s="38"/>
      <c r="F495" s="38"/>
      <c r="G495" s="38"/>
      <c r="H495" s="38"/>
      <c r="I495" s="38"/>
      <c r="J495" s="38"/>
    </row>
    <row r="496" spans="1:10" ht="12.75">
      <c r="A496" s="38"/>
      <c r="B496" s="38"/>
      <c r="C496" s="38"/>
      <c r="D496" s="38"/>
      <c r="E496" s="38"/>
      <c r="F496" s="38"/>
      <c r="G496" s="38"/>
      <c r="H496" s="38"/>
      <c r="I496" s="38"/>
      <c r="J496" s="38"/>
    </row>
    <row r="497" spans="1:10" ht="12.75">
      <c r="A497" s="38"/>
      <c r="B497" s="38"/>
      <c r="C497" s="38"/>
      <c r="D497" s="38"/>
      <c r="E497" s="38"/>
      <c r="F497" s="38"/>
      <c r="G497" s="38"/>
      <c r="H497" s="38"/>
      <c r="I497" s="38"/>
      <c r="J497" s="38"/>
    </row>
    <row r="498" spans="1:10" ht="12.75">
      <c r="A498" s="38"/>
      <c r="B498" s="38"/>
      <c r="C498" s="38"/>
      <c r="D498" s="38"/>
      <c r="E498" s="38"/>
      <c r="F498" s="38"/>
      <c r="G498" s="38"/>
      <c r="H498" s="38"/>
      <c r="I498" s="38"/>
      <c r="J498" s="38"/>
    </row>
    <row r="499" spans="1:10" ht="12.75">
      <c r="A499" s="38"/>
      <c r="B499" s="38"/>
      <c r="C499" s="38"/>
      <c r="D499" s="38"/>
      <c r="E499" s="38"/>
      <c r="F499" s="38"/>
      <c r="G499" s="38"/>
      <c r="H499" s="38"/>
      <c r="I499" s="38"/>
      <c r="J499" s="38"/>
    </row>
    <row r="500" spans="1:10" ht="12.75">
      <c r="A500" s="38"/>
      <c r="B500" s="38"/>
      <c r="C500" s="38"/>
      <c r="D500" s="38"/>
      <c r="E500" s="38"/>
      <c r="F500" s="38"/>
      <c r="G500" s="38"/>
      <c r="H500" s="38"/>
      <c r="I500" s="38"/>
      <c r="J500" s="38"/>
    </row>
    <row r="501" spans="1:10" ht="12.75">
      <c r="A501" s="38"/>
      <c r="B501" s="38"/>
      <c r="C501" s="38"/>
      <c r="D501" s="38"/>
      <c r="E501" s="38"/>
      <c r="F501" s="38"/>
      <c r="G501" s="38"/>
      <c r="H501" s="38"/>
      <c r="I501" s="38"/>
      <c r="J501" s="38"/>
    </row>
    <row r="502" spans="1:10" ht="12.75">
      <c r="A502" s="38"/>
      <c r="B502" s="38"/>
      <c r="C502" s="38"/>
      <c r="D502" s="38"/>
      <c r="E502" s="38"/>
      <c r="F502" s="38"/>
      <c r="G502" s="38"/>
      <c r="H502" s="38"/>
      <c r="I502" s="38"/>
      <c r="J502" s="38"/>
    </row>
    <row r="503" spans="1:10" ht="12.75">
      <c r="A503" s="38"/>
      <c r="B503" s="38"/>
      <c r="C503" s="38"/>
      <c r="D503" s="38"/>
      <c r="E503" s="38"/>
      <c r="F503" s="38"/>
      <c r="G503" s="38"/>
      <c r="H503" s="38"/>
      <c r="I503" s="38"/>
      <c r="J503" s="38"/>
    </row>
    <row r="504" spans="1:10" ht="12.75">
      <c r="A504" s="38"/>
      <c r="B504" s="38"/>
      <c r="C504" s="38"/>
      <c r="D504" s="38"/>
      <c r="E504" s="38"/>
      <c r="F504" s="38"/>
      <c r="G504" s="38"/>
      <c r="H504" s="38"/>
      <c r="I504" s="38"/>
      <c r="J504" s="38"/>
    </row>
    <row r="505" spans="1:10" ht="12.75">
      <c r="A505" s="38"/>
      <c r="B505" s="38"/>
      <c r="C505" s="38"/>
      <c r="D505" s="38"/>
      <c r="E505" s="38"/>
      <c r="F505" s="38"/>
      <c r="G505" s="38"/>
      <c r="H505" s="38"/>
      <c r="I505" s="38"/>
      <c r="J505" s="38"/>
    </row>
    <row r="506" spans="1:10" ht="12.75">
      <c r="A506" s="38"/>
      <c r="B506" s="38"/>
      <c r="C506" s="38"/>
      <c r="D506" s="38"/>
      <c r="E506" s="38"/>
      <c r="F506" s="38"/>
      <c r="G506" s="38"/>
      <c r="H506" s="38"/>
      <c r="I506" s="38"/>
      <c r="J506" s="38"/>
    </row>
    <row r="507" spans="1:10" ht="12.75">
      <c r="A507" s="38"/>
      <c r="B507" s="38"/>
      <c r="C507" s="38"/>
      <c r="D507" s="38"/>
      <c r="E507" s="38"/>
      <c r="F507" s="38"/>
      <c r="G507" s="38"/>
      <c r="H507" s="38"/>
      <c r="I507" s="38"/>
      <c r="J507" s="38"/>
    </row>
    <row r="508" spans="1:10" ht="12.75">
      <c r="A508" s="38"/>
      <c r="B508" s="38"/>
      <c r="C508" s="38"/>
      <c r="D508" s="38"/>
      <c r="E508" s="38"/>
      <c r="F508" s="38"/>
      <c r="G508" s="38"/>
      <c r="H508" s="38"/>
      <c r="I508" s="38"/>
      <c r="J508" s="38"/>
    </row>
    <row r="509" spans="1:10" ht="12.75">
      <c r="A509" s="38"/>
      <c r="B509" s="38"/>
      <c r="C509" s="38"/>
      <c r="D509" s="38"/>
      <c r="E509" s="38"/>
      <c r="F509" s="38"/>
      <c r="G509" s="38"/>
      <c r="H509" s="38"/>
      <c r="I509" s="38"/>
      <c r="J509" s="38"/>
    </row>
    <row r="510" spans="1:10" ht="12.75">
      <c r="A510" s="38"/>
      <c r="B510" s="38"/>
      <c r="C510" s="38"/>
      <c r="D510" s="38"/>
      <c r="E510" s="38"/>
      <c r="F510" s="38"/>
      <c r="G510" s="38"/>
      <c r="H510" s="38"/>
      <c r="I510" s="38"/>
      <c r="J510" s="38"/>
    </row>
    <row r="511" spans="1:10" ht="12.75">
      <c r="A511" s="38"/>
      <c r="B511" s="38"/>
      <c r="C511" s="38"/>
      <c r="D511" s="38"/>
      <c r="E511" s="38"/>
      <c r="F511" s="38"/>
      <c r="G511" s="38"/>
      <c r="H511" s="38"/>
      <c r="I511" s="38"/>
      <c r="J511" s="38"/>
    </row>
    <row r="512" spans="1:10" ht="12.75">
      <c r="A512" s="38"/>
      <c r="B512" s="38"/>
      <c r="C512" s="38"/>
      <c r="D512" s="38"/>
      <c r="E512" s="38"/>
      <c r="F512" s="38"/>
      <c r="G512" s="38"/>
      <c r="H512" s="38"/>
      <c r="I512" s="38"/>
      <c r="J512" s="38"/>
    </row>
    <row r="513" spans="1:10" ht="12.75">
      <c r="A513" s="38"/>
      <c r="B513" s="38"/>
      <c r="C513" s="38"/>
      <c r="D513" s="38"/>
      <c r="E513" s="38"/>
      <c r="F513" s="38"/>
      <c r="G513" s="38"/>
      <c r="H513" s="38"/>
      <c r="I513" s="38"/>
      <c r="J513" s="38"/>
    </row>
    <row r="514" spans="1:10" ht="12.75">
      <c r="A514" s="38"/>
      <c r="B514" s="38"/>
      <c r="C514" s="38"/>
      <c r="D514" s="38"/>
      <c r="E514" s="38"/>
      <c r="F514" s="38"/>
      <c r="G514" s="38"/>
      <c r="H514" s="38"/>
      <c r="I514" s="38"/>
      <c r="J514" s="38"/>
    </row>
    <row r="515" spans="1:10" ht="12.75">
      <c r="A515" s="38"/>
      <c r="B515" s="38"/>
      <c r="C515" s="38"/>
      <c r="D515" s="38"/>
      <c r="E515" s="38"/>
      <c r="F515" s="38"/>
      <c r="G515" s="38"/>
      <c r="H515" s="38"/>
      <c r="I515" s="38"/>
      <c r="J515" s="38"/>
    </row>
    <row r="516" spans="1:10" ht="12.75">
      <c r="A516" s="38"/>
      <c r="B516" s="38"/>
      <c r="C516" s="38"/>
      <c r="D516" s="38"/>
      <c r="E516" s="38"/>
      <c r="F516" s="38"/>
      <c r="G516" s="38"/>
      <c r="H516" s="38"/>
      <c r="I516" s="38"/>
      <c r="J516" s="38"/>
    </row>
    <row r="517" spans="1:10" ht="12.75">
      <c r="A517" s="38"/>
      <c r="B517" s="38"/>
      <c r="C517" s="38"/>
      <c r="D517" s="38"/>
      <c r="E517" s="38"/>
      <c r="F517" s="38"/>
      <c r="G517" s="38"/>
      <c r="H517" s="38"/>
      <c r="I517" s="38"/>
      <c r="J517" s="38"/>
    </row>
    <row r="518" spans="1:10" ht="12.75">
      <c r="A518" s="38"/>
      <c r="B518" s="38"/>
      <c r="C518" s="38"/>
      <c r="D518" s="38"/>
      <c r="E518" s="38"/>
      <c r="F518" s="38"/>
      <c r="G518" s="38"/>
      <c r="H518" s="38"/>
      <c r="I518" s="38"/>
      <c r="J518" s="38"/>
    </row>
    <row r="519" spans="1:10" ht="12.75">
      <c r="A519" s="38"/>
      <c r="B519" s="38"/>
      <c r="C519" s="38"/>
      <c r="D519" s="38"/>
      <c r="E519" s="38"/>
      <c r="F519" s="38"/>
      <c r="G519" s="38"/>
      <c r="H519" s="38"/>
      <c r="I519" s="38"/>
      <c r="J519" s="38"/>
    </row>
    <row r="520" spans="1:10" ht="12.75">
      <c r="A520" s="38"/>
      <c r="B520" s="38"/>
      <c r="C520" s="38"/>
      <c r="D520" s="38"/>
      <c r="E520" s="38"/>
      <c r="F520" s="38"/>
      <c r="G520" s="38"/>
      <c r="H520" s="38"/>
      <c r="I520" s="38"/>
      <c r="J520" s="38"/>
    </row>
    <row r="521" spans="1:10" ht="12.75">
      <c r="A521" s="38"/>
      <c r="B521" s="38"/>
      <c r="C521" s="38"/>
      <c r="D521" s="38"/>
      <c r="E521" s="38"/>
      <c r="F521" s="38"/>
      <c r="G521" s="38"/>
      <c r="H521" s="38"/>
      <c r="I521" s="38"/>
      <c r="J521" s="38"/>
    </row>
    <row r="522" spans="1:10" ht="12.75">
      <c r="A522" s="38"/>
      <c r="B522" s="38"/>
      <c r="C522" s="38"/>
      <c r="D522" s="38"/>
      <c r="E522" s="38"/>
      <c r="F522" s="38"/>
      <c r="G522" s="38"/>
      <c r="H522" s="38"/>
      <c r="I522" s="38"/>
      <c r="J522" s="38"/>
    </row>
    <row r="523" spans="1:10" ht="12.75">
      <c r="A523" s="38"/>
      <c r="B523" s="38"/>
      <c r="C523" s="38"/>
      <c r="D523" s="38"/>
      <c r="E523" s="38"/>
      <c r="F523" s="38"/>
      <c r="G523" s="38"/>
      <c r="H523" s="38"/>
      <c r="I523" s="38"/>
      <c r="J523" s="38"/>
    </row>
    <row r="524" spans="1:10" ht="12.75">
      <c r="A524" s="38"/>
      <c r="B524" s="38"/>
      <c r="C524" s="38"/>
      <c r="D524" s="38"/>
      <c r="E524" s="38"/>
      <c r="F524" s="38"/>
      <c r="G524" s="38"/>
      <c r="H524" s="38"/>
      <c r="I524" s="38"/>
      <c r="J524" s="38"/>
    </row>
    <row r="525" spans="1:10" ht="12.75">
      <c r="A525" s="38"/>
      <c r="B525" s="38"/>
      <c r="C525" s="38"/>
      <c r="D525" s="38"/>
      <c r="E525" s="38"/>
      <c r="F525" s="38"/>
      <c r="G525" s="38"/>
      <c r="H525" s="38"/>
      <c r="I525" s="38"/>
      <c r="J525" s="38"/>
    </row>
    <row r="526" spans="1:10" ht="12.75">
      <c r="A526" s="38"/>
      <c r="B526" s="38"/>
      <c r="C526" s="38"/>
      <c r="D526" s="38"/>
      <c r="E526" s="38"/>
      <c r="F526" s="38"/>
      <c r="G526" s="38"/>
      <c r="H526" s="38"/>
      <c r="I526" s="38"/>
      <c r="J526" s="38"/>
    </row>
    <row r="527" spans="1:10" ht="12.75">
      <c r="A527" s="38"/>
      <c r="B527" s="38"/>
      <c r="C527" s="38"/>
      <c r="D527" s="38"/>
      <c r="E527" s="38"/>
      <c r="F527" s="38"/>
      <c r="G527" s="38"/>
      <c r="H527" s="38"/>
      <c r="I527" s="38"/>
      <c r="J527" s="38"/>
    </row>
    <row r="528" spans="1:10" ht="12.75">
      <c r="A528" s="38"/>
      <c r="B528" s="38"/>
      <c r="C528" s="38"/>
      <c r="D528" s="38"/>
      <c r="E528" s="38"/>
      <c r="F528" s="38"/>
      <c r="G528" s="38"/>
      <c r="H528" s="38"/>
      <c r="I528" s="38"/>
      <c r="J528" s="38"/>
    </row>
    <row r="529" spans="1:10" ht="12.75">
      <c r="A529" s="38"/>
      <c r="B529" s="38"/>
      <c r="C529" s="38"/>
      <c r="D529" s="38"/>
      <c r="E529" s="38"/>
      <c r="F529" s="38"/>
      <c r="G529" s="38"/>
      <c r="H529" s="38"/>
      <c r="I529" s="38"/>
      <c r="J529" s="38"/>
    </row>
    <row r="530" spans="1:10" ht="12.75">
      <c r="A530" s="38"/>
      <c r="B530" s="38"/>
      <c r="C530" s="38"/>
      <c r="D530" s="38"/>
      <c r="E530" s="38"/>
      <c r="F530" s="38"/>
      <c r="G530" s="38"/>
      <c r="H530" s="38"/>
      <c r="I530" s="38"/>
      <c r="J530" s="38"/>
    </row>
    <row r="531" spans="1:10" ht="12.75">
      <c r="A531" s="38"/>
      <c r="B531" s="38"/>
      <c r="C531" s="38"/>
      <c r="D531" s="38"/>
      <c r="E531" s="38"/>
      <c r="F531" s="38"/>
      <c r="G531" s="38"/>
      <c r="H531" s="38"/>
      <c r="I531" s="38"/>
      <c r="J531" s="38"/>
    </row>
    <row r="532" spans="1:10" ht="12.75">
      <c r="A532" s="38"/>
      <c r="B532" s="38"/>
      <c r="C532" s="38"/>
      <c r="D532" s="38"/>
      <c r="E532" s="38"/>
      <c r="F532" s="38"/>
      <c r="G532" s="38"/>
      <c r="H532" s="38"/>
      <c r="I532" s="38"/>
      <c r="J532" s="38"/>
    </row>
    <row r="533" spans="1:10" ht="12.75">
      <c r="A533" s="38"/>
      <c r="B533" s="38"/>
      <c r="C533" s="38"/>
      <c r="D533" s="38"/>
      <c r="E533" s="38"/>
      <c r="F533" s="38"/>
      <c r="G533" s="38"/>
      <c r="H533" s="38"/>
      <c r="I533" s="38"/>
      <c r="J533" s="38"/>
    </row>
    <row r="534" spans="1:10" ht="12.75">
      <c r="A534" s="38"/>
      <c r="B534" s="38"/>
      <c r="C534" s="38"/>
      <c r="D534" s="38"/>
      <c r="E534" s="38"/>
      <c r="F534" s="38"/>
      <c r="G534" s="38"/>
      <c r="H534" s="38"/>
      <c r="I534" s="38"/>
      <c r="J534" s="38"/>
    </row>
    <row r="535" spans="1:10" ht="12.75">
      <c r="A535" s="38"/>
      <c r="B535" s="38"/>
      <c r="C535" s="38"/>
      <c r="D535" s="38"/>
      <c r="E535" s="38"/>
      <c r="F535" s="38"/>
      <c r="G535" s="38"/>
      <c r="H535" s="38"/>
      <c r="I535" s="38"/>
      <c r="J535" s="38"/>
    </row>
    <row r="536" spans="1:10" ht="12.75">
      <c r="A536" s="38"/>
      <c r="B536" s="38"/>
      <c r="C536" s="38"/>
      <c r="D536" s="38"/>
      <c r="E536" s="38"/>
      <c r="F536" s="38"/>
      <c r="G536" s="38"/>
      <c r="H536" s="38"/>
      <c r="I536" s="38"/>
      <c r="J536" s="38"/>
    </row>
    <row r="537" spans="1:10" ht="12.75">
      <c r="A537" s="38"/>
      <c r="B537" s="38"/>
      <c r="C537" s="38"/>
      <c r="D537" s="38"/>
      <c r="E537" s="38"/>
      <c r="F537" s="38"/>
      <c r="G537" s="38"/>
      <c r="H537" s="38"/>
      <c r="I537" s="38"/>
      <c r="J537" s="38"/>
    </row>
    <row r="538" spans="1:10" ht="12.75">
      <c r="A538" s="38"/>
      <c r="B538" s="38"/>
      <c r="C538" s="38"/>
      <c r="D538" s="38"/>
      <c r="E538" s="38"/>
      <c r="F538" s="38"/>
      <c r="G538" s="38"/>
      <c r="H538" s="38"/>
      <c r="I538" s="38"/>
      <c r="J538" s="38"/>
    </row>
    <row r="539" spans="1:10" ht="12.75">
      <c r="A539" s="38"/>
      <c r="B539" s="38"/>
      <c r="C539" s="38"/>
      <c r="D539" s="38"/>
      <c r="E539" s="38"/>
      <c r="F539" s="38"/>
      <c r="G539" s="38"/>
      <c r="H539" s="38"/>
      <c r="I539" s="38"/>
      <c r="J539" s="38"/>
    </row>
    <row r="540" spans="1:10" ht="12.75">
      <c r="A540" s="38"/>
      <c r="B540" s="38"/>
      <c r="C540" s="38"/>
      <c r="D540" s="38"/>
      <c r="E540" s="38"/>
      <c r="F540" s="38"/>
      <c r="G540" s="38"/>
      <c r="H540" s="38"/>
      <c r="I540" s="38"/>
      <c r="J540" s="38"/>
    </row>
    <row r="541" spans="1:10" ht="12.75">
      <c r="A541" s="38"/>
      <c r="B541" s="38"/>
      <c r="C541" s="38"/>
      <c r="D541" s="38"/>
      <c r="E541" s="38"/>
      <c r="F541" s="38"/>
      <c r="G541" s="38"/>
      <c r="H541" s="38"/>
      <c r="I541" s="38"/>
      <c r="J541" s="38"/>
    </row>
    <row r="542" spans="1:10" ht="12.75">
      <c r="A542" s="38"/>
      <c r="B542" s="38"/>
      <c r="C542" s="38"/>
      <c r="D542" s="38"/>
      <c r="E542" s="38"/>
      <c r="F542" s="38"/>
      <c r="G542" s="38"/>
      <c r="H542" s="38"/>
      <c r="I542" s="38"/>
      <c r="J542" s="38"/>
    </row>
    <row r="543" spans="1:10" ht="12.75">
      <c r="A543" s="38"/>
      <c r="B543" s="38"/>
      <c r="C543" s="38"/>
      <c r="D543" s="38"/>
      <c r="E543" s="38"/>
      <c r="F543" s="38"/>
      <c r="G543" s="38"/>
      <c r="H543" s="38"/>
      <c r="I543" s="38"/>
      <c r="J543" s="38"/>
    </row>
    <row r="544" spans="1:10" ht="12.75">
      <c r="A544" s="38"/>
      <c r="B544" s="38"/>
      <c r="C544" s="38"/>
      <c r="D544" s="38"/>
      <c r="E544" s="38"/>
      <c r="F544" s="38"/>
      <c r="G544" s="38"/>
      <c r="H544" s="38"/>
      <c r="I544" s="38"/>
      <c r="J544" s="38"/>
    </row>
    <row r="545" spans="1:10" ht="12.75">
      <c r="A545" s="38"/>
      <c r="B545" s="38"/>
      <c r="C545" s="38"/>
      <c r="D545" s="38"/>
      <c r="E545" s="38"/>
      <c r="F545" s="38"/>
      <c r="G545" s="38"/>
      <c r="H545" s="38"/>
      <c r="I545" s="38"/>
      <c r="J545" s="38"/>
    </row>
    <row r="546" spans="1:10" ht="12.75">
      <c r="A546" s="38"/>
      <c r="B546" s="38"/>
      <c r="C546" s="38"/>
      <c r="D546" s="38"/>
      <c r="E546" s="38"/>
      <c r="F546" s="38"/>
      <c r="G546" s="38"/>
      <c r="H546" s="38"/>
      <c r="I546" s="38"/>
      <c r="J546" s="38"/>
    </row>
    <row r="547" spans="1:10" ht="12.75">
      <c r="A547" s="38"/>
      <c r="B547" s="38"/>
      <c r="C547" s="38"/>
      <c r="D547" s="38"/>
      <c r="E547" s="38"/>
      <c r="F547" s="38"/>
      <c r="G547" s="38"/>
      <c r="H547" s="38"/>
      <c r="I547" s="38"/>
      <c r="J547" s="38"/>
    </row>
    <row r="548" spans="1:10" ht="12.75">
      <c r="A548" s="38"/>
      <c r="B548" s="38"/>
      <c r="C548" s="38"/>
      <c r="D548" s="38"/>
      <c r="E548" s="38"/>
      <c r="F548" s="38"/>
      <c r="G548" s="38"/>
      <c r="H548" s="38"/>
      <c r="I548" s="38"/>
      <c r="J548" s="38"/>
    </row>
    <row r="549" spans="1:10" ht="12.75">
      <c r="A549" s="38"/>
      <c r="B549" s="38"/>
      <c r="C549" s="38"/>
      <c r="D549" s="38"/>
      <c r="E549" s="38"/>
      <c r="F549" s="38"/>
      <c r="G549" s="38"/>
      <c r="H549" s="38"/>
      <c r="I549" s="38"/>
      <c r="J549" s="38"/>
    </row>
    <row r="550" spans="1:10" ht="12.75">
      <c r="A550" s="38"/>
      <c r="B550" s="38"/>
      <c r="C550" s="38"/>
      <c r="D550" s="38"/>
      <c r="E550" s="38"/>
      <c r="F550" s="38"/>
      <c r="G550" s="38"/>
      <c r="H550" s="38"/>
      <c r="I550" s="38"/>
      <c r="J550" s="38"/>
    </row>
    <row r="551" spans="1:10" ht="12.75">
      <c r="A551" s="38"/>
      <c r="B551" s="38"/>
      <c r="C551" s="38"/>
      <c r="D551" s="38"/>
      <c r="E551" s="38"/>
      <c r="F551" s="38"/>
      <c r="G551" s="38"/>
      <c r="H551" s="38"/>
      <c r="I551" s="38"/>
      <c r="J551" s="38"/>
    </row>
    <row r="552" spans="1:10" ht="12.75">
      <c r="A552" s="38"/>
      <c r="B552" s="38"/>
      <c r="C552" s="38"/>
      <c r="D552" s="38"/>
      <c r="E552" s="38"/>
      <c r="F552" s="38"/>
      <c r="G552" s="38"/>
      <c r="H552" s="38"/>
      <c r="I552" s="38"/>
      <c r="J552" s="38"/>
    </row>
    <row r="553" spans="1:10" ht="12.75">
      <c r="A553" s="38"/>
      <c r="B553" s="38"/>
      <c r="C553" s="38"/>
      <c r="D553" s="38"/>
      <c r="E553" s="38"/>
      <c r="F553" s="38"/>
      <c r="G553" s="38"/>
      <c r="H553" s="38"/>
      <c r="I553" s="38"/>
      <c r="J553" s="38"/>
    </row>
    <row r="554" spans="1:10" ht="12.75">
      <c r="A554" s="38"/>
      <c r="B554" s="38"/>
      <c r="C554" s="38"/>
      <c r="D554" s="38"/>
      <c r="E554" s="38"/>
      <c r="F554" s="38"/>
      <c r="G554" s="38"/>
      <c r="H554" s="38"/>
      <c r="I554" s="38"/>
      <c r="J554" s="38"/>
    </row>
    <row r="555" spans="1:10" ht="12.75">
      <c r="A555" s="38"/>
      <c r="B555" s="38"/>
      <c r="C555" s="38"/>
      <c r="D555" s="38"/>
      <c r="E555" s="38"/>
      <c r="F555" s="38"/>
      <c r="G555" s="38"/>
      <c r="H555" s="38"/>
      <c r="I555" s="38"/>
      <c r="J555" s="38"/>
    </row>
    <row r="556" spans="1:10" ht="12.75">
      <c r="A556" s="38"/>
      <c r="B556" s="38"/>
      <c r="C556" s="38"/>
      <c r="D556" s="38"/>
      <c r="E556" s="38"/>
      <c r="F556" s="38"/>
      <c r="G556" s="38"/>
      <c r="H556" s="38"/>
      <c r="I556" s="38"/>
      <c r="J556" s="38"/>
    </row>
    <row r="557" spans="1:10" ht="12.75">
      <c r="A557" s="38"/>
      <c r="B557" s="38"/>
      <c r="C557" s="38"/>
      <c r="D557" s="38"/>
      <c r="E557" s="38"/>
      <c r="F557" s="38"/>
      <c r="G557" s="38"/>
      <c r="H557" s="38"/>
      <c r="I557" s="38"/>
      <c r="J557" s="38"/>
    </row>
    <row r="558" spans="1:10" ht="12.75">
      <c r="A558" s="38"/>
      <c r="B558" s="38"/>
      <c r="C558" s="38"/>
      <c r="D558" s="38"/>
      <c r="E558" s="38"/>
      <c r="F558" s="38"/>
      <c r="G558" s="38"/>
      <c r="H558" s="38"/>
      <c r="I558" s="38"/>
      <c r="J558" s="38"/>
    </row>
    <row r="559" spans="1:10" ht="12.75">
      <c r="A559" s="38"/>
      <c r="B559" s="38"/>
      <c r="C559" s="38"/>
      <c r="D559" s="38"/>
      <c r="E559" s="38"/>
      <c r="F559" s="38"/>
      <c r="G559" s="38"/>
      <c r="H559" s="38"/>
      <c r="I559" s="38"/>
      <c r="J559" s="38"/>
    </row>
    <row r="560" spans="1:10" ht="12.75">
      <c r="A560" s="38"/>
      <c r="B560" s="38"/>
      <c r="C560" s="38"/>
      <c r="D560" s="38"/>
      <c r="E560" s="38"/>
      <c r="F560" s="38"/>
      <c r="G560" s="38"/>
      <c r="H560" s="38"/>
      <c r="I560" s="38"/>
      <c r="J560" s="38"/>
    </row>
    <row r="561" spans="1:10" ht="12.75">
      <c r="A561" s="38"/>
      <c r="B561" s="38"/>
      <c r="C561" s="38"/>
      <c r="D561" s="38"/>
      <c r="E561" s="38"/>
      <c r="F561" s="38"/>
      <c r="G561" s="38"/>
      <c r="H561" s="38"/>
      <c r="I561" s="38"/>
      <c r="J561" s="38"/>
    </row>
    <row r="562" spans="1:10" ht="12.75">
      <c r="A562" s="38"/>
      <c r="B562" s="38"/>
      <c r="C562" s="38"/>
      <c r="D562" s="38"/>
      <c r="E562" s="38"/>
      <c r="F562" s="38"/>
      <c r="G562" s="38"/>
      <c r="H562" s="38"/>
      <c r="I562" s="38"/>
      <c r="J562" s="38"/>
    </row>
    <row r="563" spans="1:10" ht="12.75">
      <c r="A563" s="38"/>
      <c r="B563" s="38"/>
      <c r="C563" s="38"/>
      <c r="D563" s="38"/>
      <c r="E563" s="38"/>
      <c r="F563" s="38"/>
      <c r="G563" s="38"/>
      <c r="H563" s="38"/>
      <c r="I563" s="38"/>
      <c r="J563" s="38"/>
    </row>
    <row r="564" spans="1:10" ht="12.75">
      <c r="A564" s="38"/>
      <c r="B564" s="38"/>
      <c r="C564" s="38"/>
      <c r="D564" s="38"/>
      <c r="E564" s="38"/>
      <c r="F564" s="38"/>
      <c r="G564" s="38"/>
      <c r="H564" s="38"/>
      <c r="I564" s="38"/>
      <c r="J564" s="38"/>
    </row>
    <row r="565" spans="1:10" ht="12.75">
      <c r="A565" s="38"/>
      <c r="B565" s="38"/>
      <c r="C565" s="38"/>
      <c r="D565" s="38"/>
      <c r="E565" s="38"/>
      <c r="F565" s="38"/>
      <c r="G565" s="38"/>
      <c r="H565" s="38"/>
      <c r="I565" s="38"/>
      <c r="J565" s="38"/>
    </row>
    <row r="566" spans="1:10" ht="12.75">
      <c r="A566" s="38"/>
      <c r="B566" s="38"/>
      <c r="C566" s="38"/>
      <c r="D566" s="38"/>
      <c r="E566" s="38"/>
      <c r="F566" s="38"/>
      <c r="G566" s="38"/>
      <c r="H566" s="38"/>
      <c r="I566" s="38"/>
      <c r="J566" s="38"/>
    </row>
    <row r="567" spans="1:10" ht="12.75">
      <c r="A567" s="38"/>
      <c r="B567" s="38"/>
      <c r="C567" s="38"/>
      <c r="D567" s="38"/>
      <c r="E567" s="38"/>
      <c r="F567" s="38"/>
      <c r="G567" s="38"/>
      <c r="H567" s="38"/>
      <c r="I567" s="38"/>
      <c r="J567" s="38"/>
    </row>
    <row r="568" spans="1:10" ht="12.75">
      <c r="A568" s="38"/>
      <c r="B568" s="38"/>
      <c r="C568" s="38"/>
      <c r="D568" s="38"/>
      <c r="E568" s="38"/>
      <c r="F568" s="38"/>
      <c r="G568" s="38"/>
      <c r="H568" s="38"/>
      <c r="I568" s="38"/>
      <c r="J568" s="38"/>
    </row>
    <row r="569" spans="1:10" ht="12.75">
      <c r="A569" s="38"/>
      <c r="B569" s="38"/>
      <c r="C569" s="38"/>
      <c r="D569" s="38"/>
      <c r="E569" s="38"/>
      <c r="F569" s="38"/>
      <c r="G569" s="38"/>
      <c r="H569" s="38"/>
      <c r="I569" s="38"/>
      <c r="J569" s="38"/>
    </row>
    <row r="570" spans="1:10" ht="12.75">
      <c r="A570" s="38"/>
      <c r="B570" s="38"/>
      <c r="C570" s="38"/>
      <c r="D570" s="38"/>
      <c r="E570" s="38"/>
      <c r="F570" s="38"/>
      <c r="G570" s="38"/>
      <c r="H570" s="38"/>
      <c r="I570" s="38"/>
      <c r="J570" s="38"/>
    </row>
    <row r="571" spans="1:10" ht="12.75">
      <c r="A571" s="38"/>
      <c r="B571" s="38"/>
      <c r="C571" s="38"/>
      <c r="D571" s="38"/>
      <c r="E571" s="38"/>
      <c r="F571" s="38"/>
      <c r="G571" s="38"/>
      <c r="H571" s="38"/>
      <c r="I571" s="38"/>
      <c r="J571" s="38"/>
    </row>
    <row r="572" spans="1:10" ht="12.75">
      <c r="A572" s="38"/>
      <c r="B572" s="38"/>
      <c r="C572" s="38"/>
      <c r="D572" s="38"/>
      <c r="E572" s="38"/>
      <c r="F572" s="38"/>
      <c r="G572" s="38"/>
      <c r="H572" s="38"/>
      <c r="I572" s="38"/>
      <c r="J572" s="38"/>
    </row>
    <row r="573" spans="1:10" ht="12.75">
      <c r="A573" s="38"/>
      <c r="B573" s="38"/>
      <c r="C573" s="38"/>
      <c r="D573" s="38"/>
      <c r="E573" s="38"/>
      <c r="F573" s="38"/>
      <c r="G573" s="38"/>
      <c r="H573" s="38"/>
      <c r="I573" s="38"/>
      <c r="J573" s="38"/>
    </row>
    <row r="574" spans="1:10" ht="12.75">
      <c r="A574" s="38"/>
      <c r="B574" s="38"/>
      <c r="C574" s="38"/>
      <c r="D574" s="38"/>
      <c r="E574" s="38"/>
      <c r="F574" s="38"/>
      <c r="G574" s="38"/>
      <c r="H574" s="38"/>
      <c r="I574" s="38"/>
      <c r="J574" s="38"/>
    </row>
    <row r="575" spans="1:10" ht="12.75">
      <c r="A575" s="38"/>
      <c r="B575" s="38"/>
      <c r="C575" s="38"/>
      <c r="D575" s="38"/>
      <c r="E575" s="38"/>
      <c r="F575" s="38"/>
      <c r="G575" s="38"/>
      <c r="H575" s="38"/>
      <c r="I575" s="38"/>
      <c r="J575" s="38"/>
    </row>
    <row r="576" spans="1:10" ht="12.75">
      <c r="A576" s="38"/>
      <c r="B576" s="38"/>
      <c r="C576" s="38"/>
      <c r="D576" s="38"/>
      <c r="E576" s="38"/>
      <c r="F576" s="38"/>
      <c r="G576" s="38"/>
      <c r="H576" s="38"/>
      <c r="I576" s="38"/>
      <c r="J576" s="38"/>
    </row>
    <row r="577" spans="1:10" ht="12.75">
      <c r="A577" s="38"/>
      <c r="B577" s="38"/>
      <c r="C577" s="38"/>
      <c r="D577" s="38"/>
      <c r="E577" s="38"/>
      <c r="F577" s="38"/>
      <c r="G577" s="38"/>
      <c r="H577" s="38"/>
      <c r="I577" s="38"/>
      <c r="J577" s="38"/>
    </row>
    <row r="578" spans="1:10" ht="12.75">
      <c r="A578" s="38"/>
      <c r="B578" s="38"/>
      <c r="C578" s="38"/>
      <c r="D578" s="38"/>
      <c r="E578" s="38"/>
      <c r="F578" s="38"/>
      <c r="G578" s="38"/>
      <c r="H578" s="38"/>
      <c r="I578" s="38"/>
      <c r="J578" s="38"/>
    </row>
    <row r="579" spans="1:10" ht="12.75">
      <c r="A579" s="38"/>
      <c r="B579" s="38"/>
      <c r="C579" s="38"/>
      <c r="D579" s="38"/>
      <c r="E579" s="38"/>
      <c r="F579" s="38"/>
      <c r="G579" s="38"/>
      <c r="H579" s="38"/>
      <c r="I579" s="38"/>
      <c r="J579" s="38"/>
    </row>
    <row r="580" spans="1:10" ht="12.75">
      <c r="A580" s="38"/>
      <c r="B580" s="38"/>
      <c r="C580" s="38"/>
      <c r="D580" s="38"/>
      <c r="E580" s="38"/>
      <c r="F580" s="38"/>
      <c r="G580" s="38"/>
      <c r="H580" s="38"/>
      <c r="I580" s="38"/>
      <c r="J580" s="38"/>
    </row>
    <row r="581" spans="1:10" ht="12.75">
      <c r="A581" s="38"/>
      <c r="B581" s="38"/>
      <c r="C581" s="38"/>
      <c r="D581" s="38"/>
      <c r="E581" s="38"/>
      <c r="F581" s="38"/>
      <c r="G581" s="38"/>
      <c r="H581" s="38"/>
      <c r="I581" s="38"/>
      <c r="J581" s="38"/>
    </row>
    <row r="582" spans="1:10" ht="12.75">
      <c r="A582" s="38"/>
      <c r="B582" s="38"/>
      <c r="C582" s="38"/>
      <c r="D582" s="38"/>
      <c r="E582" s="38"/>
      <c r="F582" s="38"/>
      <c r="G582" s="38"/>
      <c r="H582" s="38"/>
      <c r="I582" s="38"/>
      <c r="J582" s="38"/>
    </row>
    <row r="583" spans="1:10" ht="12.75">
      <c r="A583" s="38"/>
      <c r="B583" s="38"/>
      <c r="C583" s="38"/>
      <c r="D583" s="38"/>
      <c r="E583" s="38"/>
      <c r="F583" s="38"/>
      <c r="G583" s="38"/>
      <c r="H583" s="38"/>
      <c r="I583" s="38"/>
      <c r="J583" s="38"/>
    </row>
    <row r="584" spans="1:10" ht="12.75">
      <c r="A584" s="38"/>
      <c r="B584" s="38"/>
      <c r="C584" s="38"/>
      <c r="D584" s="38"/>
      <c r="E584" s="38"/>
      <c r="F584" s="38"/>
      <c r="G584" s="38"/>
      <c r="H584" s="38"/>
      <c r="I584" s="38"/>
      <c r="J584" s="38"/>
    </row>
    <row r="585" spans="1:10" ht="12.75">
      <c r="A585" s="38"/>
      <c r="B585" s="38"/>
      <c r="C585" s="38"/>
      <c r="D585" s="38"/>
      <c r="E585" s="38"/>
      <c r="F585" s="38"/>
      <c r="G585" s="38"/>
      <c r="H585" s="38"/>
      <c r="I585" s="38"/>
      <c r="J585" s="38"/>
    </row>
    <row r="586" spans="1:10" ht="12.75">
      <c r="A586" s="38"/>
      <c r="B586" s="38"/>
      <c r="C586" s="38"/>
      <c r="D586" s="38"/>
      <c r="E586" s="38"/>
      <c r="F586" s="38"/>
      <c r="G586" s="38"/>
      <c r="H586" s="38"/>
      <c r="I586" s="38"/>
      <c r="J586" s="38"/>
    </row>
    <row r="587" spans="1:10" ht="12.75">
      <c r="A587" s="38"/>
      <c r="B587" s="38"/>
      <c r="C587" s="38"/>
      <c r="D587" s="38"/>
      <c r="E587" s="38"/>
      <c r="F587" s="38"/>
      <c r="G587" s="38"/>
      <c r="H587" s="38"/>
      <c r="I587" s="38"/>
      <c r="J587" s="38"/>
    </row>
    <row r="588" spans="1:10" ht="12.75">
      <c r="A588" s="38"/>
      <c r="B588" s="38"/>
      <c r="C588" s="38"/>
      <c r="D588" s="38"/>
      <c r="E588" s="38"/>
      <c r="F588" s="38"/>
      <c r="G588" s="38"/>
      <c r="H588" s="38"/>
      <c r="I588" s="38"/>
      <c r="J588" s="38"/>
    </row>
    <row r="589" spans="1:10" ht="12.75">
      <c r="A589" s="38"/>
      <c r="B589" s="38"/>
      <c r="C589" s="38"/>
      <c r="D589" s="38"/>
      <c r="E589" s="38"/>
      <c r="F589" s="38"/>
      <c r="G589" s="38"/>
      <c r="H589" s="38"/>
      <c r="I589" s="38"/>
      <c r="J589" s="38"/>
    </row>
    <row r="590" spans="1:10" ht="12.75">
      <c r="A590" s="38"/>
      <c r="B590" s="38"/>
      <c r="C590" s="38"/>
      <c r="D590" s="38"/>
      <c r="E590" s="38"/>
      <c r="F590" s="38"/>
      <c r="G590" s="38"/>
      <c r="H590" s="38"/>
      <c r="I590" s="38"/>
      <c r="J590" s="38"/>
    </row>
    <row r="591" spans="1:10" ht="12.75">
      <c r="A591" s="38"/>
      <c r="B591" s="38"/>
      <c r="C591" s="38"/>
      <c r="D591" s="38"/>
      <c r="E591" s="38"/>
      <c r="F591" s="38"/>
      <c r="G591" s="38"/>
      <c r="H591" s="38"/>
      <c r="I591" s="38"/>
      <c r="J591" s="38"/>
    </row>
    <row r="592" spans="1:10" ht="12.75">
      <c r="A592" s="38"/>
      <c r="B592" s="38"/>
      <c r="C592" s="38"/>
      <c r="D592" s="38"/>
      <c r="E592" s="38"/>
      <c r="F592" s="38"/>
      <c r="G592" s="38"/>
      <c r="H592" s="38"/>
      <c r="I592" s="38"/>
      <c r="J592" s="38"/>
    </row>
    <row r="593" spans="1:10" ht="12.75">
      <c r="A593" s="38"/>
      <c r="B593" s="38"/>
      <c r="C593" s="38"/>
      <c r="D593" s="38"/>
      <c r="E593" s="38"/>
      <c r="F593" s="38"/>
      <c r="G593" s="38"/>
      <c r="H593" s="38"/>
      <c r="I593" s="38"/>
      <c r="J593" s="38"/>
    </row>
    <row r="594" spans="1:10" ht="12.75">
      <c r="A594" s="38"/>
      <c r="B594" s="38"/>
      <c r="C594" s="38"/>
      <c r="D594" s="38"/>
      <c r="E594" s="38"/>
      <c r="F594" s="38"/>
      <c r="G594" s="38"/>
      <c r="H594" s="38"/>
      <c r="I594" s="38"/>
      <c r="J594" s="38"/>
    </row>
    <row r="595" spans="1:10" ht="12.75">
      <c r="A595" s="38"/>
      <c r="B595" s="38"/>
      <c r="C595" s="38"/>
      <c r="D595" s="38"/>
      <c r="E595" s="38"/>
      <c r="F595" s="38"/>
      <c r="G595" s="38"/>
      <c r="H595" s="38"/>
      <c r="I595" s="38"/>
      <c r="J595" s="38"/>
    </row>
    <row r="596" spans="1:10" ht="12.75">
      <c r="A596" s="38"/>
      <c r="B596" s="38"/>
      <c r="C596" s="38"/>
      <c r="D596" s="38"/>
      <c r="E596" s="38"/>
      <c r="F596" s="38"/>
      <c r="G596" s="38"/>
      <c r="H596" s="38"/>
      <c r="I596" s="38"/>
      <c r="J596" s="38"/>
    </row>
    <row r="597" spans="1:10" ht="12.75">
      <c r="A597" s="38"/>
      <c r="B597" s="38"/>
      <c r="C597" s="38"/>
      <c r="D597" s="38"/>
      <c r="E597" s="38"/>
      <c r="F597" s="38"/>
      <c r="G597" s="38"/>
      <c r="H597" s="38"/>
      <c r="I597" s="38"/>
      <c r="J597" s="38"/>
    </row>
    <row r="598" spans="1:10" ht="12.75">
      <c r="A598" s="38"/>
      <c r="B598" s="38"/>
      <c r="C598" s="38"/>
      <c r="D598" s="38"/>
      <c r="E598" s="38"/>
      <c r="F598" s="38"/>
      <c r="G598" s="38"/>
      <c r="H598" s="38"/>
      <c r="I598" s="38"/>
      <c r="J598" s="38"/>
    </row>
    <row r="599" spans="1:10" ht="12.75">
      <c r="A599" s="38"/>
      <c r="B599" s="38"/>
      <c r="C599" s="38"/>
      <c r="D599" s="38"/>
      <c r="E599" s="38"/>
      <c r="F599" s="38"/>
      <c r="G599" s="38"/>
      <c r="H599" s="38"/>
      <c r="I599" s="38"/>
      <c r="J599" s="38"/>
    </row>
    <row r="600" spans="1:10" ht="12.75">
      <c r="A600" s="38"/>
      <c r="B600" s="38"/>
      <c r="C600" s="38"/>
      <c r="D600" s="38"/>
      <c r="E600" s="38"/>
      <c r="F600" s="38"/>
      <c r="G600" s="38"/>
      <c r="H600" s="38"/>
      <c r="I600" s="38"/>
      <c r="J600" s="38"/>
    </row>
    <row r="601" spans="1:10" ht="12.75">
      <c r="A601" s="38"/>
      <c r="B601" s="38"/>
      <c r="C601" s="38"/>
      <c r="D601" s="38"/>
      <c r="E601" s="38"/>
      <c r="F601" s="38"/>
      <c r="G601" s="38"/>
      <c r="H601" s="38"/>
      <c r="I601" s="38"/>
      <c r="J601" s="38"/>
    </row>
    <row r="602" spans="1:10" ht="12.75">
      <c r="A602" s="38"/>
      <c r="B602" s="38"/>
      <c r="C602" s="38"/>
      <c r="D602" s="38"/>
      <c r="E602" s="38"/>
      <c r="F602" s="38"/>
      <c r="G602" s="38"/>
      <c r="H602" s="38"/>
      <c r="I602" s="38"/>
      <c r="J602" s="38"/>
    </row>
    <row r="603" spans="1:10" ht="12.75">
      <c r="A603" s="38"/>
      <c r="B603" s="38"/>
      <c r="C603" s="38"/>
      <c r="D603" s="38"/>
      <c r="E603" s="38"/>
      <c r="F603" s="38"/>
      <c r="G603" s="38"/>
      <c r="H603" s="38"/>
      <c r="I603" s="38"/>
      <c r="J603" s="38"/>
    </row>
    <row r="604" spans="1:10" ht="12.75">
      <c r="A604" s="38"/>
      <c r="B604" s="38"/>
      <c r="C604" s="38"/>
      <c r="D604" s="38"/>
      <c r="E604" s="38"/>
      <c r="F604" s="38"/>
      <c r="G604" s="38"/>
      <c r="H604" s="38"/>
      <c r="I604" s="38"/>
      <c r="J604" s="38"/>
    </row>
    <row r="605" spans="1:10" ht="12.75">
      <c r="A605" s="38"/>
      <c r="B605" s="38"/>
      <c r="C605" s="38"/>
      <c r="D605" s="38"/>
      <c r="E605" s="38"/>
      <c r="F605" s="38"/>
      <c r="G605" s="38"/>
      <c r="H605" s="38"/>
      <c r="I605" s="38"/>
      <c r="J605" s="38"/>
    </row>
    <row r="606" spans="1:10" ht="12.75">
      <c r="A606" s="38"/>
      <c r="B606" s="38"/>
      <c r="C606" s="38"/>
      <c r="D606" s="38"/>
      <c r="E606" s="38"/>
      <c r="F606" s="38"/>
      <c r="G606" s="38"/>
      <c r="H606" s="38"/>
      <c r="I606" s="38"/>
      <c r="J606" s="38"/>
    </row>
    <row r="607" spans="1:10" ht="12.75">
      <c r="A607" s="38"/>
      <c r="B607" s="38"/>
      <c r="C607" s="38"/>
      <c r="D607" s="38"/>
      <c r="E607" s="38"/>
      <c r="F607" s="38"/>
      <c r="G607" s="38"/>
      <c r="H607" s="38"/>
      <c r="I607" s="38"/>
      <c r="J607" s="38"/>
    </row>
    <row r="608" spans="1:10" ht="12.75">
      <c r="A608" s="38"/>
      <c r="B608" s="38"/>
      <c r="C608" s="38"/>
      <c r="D608" s="38"/>
      <c r="E608" s="38"/>
      <c r="F608" s="38"/>
      <c r="G608" s="38"/>
      <c r="H608" s="38"/>
      <c r="I608" s="38"/>
      <c r="J608" s="38"/>
    </row>
    <row r="609" spans="1:10" ht="12.75">
      <c r="A609" s="38"/>
      <c r="B609" s="38"/>
      <c r="C609" s="38"/>
      <c r="D609" s="38"/>
      <c r="E609" s="38"/>
      <c r="F609" s="38"/>
      <c r="G609" s="38"/>
      <c r="H609" s="38"/>
      <c r="I609" s="38"/>
      <c r="J609" s="38"/>
    </row>
    <row r="610" spans="1:10" ht="12.75">
      <c r="A610" s="38"/>
      <c r="B610" s="38"/>
      <c r="C610" s="38"/>
      <c r="D610" s="38"/>
      <c r="E610" s="38"/>
      <c r="F610" s="38"/>
      <c r="G610" s="38"/>
      <c r="H610" s="38"/>
      <c r="I610" s="38"/>
      <c r="J610" s="38"/>
    </row>
    <row r="611" spans="1:10" ht="12.75">
      <c r="A611" s="38"/>
      <c r="B611" s="38"/>
      <c r="C611" s="38"/>
      <c r="D611" s="38"/>
      <c r="E611" s="38"/>
      <c r="F611" s="38"/>
      <c r="G611" s="38"/>
      <c r="H611" s="38"/>
      <c r="I611" s="38"/>
      <c r="J611" s="38"/>
    </row>
    <row r="612" spans="1:10" ht="12.75">
      <c r="A612" s="38"/>
      <c r="B612" s="38"/>
      <c r="C612" s="38"/>
      <c r="D612" s="38"/>
      <c r="E612" s="38"/>
      <c r="F612" s="38"/>
      <c r="G612" s="38"/>
      <c r="H612" s="38"/>
      <c r="I612" s="38"/>
      <c r="J612" s="38"/>
    </row>
    <row r="613" spans="1:10" ht="12.75">
      <c r="A613" s="38"/>
      <c r="B613" s="38"/>
      <c r="C613" s="38"/>
      <c r="D613" s="38"/>
      <c r="E613" s="38"/>
      <c r="F613" s="38"/>
      <c r="G613" s="38"/>
      <c r="H613" s="38"/>
      <c r="I613" s="38"/>
      <c r="J613" s="38"/>
    </row>
    <row r="614" spans="1:10" ht="12.75">
      <c r="A614" s="38"/>
      <c r="B614" s="38"/>
      <c r="C614" s="38"/>
      <c r="D614" s="38"/>
      <c r="E614" s="38"/>
      <c r="F614" s="38"/>
      <c r="G614" s="38"/>
      <c r="H614" s="38"/>
      <c r="I614" s="38"/>
      <c r="J614" s="38"/>
    </row>
    <row r="615" spans="1:10" ht="12.75">
      <c r="A615" s="38"/>
      <c r="B615" s="38"/>
      <c r="C615" s="38"/>
      <c r="D615" s="38"/>
      <c r="E615" s="38"/>
      <c r="F615" s="38"/>
      <c r="G615" s="38"/>
      <c r="H615" s="38"/>
      <c r="I615" s="38"/>
      <c r="J615" s="38"/>
    </row>
    <row r="616" spans="1:10" ht="12.75">
      <c r="A616" s="38"/>
      <c r="B616" s="38"/>
      <c r="C616" s="38"/>
      <c r="D616" s="38"/>
      <c r="E616" s="38"/>
      <c r="F616" s="38"/>
      <c r="G616" s="38"/>
      <c r="H616" s="38"/>
      <c r="I616" s="38"/>
      <c r="J616" s="38"/>
    </row>
    <row r="617" spans="1:10" ht="12.75">
      <c r="A617" s="38"/>
      <c r="B617" s="38"/>
      <c r="C617" s="38"/>
      <c r="D617" s="38"/>
      <c r="E617" s="38"/>
      <c r="F617" s="38"/>
      <c r="G617" s="38"/>
      <c r="H617" s="38"/>
      <c r="I617" s="38"/>
      <c r="J617" s="38"/>
    </row>
    <row r="618" spans="1:10" ht="12.75">
      <c r="A618" s="38"/>
      <c r="B618" s="38"/>
      <c r="C618" s="38"/>
      <c r="D618" s="38"/>
      <c r="E618" s="38"/>
      <c r="F618" s="38"/>
      <c r="G618" s="38"/>
      <c r="H618" s="38"/>
      <c r="I618" s="38"/>
      <c r="J618" s="38"/>
    </row>
    <row r="619" spans="1:10" ht="12.75">
      <c r="A619" s="38"/>
      <c r="B619" s="38"/>
      <c r="C619" s="38"/>
      <c r="D619" s="38"/>
      <c r="E619" s="38"/>
      <c r="F619" s="38"/>
      <c r="G619" s="38"/>
      <c r="H619" s="38"/>
      <c r="I619" s="38"/>
      <c r="J619" s="38"/>
    </row>
    <row r="620" spans="1:10" ht="12.75">
      <c r="A620" s="38"/>
      <c r="B620" s="38"/>
      <c r="C620" s="38"/>
      <c r="D620" s="38"/>
      <c r="E620" s="38"/>
      <c r="F620" s="38"/>
      <c r="G620" s="38"/>
      <c r="H620" s="38"/>
      <c r="I620" s="38"/>
      <c r="J620" s="38"/>
    </row>
    <row r="621" spans="1:10" ht="12.75">
      <c r="A621" s="38"/>
      <c r="B621" s="38"/>
      <c r="C621" s="38"/>
      <c r="D621" s="38"/>
      <c r="E621" s="38"/>
      <c r="F621" s="38"/>
      <c r="G621" s="38"/>
      <c r="H621" s="38"/>
      <c r="I621" s="38"/>
      <c r="J621" s="38"/>
    </row>
    <row r="622" spans="1:10" ht="12.75">
      <c r="A622" s="38"/>
      <c r="B622" s="38"/>
      <c r="C622" s="38"/>
      <c r="D622" s="38"/>
      <c r="E622" s="38"/>
      <c r="F622" s="38"/>
      <c r="G622" s="38"/>
      <c r="H622" s="38"/>
      <c r="I622" s="38"/>
      <c r="J622" s="38"/>
    </row>
    <row r="623" spans="1:10" ht="12.75">
      <c r="A623" s="38"/>
      <c r="B623" s="38"/>
      <c r="C623" s="38"/>
      <c r="D623" s="38"/>
      <c r="E623" s="38"/>
      <c r="F623" s="38"/>
      <c r="G623" s="38"/>
      <c r="H623" s="38"/>
      <c r="I623" s="38"/>
      <c r="J623" s="38"/>
    </row>
    <row r="624" spans="1:10" ht="12.75">
      <c r="A624" s="38"/>
      <c r="B624" s="38"/>
      <c r="C624" s="38"/>
      <c r="D624" s="38"/>
      <c r="E624" s="38"/>
      <c r="F624" s="38"/>
      <c r="G624" s="38"/>
      <c r="H624" s="38"/>
      <c r="I624" s="38"/>
      <c r="J624" s="38"/>
    </row>
    <row r="625" spans="1:10" ht="12.75">
      <c r="A625" s="38"/>
      <c r="B625" s="38"/>
      <c r="C625" s="38"/>
      <c r="D625" s="38"/>
      <c r="E625" s="38"/>
      <c r="F625" s="38"/>
      <c r="G625" s="38"/>
      <c r="H625" s="38"/>
      <c r="I625" s="38"/>
      <c r="J625" s="38"/>
    </row>
    <row r="626" spans="1:10" ht="12.75">
      <c r="A626" s="38"/>
      <c r="B626" s="38"/>
      <c r="C626" s="38"/>
      <c r="D626" s="38"/>
      <c r="E626" s="38"/>
      <c r="F626" s="38"/>
      <c r="G626" s="38"/>
      <c r="H626" s="38"/>
      <c r="I626" s="38"/>
      <c r="J626" s="38"/>
    </row>
    <row r="627" spans="1:10" ht="12.75">
      <c r="A627" s="38"/>
      <c r="B627" s="38"/>
      <c r="C627" s="38"/>
      <c r="D627" s="38"/>
      <c r="E627" s="38"/>
      <c r="F627" s="38"/>
      <c r="G627" s="38"/>
      <c r="H627" s="38"/>
      <c r="I627" s="38"/>
      <c r="J627" s="38"/>
    </row>
    <row r="628" spans="1:10" ht="12.75">
      <c r="A628" s="38"/>
      <c r="B628" s="38"/>
      <c r="C628" s="38"/>
      <c r="D628" s="38"/>
      <c r="E628" s="38"/>
      <c r="F628" s="38"/>
      <c r="G628" s="38"/>
      <c r="H628" s="38"/>
      <c r="I628" s="38"/>
      <c r="J628" s="38"/>
    </row>
    <row r="629" spans="1:10" ht="12.75">
      <c r="A629" s="38"/>
      <c r="B629" s="38"/>
      <c r="C629" s="38"/>
      <c r="D629" s="38"/>
      <c r="E629" s="38"/>
      <c r="F629" s="38"/>
      <c r="G629" s="38"/>
      <c r="H629" s="38"/>
      <c r="I629" s="38"/>
      <c r="J629" s="38"/>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Q47"/>
  <sheetViews>
    <sheetView workbookViewId="0" topLeftCell="A1">
      <selection activeCell="A2" sqref="A2"/>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4" width="11.421875" style="38" customWidth="1"/>
    <col min="15" max="16" width="0" style="38" hidden="1" customWidth="1"/>
    <col min="17" max="16384" width="11.421875" style="38" customWidth="1"/>
  </cols>
  <sheetData>
    <row r="1" spans="1:12" ht="12.75">
      <c r="A1" s="312"/>
      <c r="B1" s="312"/>
      <c r="C1" s="312"/>
      <c r="D1" s="312"/>
      <c r="E1" s="312"/>
      <c r="F1" s="312"/>
      <c r="G1" s="312"/>
      <c r="H1" s="312"/>
      <c r="I1" s="312"/>
      <c r="J1" s="312"/>
      <c r="K1" s="312"/>
      <c r="L1" s="312"/>
    </row>
    <row r="2" spans="1:11" ht="12.75">
      <c r="A2" s="35"/>
      <c r="B2" s="36"/>
      <c r="C2" s="36"/>
      <c r="D2" s="36"/>
      <c r="E2" s="36"/>
      <c r="F2" s="36"/>
      <c r="G2" s="36"/>
      <c r="H2" s="36"/>
      <c r="I2" s="37"/>
      <c r="J2" s="37"/>
      <c r="K2" s="37"/>
    </row>
    <row r="3" spans="1:12" ht="12.75">
      <c r="A3" s="285" t="s">
        <v>118</v>
      </c>
      <c r="B3" s="285"/>
      <c r="C3" s="285"/>
      <c r="D3" s="285"/>
      <c r="E3" s="285"/>
      <c r="F3" s="285"/>
      <c r="G3" s="285"/>
      <c r="H3" s="285"/>
      <c r="I3" s="285"/>
      <c r="J3" s="285"/>
      <c r="K3" s="285"/>
      <c r="L3" s="285"/>
    </row>
    <row r="4" spans="1:12" ht="12.75">
      <c r="A4" s="285" t="s">
        <v>192</v>
      </c>
      <c r="B4" s="285"/>
      <c r="C4" s="285"/>
      <c r="D4" s="285"/>
      <c r="E4" s="285"/>
      <c r="F4" s="285"/>
      <c r="G4" s="285"/>
      <c r="H4" s="285"/>
      <c r="I4" s="285"/>
      <c r="J4" s="285"/>
      <c r="K4" s="285"/>
      <c r="L4" s="285"/>
    </row>
    <row r="5" spans="1:12" ht="12.75" customHeight="1">
      <c r="A5" s="270" t="s">
        <v>53</v>
      </c>
      <c r="B5" s="270"/>
      <c r="C5" s="270"/>
      <c r="D5" s="270"/>
      <c r="E5" s="270"/>
      <c r="F5" s="270"/>
      <c r="G5" s="270"/>
      <c r="H5" s="270"/>
      <c r="I5" s="270"/>
      <c r="J5" s="270"/>
      <c r="K5" s="270"/>
      <c r="L5" s="270"/>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286" t="s">
        <v>205</v>
      </c>
      <c r="G8" s="289" t="s">
        <v>89</v>
      </c>
      <c r="H8" s="290"/>
      <c r="I8" s="293" t="s">
        <v>186</v>
      </c>
      <c r="J8" s="47" t="s">
        <v>54</v>
      </c>
      <c r="K8" s="47"/>
      <c r="L8" s="47"/>
    </row>
    <row r="9" spans="1:12" ht="12.75">
      <c r="A9" s="22"/>
      <c r="B9" s="43"/>
      <c r="C9" s="43"/>
      <c r="D9" s="43"/>
      <c r="E9" s="43"/>
      <c r="F9" s="287"/>
      <c r="G9" s="291"/>
      <c r="H9" s="292"/>
      <c r="I9" s="294"/>
      <c r="J9" s="128" t="s">
        <v>55</v>
      </c>
      <c r="K9" s="129"/>
      <c r="L9" s="130" t="s">
        <v>194</v>
      </c>
    </row>
    <row r="10" spans="1:12" ht="15.75" customHeight="1">
      <c r="A10" s="311" t="s">
        <v>119</v>
      </c>
      <c r="B10" s="311"/>
      <c r="C10" s="311"/>
      <c r="D10" s="311"/>
      <c r="E10" s="311"/>
      <c r="F10" s="287"/>
      <c r="G10" s="296" t="s">
        <v>206</v>
      </c>
      <c r="H10" s="296" t="s">
        <v>207</v>
      </c>
      <c r="I10" s="294"/>
      <c r="J10" s="304" t="s">
        <v>69</v>
      </c>
      <c r="K10" s="305"/>
      <c r="L10" s="306"/>
    </row>
    <row r="11" spans="1:12" ht="10.5" customHeight="1">
      <c r="A11" s="22"/>
      <c r="B11" s="43"/>
      <c r="C11" s="43"/>
      <c r="D11" s="43"/>
      <c r="E11" s="43"/>
      <c r="F11" s="287"/>
      <c r="G11" s="297"/>
      <c r="H11" s="297" t="s">
        <v>38</v>
      </c>
      <c r="I11" s="294"/>
      <c r="J11" s="307" t="s">
        <v>161</v>
      </c>
      <c r="K11" s="309" t="s">
        <v>162</v>
      </c>
      <c r="L11" s="309" t="s">
        <v>167</v>
      </c>
    </row>
    <row r="12" spans="1:12" ht="12" customHeight="1">
      <c r="A12" s="32"/>
      <c r="B12" s="51"/>
      <c r="C12" s="51"/>
      <c r="D12" s="51"/>
      <c r="E12" s="52"/>
      <c r="F12" s="288"/>
      <c r="G12" s="298"/>
      <c r="H12" s="298" t="s">
        <v>38</v>
      </c>
      <c r="I12" s="295"/>
      <c r="J12" s="308"/>
      <c r="K12" s="310"/>
      <c r="L12" s="310"/>
    </row>
    <row r="13" spans="1:12" ht="12" customHeight="1">
      <c r="A13" s="22"/>
      <c r="B13" s="43"/>
      <c r="C13" s="43"/>
      <c r="D13" s="43"/>
      <c r="E13" s="43"/>
      <c r="F13" s="124"/>
      <c r="G13" s="53"/>
      <c r="H13" s="53"/>
      <c r="I13" s="58"/>
      <c r="J13" s="125"/>
      <c r="K13" s="125"/>
      <c r="L13" s="125"/>
    </row>
    <row r="14" spans="1:11" ht="10.5" customHeight="1">
      <c r="A14" s="22"/>
      <c r="B14" s="43"/>
      <c r="C14" s="43"/>
      <c r="D14" s="43"/>
      <c r="E14" s="43"/>
      <c r="F14" s="53"/>
      <c r="G14" s="54"/>
      <c r="H14" s="55"/>
      <c r="I14" s="56"/>
      <c r="J14" s="44"/>
      <c r="K14" s="42"/>
    </row>
    <row r="15" spans="1:12" ht="12" customHeight="1">
      <c r="A15" s="302" t="s">
        <v>120</v>
      </c>
      <c r="B15" s="302"/>
      <c r="C15" s="302"/>
      <c r="D15" s="302"/>
      <c r="E15" s="302"/>
      <c r="F15" s="302"/>
      <c r="G15" s="302"/>
      <c r="H15" s="302"/>
      <c r="I15" s="302"/>
      <c r="J15" s="302"/>
      <c r="K15" s="302"/>
      <c r="L15" s="302"/>
    </row>
    <row r="16" spans="1:12" ht="12" customHeight="1">
      <c r="A16" s="123"/>
      <c r="B16" s="123"/>
      <c r="C16" s="123"/>
      <c r="D16" s="123"/>
      <c r="E16" s="123"/>
      <c r="F16" s="123"/>
      <c r="G16" s="123"/>
      <c r="H16" s="123"/>
      <c r="I16" s="123"/>
      <c r="J16" s="123"/>
      <c r="K16" s="123"/>
      <c r="L16" s="123"/>
    </row>
    <row r="17" spans="1:11" ht="10.5" customHeight="1">
      <c r="A17" s="22"/>
      <c r="B17" s="43"/>
      <c r="C17" s="43"/>
      <c r="D17" s="43"/>
      <c r="E17" s="43"/>
      <c r="F17" s="57"/>
      <c r="G17" s="58"/>
      <c r="H17" s="58"/>
      <c r="I17" s="58"/>
      <c r="J17" s="44"/>
      <c r="K17" s="42"/>
    </row>
    <row r="18" spans="1:12" ht="12.75">
      <c r="A18" s="299" t="s">
        <v>74</v>
      </c>
      <c r="B18" s="299"/>
      <c r="C18" s="299"/>
      <c r="D18" s="299"/>
      <c r="E18" s="299"/>
      <c r="F18" s="299"/>
      <c r="G18" s="299"/>
      <c r="H18" s="299"/>
      <c r="I18" s="299"/>
      <c r="J18" s="299"/>
      <c r="K18" s="299"/>
      <c r="L18" s="299"/>
    </row>
    <row r="19" spans="1:12" ht="12.75">
      <c r="A19" s="59"/>
      <c r="B19" s="59"/>
      <c r="C19" s="59"/>
      <c r="D19" s="59"/>
      <c r="E19" s="59"/>
      <c r="F19" s="59"/>
      <c r="G19" s="59"/>
      <c r="H19" s="59"/>
      <c r="I19" s="59"/>
      <c r="J19" s="59"/>
      <c r="K19" s="59"/>
      <c r="L19" s="59"/>
    </row>
    <row r="20" ht="9.75" customHeight="1"/>
    <row r="21" spans="1:17" ht="12.75">
      <c r="A21" s="300" t="s">
        <v>121</v>
      </c>
      <c r="B21" s="300"/>
      <c r="C21" s="300"/>
      <c r="D21" s="300"/>
      <c r="E21" s="301"/>
      <c r="F21" s="62">
        <v>121.8</v>
      </c>
      <c r="G21" s="155">
        <v>140.5</v>
      </c>
      <c r="H21" s="155">
        <v>109</v>
      </c>
      <c r="I21" s="63">
        <v>127.7</v>
      </c>
      <c r="J21" s="67">
        <v>-13.30960854092527</v>
      </c>
      <c r="K21" s="63">
        <v>11.743119266055043</v>
      </c>
      <c r="L21" s="63">
        <v>9.5</v>
      </c>
      <c r="M21" s="114"/>
      <c r="N21" s="114"/>
      <c r="Q21" s="114"/>
    </row>
    <row r="22" spans="1:17" ht="12.75">
      <c r="A22" s="60"/>
      <c r="B22" s="60" t="s">
        <v>79</v>
      </c>
      <c r="C22" s="60"/>
      <c r="D22" s="60"/>
      <c r="E22" s="61"/>
      <c r="F22" s="62">
        <v>118.7</v>
      </c>
      <c r="G22" s="155">
        <v>135.2</v>
      </c>
      <c r="H22" s="155">
        <v>109.2</v>
      </c>
      <c r="I22" s="63">
        <v>124.4</v>
      </c>
      <c r="J22" s="67">
        <v>-12.20414201183431</v>
      </c>
      <c r="K22" s="63">
        <v>8.699633699633699</v>
      </c>
      <c r="L22" s="63">
        <v>8.6</v>
      </c>
      <c r="M22" s="114"/>
      <c r="N22" s="114"/>
      <c r="Q22" s="114"/>
    </row>
    <row r="23" spans="1:17" ht="12.75">
      <c r="A23" s="60"/>
      <c r="B23" s="60" t="s">
        <v>122</v>
      </c>
      <c r="C23" s="60"/>
      <c r="D23" s="60"/>
      <c r="E23" s="61"/>
      <c r="F23" s="62">
        <v>129.1</v>
      </c>
      <c r="G23" s="155">
        <v>149.9</v>
      </c>
      <c r="H23" s="155">
        <v>112.8</v>
      </c>
      <c r="I23" s="63">
        <v>134.7</v>
      </c>
      <c r="J23" s="67">
        <v>-13.875917278185465</v>
      </c>
      <c r="K23" s="63">
        <v>14.450354609929075</v>
      </c>
      <c r="L23" s="63">
        <v>11</v>
      </c>
      <c r="M23" s="114"/>
      <c r="N23" s="114"/>
      <c r="Q23" s="114"/>
    </row>
    <row r="24" spans="1:17" ht="12.75">
      <c r="A24" s="60"/>
      <c r="B24" s="60" t="s">
        <v>123</v>
      </c>
      <c r="C24" s="60"/>
      <c r="D24" s="60"/>
      <c r="E24" s="61"/>
      <c r="F24" s="62">
        <v>90.3</v>
      </c>
      <c r="G24" s="261">
        <v>105.9</v>
      </c>
      <c r="H24" s="155">
        <v>87.8</v>
      </c>
      <c r="I24" s="63">
        <v>97.4</v>
      </c>
      <c r="J24" s="67">
        <v>-14.730878186968846</v>
      </c>
      <c r="K24" s="63">
        <v>2.847380410022779</v>
      </c>
      <c r="L24" s="63">
        <v>2.6</v>
      </c>
      <c r="M24" s="114"/>
      <c r="N24" s="114"/>
      <c r="Q24" s="114"/>
    </row>
    <row r="25" spans="1:17" ht="12.75">
      <c r="A25" s="60"/>
      <c r="B25" s="60" t="s">
        <v>84</v>
      </c>
      <c r="C25" s="60"/>
      <c r="D25" s="60"/>
      <c r="E25" s="61"/>
      <c r="F25" s="126">
        <v>108.9</v>
      </c>
      <c r="G25" s="155">
        <v>127.1</v>
      </c>
      <c r="H25" s="155">
        <v>95.8</v>
      </c>
      <c r="I25" s="63">
        <v>117.4</v>
      </c>
      <c r="J25" s="67">
        <v>-14.319433516915806</v>
      </c>
      <c r="K25" s="63">
        <v>13.674321503131534</v>
      </c>
      <c r="L25" s="63">
        <v>7.6</v>
      </c>
      <c r="M25" s="114"/>
      <c r="N25" s="114"/>
      <c r="Q25" s="114"/>
    </row>
    <row r="26" spans="1:17" ht="12.75">
      <c r="A26" s="60"/>
      <c r="B26" s="60"/>
      <c r="C26" s="60"/>
      <c r="D26" s="60"/>
      <c r="E26" s="60"/>
      <c r="F26" s="62"/>
      <c r="G26" s="116"/>
      <c r="H26" s="120"/>
      <c r="I26" s="63"/>
      <c r="J26" s="67"/>
      <c r="K26" s="120"/>
      <c r="L26" s="120"/>
      <c r="M26" s="114"/>
      <c r="N26" s="114"/>
      <c r="Q26" s="114"/>
    </row>
    <row r="27" spans="10:14" ht="9.75" customHeight="1">
      <c r="J27" s="64"/>
      <c r="K27" s="67"/>
      <c r="L27" s="48"/>
      <c r="M27" s="114"/>
      <c r="N27" s="114"/>
    </row>
    <row r="28" spans="1:14" ht="11.25" customHeight="1">
      <c r="A28" s="303" t="s">
        <v>75</v>
      </c>
      <c r="B28" s="303"/>
      <c r="C28" s="303"/>
      <c r="D28" s="303"/>
      <c r="E28" s="303"/>
      <c r="F28" s="303"/>
      <c r="G28" s="303"/>
      <c r="H28" s="303"/>
      <c r="I28" s="303"/>
      <c r="J28" s="303"/>
      <c r="K28" s="303"/>
      <c r="L28" s="303"/>
      <c r="M28" s="114"/>
      <c r="N28" s="114"/>
    </row>
    <row r="29" spans="1:14" ht="11.25" customHeight="1">
      <c r="A29" s="65"/>
      <c r="B29" s="65"/>
      <c r="C29" s="65"/>
      <c r="D29" s="65"/>
      <c r="E29" s="65"/>
      <c r="F29" s="65"/>
      <c r="G29" s="65"/>
      <c r="H29" s="65"/>
      <c r="I29" s="65"/>
      <c r="J29" s="65"/>
      <c r="K29" s="65"/>
      <c r="L29" s="65"/>
      <c r="M29" s="114"/>
      <c r="N29" s="114"/>
    </row>
    <row r="30" spans="1:14" ht="9.75" customHeight="1">
      <c r="A30" s="65"/>
      <c r="B30" s="65"/>
      <c r="C30" s="65"/>
      <c r="D30" s="65"/>
      <c r="E30" s="65"/>
      <c r="F30" s="65"/>
      <c r="G30" s="65"/>
      <c r="H30" s="65"/>
      <c r="I30" s="65"/>
      <c r="J30" s="65"/>
      <c r="K30" s="65"/>
      <c r="M30" s="114"/>
      <c r="N30" s="114"/>
    </row>
    <row r="31" spans="1:14" ht="11.25" customHeight="1">
      <c r="A31" s="300" t="s">
        <v>121</v>
      </c>
      <c r="B31" s="300"/>
      <c r="C31" s="300"/>
      <c r="D31" s="300"/>
      <c r="E31" s="301"/>
      <c r="F31" s="63">
        <v>106.3</v>
      </c>
      <c r="G31" s="155">
        <v>122.3</v>
      </c>
      <c r="H31" s="155">
        <v>95.8</v>
      </c>
      <c r="I31" s="63">
        <v>111.4</v>
      </c>
      <c r="J31" s="67">
        <v>-13.082583810302534</v>
      </c>
      <c r="K31" s="63">
        <v>10.960334029227557</v>
      </c>
      <c r="L31" s="63">
        <v>8.9</v>
      </c>
      <c r="M31" s="114"/>
      <c r="N31" s="114"/>
    </row>
    <row r="32" spans="1:14" ht="11.25" customHeight="1">
      <c r="A32" s="60"/>
      <c r="B32" s="60" t="s">
        <v>79</v>
      </c>
      <c r="C32" s="60"/>
      <c r="D32" s="60"/>
      <c r="E32" s="61"/>
      <c r="F32" s="63">
        <v>107.8</v>
      </c>
      <c r="G32" s="155">
        <v>121</v>
      </c>
      <c r="H32" s="155">
        <v>99.6</v>
      </c>
      <c r="I32" s="63">
        <v>112.2</v>
      </c>
      <c r="J32" s="67">
        <v>-10.909090909090912</v>
      </c>
      <c r="K32" s="63">
        <v>8.232931726907635</v>
      </c>
      <c r="L32" s="63">
        <v>7.9</v>
      </c>
      <c r="M32" s="114"/>
      <c r="N32" s="114"/>
    </row>
    <row r="33" spans="1:14" ht="11.25" customHeight="1">
      <c r="A33" s="60"/>
      <c r="B33" s="60" t="s">
        <v>122</v>
      </c>
      <c r="C33" s="60"/>
      <c r="D33" s="60"/>
      <c r="E33" s="61"/>
      <c r="F33" s="63">
        <v>110.5</v>
      </c>
      <c r="G33" s="155">
        <v>129.2</v>
      </c>
      <c r="H33" s="155">
        <v>96.5</v>
      </c>
      <c r="I33" s="63">
        <v>115.4</v>
      </c>
      <c r="J33" s="67">
        <v>-14.473684210526308</v>
      </c>
      <c r="K33" s="63">
        <v>14.507772020725387</v>
      </c>
      <c r="L33" s="63">
        <v>11.3</v>
      </c>
      <c r="M33" s="114"/>
      <c r="N33" s="114"/>
    </row>
    <row r="34" spans="1:14" ht="11.25" customHeight="1">
      <c r="A34" s="60"/>
      <c r="B34" s="60" t="s">
        <v>123</v>
      </c>
      <c r="C34" s="60"/>
      <c r="D34" s="60"/>
      <c r="E34" s="61"/>
      <c r="F34" s="63">
        <v>81.4</v>
      </c>
      <c r="G34" s="155">
        <v>98.3</v>
      </c>
      <c r="H34" s="155">
        <v>78.8</v>
      </c>
      <c r="I34" s="63">
        <v>89.5</v>
      </c>
      <c r="J34" s="67">
        <v>-17.192268565615453</v>
      </c>
      <c r="K34" s="63">
        <v>3.2994923857868135</v>
      </c>
      <c r="L34" s="63">
        <v>1.8</v>
      </c>
      <c r="M34" s="114"/>
      <c r="N34" s="114"/>
    </row>
    <row r="35" spans="1:14" ht="11.25" customHeight="1">
      <c r="A35" s="60"/>
      <c r="B35" s="60" t="s">
        <v>84</v>
      </c>
      <c r="C35" s="60"/>
      <c r="D35" s="60"/>
      <c r="E35" s="61"/>
      <c r="F35" s="127">
        <v>95.9</v>
      </c>
      <c r="G35" s="155">
        <v>112</v>
      </c>
      <c r="H35" s="155">
        <v>85.9</v>
      </c>
      <c r="I35" s="63">
        <v>102.7</v>
      </c>
      <c r="J35" s="67">
        <v>-14.375</v>
      </c>
      <c r="K35" s="63">
        <v>11.641443538998836</v>
      </c>
      <c r="L35" s="63">
        <v>5.4</v>
      </c>
      <c r="M35" s="114"/>
      <c r="N35" s="114"/>
    </row>
    <row r="36" spans="1:14" ht="11.25" customHeight="1">
      <c r="A36" s="60"/>
      <c r="B36" s="60"/>
      <c r="C36" s="60"/>
      <c r="D36" s="60"/>
      <c r="E36" s="60"/>
      <c r="F36" s="63"/>
      <c r="G36" s="115"/>
      <c r="H36" s="120"/>
      <c r="I36" s="63"/>
      <c r="J36" s="67"/>
      <c r="K36" s="120"/>
      <c r="L36" s="120"/>
      <c r="M36" s="114"/>
      <c r="N36" s="114"/>
    </row>
    <row r="37" spans="1:14" ht="9.75" customHeight="1">
      <c r="A37" s="59"/>
      <c r="B37" s="59"/>
      <c r="C37" s="59"/>
      <c r="D37" s="59"/>
      <c r="E37" s="59"/>
      <c r="H37" s="45"/>
      <c r="I37" s="41"/>
      <c r="J37" s="46"/>
      <c r="K37" s="48"/>
      <c r="M37" s="114"/>
      <c r="N37" s="114"/>
    </row>
    <row r="38" spans="1:14" ht="12.75">
      <c r="A38" s="299" t="s">
        <v>76</v>
      </c>
      <c r="B38" s="299"/>
      <c r="C38" s="299"/>
      <c r="D38" s="299"/>
      <c r="E38" s="299"/>
      <c r="F38" s="299"/>
      <c r="G38" s="299"/>
      <c r="H38" s="299"/>
      <c r="I38" s="299"/>
      <c r="J38" s="299"/>
      <c r="K38" s="299"/>
      <c r="L38" s="299"/>
      <c r="M38" s="114"/>
      <c r="N38" s="114"/>
    </row>
    <row r="39" spans="1:14" ht="12.75">
      <c r="A39" s="59"/>
      <c r="B39" s="59"/>
      <c r="C39" s="59"/>
      <c r="D39" s="59"/>
      <c r="E39" s="59"/>
      <c r="F39" s="59"/>
      <c r="G39" s="59"/>
      <c r="H39" s="59"/>
      <c r="I39" s="59"/>
      <c r="J39" s="59"/>
      <c r="K39" s="59"/>
      <c r="L39" s="59"/>
      <c r="M39" s="114"/>
      <c r="N39" s="114"/>
    </row>
    <row r="40" spans="1:14" ht="9.75" customHeight="1">
      <c r="A40" s="59"/>
      <c r="B40" s="59"/>
      <c r="C40" s="59"/>
      <c r="D40" s="59"/>
      <c r="E40" s="59"/>
      <c r="F40" s="59"/>
      <c r="G40" s="59"/>
      <c r="H40" s="59"/>
      <c r="I40" s="59"/>
      <c r="J40" s="59"/>
      <c r="K40" s="59"/>
      <c r="M40" s="114"/>
      <c r="N40" s="114"/>
    </row>
    <row r="41" spans="1:14" ht="11.25" customHeight="1">
      <c r="A41" s="300" t="s">
        <v>121</v>
      </c>
      <c r="B41" s="300"/>
      <c r="C41" s="300"/>
      <c r="D41" s="300"/>
      <c r="E41" s="301"/>
      <c r="F41" s="63">
        <v>141</v>
      </c>
      <c r="G41" s="155">
        <v>163.1</v>
      </c>
      <c r="H41" s="155">
        <v>125.5</v>
      </c>
      <c r="I41" s="63">
        <v>148</v>
      </c>
      <c r="J41" s="67">
        <v>-13.549969343960758</v>
      </c>
      <c r="K41" s="63">
        <v>12.350597609561753</v>
      </c>
      <c r="L41" s="63">
        <v>10</v>
      </c>
      <c r="M41" s="114"/>
      <c r="N41" s="114"/>
    </row>
    <row r="42" spans="1:14" ht="11.25" customHeight="1">
      <c r="A42" s="60"/>
      <c r="B42" s="60" t="s">
        <v>79</v>
      </c>
      <c r="C42" s="60"/>
      <c r="D42" s="60"/>
      <c r="E42" s="61"/>
      <c r="F42" s="63">
        <v>135.6</v>
      </c>
      <c r="G42" s="155">
        <v>157.5</v>
      </c>
      <c r="H42" s="155">
        <v>124.4</v>
      </c>
      <c r="I42" s="63">
        <v>143.4</v>
      </c>
      <c r="J42" s="67">
        <v>-13.904761904761909</v>
      </c>
      <c r="K42" s="63">
        <v>9.003215434083591</v>
      </c>
      <c r="L42" s="63">
        <v>9.3</v>
      </c>
      <c r="M42" s="114"/>
      <c r="N42" s="114"/>
    </row>
    <row r="43" spans="1:14" ht="11.25" customHeight="1">
      <c r="A43" s="60"/>
      <c r="B43" s="60" t="s">
        <v>122</v>
      </c>
      <c r="C43" s="60"/>
      <c r="D43" s="60"/>
      <c r="E43" s="61"/>
      <c r="F43" s="63">
        <v>146.3</v>
      </c>
      <c r="G43" s="155">
        <v>169</v>
      </c>
      <c r="H43" s="155">
        <v>128</v>
      </c>
      <c r="I43" s="63">
        <v>152.5</v>
      </c>
      <c r="J43" s="67">
        <v>-13.431952662721885</v>
      </c>
      <c r="K43" s="63">
        <v>14.296875</v>
      </c>
      <c r="L43" s="63">
        <v>10.7</v>
      </c>
      <c r="M43" s="114"/>
      <c r="N43" s="114"/>
    </row>
    <row r="44" spans="1:14" ht="11.25" customHeight="1">
      <c r="A44" s="60"/>
      <c r="B44" s="60" t="s">
        <v>123</v>
      </c>
      <c r="C44" s="60"/>
      <c r="D44" s="60"/>
      <c r="E44" s="61"/>
      <c r="F44" s="63">
        <v>110</v>
      </c>
      <c r="G44" s="155">
        <v>122.5</v>
      </c>
      <c r="H44" s="155">
        <v>107.5</v>
      </c>
      <c r="I44" s="63">
        <v>114.7</v>
      </c>
      <c r="J44" s="67">
        <v>-10.204081632653061</v>
      </c>
      <c r="K44" s="63">
        <v>2.3255813953488373</v>
      </c>
      <c r="L44" s="63">
        <v>4.2</v>
      </c>
      <c r="M44" s="114"/>
      <c r="N44" s="114"/>
    </row>
    <row r="45" spans="1:14" ht="11.25" customHeight="1">
      <c r="A45" s="60"/>
      <c r="B45" s="60" t="s">
        <v>84</v>
      </c>
      <c r="C45" s="60"/>
      <c r="D45" s="60"/>
      <c r="E45" s="61"/>
      <c r="F45" s="127">
        <v>137.8</v>
      </c>
      <c r="G45" s="155">
        <v>160.6</v>
      </c>
      <c r="H45" s="155">
        <v>117.6</v>
      </c>
      <c r="I45" s="63">
        <v>150</v>
      </c>
      <c r="J45" s="67">
        <v>-14.19676214196761</v>
      </c>
      <c r="K45" s="63">
        <v>17.176870748299336</v>
      </c>
      <c r="L45" s="63">
        <v>10.9</v>
      </c>
      <c r="M45" s="114"/>
      <c r="N45" s="114"/>
    </row>
    <row r="46" ht="10.5" customHeight="1"/>
    <row r="47" spans="1:12" ht="12.75">
      <c r="A47" s="302"/>
      <c r="B47" s="302"/>
      <c r="C47" s="302"/>
      <c r="D47" s="302"/>
      <c r="E47" s="302"/>
      <c r="F47" s="302"/>
      <c r="G47" s="302"/>
      <c r="H47" s="302"/>
      <c r="I47" s="302"/>
      <c r="J47" s="302"/>
      <c r="K47" s="302"/>
      <c r="L47" s="302"/>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438"/>
  <sheetViews>
    <sheetView workbookViewId="0" topLeftCell="A1">
      <selection activeCell="A2" sqref="A2"/>
    </sheetView>
  </sheetViews>
  <sheetFormatPr defaultColWidth="11.421875" defaultRowHeight="12" customHeight="1"/>
  <cols>
    <col min="1" max="1" width="7.8515625" style="131" customWidth="1"/>
    <col min="2" max="11" width="5.140625" style="131" customWidth="1"/>
    <col min="12" max="12" width="5.28125" style="131" customWidth="1"/>
    <col min="13" max="13" width="5.140625" style="131" customWidth="1"/>
    <col min="14" max="14" width="5.28125" style="131" customWidth="1"/>
    <col min="15" max="15" width="6.57421875" style="131" customWidth="1"/>
    <col min="16" max="16" width="6.7109375" style="131" customWidth="1"/>
    <col min="17" max="17" width="7.140625" style="131" customWidth="1"/>
    <col min="18" max="16384" width="11.421875" style="131" customWidth="1"/>
  </cols>
  <sheetData>
    <row r="1" spans="1:17" s="132" customFormat="1" ht="12" customHeight="1">
      <c r="A1" s="270"/>
      <c r="B1" s="270"/>
      <c r="C1" s="270"/>
      <c r="D1" s="270"/>
      <c r="E1" s="270"/>
      <c r="F1" s="270"/>
      <c r="G1" s="270"/>
      <c r="H1" s="270"/>
      <c r="I1" s="270"/>
      <c r="J1" s="270"/>
      <c r="K1" s="270"/>
      <c r="L1" s="270"/>
      <c r="M1" s="270"/>
      <c r="N1" s="270"/>
      <c r="O1" s="270"/>
      <c r="P1" s="270"/>
      <c r="Q1" s="270"/>
    </row>
    <row r="2" spans="1:17" s="132" customFormat="1" ht="12" customHeight="1">
      <c r="A2" s="35"/>
      <c r="B2" s="36"/>
      <c r="C2" s="36"/>
      <c r="D2" s="36"/>
      <c r="E2" s="36"/>
      <c r="F2" s="36"/>
      <c r="G2" s="36"/>
      <c r="H2" s="36"/>
      <c r="I2" s="36"/>
      <c r="J2" s="36"/>
      <c r="K2" s="36"/>
      <c r="L2" s="36"/>
      <c r="M2" s="36"/>
      <c r="N2" s="37"/>
      <c r="O2" s="37"/>
      <c r="P2" s="37"/>
      <c r="Q2" s="38"/>
    </row>
    <row r="3" spans="1:17" s="132" customFormat="1" ht="12" customHeight="1">
      <c r="A3" s="285" t="s">
        <v>124</v>
      </c>
      <c r="B3" s="285"/>
      <c r="C3" s="285"/>
      <c r="D3" s="285"/>
      <c r="E3" s="285"/>
      <c r="F3" s="285"/>
      <c r="G3" s="285"/>
      <c r="H3" s="285"/>
      <c r="I3" s="285"/>
      <c r="J3" s="285"/>
      <c r="K3" s="285"/>
      <c r="L3" s="285"/>
      <c r="M3" s="285"/>
      <c r="N3" s="285"/>
      <c r="O3" s="285"/>
      <c r="P3" s="285"/>
      <c r="Q3" s="285"/>
    </row>
    <row r="4" spans="1:17" s="132" customFormat="1" ht="12" customHeight="1">
      <c r="A4" s="270" t="s">
        <v>53</v>
      </c>
      <c r="B4" s="270"/>
      <c r="C4" s="270"/>
      <c r="D4" s="270"/>
      <c r="E4" s="270"/>
      <c r="F4" s="270"/>
      <c r="G4" s="270"/>
      <c r="H4" s="270"/>
      <c r="I4" s="270"/>
      <c r="J4" s="270"/>
      <c r="K4" s="270"/>
      <c r="L4" s="270"/>
      <c r="M4" s="270"/>
      <c r="N4" s="270"/>
      <c r="O4" s="270"/>
      <c r="P4" s="270"/>
      <c r="Q4" s="270"/>
    </row>
    <row r="5" spans="1:17" s="132" customFormat="1" ht="12" customHeight="1">
      <c r="A5" s="40"/>
      <c r="B5" s="40"/>
      <c r="C5" s="36"/>
      <c r="D5" s="36"/>
      <c r="E5" s="36"/>
      <c r="F5" s="36"/>
      <c r="G5" s="36"/>
      <c r="H5" s="36"/>
      <c r="I5" s="36"/>
      <c r="J5" s="36"/>
      <c r="K5" s="36"/>
      <c r="L5" s="36"/>
      <c r="M5" s="36"/>
      <c r="N5" s="37"/>
      <c r="O5" s="37"/>
      <c r="P5" s="37"/>
      <c r="Q5" s="38"/>
    </row>
    <row r="6" spans="1:17" s="132" customFormat="1" ht="12" customHeight="1">
      <c r="A6" s="40"/>
      <c r="B6" s="40"/>
      <c r="C6" s="36"/>
      <c r="D6" s="36"/>
      <c r="E6" s="36"/>
      <c r="F6" s="36"/>
      <c r="G6" s="36"/>
      <c r="H6" s="36"/>
      <c r="I6" s="36"/>
      <c r="J6" s="36"/>
      <c r="K6" s="36"/>
      <c r="L6" s="36"/>
      <c r="M6" s="36"/>
      <c r="N6" s="41"/>
      <c r="O6" s="37"/>
      <c r="P6" s="37"/>
      <c r="Q6" s="38"/>
    </row>
    <row r="7" spans="1:17" s="132" customFormat="1" ht="12" customHeight="1">
      <c r="A7" s="168"/>
      <c r="B7" s="169"/>
      <c r="C7" s="170"/>
      <c r="D7" s="170"/>
      <c r="E7" s="170"/>
      <c r="F7" s="170"/>
      <c r="G7" s="170"/>
      <c r="H7" s="170"/>
      <c r="I7" s="170"/>
      <c r="J7" s="170"/>
      <c r="K7" s="170"/>
      <c r="L7" s="170"/>
      <c r="M7" s="170"/>
      <c r="N7" s="196"/>
      <c r="O7" s="280" t="s">
        <v>54</v>
      </c>
      <c r="P7" s="281"/>
      <c r="Q7" s="281"/>
    </row>
    <row r="8" spans="1:17" s="132" customFormat="1" ht="12" customHeight="1">
      <c r="A8" s="172"/>
      <c r="B8" s="173"/>
      <c r="C8" s="174"/>
      <c r="D8" s="174"/>
      <c r="E8" s="174"/>
      <c r="F8" s="174"/>
      <c r="G8" s="174"/>
      <c r="H8" s="174"/>
      <c r="I8" s="174"/>
      <c r="J8" s="174"/>
      <c r="K8" s="174"/>
      <c r="L8" s="174"/>
      <c r="M8" s="174"/>
      <c r="N8" s="197"/>
      <c r="O8" s="156" t="s">
        <v>55</v>
      </c>
      <c r="P8" s="157"/>
      <c r="Q8" s="158" t="s">
        <v>194</v>
      </c>
    </row>
    <row r="9" spans="1:17" s="132" customFormat="1" ht="12" customHeight="1">
      <c r="A9" s="176" t="s">
        <v>56</v>
      </c>
      <c r="B9" s="173" t="s">
        <v>57</v>
      </c>
      <c r="C9" s="174" t="s">
        <v>58</v>
      </c>
      <c r="D9" s="174" t="s">
        <v>59</v>
      </c>
      <c r="E9" s="174" t="s">
        <v>55</v>
      </c>
      <c r="F9" s="174" t="s">
        <v>60</v>
      </c>
      <c r="G9" s="174" t="s">
        <v>61</v>
      </c>
      <c r="H9" s="174" t="s">
        <v>62</v>
      </c>
      <c r="I9" s="174" t="s">
        <v>63</v>
      </c>
      <c r="J9" s="174" t="s">
        <v>64</v>
      </c>
      <c r="K9" s="174" t="s">
        <v>65</v>
      </c>
      <c r="L9" s="174" t="s">
        <v>66</v>
      </c>
      <c r="M9" s="174" t="s">
        <v>67</v>
      </c>
      <c r="N9" s="159" t="s">
        <v>68</v>
      </c>
      <c r="O9" s="282" t="s">
        <v>69</v>
      </c>
      <c r="P9" s="283"/>
      <c r="Q9" s="283"/>
    </row>
    <row r="10" spans="1:17" s="132" customFormat="1" ht="12" customHeight="1">
      <c r="A10" s="172"/>
      <c r="B10" s="173"/>
      <c r="C10" s="174"/>
      <c r="D10" s="174"/>
      <c r="E10" s="174"/>
      <c r="F10" s="174"/>
      <c r="G10" s="174"/>
      <c r="H10" s="174"/>
      <c r="I10" s="174"/>
      <c r="J10" s="174"/>
      <c r="K10" s="174"/>
      <c r="L10" s="174"/>
      <c r="M10" s="174"/>
      <c r="N10" s="197"/>
      <c r="O10" s="159" t="s">
        <v>70</v>
      </c>
      <c r="P10" s="42" t="s">
        <v>71</v>
      </c>
      <c r="Q10" s="160" t="s">
        <v>71</v>
      </c>
    </row>
    <row r="11" spans="1:17" s="132" customFormat="1" ht="12" customHeight="1">
      <c r="A11" s="177"/>
      <c r="B11" s="178"/>
      <c r="C11" s="179"/>
      <c r="D11" s="179"/>
      <c r="E11" s="179"/>
      <c r="F11" s="179"/>
      <c r="G11" s="179"/>
      <c r="H11" s="179"/>
      <c r="I11" s="179"/>
      <c r="J11" s="179"/>
      <c r="K11" s="179"/>
      <c r="L11" s="179"/>
      <c r="M11" s="179"/>
      <c r="N11" s="198"/>
      <c r="O11" s="161" t="s">
        <v>72</v>
      </c>
      <c r="P11" s="162" t="s">
        <v>73</v>
      </c>
      <c r="Q11" s="163" t="s">
        <v>166</v>
      </c>
    </row>
    <row r="12" spans="1:17" s="132" customFormat="1" ht="12" customHeight="1">
      <c r="A12" s="22"/>
      <c r="B12" s="43"/>
      <c r="C12" s="43"/>
      <c r="D12" s="43"/>
      <c r="E12" s="43"/>
      <c r="F12" s="43"/>
      <c r="G12" s="43"/>
      <c r="H12" s="43"/>
      <c r="I12" s="43"/>
      <c r="J12" s="43"/>
      <c r="K12" s="43"/>
      <c r="L12" s="43"/>
      <c r="M12" s="43"/>
      <c r="N12" s="199"/>
      <c r="O12" s="44"/>
      <c r="P12" s="42"/>
      <c r="Q12" s="42"/>
    </row>
    <row r="13" spans="1:17" s="132" customFormat="1" ht="12" customHeight="1">
      <c r="A13" s="22"/>
      <c r="B13" s="43"/>
      <c r="C13" s="43"/>
      <c r="D13" s="43"/>
      <c r="E13" s="43"/>
      <c r="F13" s="43"/>
      <c r="G13" s="43"/>
      <c r="H13" s="43"/>
      <c r="I13" s="43"/>
      <c r="J13" s="43"/>
      <c r="K13" s="43"/>
      <c r="L13" s="43"/>
      <c r="M13" s="43"/>
      <c r="N13" s="199"/>
      <c r="O13" s="44"/>
      <c r="P13" s="42"/>
      <c r="Q13" s="42"/>
    </row>
    <row r="14" spans="1:17" s="132" customFormat="1" ht="12" customHeight="1">
      <c r="A14" s="22"/>
      <c r="B14" s="45"/>
      <c r="C14" s="45"/>
      <c r="D14" s="45"/>
      <c r="E14" s="45"/>
      <c r="F14" s="45"/>
      <c r="G14" s="45"/>
      <c r="H14" s="45"/>
      <c r="I14" s="45"/>
      <c r="J14" s="45"/>
      <c r="K14" s="45"/>
      <c r="L14" s="45"/>
      <c r="M14" s="45"/>
      <c r="N14" s="45"/>
      <c r="O14" s="44"/>
      <c r="P14" s="42"/>
      <c r="Q14" s="38"/>
    </row>
    <row r="15" spans="1:17" s="132" customFormat="1" ht="12" customHeight="1">
      <c r="A15" s="210"/>
      <c r="B15" s="45"/>
      <c r="C15" s="45"/>
      <c r="D15" s="45"/>
      <c r="E15" s="45"/>
      <c r="F15" s="45"/>
      <c r="G15" s="45"/>
      <c r="H15" s="45"/>
      <c r="I15" s="45"/>
      <c r="J15" s="45"/>
      <c r="K15" s="45"/>
      <c r="L15" s="45"/>
      <c r="M15" s="45"/>
      <c r="N15" s="45"/>
      <c r="O15" s="46"/>
      <c r="P15" s="211"/>
      <c r="Q15" s="38"/>
    </row>
    <row r="16" spans="1:17" s="132" customFormat="1" ht="12" customHeight="1">
      <c r="A16" s="279" t="s">
        <v>125</v>
      </c>
      <c r="B16" s="279"/>
      <c r="C16" s="279"/>
      <c r="D16" s="279"/>
      <c r="E16" s="279"/>
      <c r="F16" s="279"/>
      <c r="G16" s="279"/>
      <c r="H16" s="279"/>
      <c r="I16" s="279"/>
      <c r="J16" s="279"/>
      <c r="K16" s="279"/>
      <c r="L16" s="279"/>
      <c r="M16" s="279"/>
      <c r="N16" s="279"/>
      <c r="O16" s="279"/>
      <c r="P16" s="279"/>
      <c r="Q16" s="279"/>
    </row>
    <row r="17" spans="1:17" s="132" customFormat="1" ht="12" customHeight="1">
      <c r="A17" s="181"/>
      <c r="B17" s="181"/>
      <c r="C17" s="181"/>
      <c r="D17" s="181"/>
      <c r="E17" s="181"/>
      <c r="F17" s="181"/>
      <c r="G17" s="181"/>
      <c r="H17" s="181"/>
      <c r="I17" s="181"/>
      <c r="J17" s="181"/>
      <c r="K17" s="181"/>
      <c r="L17" s="181"/>
      <c r="M17" s="181"/>
      <c r="N17" s="181"/>
      <c r="O17" s="181"/>
      <c r="P17" s="181"/>
      <c r="Q17" s="181"/>
    </row>
    <row r="18" spans="1:17" s="132" customFormat="1" ht="12" customHeight="1">
      <c r="A18" s="181"/>
      <c r="B18" s="181"/>
      <c r="C18" s="181"/>
      <c r="D18" s="181"/>
      <c r="E18" s="181"/>
      <c r="F18" s="181"/>
      <c r="G18" s="181"/>
      <c r="H18" s="181"/>
      <c r="I18" s="181"/>
      <c r="J18" s="181"/>
      <c r="K18" s="181"/>
      <c r="L18" s="181"/>
      <c r="M18" s="181"/>
      <c r="N18" s="181"/>
      <c r="O18" s="181"/>
      <c r="P18" s="181"/>
      <c r="Q18" s="181"/>
    </row>
    <row r="19" spans="1:17" s="132" customFormat="1" ht="12" customHeight="1">
      <c r="A19" s="194"/>
      <c r="B19" s="191"/>
      <c r="C19" s="191"/>
      <c r="D19" s="191"/>
      <c r="E19" s="191"/>
      <c r="F19" s="191"/>
      <c r="G19" s="191"/>
      <c r="H19" s="191"/>
      <c r="I19" s="191"/>
      <c r="J19" s="191"/>
      <c r="K19" s="191"/>
      <c r="L19" s="191"/>
      <c r="M19" s="38"/>
      <c r="N19" s="191"/>
      <c r="O19" s="191"/>
      <c r="P19" s="191"/>
      <c r="Q19" s="38"/>
    </row>
    <row r="20" spans="1:17" s="134" customFormat="1" ht="12" customHeight="1">
      <c r="A20" s="26" t="s">
        <v>74</v>
      </c>
      <c r="B20" s="45"/>
      <c r="C20" s="45"/>
      <c r="D20" s="45"/>
      <c r="E20" s="45"/>
      <c r="F20" s="45"/>
      <c r="G20" s="45"/>
      <c r="H20" s="45"/>
      <c r="I20" s="45"/>
      <c r="J20" s="45"/>
      <c r="K20" s="45"/>
      <c r="L20" s="45"/>
      <c r="M20" s="191"/>
      <c r="N20" s="45"/>
      <c r="O20" s="212"/>
      <c r="P20" s="212"/>
      <c r="Q20" s="184"/>
    </row>
    <row r="21" spans="1:18" s="134" customFormat="1" ht="12" customHeight="1">
      <c r="A21" s="27">
        <v>2005</v>
      </c>
      <c r="B21" s="45">
        <v>122.5</v>
      </c>
      <c r="C21" s="45">
        <v>126</v>
      </c>
      <c r="D21" s="45">
        <v>136.4</v>
      </c>
      <c r="E21" s="45">
        <v>129.6</v>
      </c>
      <c r="F21" s="45">
        <v>129</v>
      </c>
      <c r="G21" s="45">
        <v>139.6</v>
      </c>
      <c r="H21" s="45">
        <v>123.9</v>
      </c>
      <c r="I21" s="45">
        <v>130</v>
      </c>
      <c r="J21" s="45">
        <v>155.3</v>
      </c>
      <c r="K21" s="45">
        <v>142.5</v>
      </c>
      <c r="L21" s="45">
        <v>168</v>
      </c>
      <c r="M21" s="45">
        <v>137.1</v>
      </c>
      <c r="N21" s="45">
        <f>(B21+C21+D21+E21+F21+G21+H21+I21+J21+K21+L21+M21)/12</f>
        <v>136.65833333333333</v>
      </c>
      <c r="O21" s="164" t="s">
        <v>175</v>
      </c>
      <c r="P21" s="164" t="s">
        <v>175</v>
      </c>
      <c r="Q21" s="165" t="s">
        <v>190</v>
      </c>
      <c r="R21" s="133"/>
    </row>
    <row r="22" spans="1:18" s="134" customFormat="1" ht="12" customHeight="1">
      <c r="A22" s="27">
        <v>2006</v>
      </c>
      <c r="B22" s="45">
        <v>131</v>
      </c>
      <c r="C22" s="45">
        <v>136.3</v>
      </c>
      <c r="D22" s="45">
        <v>163.2</v>
      </c>
      <c r="E22" s="45">
        <v>129.6</v>
      </c>
      <c r="F22" s="45">
        <v>149.9</v>
      </c>
      <c r="G22" s="45">
        <v>156.2</v>
      </c>
      <c r="H22" s="45">
        <v>137.3</v>
      </c>
      <c r="I22" s="45">
        <v>139.5</v>
      </c>
      <c r="J22" s="45">
        <v>159.3</v>
      </c>
      <c r="K22" s="45">
        <v>162.1</v>
      </c>
      <c r="L22" s="45">
        <v>183.5</v>
      </c>
      <c r="M22" s="45">
        <v>151.6</v>
      </c>
      <c r="N22" s="45">
        <f>(B22+C22+D22+E22+F22+G22+H22+I22+J22+K22+L22+M22)/12</f>
        <v>149.95833333333331</v>
      </c>
      <c r="O22" s="164">
        <f>100*(E22-D22)/D22</f>
        <v>-20.588235294117645</v>
      </c>
      <c r="P22" s="164">
        <f>100*(E22-E21)/E21</f>
        <v>0</v>
      </c>
      <c r="Q22" s="165">
        <f>(((B22+C22+D22+E22)/4)-((B21+C21+D21+E21)/4))/((B21+C21+D21+E21)/4)*100</f>
        <v>8.862973760932949</v>
      </c>
      <c r="R22" s="133"/>
    </row>
    <row r="23" spans="1:18" s="134" customFormat="1" ht="12" customHeight="1">
      <c r="A23" s="27">
        <v>2007</v>
      </c>
      <c r="B23" s="45">
        <v>149.8</v>
      </c>
      <c r="C23" s="45">
        <v>158.7</v>
      </c>
      <c r="D23" s="45">
        <v>179.7</v>
      </c>
      <c r="E23" s="45">
        <v>148.9</v>
      </c>
      <c r="F23" s="45" t="s">
        <v>38</v>
      </c>
      <c r="G23" s="45" t="s">
        <v>38</v>
      </c>
      <c r="H23" s="45" t="s">
        <v>38</v>
      </c>
      <c r="I23" s="45" t="s">
        <v>38</v>
      </c>
      <c r="J23" s="45" t="s">
        <v>38</v>
      </c>
      <c r="K23" s="45" t="s">
        <v>38</v>
      </c>
      <c r="L23" s="45" t="s">
        <v>38</v>
      </c>
      <c r="M23" s="45" t="s">
        <v>38</v>
      </c>
      <c r="N23" s="45">
        <f>(B23+C23+D23+E23)/4</f>
        <v>159.275</v>
      </c>
      <c r="O23" s="164">
        <f>100*(E23-D23)/D23</f>
        <v>-17.139677239844175</v>
      </c>
      <c r="P23" s="164">
        <f>100*(E23-E22)/E22</f>
        <v>14.891975308641985</v>
      </c>
      <c r="Q23" s="165">
        <f>(((B23+C23+D23+E23)/4)-((B22+C22+D22+E22)/4))/((B22+C22+D22+E22)/4)*100</f>
        <v>13.747545081235494</v>
      </c>
      <c r="R23" s="133"/>
    </row>
    <row r="24" spans="1:17" s="134" customFormat="1" ht="12" customHeight="1">
      <c r="A24" s="28"/>
      <c r="B24" s="45"/>
      <c r="C24" s="45"/>
      <c r="D24" s="45"/>
      <c r="E24" s="45"/>
      <c r="F24" s="45"/>
      <c r="G24" s="45"/>
      <c r="H24" s="45"/>
      <c r="I24" s="45"/>
      <c r="J24" s="45"/>
      <c r="K24" s="45"/>
      <c r="L24" s="45"/>
      <c r="M24" s="45"/>
      <c r="N24" s="45"/>
      <c r="O24" s="164"/>
      <c r="P24" s="164"/>
      <c r="Q24" s="184"/>
    </row>
    <row r="25" spans="1:17" s="134" customFormat="1" ht="12" customHeight="1">
      <c r="A25" s="29" t="s">
        <v>75</v>
      </c>
      <c r="B25" s="45"/>
      <c r="C25" s="45"/>
      <c r="D25" s="45"/>
      <c r="E25" s="45"/>
      <c r="F25" s="45"/>
      <c r="G25" s="45"/>
      <c r="H25" s="45"/>
      <c r="I25" s="45"/>
      <c r="J25" s="45"/>
      <c r="K25" s="45"/>
      <c r="L25" s="45"/>
      <c r="M25" s="45"/>
      <c r="N25" s="45"/>
      <c r="O25" s="164"/>
      <c r="P25" s="164"/>
      <c r="Q25" s="184"/>
    </row>
    <row r="26" spans="1:17" s="134" customFormat="1" ht="12" customHeight="1">
      <c r="A26" s="27">
        <v>2005</v>
      </c>
      <c r="B26" s="45">
        <v>109.4</v>
      </c>
      <c r="C26" s="45">
        <v>108</v>
      </c>
      <c r="D26" s="45">
        <v>119.5</v>
      </c>
      <c r="E26" s="45">
        <v>116.3</v>
      </c>
      <c r="F26" s="45">
        <v>113.3</v>
      </c>
      <c r="G26" s="45">
        <v>124.4</v>
      </c>
      <c r="H26" s="45">
        <v>113</v>
      </c>
      <c r="I26" s="45">
        <v>116.5</v>
      </c>
      <c r="J26" s="45">
        <v>135.6</v>
      </c>
      <c r="K26" s="45">
        <v>123.6</v>
      </c>
      <c r="L26" s="45">
        <v>136.1</v>
      </c>
      <c r="M26" s="45">
        <v>119.4</v>
      </c>
      <c r="N26" s="45">
        <f>(B26+C26+D26+E26+F26+G26+H26+I26+J26+K26+L26+M26)/12</f>
        <v>119.59166666666665</v>
      </c>
      <c r="O26" s="164" t="s">
        <v>175</v>
      </c>
      <c r="P26" s="164" t="s">
        <v>175</v>
      </c>
      <c r="Q26" s="165" t="s">
        <v>190</v>
      </c>
    </row>
    <row r="27" spans="1:17" s="134" customFormat="1" ht="12" customHeight="1">
      <c r="A27" s="27">
        <v>2006</v>
      </c>
      <c r="B27" s="45">
        <v>114.8</v>
      </c>
      <c r="C27" s="45">
        <v>115.8</v>
      </c>
      <c r="D27" s="45">
        <v>140.4</v>
      </c>
      <c r="E27" s="45">
        <v>116.1</v>
      </c>
      <c r="F27" s="45">
        <v>133.1</v>
      </c>
      <c r="G27" s="45">
        <v>134.8</v>
      </c>
      <c r="H27" s="45">
        <v>122.4</v>
      </c>
      <c r="I27" s="45">
        <v>120.2</v>
      </c>
      <c r="J27" s="45">
        <v>139.6</v>
      </c>
      <c r="K27" s="45">
        <v>136.2</v>
      </c>
      <c r="L27" s="45">
        <v>148.6</v>
      </c>
      <c r="M27" s="45">
        <v>129</v>
      </c>
      <c r="N27" s="45">
        <f>(B27+C27+D27+E27+F27+G27+H27+I27+J27+K27+L27+M27)/12</f>
        <v>129.25</v>
      </c>
      <c r="O27" s="164">
        <f>100*(E27-D27)/D27</f>
        <v>-17.307692307692314</v>
      </c>
      <c r="P27" s="164">
        <f>100*(E27-E26)/E26</f>
        <v>-0.1719690455717995</v>
      </c>
      <c r="Q27" s="165">
        <f>(((B27+C27+D27+E27)/4)-((B26+C26+D26+E26)/4))/((B26+C26+D26+E26)/4)*100</f>
        <v>7.480141218005304</v>
      </c>
    </row>
    <row r="28" spans="1:17" s="134" customFormat="1" ht="12" customHeight="1">
      <c r="A28" s="27">
        <v>2007</v>
      </c>
      <c r="B28" s="45">
        <v>127.7</v>
      </c>
      <c r="C28" s="45">
        <v>126.6</v>
      </c>
      <c r="D28" s="45">
        <v>150.2</v>
      </c>
      <c r="E28" s="45">
        <v>129.8</v>
      </c>
      <c r="F28" s="45" t="s">
        <v>38</v>
      </c>
      <c r="G28" s="45" t="s">
        <v>38</v>
      </c>
      <c r="H28" s="45" t="s">
        <v>38</v>
      </c>
      <c r="I28" s="45" t="s">
        <v>38</v>
      </c>
      <c r="J28" s="45" t="s">
        <v>38</v>
      </c>
      <c r="K28" s="45" t="s">
        <v>38</v>
      </c>
      <c r="L28" s="45" t="s">
        <v>38</v>
      </c>
      <c r="M28" s="45" t="s">
        <v>38</v>
      </c>
      <c r="N28" s="45">
        <f>(B28+C28+D28+E28)/4</f>
        <v>133.575</v>
      </c>
      <c r="O28" s="164">
        <f>100*(E28-D28)/D28</f>
        <v>-13.581890812250318</v>
      </c>
      <c r="P28" s="164">
        <f>100*(E28-E27)/E27</f>
        <v>11.80017226528856</v>
      </c>
      <c r="Q28" s="165">
        <f>(((B28+C28+D28+E28)/4)-((B27+C27+D27+E27)/4))/((B27+C27+D27+E27)/4)*100</f>
        <v>9.690002052966522</v>
      </c>
    </row>
    <row r="29" spans="1:17" s="134" customFormat="1" ht="12" customHeight="1">
      <c r="A29" s="28"/>
      <c r="B29" s="45"/>
      <c r="C29" s="45"/>
      <c r="D29" s="45"/>
      <c r="E29" s="45"/>
      <c r="F29" s="45"/>
      <c r="G29" s="45"/>
      <c r="H29" s="45"/>
      <c r="I29" s="45"/>
      <c r="J29" s="45"/>
      <c r="K29" s="45"/>
      <c r="L29" s="45"/>
      <c r="M29" s="45"/>
      <c r="N29" s="45"/>
      <c r="O29" s="164"/>
      <c r="P29" s="164"/>
      <c r="Q29" s="184"/>
    </row>
    <row r="30" spans="1:17" s="134" customFormat="1" ht="12" customHeight="1">
      <c r="A30" s="29" t="s">
        <v>76</v>
      </c>
      <c r="B30" s="45"/>
      <c r="C30" s="45"/>
      <c r="D30" s="45"/>
      <c r="E30" s="45"/>
      <c r="F30" s="45"/>
      <c r="G30" s="45"/>
      <c r="H30" s="45"/>
      <c r="I30" s="45"/>
      <c r="J30" s="45"/>
      <c r="K30" s="45"/>
      <c r="L30" s="45"/>
      <c r="M30" s="45"/>
      <c r="N30" s="45"/>
      <c r="O30" s="164"/>
      <c r="P30" s="164"/>
      <c r="Q30" s="184"/>
    </row>
    <row r="31" spans="1:17" s="134" customFormat="1" ht="12" customHeight="1">
      <c r="A31" s="27">
        <v>2005</v>
      </c>
      <c r="B31" s="45">
        <v>163.1</v>
      </c>
      <c r="C31" s="45">
        <v>181.7</v>
      </c>
      <c r="D31" s="45">
        <v>188.6</v>
      </c>
      <c r="E31" s="45">
        <v>170.8</v>
      </c>
      <c r="F31" s="45">
        <v>177.5</v>
      </c>
      <c r="G31" s="45">
        <v>186.7</v>
      </c>
      <c r="H31" s="45">
        <v>157.7</v>
      </c>
      <c r="I31" s="45">
        <v>171.7</v>
      </c>
      <c r="J31" s="45">
        <v>216.5</v>
      </c>
      <c r="K31" s="45">
        <v>200.9</v>
      </c>
      <c r="L31" s="45">
        <v>266.6</v>
      </c>
      <c r="M31" s="45">
        <v>192</v>
      </c>
      <c r="N31" s="45">
        <f>(B31+C31+D31+E31+F31+G31+H31+I31+J31+K31+L31+M31)/12</f>
        <v>189.48333333333335</v>
      </c>
      <c r="O31" s="164" t="s">
        <v>175</v>
      </c>
      <c r="P31" s="164" t="s">
        <v>175</v>
      </c>
      <c r="Q31" s="165" t="s">
        <v>190</v>
      </c>
    </row>
    <row r="32" spans="1:17" s="134" customFormat="1" ht="12" customHeight="1">
      <c r="A32" s="27">
        <v>2006</v>
      </c>
      <c r="B32" s="45">
        <v>181.4</v>
      </c>
      <c r="C32" s="45">
        <v>199.8</v>
      </c>
      <c r="D32" s="45">
        <v>234</v>
      </c>
      <c r="E32" s="45">
        <v>171.4</v>
      </c>
      <c r="F32" s="45">
        <v>201.9</v>
      </c>
      <c r="G32" s="45">
        <v>222.3</v>
      </c>
      <c r="H32" s="45">
        <v>183.5</v>
      </c>
      <c r="I32" s="45">
        <v>199.3</v>
      </c>
      <c r="J32" s="45">
        <v>220.1</v>
      </c>
      <c r="K32" s="45">
        <v>242.5</v>
      </c>
      <c r="L32" s="45">
        <v>291.7</v>
      </c>
      <c r="M32" s="45">
        <v>221.6</v>
      </c>
      <c r="N32" s="45">
        <f>(B32+C32+D32+E32+F32+G32+H32+I32+J32+K32+L32+M32)/12</f>
        <v>214.12499999999997</v>
      </c>
      <c r="O32" s="164">
        <f>100*(E32-D32)/D32</f>
        <v>-26.75213675213675</v>
      </c>
      <c r="P32" s="164">
        <f>100*(E32-E31)/E31</f>
        <v>0.35128805620608566</v>
      </c>
      <c r="Q32" s="165">
        <f>(((B32+C32+D32+E32)/4)-((B31+C31+D31+E31)/4))/((B31+C31+D31+E31)/4)*100</f>
        <v>11.701221243964778</v>
      </c>
    </row>
    <row r="33" spans="1:17" s="134" customFormat="1" ht="12" customHeight="1">
      <c r="A33" s="27">
        <v>2007</v>
      </c>
      <c r="B33" s="45">
        <v>218.1</v>
      </c>
      <c r="C33" s="45">
        <v>258.1</v>
      </c>
      <c r="D33" s="45">
        <v>271.1</v>
      </c>
      <c r="E33" s="45">
        <v>208.3</v>
      </c>
      <c r="F33" s="45" t="s">
        <v>38</v>
      </c>
      <c r="G33" s="45" t="s">
        <v>38</v>
      </c>
      <c r="H33" s="45" t="s">
        <v>38</v>
      </c>
      <c r="I33" s="45" t="s">
        <v>38</v>
      </c>
      <c r="J33" s="45" t="s">
        <v>38</v>
      </c>
      <c r="K33" s="45" t="s">
        <v>38</v>
      </c>
      <c r="L33" s="45" t="s">
        <v>38</v>
      </c>
      <c r="M33" s="45" t="s">
        <v>38</v>
      </c>
      <c r="N33" s="45">
        <f>(B33+C33+D33+E33)/4</f>
        <v>238.90000000000003</v>
      </c>
      <c r="O33" s="164">
        <f>100*(E33-D33)/D33</f>
        <v>-23.16488380671339</v>
      </c>
      <c r="P33" s="164">
        <f>100*(E33-E32)/E32</f>
        <v>21.52858809801634</v>
      </c>
      <c r="Q33" s="165">
        <f>(((B33+C33+D33+E33)/4)-((B32+C32+D32+E32)/4))/((B32+C32+D32+E32)/4)*100</f>
        <v>21.484871599288088</v>
      </c>
    </row>
    <row r="34" spans="1:17" s="134" customFormat="1" ht="12" customHeight="1">
      <c r="A34" s="66"/>
      <c r="B34" s="45"/>
      <c r="C34" s="45"/>
      <c r="D34" s="45"/>
      <c r="E34" s="45"/>
      <c r="F34" s="45"/>
      <c r="G34" s="45"/>
      <c r="H34" s="45"/>
      <c r="I34" s="45"/>
      <c r="J34" s="45"/>
      <c r="K34" s="45"/>
      <c r="L34" s="45"/>
      <c r="M34" s="45"/>
      <c r="N34" s="45"/>
      <c r="O34" s="164"/>
      <c r="P34" s="164"/>
      <c r="Q34" s="165"/>
    </row>
    <row r="35" spans="1:17" s="134" customFormat="1" ht="12" customHeight="1">
      <c r="A35" s="201"/>
      <c r="B35" s="207"/>
      <c r="C35" s="188"/>
      <c r="D35" s="188"/>
      <c r="E35" s="188"/>
      <c r="F35" s="188"/>
      <c r="G35" s="188"/>
      <c r="H35" s="188"/>
      <c r="I35" s="188"/>
      <c r="J35" s="188"/>
      <c r="K35" s="188"/>
      <c r="L35" s="188"/>
      <c r="M35" s="188"/>
      <c r="N35" s="207"/>
      <c r="O35" s="164"/>
      <c r="P35" s="164"/>
      <c r="Q35" s="184"/>
    </row>
    <row r="36" spans="1:17" s="134" customFormat="1" ht="12" customHeight="1">
      <c r="A36" s="201"/>
      <c r="B36" s="207"/>
      <c r="C36" s="188"/>
      <c r="D36" s="188"/>
      <c r="E36" s="188"/>
      <c r="F36" s="188"/>
      <c r="G36" s="188"/>
      <c r="H36" s="188"/>
      <c r="I36" s="188"/>
      <c r="J36" s="188"/>
      <c r="K36" s="188"/>
      <c r="L36" s="188"/>
      <c r="M36" s="188"/>
      <c r="N36" s="207"/>
      <c r="O36" s="164"/>
      <c r="P36" s="164"/>
      <c r="Q36" s="184"/>
    </row>
    <row r="37" spans="1:17" s="134" customFormat="1" ht="12" customHeight="1">
      <c r="A37" s="201"/>
      <c r="B37" s="207"/>
      <c r="C37" s="188"/>
      <c r="D37" s="188"/>
      <c r="E37" s="188"/>
      <c r="F37" s="188"/>
      <c r="G37" s="188"/>
      <c r="H37" s="188"/>
      <c r="I37" s="188"/>
      <c r="J37" s="188"/>
      <c r="K37" s="188"/>
      <c r="L37" s="188"/>
      <c r="M37" s="188"/>
      <c r="N37" s="207"/>
      <c r="O37" s="164"/>
      <c r="P37" s="164"/>
      <c r="Q37" s="184"/>
    </row>
    <row r="38" spans="1:17" s="134" customFormat="1" ht="12" customHeight="1">
      <c r="A38" s="201"/>
      <c r="B38" s="207"/>
      <c r="C38" s="188"/>
      <c r="D38" s="188"/>
      <c r="E38" s="188"/>
      <c r="F38" s="188"/>
      <c r="G38" s="188"/>
      <c r="H38" s="188"/>
      <c r="I38" s="188"/>
      <c r="J38" s="188"/>
      <c r="K38" s="188"/>
      <c r="L38" s="188"/>
      <c r="M38" s="188"/>
      <c r="N38" s="207"/>
      <c r="O38" s="164"/>
      <c r="P38" s="164"/>
      <c r="Q38" s="184"/>
    </row>
    <row r="39" spans="1:17" s="134" customFormat="1" ht="12" customHeight="1">
      <c r="A39" s="279" t="s">
        <v>13</v>
      </c>
      <c r="B39" s="279"/>
      <c r="C39" s="279"/>
      <c r="D39" s="279"/>
      <c r="E39" s="279"/>
      <c r="F39" s="279"/>
      <c r="G39" s="279"/>
      <c r="H39" s="279"/>
      <c r="I39" s="279"/>
      <c r="J39" s="279"/>
      <c r="K39" s="279"/>
      <c r="L39" s="279"/>
      <c r="M39" s="279"/>
      <c r="N39" s="279"/>
      <c r="O39" s="279"/>
      <c r="P39" s="279"/>
      <c r="Q39" s="279"/>
    </row>
    <row r="40" spans="1:17" s="134" customFormat="1" ht="12" customHeight="1">
      <c r="A40" s="213"/>
      <c r="B40" s="17"/>
      <c r="C40" s="17"/>
      <c r="D40" s="17"/>
      <c r="E40" s="214"/>
      <c r="F40" s="214"/>
      <c r="G40" s="214"/>
      <c r="H40" s="214"/>
      <c r="I40" s="214"/>
      <c r="J40" s="214"/>
      <c r="K40" s="214"/>
      <c r="L40" s="214"/>
      <c r="M40" s="214"/>
      <c r="N40" s="215"/>
      <c r="O40" s="164"/>
      <c r="P40" s="164"/>
      <c r="Q40" s="184"/>
    </row>
    <row r="41" spans="1:17" s="134" customFormat="1" ht="12" customHeight="1">
      <c r="A41" s="213"/>
      <c r="B41" s="17"/>
      <c r="C41" s="17"/>
      <c r="D41" s="17"/>
      <c r="E41" s="214"/>
      <c r="F41" s="214"/>
      <c r="G41" s="214"/>
      <c r="H41" s="214"/>
      <c r="I41" s="214"/>
      <c r="J41" s="214"/>
      <c r="K41" s="214"/>
      <c r="L41" s="214"/>
      <c r="M41" s="214"/>
      <c r="N41" s="215"/>
      <c r="O41" s="164"/>
      <c r="P41" s="164"/>
      <c r="Q41" s="184"/>
    </row>
    <row r="42" spans="1:17" s="134" customFormat="1" ht="12" customHeight="1">
      <c r="A42" s="182"/>
      <c r="B42" s="45"/>
      <c r="C42" s="45"/>
      <c r="D42" s="45"/>
      <c r="E42" s="45"/>
      <c r="F42" s="45"/>
      <c r="G42" s="45"/>
      <c r="H42" s="45"/>
      <c r="I42" s="45"/>
      <c r="J42" s="45"/>
      <c r="K42" s="45"/>
      <c r="L42" s="45"/>
      <c r="M42" s="45"/>
      <c r="N42" s="45"/>
      <c r="O42" s="164"/>
      <c r="P42" s="164"/>
      <c r="Q42" s="38"/>
    </row>
    <row r="43" spans="1:17" s="132" customFormat="1" ht="12" customHeight="1">
      <c r="A43" s="26" t="s">
        <v>74</v>
      </c>
      <c r="B43" s="45"/>
      <c r="C43" s="45"/>
      <c r="D43" s="45"/>
      <c r="E43" s="45"/>
      <c r="F43" s="45"/>
      <c r="G43" s="45"/>
      <c r="H43" s="45"/>
      <c r="I43" s="45"/>
      <c r="J43" s="45"/>
      <c r="K43" s="45"/>
      <c r="L43" s="45"/>
      <c r="M43" s="45"/>
      <c r="N43" s="45"/>
      <c r="O43" s="164"/>
      <c r="P43" s="164"/>
      <c r="Q43" s="38"/>
    </row>
    <row r="44" spans="1:17" s="134" customFormat="1" ht="12" customHeight="1">
      <c r="A44" s="27">
        <v>2005</v>
      </c>
      <c r="B44" s="45">
        <v>121.4</v>
      </c>
      <c r="C44" s="45">
        <v>124.5</v>
      </c>
      <c r="D44" s="45">
        <v>134.1</v>
      </c>
      <c r="E44" s="45">
        <v>129</v>
      </c>
      <c r="F44" s="45">
        <v>126.6</v>
      </c>
      <c r="G44" s="45">
        <v>137.9</v>
      </c>
      <c r="H44" s="45">
        <v>122.5</v>
      </c>
      <c r="I44" s="45">
        <v>125.7</v>
      </c>
      <c r="J44" s="45">
        <v>150.1</v>
      </c>
      <c r="K44" s="45">
        <v>136.2</v>
      </c>
      <c r="L44" s="45">
        <v>157.4</v>
      </c>
      <c r="M44" s="45">
        <v>130.7</v>
      </c>
      <c r="N44" s="45">
        <f>(B44+C44+D44+E44+F44+G44+H44+I44+J44+K44+L44+M44)/12</f>
        <v>133.00833333333335</v>
      </c>
      <c r="O44" s="164" t="s">
        <v>175</v>
      </c>
      <c r="P44" s="164" t="s">
        <v>175</v>
      </c>
      <c r="Q44" s="165" t="s">
        <v>190</v>
      </c>
    </row>
    <row r="45" spans="1:17" s="134" customFormat="1" ht="12" customHeight="1">
      <c r="A45" s="27">
        <v>2006</v>
      </c>
      <c r="B45" s="45">
        <v>128.4</v>
      </c>
      <c r="C45" s="45">
        <v>132</v>
      </c>
      <c r="D45" s="45">
        <v>158.5</v>
      </c>
      <c r="E45" s="45">
        <v>129.1</v>
      </c>
      <c r="F45" s="45">
        <v>149.1</v>
      </c>
      <c r="G45" s="45">
        <v>154.2</v>
      </c>
      <c r="H45" s="45">
        <v>137.6</v>
      </c>
      <c r="I45" s="45">
        <v>134.6</v>
      </c>
      <c r="J45" s="45">
        <v>156.7</v>
      </c>
      <c r="K45" s="45">
        <v>156</v>
      </c>
      <c r="L45" s="45">
        <v>173.2</v>
      </c>
      <c r="M45" s="45">
        <v>167.8</v>
      </c>
      <c r="N45" s="45">
        <f>(B45+C45+D45+E45+F45+G45+H45+I45+J45+K45+L45+M45)/12</f>
        <v>148.1</v>
      </c>
      <c r="O45" s="164">
        <f>100*(E45-D45)/D45</f>
        <v>-18.54889589905363</v>
      </c>
      <c r="P45" s="164">
        <f>100*(E45-E44)/E44</f>
        <v>0.07751937984495684</v>
      </c>
      <c r="Q45" s="165">
        <f>(((B45+C45+D45+E45)/4)-((B44+C44+D44+E44)/4))/((B44+C44+D44+E44)/4)*100</f>
        <v>7.662082514734774</v>
      </c>
    </row>
    <row r="46" spans="1:17" s="134" customFormat="1" ht="12" customHeight="1">
      <c r="A46" s="27">
        <v>2007</v>
      </c>
      <c r="B46" s="45">
        <v>149.7</v>
      </c>
      <c r="C46" s="45">
        <v>153.6</v>
      </c>
      <c r="D46" s="45">
        <v>172.6</v>
      </c>
      <c r="E46" s="45">
        <v>148.3</v>
      </c>
      <c r="F46" s="45" t="s">
        <v>38</v>
      </c>
      <c r="G46" s="45" t="s">
        <v>38</v>
      </c>
      <c r="H46" s="45" t="s">
        <v>38</v>
      </c>
      <c r="I46" s="45" t="s">
        <v>38</v>
      </c>
      <c r="J46" s="45" t="s">
        <v>38</v>
      </c>
      <c r="K46" s="45" t="s">
        <v>38</v>
      </c>
      <c r="L46" s="45" t="s">
        <v>38</v>
      </c>
      <c r="M46" s="45" t="s">
        <v>38</v>
      </c>
      <c r="N46" s="45">
        <f>(B46+C46+D46+E46)/4</f>
        <v>156.05</v>
      </c>
      <c r="O46" s="164">
        <f>100*(E46-D46)/D46</f>
        <v>-14.078794901506363</v>
      </c>
      <c r="P46" s="164">
        <f>100*(E46-E45)/E45</f>
        <v>14.872192099147963</v>
      </c>
      <c r="Q46" s="165">
        <f>(((B46+C46+D46+E46)/4)-((B45+C45+D45+E45)/4))/((B45+C45+D45+E45)/4)*100</f>
        <v>13.905109489051103</v>
      </c>
    </row>
    <row r="47" spans="1:17" s="134" customFormat="1" ht="12" customHeight="1">
      <c r="A47" s="28"/>
      <c r="B47" s="45"/>
      <c r="C47" s="45"/>
      <c r="D47" s="45"/>
      <c r="E47" s="45"/>
      <c r="F47" s="45"/>
      <c r="G47" s="45"/>
      <c r="H47" s="45"/>
      <c r="I47" s="45"/>
      <c r="J47" s="45"/>
      <c r="K47" s="45"/>
      <c r="L47" s="45"/>
      <c r="M47" s="45"/>
      <c r="N47" s="45"/>
      <c r="O47" s="164"/>
      <c r="P47" s="164"/>
      <c r="Q47" s="184"/>
    </row>
    <row r="48" spans="1:17" s="134" customFormat="1" ht="12" customHeight="1">
      <c r="A48" s="29" t="s">
        <v>75</v>
      </c>
      <c r="B48" s="45"/>
      <c r="C48" s="45"/>
      <c r="D48" s="45"/>
      <c r="E48" s="45"/>
      <c r="F48" s="45"/>
      <c r="G48" s="45"/>
      <c r="H48" s="45"/>
      <c r="I48" s="45"/>
      <c r="J48" s="45"/>
      <c r="K48" s="45"/>
      <c r="L48" s="45"/>
      <c r="M48" s="45"/>
      <c r="N48" s="45"/>
      <c r="O48" s="164"/>
      <c r="P48" s="164"/>
      <c r="Q48" s="184"/>
    </row>
    <row r="49" spans="1:17" s="134" customFormat="1" ht="12" customHeight="1">
      <c r="A49" s="27">
        <v>2005</v>
      </c>
      <c r="B49" s="45">
        <v>109.8</v>
      </c>
      <c r="C49" s="45">
        <v>108.6</v>
      </c>
      <c r="D49" s="45">
        <v>119.6</v>
      </c>
      <c r="E49" s="45">
        <v>117.6</v>
      </c>
      <c r="F49" s="45">
        <v>114.4</v>
      </c>
      <c r="G49" s="45">
        <v>125.4</v>
      </c>
      <c r="H49" s="45">
        <v>113.8</v>
      </c>
      <c r="I49" s="45">
        <v>116.4</v>
      </c>
      <c r="J49" s="45">
        <v>134.5</v>
      </c>
      <c r="K49" s="45">
        <v>122.6</v>
      </c>
      <c r="L49" s="45">
        <v>135.4</v>
      </c>
      <c r="M49" s="45">
        <v>117.9</v>
      </c>
      <c r="N49" s="45">
        <f>(B49+C49+D49+E49+F49+G49+H49+I49+J49+K49+L49+M49)/12</f>
        <v>119.66666666666667</v>
      </c>
      <c r="O49" s="164" t="s">
        <v>175</v>
      </c>
      <c r="P49" s="164" t="s">
        <v>175</v>
      </c>
      <c r="Q49" s="165" t="s">
        <v>190</v>
      </c>
    </row>
    <row r="50" spans="1:17" s="134" customFormat="1" ht="12" customHeight="1">
      <c r="A50" s="27">
        <v>2006</v>
      </c>
      <c r="B50" s="45">
        <v>115.4</v>
      </c>
      <c r="C50" s="45">
        <v>116.4</v>
      </c>
      <c r="D50" s="45">
        <v>140.7</v>
      </c>
      <c r="E50" s="45">
        <v>117.9</v>
      </c>
      <c r="F50" s="45">
        <v>135.8</v>
      </c>
      <c r="G50" s="45">
        <v>136.8</v>
      </c>
      <c r="H50" s="45">
        <v>125.9</v>
      </c>
      <c r="I50" s="45">
        <v>122.5</v>
      </c>
      <c r="J50" s="45">
        <v>141.3</v>
      </c>
      <c r="K50" s="45">
        <v>137</v>
      </c>
      <c r="L50" s="45">
        <v>149</v>
      </c>
      <c r="M50" s="45">
        <v>155.1</v>
      </c>
      <c r="N50" s="45">
        <f>(B50+C50+D50+E50+F50+G50+H50+I50+J50+K50+L50+M50)/12</f>
        <v>132.81666666666666</v>
      </c>
      <c r="O50" s="164">
        <f>100*(E50-D50)/D50</f>
        <v>-16.20469083155649</v>
      </c>
      <c r="P50" s="164">
        <f>100*(E50-E49)/E49</f>
        <v>0.2551020408163362</v>
      </c>
      <c r="Q50" s="165">
        <f>(((B50+C50+D50+E50)/4)-((B49+C49+D49+E49)/4))/((B49+C49+D49+E49)/4)*100</f>
        <v>7.638279192273914</v>
      </c>
    </row>
    <row r="51" spans="1:17" s="134" customFormat="1" ht="12" customHeight="1">
      <c r="A51" s="27">
        <v>2007</v>
      </c>
      <c r="B51" s="45">
        <v>130.5</v>
      </c>
      <c r="C51" s="45">
        <v>128.9</v>
      </c>
      <c r="D51" s="45">
        <v>149.7</v>
      </c>
      <c r="E51" s="45">
        <v>133.4</v>
      </c>
      <c r="F51" s="45" t="s">
        <v>38</v>
      </c>
      <c r="G51" s="45" t="s">
        <v>38</v>
      </c>
      <c r="H51" s="45" t="s">
        <v>38</v>
      </c>
      <c r="I51" s="45" t="s">
        <v>38</v>
      </c>
      <c r="J51" s="45" t="s">
        <v>38</v>
      </c>
      <c r="K51" s="45" t="s">
        <v>38</v>
      </c>
      <c r="L51" s="45" t="s">
        <v>38</v>
      </c>
      <c r="M51" s="45" t="s">
        <v>38</v>
      </c>
      <c r="N51" s="45">
        <f>(B51+C51+D51+E51)/4</f>
        <v>135.625</v>
      </c>
      <c r="O51" s="164">
        <f>100*(E51-D51)/D51</f>
        <v>-10.888443553774204</v>
      </c>
      <c r="P51" s="164">
        <f>100*(E51-E50)/E50</f>
        <v>13.146734520780322</v>
      </c>
      <c r="Q51" s="165">
        <f>(((B51+C51+D51+E51)/4)-((B50+C50+D50+E50)/4))/((B50+C50+D50+E50)/4)*100</f>
        <v>10.62398042414356</v>
      </c>
    </row>
    <row r="52" spans="1:17" s="134" customFormat="1" ht="12" customHeight="1">
      <c r="A52" s="28"/>
      <c r="B52" s="45"/>
      <c r="C52" s="45"/>
      <c r="D52" s="45"/>
      <c r="E52" s="45"/>
      <c r="F52" s="45"/>
      <c r="G52" s="45"/>
      <c r="H52" s="45"/>
      <c r="I52" s="45"/>
      <c r="J52" s="45"/>
      <c r="K52" s="45"/>
      <c r="L52" s="45"/>
      <c r="M52" s="45"/>
      <c r="N52" s="45"/>
      <c r="O52" s="164"/>
      <c r="P52" s="164"/>
      <c r="Q52" s="184"/>
    </row>
    <row r="53" spans="1:17" s="134" customFormat="1" ht="12" customHeight="1">
      <c r="A53" s="29" t="s">
        <v>76</v>
      </c>
      <c r="B53" s="45"/>
      <c r="C53" s="45"/>
      <c r="D53" s="45"/>
      <c r="E53" s="45"/>
      <c r="F53" s="45"/>
      <c r="G53" s="45"/>
      <c r="H53" s="45"/>
      <c r="I53" s="45"/>
      <c r="J53" s="45"/>
      <c r="K53" s="45"/>
      <c r="L53" s="45"/>
      <c r="M53" s="45"/>
      <c r="N53" s="45"/>
      <c r="O53" s="164"/>
      <c r="P53" s="164"/>
      <c r="Q53" s="184"/>
    </row>
    <row r="54" spans="1:17" s="134" customFormat="1" ht="12" customHeight="1">
      <c r="A54" s="27">
        <v>2005</v>
      </c>
      <c r="B54" s="45">
        <v>157.9</v>
      </c>
      <c r="C54" s="45">
        <v>174</v>
      </c>
      <c r="D54" s="45">
        <v>179.5</v>
      </c>
      <c r="E54" s="45">
        <v>164.6</v>
      </c>
      <c r="F54" s="45">
        <v>164.5</v>
      </c>
      <c r="G54" s="45">
        <v>176.6</v>
      </c>
      <c r="H54" s="45">
        <v>149.6</v>
      </c>
      <c r="I54" s="45">
        <v>154.7</v>
      </c>
      <c r="J54" s="45">
        <v>199</v>
      </c>
      <c r="K54" s="45">
        <v>178.4</v>
      </c>
      <c r="L54" s="45">
        <v>225.9</v>
      </c>
      <c r="M54" s="45">
        <v>170.7</v>
      </c>
      <c r="N54" s="45">
        <f>(B54+C54+D54+E54+F54+G54+H54+I54+J54+K54+L54+M54)/12</f>
        <v>174.61666666666667</v>
      </c>
      <c r="O54" s="164" t="s">
        <v>175</v>
      </c>
      <c r="P54" s="164" t="s">
        <v>175</v>
      </c>
      <c r="Q54" s="165" t="s">
        <v>190</v>
      </c>
    </row>
    <row r="55" spans="1:17" s="132" customFormat="1" ht="12" customHeight="1">
      <c r="A55" s="27">
        <v>2006</v>
      </c>
      <c r="B55" s="45">
        <v>169.1</v>
      </c>
      <c r="C55" s="45">
        <v>180.7</v>
      </c>
      <c r="D55" s="45">
        <v>214</v>
      </c>
      <c r="E55" s="45">
        <v>163.9</v>
      </c>
      <c r="F55" s="45">
        <v>190.4</v>
      </c>
      <c r="G55" s="45">
        <v>208.4</v>
      </c>
      <c r="H55" s="45">
        <v>174</v>
      </c>
      <c r="I55" s="45">
        <v>172.5</v>
      </c>
      <c r="J55" s="45">
        <v>204.8</v>
      </c>
      <c r="K55" s="45">
        <v>215.4</v>
      </c>
      <c r="L55" s="45">
        <v>248.5</v>
      </c>
      <c r="M55" s="45">
        <v>207.7</v>
      </c>
      <c r="N55" s="45">
        <f>(B55+C55+D55+E55+F55+G55+H55+I55+J55+K55+L55+M55)/12</f>
        <v>195.7833333333333</v>
      </c>
      <c r="O55" s="164">
        <f>100*(E55-D55)/D55</f>
        <v>-23.411214953271024</v>
      </c>
      <c r="P55" s="164">
        <f>100*(E55-E54)/E54</f>
        <v>-0.4252733900364451</v>
      </c>
      <c r="Q55" s="165">
        <f>(((B55+C55+D55+E55)/4)-((B54+C54+D54+E54)/4))/((B54+C54+D54+E54)/4)*100</f>
        <v>7.64792899408283</v>
      </c>
    </row>
    <row r="56" spans="1:17" s="132" customFormat="1" ht="12" customHeight="1">
      <c r="A56" s="27">
        <v>2007</v>
      </c>
      <c r="B56" s="45">
        <v>209.6</v>
      </c>
      <c r="C56" s="45">
        <v>230.8</v>
      </c>
      <c r="D56" s="45">
        <v>243.8</v>
      </c>
      <c r="E56" s="45">
        <v>194.7</v>
      </c>
      <c r="F56" s="45" t="s">
        <v>38</v>
      </c>
      <c r="G56" s="45" t="s">
        <v>38</v>
      </c>
      <c r="H56" s="45" t="s">
        <v>38</v>
      </c>
      <c r="I56" s="45" t="s">
        <v>38</v>
      </c>
      <c r="J56" s="45" t="s">
        <v>38</v>
      </c>
      <c r="K56" s="45" t="s">
        <v>38</v>
      </c>
      <c r="L56" s="45" t="s">
        <v>38</v>
      </c>
      <c r="M56" s="45" t="s">
        <v>38</v>
      </c>
      <c r="N56" s="45">
        <f>(B56+C56+D56+E56)/4</f>
        <v>219.72500000000002</v>
      </c>
      <c r="O56" s="164">
        <f>100*(E56-D56)/D56</f>
        <v>-20.1394585726005</v>
      </c>
      <c r="P56" s="164">
        <f>100*(E56-E55)/E55</f>
        <v>18.79194630872482</v>
      </c>
      <c r="Q56" s="165">
        <f>(((B56+C56+D56+E56)/4)-((B55+C55+D55+E55)/4))/((B55+C55+D55+E55)/4)*100</f>
        <v>20.777793046585156</v>
      </c>
    </row>
    <row r="57" spans="1:17" s="132" customFormat="1" ht="12" customHeight="1">
      <c r="A57" s="184"/>
      <c r="B57" s="184"/>
      <c r="C57" s="184"/>
      <c r="D57" s="184"/>
      <c r="E57" s="184"/>
      <c r="F57" s="184"/>
      <c r="G57" s="184"/>
      <c r="H57" s="184"/>
      <c r="I57" s="184"/>
      <c r="J57" s="184"/>
      <c r="K57" s="184"/>
      <c r="L57" s="184"/>
      <c r="M57" s="184"/>
      <c r="N57" s="184"/>
      <c r="O57" s="184"/>
      <c r="P57" s="184"/>
      <c r="Q57" s="38"/>
    </row>
    <row r="58" spans="1:17" s="132" customFormat="1" ht="12" customHeight="1">
      <c r="A58" s="184"/>
      <c r="B58" s="184"/>
      <c r="C58" s="184"/>
      <c r="D58" s="184"/>
      <c r="E58" s="184"/>
      <c r="F58" s="184"/>
      <c r="G58" s="184"/>
      <c r="H58" s="184"/>
      <c r="I58" s="184"/>
      <c r="J58" s="184"/>
      <c r="K58" s="184"/>
      <c r="L58" s="184"/>
      <c r="M58" s="184"/>
      <c r="N58" s="184"/>
      <c r="O58" s="184"/>
      <c r="P58" s="184"/>
      <c r="Q58" s="38"/>
    </row>
    <row r="59" spans="1:17" s="132" customFormat="1" ht="12" customHeight="1">
      <c r="A59" s="184"/>
      <c r="B59" s="184"/>
      <c r="C59" s="184"/>
      <c r="D59" s="184"/>
      <c r="E59" s="184"/>
      <c r="F59" s="184"/>
      <c r="G59" s="184"/>
      <c r="H59" s="184"/>
      <c r="I59" s="184"/>
      <c r="J59" s="184"/>
      <c r="K59" s="184"/>
      <c r="L59" s="184"/>
      <c r="M59" s="184"/>
      <c r="N59" s="184"/>
      <c r="O59" s="184"/>
      <c r="P59" s="184"/>
      <c r="Q59" s="38"/>
    </row>
    <row r="60" spans="1:17" s="132" customFormat="1" ht="12" customHeight="1">
      <c r="A60" s="184"/>
      <c r="B60" s="184"/>
      <c r="C60" s="184"/>
      <c r="D60" s="184"/>
      <c r="E60" s="184"/>
      <c r="F60" s="184"/>
      <c r="G60" s="184"/>
      <c r="H60" s="184"/>
      <c r="I60" s="184"/>
      <c r="J60" s="184"/>
      <c r="K60" s="184"/>
      <c r="L60" s="184"/>
      <c r="M60" s="184"/>
      <c r="N60" s="184"/>
      <c r="O60" s="184"/>
      <c r="P60" s="184"/>
      <c r="Q60" s="38"/>
    </row>
    <row r="61" spans="1:17" s="132" customFormat="1" ht="12" customHeight="1">
      <c r="A61" s="184"/>
      <c r="B61" s="184"/>
      <c r="C61" s="184"/>
      <c r="D61" s="184"/>
      <c r="E61" s="184"/>
      <c r="F61" s="184"/>
      <c r="G61" s="184"/>
      <c r="H61" s="184"/>
      <c r="I61" s="184"/>
      <c r="J61" s="184"/>
      <c r="K61" s="184"/>
      <c r="L61" s="184"/>
      <c r="M61" s="184"/>
      <c r="N61" s="184"/>
      <c r="O61" s="184"/>
      <c r="P61" s="184"/>
      <c r="Q61" s="38"/>
    </row>
    <row r="62" spans="1:17" s="132" customFormat="1" ht="12" customHeight="1">
      <c r="A62" s="285" t="s">
        <v>126</v>
      </c>
      <c r="B62" s="285"/>
      <c r="C62" s="285"/>
      <c r="D62" s="285"/>
      <c r="E62" s="285"/>
      <c r="F62" s="285"/>
      <c r="G62" s="285"/>
      <c r="H62" s="285"/>
      <c r="I62" s="285"/>
      <c r="J62" s="285"/>
      <c r="K62" s="285"/>
      <c r="L62" s="285"/>
      <c r="M62" s="285"/>
      <c r="N62" s="285"/>
      <c r="O62" s="285"/>
      <c r="P62" s="285"/>
      <c r="Q62" s="285"/>
    </row>
    <row r="63" spans="1:17" s="132" customFormat="1" ht="12" customHeight="1">
      <c r="A63" s="270" t="s">
        <v>127</v>
      </c>
      <c r="B63" s="270"/>
      <c r="C63" s="270"/>
      <c r="D63" s="270"/>
      <c r="E63" s="270"/>
      <c r="F63" s="270"/>
      <c r="G63" s="270"/>
      <c r="H63" s="270"/>
      <c r="I63" s="270"/>
      <c r="J63" s="270"/>
      <c r="K63" s="270"/>
      <c r="L63" s="270"/>
      <c r="M63" s="270"/>
      <c r="N63" s="270"/>
      <c r="O63" s="270"/>
      <c r="P63" s="270"/>
      <c r="Q63" s="270"/>
    </row>
    <row r="64" spans="1:17" s="132" customFormat="1" ht="12" customHeight="1">
      <c r="A64" s="270" t="s">
        <v>53</v>
      </c>
      <c r="B64" s="270"/>
      <c r="C64" s="270"/>
      <c r="D64" s="270"/>
      <c r="E64" s="270"/>
      <c r="F64" s="270"/>
      <c r="G64" s="270"/>
      <c r="H64" s="270"/>
      <c r="I64" s="270"/>
      <c r="J64" s="270"/>
      <c r="K64" s="270"/>
      <c r="L64" s="270"/>
      <c r="M64" s="270"/>
      <c r="N64" s="270"/>
      <c r="O64" s="270"/>
      <c r="P64" s="270"/>
      <c r="Q64" s="270"/>
    </row>
    <row r="65" spans="1:17" s="132" customFormat="1" ht="12" customHeight="1">
      <c r="A65" s="35"/>
      <c r="B65" s="36"/>
      <c r="C65" s="36"/>
      <c r="D65" s="36"/>
      <c r="E65" s="36"/>
      <c r="F65" s="36"/>
      <c r="G65" s="36"/>
      <c r="H65" s="36"/>
      <c r="I65" s="36"/>
      <c r="J65" s="36"/>
      <c r="K65" s="36"/>
      <c r="L65" s="36"/>
      <c r="M65" s="36"/>
      <c r="N65" s="36"/>
      <c r="O65" s="36"/>
      <c r="P65" s="36"/>
      <c r="Q65" s="38"/>
    </row>
    <row r="66" spans="1:17" s="134" customFormat="1" ht="12" customHeight="1">
      <c r="A66" s="38"/>
      <c r="B66" s="38"/>
      <c r="C66" s="38"/>
      <c r="D66" s="38"/>
      <c r="E66" s="38"/>
      <c r="F66" s="38"/>
      <c r="G66" s="38"/>
      <c r="H66" s="38"/>
      <c r="I66" s="38"/>
      <c r="J66" s="38"/>
      <c r="K66" s="38"/>
      <c r="L66" s="38"/>
      <c r="M66" s="38"/>
      <c r="N66" s="38"/>
      <c r="O66" s="38"/>
      <c r="P66" s="38"/>
      <c r="Q66" s="38"/>
    </row>
    <row r="67" spans="1:17" s="134" customFormat="1" ht="12" customHeight="1">
      <c r="A67" s="168"/>
      <c r="B67" s="169"/>
      <c r="C67" s="170"/>
      <c r="D67" s="170"/>
      <c r="E67" s="170"/>
      <c r="F67" s="170"/>
      <c r="G67" s="170"/>
      <c r="H67" s="170"/>
      <c r="I67" s="170"/>
      <c r="J67" s="170"/>
      <c r="K67" s="170"/>
      <c r="L67" s="170"/>
      <c r="M67" s="170"/>
      <c r="N67" s="196"/>
      <c r="O67" s="280" t="s">
        <v>54</v>
      </c>
      <c r="P67" s="281"/>
      <c r="Q67" s="281"/>
    </row>
    <row r="68" spans="1:17" s="134" customFormat="1" ht="12" customHeight="1">
      <c r="A68" s="172"/>
      <c r="B68" s="173"/>
      <c r="C68" s="174"/>
      <c r="D68" s="174"/>
      <c r="E68" s="174"/>
      <c r="F68" s="174"/>
      <c r="G68" s="174"/>
      <c r="H68" s="174"/>
      <c r="I68" s="174"/>
      <c r="J68" s="174"/>
      <c r="K68" s="174"/>
      <c r="L68" s="174"/>
      <c r="M68" s="174"/>
      <c r="N68" s="197"/>
      <c r="O68" s="156" t="s">
        <v>55</v>
      </c>
      <c r="P68" s="157"/>
      <c r="Q68" s="158" t="s">
        <v>194</v>
      </c>
    </row>
    <row r="69" spans="1:17" s="134" customFormat="1" ht="12" customHeight="1">
      <c r="A69" s="176" t="s">
        <v>56</v>
      </c>
      <c r="B69" s="173" t="s">
        <v>57</v>
      </c>
      <c r="C69" s="174" t="s">
        <v>58</v>
      </c>
      <c r="D69" s="174" t="s">
        <v>59</v>
      </c>
      <c r="E69" s="174" t="s">
        <v>55</v>
      </c>
      <c r="F69" s="174" t="s">
        <v>60</v>
      </c>
      <c r="G69" s="174" t="s">
        <v>61</v>
      </c>
      <c r="H69" s="174" t="s">
        <v>62</v>
      </c>
      <c r="I69" s="174" t="s">
        <v>63</v>
      </c>
      <c r="J69" s="174" t="s">
        <v>64</v>
      </c>
      <c r="K69" s="174" t="s">
        <v>65</v>
      </c>
      <c r="L69" s="174" t="s">
        <v>66</v>
      </c>
      <c r="M69" s="174" t="s">
        <v>67</v>
      </c>
      <c r="N69" s="159" t="s">
        <v>68</v>
      </c>
      <c r="O69" s="282" t="s">
        <v>69</v>
      </c>
      <c r="P69" s="283"/>
      <c r="Q69" s="283"/>
    </row>
    <row r="70" spans="1:17" s="134" customFormat="1" ht="12" customHeight="1">
      <c r="A70" s="172"/>
      <c r="B70" s="173"/>
      <c r="C70" s="174"/>
      <c r="D70" s="174"/>
      <c r="E70" s="174"/>
      <c r="F70" s="174"/>
      <c r="G70" s="174"/>
      <c r="H70" s="174"/>
      <c r="I70" s="174"/>
      <c r="J70" s="174"/>
      <c r="K70" s="174"/>
      <c r="L70" s="174"/>
      <c r="M70" s="174"/>
      <c r="N70" s="197"/>
      <c r="O70" s="159" t="s">
        <v>70</v>
      </c>
      <c r="P70" s="42" t="s">
        <v>71</v>
      </c>
      <c r="Q70" s="160" t="s">
        <v>71</v>
      </c>
    </row>
    <row r="71" spans="1:17" s="132" customFormat="1" ht="12" customHeight="1">
      <c r="A71" s="177"/>
      <c r="B71" s="178"/>
      <c r="C71" s="179"/>
      <c r="D71" s="179"/>
      <c r="E71" s="179"/>
      <c r="F71" s="179"/>
      <c r="G71" s="179"/>
      <c r="H71" s="179"/>
      <c r="I71" s="179"/>
      <c r="J71" s="179"/>
      <c r="K71" s="179"/>
      <c r="L71" s="179"/>
      <c r="M71" s="179"/>
      <c r="N71" s="198"/>
      <c r="O71" s="161" t="s">
        <v>72</v>
      </c>
      <c r="P71" s="162" t="s">
        <v>73</v>
      </c>
      <c r="Q71" s="163" t="s">
        <v>166</v>
      </c>
    </row>
    <row r="72" spans="1:17" s="132" customFormat="1" ht="12" customHeight="1">
      <c r="A72" s="22"/>
      <c r="B72" s="43"/>
      <c r="C72" s="43"/>
      <c r="D72" s="43"/>
      <c r="E72" s="43"/>
      <c r="F72" s="43"/>
      <c r="G72" s="43"/>
      <c r="H72" s="43"/>
      <c r="I72" s="43"/>
      <c r="J72" s="43"/>
      <c r="K72" s="43"/>
      <c r="L72" s="43"/>
      <c r="M72" s="43"/>
      <c r="N72" s="199"/>
      <c r="O72" s="44"/>
      <c r="P72" s="42"/>
      <c r="Q72" s="42"/>
    </row>
    <row r="73" spans="1:17" s="132" customFormat="1" ht="12" customHeight="1">
      <c r="A73" s="22"/>
      <c r="B73" s="43"/>
      <c r="C73" s="43"/>
      <c r="D73" s="43"/>
      <c r="E73" s="43"/>
      <c r="F73" s="43"/>
      <c r="G73" s="43"/>
      <c r="H73" s="43"/>
      <c r="I73" s="43"/>
      <c r="J73" s="43"/>
      <c r="K73" s="43"/>
      <c r="L73" s="43"/>
      <c r="M73" s="43"/>
      <c r="N73" s="199"/>
      <c r="O73" s="44"/>
      <c r="P73" s="42"/>
      <c r="Q73" s="42"/>
    </row>
    <row r="74" spans="1:17" s="132" customFormat="1" ht="12" customHeight="1">
      <c r="A74" s="22"/>
      <c r="B74" s="43"/>
      <c r="C74" s="43"/>
      <c r="D74" s="43"/>
      <c r="E74" s="43"/>
      <c r="F74" s="43"/>
      <c r="G74" s="43"/>
      <c r="H74" s="43"/>
      <c r="I74" s="43"/>
      <c r="J74" s="43"/>
      <c r="K74" s="43"/>
      <c r="L74" s="43"/>
      <c r="M74" s="43"/>
      <c r="N74" s="199"/>
      <c r="O74" s="44"/>
      <c r="P74" s="42"/>
      <c r="Q74" s="38"/>
    </row>
    <row r="75" spans="1:17" s="132" customFormat="1" ht="12" customHeight="1">
      <c r="A75" s="22"/>
      <c r="B75" s="43"/>
      <c r="C75" s="43"/>
      <c r="D75" s="43"/>
      <c r="E75" s="43"/>
      <c r="F75" s="43"/>
      <c r="G75" s="43"/>
      <c r="H75" s="43"/>
      <c r="I75" s="43"/>
      <c r="J75" s="43"/>
      <c r="K75" s="43"/>
      <c r="L75" s="43"/>
      <c r="M75" s="43"/>
      <c r="N75" s="199"/>
      <c r="O75" s="44"/>
      <c r="P75" s="42"/>
      <c r="Q75" s="38"/>
    </row>
    <row r="76" spans="1:17" s="132" customFormat="1" ht="12" customHeight="1">
      <c r="A76" s="313" t="s">
        <v>79</v>
      </c>
      <c r="B76" s="313"/>
      <c r="C76" s="313"/>
      <c r="D76" s="313"/>
      <c r="E76" s="313"/>
      <c r="F76" s="313"/>
      <c r="G76" s="313"/>
      <c r="H76" s="313"/>
      <c r="I76" s="313"/>
      <c r="J76" s="313"/>
      <c r="K76" s="313"/>
      <c r="L76" s="313"/>
      <c r="M76" s="313"/>
      <c r="N76" s="313"/>
      <c r="O76" s="313"/>
      <c r="P76" s="313"/>
      <c r="Q76" s="313"/>
    </row>
    <row r="77" spans="1:17" s="132" customFormat="1" ht="12" customHeight="1">
      <c r="A77" s="216"/>
      <c r="B77" s="216"/>
      <c r="C77" s="216"/>
      <c r="D77" s="216"/>
      <c r="E77" s="216"/>
      <c r="F77" s="216"/>
      <c r="G77" s="216"/>
      <c r="H77" s="216"/>
      <c r="I77" s="216"/>
      <c r="J77" s="216"/>
      <c r="K77" s="216"/>
      <c r="L77" s="216"/>
      <c r="M77" s="216"/>
      <c r="N77" s="216"/>
      <c r="O77" s="216"/>
      <c r="P77" s="216"/>
      <c r="Q77" s="216"/>
    </row>
    <row r="78" spans="1:17" s="134" customFormat="1" ht="12" customHeight="1">
      <c r="A78" s="194"/>
      <c r="B78" s="203"/>
      <c r="C78" s="203"/>
      <c r="D78" s="203"/>
      <c r="E78" s="203"/>
      <c r="F78" s="203"/>
      <c r="G78" s="203"/>
      <c r="H78" s="203"/>
      <c r="I78" s="203"/>
      <c r="J78" s="203"/>
      <c r="K78" s="203"/>
      <c r="L78" s="203"/>
      <c r="M78" s="203"/>
      <c r="N78" s="204"/>
      <c r="O78" s="204"/>
      <c r="P78" s="204"/>
      <c r="Q78" s="38"/>
    </row>
    <row r="79" spans="1:17" s="134" customFormat="1" ht="12" customHeight="1">
      <c r="A79" s="188"/>
      <c r="B79" s="45"/>
      <c r="C79" s="45"/>
      <c r="D79" s="45"/>
      <c r="E79" s="45"/>
      <c r="F79" s="45"/>
      <c r="G79" s="45"/>
      <c r="H79" s="45"/>
      <c r="I79" s="45"/>
      <c r="J79" s="45"/>
      <c r="K79" s="45"/>
      <c r="L79" s="45"/>
      <c r="M79" s="45"/>
      <c r="N79" s="45"/>
      <c r="O79" s="185"/>
      <c r="P79" s="185"/>
      <c r="Q79" s="38"/>
    </row>
    <row r="80" spans="1:17" s="134" customFormat="1" ht="12" customHeight="1">
      <c r="A80" s="26" t="s">
        <v>74</v>
      </c>
      <c r="B80" s="45"/>
      <c r="C80" s="45"/>
      <c r="D80" s="45"/>
      <c r="E80" s="45"/>
      <c r="F80" s="45"/>
      <c r="G80" s="45"/>
      <c r="H80" s="45"/>
      <c r="I80" s="45"/>
      <c r="J80" s="45"/>
      <c r="K80" s="45"/>
      <c r="L80" s="45"/>
      <c r="M80" s="45"/>
      <c r="N80" s="45"/>
      <c r="O80" s="165"/>
      <c r="P80" s="165"/>
      <c r="Q80" s="38"/>
    </row>
    <row r="81" spans="1:17" s="134" customFormat="1" ht="12" customHeight="1">
      <c r="A81" s="27">
        <v>2005</v>
      </c>
      <c r="B81" s="45">
        <v>135.4</v>
      </c>
      <c r="C81" s="45">
        <v>135.6</v>
      </c>
      <c r="D81" s="45">
        <v>145.4</v>
      </c>
      <c r="E81" s="45">
        <v>151.4</v>
      </c>
      <c r="F81" s="45">
        <v>146.4</v>
      </c>
      <c r="G81" s="45">
        <v>159.5</v>
      </c>
      <c r="H81" s="45">
        <v>144.2</v>
      </c>
      <c r="I81" s="45">
        <v>144.7</v>
      </c>
      <c r="J81" s="45">
        <v>163.2</v>
      </c>
      <c r="K81" s="45">
        <v>154.1</v>
      </c>
      <c r="L81" s="45">
        <v>168.5</v>
      </c>
      <c r="M81" s="45">
        <v>132.8</v>
      </c>
      <c r="N81" s="45">
        <f>(B81+C81+D81+E81+F81+G81+H81+I81+J81+K81+L81+M81)/12</f>
        <v>148.4333333333333</v>
      </c>
      <c r="O81" s="164" t="s">
        <v>175</v>
      </c>
      <c r="P81" s="164" t="s">
        <v>175</v>
      </c>
      <c r="Q81" s="165" t="s">
        <v>190</v>
      </c>
    </row>
    <row r="82" spans="1:17" s="134" customFormat="1" ht="12" customHeight="1">
      <c r="A82" s="27">
        <v>2006</v>
      </c>
      <c r="B82" s="45">
        <v>158</v>
      </c>
      <c r="C82" s="45">
        <v>149.4</v>
      </c>
      <c r="D82" s="45">
        <v>181.7</v>
      </c>
      <c r="E82" s="45">
        <v>154.1</v>
      </c>
      <c r="F82" s="45">
        <v>178.7</v>
      </c>
      <c r="G82" s="45">
        <v>187.5</v>
      </c>
      <c r="H82" s="45">
        <v>168.7</v>
      </c>
      <c r="I82" s="45">
        <v>165.4</v>
      </c>
      <c r="J82" s="45">
        <v>185.5</v>
      </c>
      <c r="K82" s="45">
        <v>174.9</v>
      </c>
      <c r="L82" s="45">
        <v>189.2</v>
      </c>
      <c r="M82" s="45">
        <v>151.3</v>
      </c>
      <c r="N82" s="45">
        <f>(B82+C82+D82+E82+F82+G82+H82+I82+J82+K82+L82+M82)/12</f>
        <v>170.36666666666667</v>
      </c>
      <c r="O82" s="164">
        <f>100*(E82-D82)/D82</f>
        <v>-15.189873417721518</v>
      </c>
      <c r="P82" s="164">
        <f>100*(E82-E81)/E81</f>
        <v>1.7833553500660426</v>
      </c>
      <c r="Q82" s="165">
        <f>(((B82+C82+D82+E82)/4)-((B81+C81+D81+E81)/4))/((B81+C81+D81+E81)/4)*100</f>
        <v>13.279323705530114</v>
      </c>
    </row>
    <row r="83" spans="1:17" s="134" customFormat="1" ht="12" customHeight="1">
      <c r="A83" s="27">
        <v>2007</v>
      </c>
      <c r="B83" s="45">
        <v>176.6</v>
      </c>
      <c r="C83" s="45">
        <v>170.1</v>
      </c>
      <c r="D83" s="45">
        <v>189.3</v>
      </c>
      <c r="E83" s="45">
        <v>173.2</v>
      </c>
      <c r="F83" s="45" t="s">
        <v>38</v>
      </c>
      <c r="G83" s="45" t="s">
        <v>38</v>
      </c>
      <c r="H83" s="45" t="s">
        <v>38</v>
      </c>
      <c r="I83" s="45" t="s">
        <v>38</v>
      </c>
      <c r="J83" s="45" t="s">
        <v>38</v>
      </c>
      <c r="K83" s="45" t="s">
        <v>38</v>
      </c>
      <c r="L83" s="45" t="s">
        <v>38</v>
      </c>
      <c r="M83" s="45" t="s">
        <v>38</v>
      </c>
      <c r="N83" s="45">
        <f>(B83+C83+D83+E83)/4</f>
        <v>177.3</v>
      </c>
      <c r="O83" s="164">
        <f>100*(E83-D83)/D83</f>
        <v>-8.50501848917064</v>
      </c>
      <c r="P83" s="164">
        <f>100*(E83-E82)/E82</f>
        <v>12.394548994159635</v>
      </c>
      <c r="Q83" s="165">
        <f>(((B83+C83+D83+E83)/4)-((B82+C82+D82+E82)/4))/((B82+C82+D82+E82)/4)*100</f>
        <v>10.261194029850765</v>
      </c>
    </row>
    <row r="84" spans="1:17" s="134" customFormat="1" ht="12" customHeight="1">
      <c r="A84" s="28"/>
      <c r="B84" s="45"/>
      <c r="C84" s="45"/>
      <c r="D84" s="45"/>
      <c r="E84" s="45"/>
      <c r="F84" s="45"/>
      <c r="G84" s="45"/>
      <c r="H84" s="45"/>
      <c r="I84" s="45"/>
      <c r="J84" s="45"/>
      <c r="K84" s="45"/>
      <c r="L84" s="45"/>
      <c r="M84" s="45"/>
      <c r="N84" s="45"/>
      <c r="O84" s="164"/>
      <c r="P84" s="164"/>
      <c r="Q84" s="38"/>
    </row>
    <row r="85" spans="1:17" s="134" customFormat="1" ht="12" customHeight="1">
      <c r="A85" s="29" t="s">
        <v>75</v>
      </c>
      <c r="B85" s="45"/>
      <c r="C85" s="45"/>
      <c r="D85" s="45"/>
      <c r="E85" s="45"/>
      <c r="F85" s="45"/>
      <c r="G85" s="45"/>
      <c r="H85" s="45"/>
      <c r="I85" s="45"/>
      <c r="J85" s="45"/>
      <c r="K85" s="45"/>
      <c r="L85" s="45"/>
      <c r="M85" s="45"/>
      <c r="N85" s="45"/>
      <c r="O85" s="164"/>
      <c r="P85" s="164"/>
      <c r="Q85" s="38"/>
    </row>
    <row r="86" spans="1:17" s="134" customFormat="1" ht="12" customHeight="1">
      <c r="A86" s="27">
        <v>2005</v>
      </c>
      <c r="B86" s="45">
        <v>127.8</v>
      </c>
      <c r="C86" s="45">
        <v>125.1</v>
      </c>
      <c r="D86" s="45">
        <v>133.4</v>
      </c>
      <c r="E86" s="45">
        <v>141.6</v>
      </c>
      <c r="F86" s="45">
        <v>136.6</v>
      </c>
      <c r="G86" s="45">
        <v>151.8</v>
      </c>
      <c r="H86" s="45">
        <v>138.2</v>
      </c>
      <c r="I86" s="45">
        <v>137.3</v>
      </c>
      <c r="J86" s="45">
        <v>153.6</v>
      </c>
      <c r="K86" s="45">
        <v>146.1</v>
      </c>
      <c r="L86" s="45">
        <v>156.7</v>
      </c>
      <c r="M86" s="45">
        <v>120.5</v>
      </c>
      <c r="N86" s="45">
        <f>(B86+C86+D86+E86+F86+G86+H86+I86+J86+K86+L86+M86)/12</f>
        <v>139.0583333333333</v>
      </c>
      <c r="O86" s="164" t="s">
        <v>175</v>
      </c>
      <c r="P86" s="164" t="s">
        <v>175</v>
      </c>
      <c r="Q86" s="165" t="s">
        <v>190</v>
      </c>
    </row>
    <row r="87" spans="1:17" s="134" customFormat="1" ht="12" customHeight="1">
      <c r="A87" s="27">
        <v>2006</v>
      </c>
      <c r="B87" s="45">
        <v>148</v>
      </c>
      <c r="C87" s="45">
        <v>138.2</v>
      </c>
      <c r="D87" s="45">
        <v>169.1</v>
      </c>
      <c r="E87" s="45">
        <v>143.6</v>
      </c>
      <c r="F87" s="45">
        <v>167.1</v>
      </c>
      <c r="G87" s="45">
        <v>172.5</v>
      </c>
      <c r="H87" s="45">
        <v>160.2</v>
      </c>
      <c r="I87" s="45">
        <v>156.9</v>
      </c>
      <c r="J87" s="45">
        <v>173</v>
      </c>
      <c r="K87" s="45">
        <v>162.7</v>
      </c>
      <c r="L87" s="45">
        <v>176.5</v>
      </c>
      <c r="M87" s="45">
        <v>141.3</v>
      </c>
      <c r="N87" s="45">
        <f>(B87+C87+D87+E87+F87+G87+H87+I87+J87+K87+L87+M87)/12</f>
        <v>159.09166666666667</v>
      </c>
      <c r="O87" s="164">
        <f>100*(E87-D87)/D87</f>
        <v>-15.079834417504436</v>
      </c>
      <c r="P87" s="164">
        <f>100*(E87-E86)/E86</f>
        <v>1.4124293785310735</v>
      </c>
      <c r="Q87" s="165">
        <f>(((B87+C87+D87+E87)/4)-((B86+C86+D86+E86)/4))/((B86+C86+D86+E86)/4)*100</f>
        <v>13.449516953968555</v>
      </c>
    </row>
    <row r="88" spans="1:17" s="134" customFormat="1" ht="12" customHeight="1">
      <c r="A88" s="27">
        <v>2007</v>
      </c>
      <c r="B88" s="45">
        <v>163.3</v>
      </c>
      <c r="C88" s="45">
        <v>155.3</v>
      </c>
      <c r="D88" s="45">
        <v>174.9</v>
      </c>
      <c r="E88" s="45">
        <v>159.2</v>
      </c>
      <c r="F88" s="45" t="s">
        <v>38</v>
      </c>
      <c r="G88" s="45" t="s">
        <v>38</v>
      </c>
      <c r="H88" s="45" t="s">
        <v>38</v>
      </c>
      <c r="I88" s="45" t="s">
        <v>38</v>
      </c>
      <c r="J88" s="45" t="s">
        <v>38</v>
      </c>
      <c r="K88" s="45" t="s">
        <v>38</v>
      </c>
      <c r="L88" s="45" t="s">
        <v>38</v>
      </c>
      <c r="M88" s="45" t="s">
        <v>38</v>
      </c>
      <c r="N88" s="45">
        <f>(B88+C88+D88+E88)/4</f>
        <v>163.175</v>
      </c>
      <c r="O88" s="164">
        <f>100*(E88-D88)/D88</f>
        <v>-8.976558033161817</v>
      </c>
      <c r="P88" s="164">
        <f>100*(E88-E87)/E87</f>
        <v>10.863509749303619</v>
      </c>
      <c r="Q88" s="165">
        <f>(((B88+C88+D88+E88)/4)-((B87+C87+D87+E87)/4))/((B87+C87+D87+E87)/4)*100</f>
        <v>8.983135748872947</v>
      </c>
    </row>
    <row r="89" spans="1:17" s="134" customFormat="1" ht="12" customHeight="1">
      <c r="A89" s="28"/>
      <c r="B89" s="45"/>
      <c r="C89" s="45"/>
      <c r="D89" s="45"/>
      <c r="E89" s="45"/>
      <c r="F89" s="45"/>
      <c r="G89" s="45"/>
      <c r="H89" s="45"/>
      <c r="I89" s="45"/>
      <c r="J89" s="45"/>
      <c r="K89" s="45"/>
      <c r="L89" s="45"/>
      <c r="M89" s="45"/>
      <c r="N89" s="45"/>
      <c r="O89" s="164"/>
      <c r="P89" s="164"/>
      <c r="Q89" s="38"/>
    </row>
    <row r="90" spans="1:17" s="134" customFormat="1" ht="12" customHeight="1">
      <c r="A90" s="29" t="s">
        <v>76</v>
      </c>
      <c r="B90" s="45"/>
      <c r="C90" s="45"/>
      <c r="D90" s="45"/>
      <c r="E90" s="45"/>
      <c r="F90" s="45"/>
      <c r="G90" s="45"/>
      <c r="H90" s="45"/>
      <c r="I90" s="45"/>
      <c r="J90" s="45"/>
      <c r="K90" s="45"/>
      <c r="L90" s="45"/>
      <c r="M90" s="45"/>
      <c r="N90" s="45"/>
      <c r="O90" s="164"/>
      <c r="P90" s="164"/>
      <c r="Q90" s="38"/>
    </row>
    <row r="91" spans="1:17" s="134" customFormat="1" ht="12" customHeight="1">
      <c r="A91" s="27">
        <v>2005</v>
      </c>
      <c r="B91" s="45">
        <v>160</v>
      </c>
      <c r="C91" s="45">
        <v>169.1</v>
      </c>
      <c r="D91" s="45">
        <v>183.9</v>
      </c>
      <c r="E91" s="45">
        <v>182.6</v>
      </c>
      <c r="F91" s="45">
        <v>177.7</v>
      </c>
      <c r="G91" s="45">
        <v>184</v>
      </c>
      <c r="H91" s="45">
        <v>163.5</v>
      </c>
      <c r="I91" s="45">
        <v>168.3</v>
      </c>
      <c r="J91" s="45">
        <v>193.9</v>
      </c>
      <c r="K91" s="45">
        <v>179.5</v>
      </c>
      <c r="L91" s="45">
        <v>206</v>
      </c>
      <c r="M91" s="45">
        <v>172.1</v>
      </c>
      <c r="N91" s="45">
        <f>(B91+C91+D91+E91+F91+G91+H91+I91+J91+K91+L91+M91)/12</f>
        <v>178.38333333333333</v>
      </c>
      <c r="O91" s="164" t="s">
        <v>175</v>
      </c>
      <c r="P91" s="164" t="s">
        <v>175</v>
      </c>
      <c r="Q91" s="165" t="s">
        <v>190</v>
      </c>
    </row>
    <row r="92" spans="1:17" s="132" customFormat="1" ht="12" customHeight="1">
      <c r="A92" s="27">
        <v>2006</v>
      </c>
      <c r="B92" s="45">
        <v>189.9</v>
      </c>
      <c r="C92" s="45">
        <v>184.9</v>
      </c>
      <c r="D92" s="45">
        <v>221.9</v>
      </c>
      <c r="E92" s="45">
        <v>187.3</v>
      </c>
      <c r="F92" s="45">
        <v>215.9</v>
      </c>
      <c r="G92" s="45">
        <v>235.6</v>
      </c>
      <c r="H92" s="45">
        <v>196.1</v>
      </c>
      <c r="I92" s="45">
        <v>192.4</v>
      </c>
      <c r="J92" s="45">
        <v>225.6</v>
      </c>
      <c r="K92" s="45">
        <v>213.8</v>
      </c>
      <c r="L92" s="45">
        <v>229.7</v>
      </c>
      <c r="M92" s="45">
        <v>183.3</v>
      </c>
      <c r="N92" s="45">
        <f>(B92+C92+D92+E92+F92+G92+H92+I92+J92+K92+L92+M92)/12</f>
        <v>206.36666666666667</v>
      </c>
      <c r="O92" s="164">
        <f>100*(E92-D92)/D92</f>
        <v>-15.592609283461016</v>
      </c>
      <c r="P92" s="164">
        <f>100*(E92-E91)/E91</f>
        <v>2.5739320920043904</v>
      </c>
      <c r="Q92" s="165">
        <f>(((B92+C92+D92+E92)/4)-((B91+C91+D91+E91)/4))/((B91+C91+D91+E91)/4)*100</f>
        <v>12.708453133985046</v>
      </c>
    </row>
    <row r="93" spans="1:17" s="132" customFormat="1" ht="12" customHeight="1">
      <c r="A93" s="27">
        <v>2007</v>
      </c>
      <c r="B93" s="45">
        <v>219.2</v>
      </c>
      <c r="C93" s="45">
        <v>217.6</v>
      </c>
      <c r="D93" s="45">
        <v>235.4</v>
      </c>
      <c r="E93" s="45">
        <v>218.1</v>
      </c>
      <c r="F93" s="45" t="s">
        <v>38</v>
      </c>
      <c r="G93" s="45" t="s">
        <v>38</v>
      </c>
      <c r="H93" s="45" t="s">
        <v>38</v>
      </c>
      <c r="I93" s="45" t="s">
        <v>38</v>
      </c>
      <c r="J93" s="45" t="s">
        <v>38</v>
      </c>
      <c r="K93" s="45" t="s">
        <v>38</v>
      </c>
      <c r="L93" s="45" t="s">
        <v>38</v>
      </c>
      <c r="M93" s="45" t="s">
        <v>38</v>
      </c>
      <c r="N93" s="45">
        <f>(B93+C93+D93+E93)/4</f>
        <v>222.575</v>
      </c>
      <c r="O93" s="164">
        <f>100*(E93-D93)/D93</f>
        <v>-7.3491928632115595</v>
      </c>
      <c r="P93" s="164">
        <f>100*(E93-E92)/E92</f>
        <v>16.444207154297906</v>
      </c>
      <c r="Q93" s="165">
        <f>(((B93+C93+D93+E93)/4)-((B92+C92+D92+E92)/4))/((B92+C92+D92+E92)/4)*100</f>
        <v>13.558673469387749</v>
      </c>
    </row>
    <row r="94" spans="1:17" s="132" customFormat="1" ht="12" customHeight="1">
      <c r="A94" s="66"/>
      <c r="B94" s="45"/>
      <c r="C94" s="45"/>
      <c r="D94" s="45"/>
      <c r="E94" s="45"/>
      <c r="F94" s="45"/>
      <c r="G94" s="45"/>
      <c r="H94" s="45"/>
      <c r="I94" s="45"/>
      <c r="J94" s="45"/>
      <c r="K94" s="45"/>
      <c r="L94" s="45"/>
      <c r="M94" s="45"/>
      <c r="N94" s="45"/>
      <c r="O94" s="164"/>
      <c r="P94" s="164"/>
      <c r="Q94" s="165"/>
    </row>
    <row r="95" spans="1:17" s="132" customFormat="1" ht="12" customHeight="1">
      <c r="A95" s="66"/>
      <c r="B95" s="45"/>
      <c r="C95" s="45"/>
      <c r="D95" s="45"/>
      <c r="E95" s="45"/>
      <c r="F95" s="45"/>
      <c r="G95" s="45"/>
      <c r="H95" s="45"/>
      <c r="I95" s="45"/>
      <c r="J95" s="45"/>
      <c r="K95" s="45"/>
      <c r="L95" s="45"/>
      <c r="M95" s="45"/>
      <c r="N95" s="45"/>
      <c r="O95" s="164"/>
      <c r="P95" s="164"/>
      <c r="Q95" s="165"/>
    </row>
    <row r="96" spans="1:17" s="132" customFormat="1" ht="12" customHeight="1">
      <c r="A96" s="66"/>
      <c r="B96" s="45"/>
      <c r="C96" s="45"/>
      <c r="D96" s="45"/>
      <c r="E96" s="45"/>
      <c r="F96" s="45"/>
      <c r="G96" s="45"/>
      <c r="H96" s="45"/>
      <c r="I96" s="45"/>
      <c r="J96" s="45"/>
      <c r="K96" s="45"/>
      <c r="L96" s="45"/>
      <c r="M96" s="45"/>
      <c r="N96" s="45"/>
      <c r="O96" s="164"/>
      <c r="P96" s="164"/>
      <c r="Q96" s="165"/>
    </row>
    <row r="97" spans="1:17" s="132" customFormat="1" ht="12" customHeight="1">
      <c r="A97" s="201"/>
      <c r="B97" s="45"/>
      <c r="C97" s="45"/>
      <c r="D97" s="45"/>
      <c r="E97" s="45"/>
      <c r="F97" s="45"/>
      <c r="G97" s="45"/>
      <c r="H97" s="45"/>
      <c r="I97" s="45"/>
      <c r="J97" s="45"/>
      <c r="K97" s="45"/>
      <c r="L97" s="45"/>
      <c r="M97" s="45"/>
      <c r="N97" s="45"/>
      <c r="O97" s="164"/>
      <c r="P97" s="164"/>
      <c r="Q97" s="38"/>
    </row>
    <row r="98" spans="1:17" s="132" customFormat="1" ht="12" customHeight="1">
      <c r="A98" s="201"/>
      <c r="B98" s="45"/>
      <c r="C98" s="45"/>
      <c r="D98" s="45"/>
      <c r="E98" s="45"/>
      <c r="F98" s="45"/>
      <c r="G98" s="45"/>
      <c r="H98" s="45"/>
      <c r="I98" s="45"/>
      <c r="J98" s="45"/>
      <c r="K98" s="45"/>
      <c r="L98" s="45"/>
      <c r="M98" s="45"/>
      <c r="N98" s="190"/>
      <c r="O98" s="164"/>
      <c r="P98" s="164"/>
      <c r="Q98" s="38"/>
    </row>
    <row r="99" spans="1:17" s="132" customFormat="1" ht="12" customHeight="1">
      <c r="A99" s="313" t="s">
        <v>80</v>
      </c>
      <c r="B99" s="313"/>
      <c r="C99" s="313"/>
      <c r="D99" s="313"/>
      <c r="E99" s="313"/>
      <c r="F99" s="313"/>
      <c r="G99" s="313"/>
      <c r="H99" s="313"/>
      <c r="I99" s="313"/>
      <c r="J99" s="313"/>
      <c r="K99" s="313"/>
      <c r="L99" s="313"/>
      <c r="M99" s="313"/>
      <c r="N99" s="313"/>
      <c r="O99" s="313"/>
      <c r="P99" s="313"/>
      <c r="Q99" s="313"/>
    </row>
    <row r="100" spans="1:17" s="132" customFormat="1" ht="12" customHeight="1">
      <c r="A100" s="216"/>
      <c r="B100" s="216"/>
      <c r="C100" s="216"/>
      <c r="D100" s="216"/>
      <c r="E100" s="216"/>
      <c r="F100" s="216"/>
      <c r="G100" s="216"/>
      <c r="H100" s="216"/>
      <c r="I100" s="216"/>
      <c r="J100" s="216"/>
      <c r="K100" s="216"/>
      <c r="L100" s="216"/>
      <c r="M100" s="216"/>
      <c r="N100" s="216"/>
      <c r="O100" s="216"/>
      <c r="P100" s="216"/>
      <c r="Q100" s="216"/>
    </row>
    <row r="101" spans="1:17" s="132" customFormat="1" ht="12" customHeight="1">
      <c r="A101" s="191"/>
      <c r="B101" s="191"/>
      <c r="C101" s="191"/>
      <c r="D101" s="191"/>
      <c r="E101" s="191"/>
      <c r="F101" s="191"/>
      <c r="G101" s="191"/>
      <c r="H101" s="191"/>
      <c r="I101" s="191"/>
      <c r="J101" s="191"/>
      <c r="K101" s="191"/>
      <c r="L101" s="191"/>
      <c r="M101" s="191"/>
      <c r="N101" s="207"/>
      <c r="O101" s="164"/>
      <c r="P101" s="164"/>
      <c r="Q101" s="38"/>
    </row>
    <row r="102" spans="1:17" s="134" customFormat="1" ht="12" customHeight="1">
      <c r="A102" s="191"/>
      <c r="B102" s="45"/>
      <c r="C102" s="45"/>
      <c r="D102" s="45"/>
      <c r="E102" s="45"/>
      <c r="F102" s="45"/>
      <c r="G102" s="45"/>
      <c r="H102" s="45"/>
      <c r="I102" s="45"/>
      <c r="J102" s="45"/>
      <c r="K102" s="45"/>
      <c r="L102" s="45"/>
      <c r="M102" s="45"/>
      <c r="N102" s="45"/>
      <c r="O102" s="164"/>
      <c r="P102" s="164"/>
      <c r="Q102" s="38"/>
    </row>
    <row r="103" spans="1:17" s="134" customFormat="1" ht="12" customHeight="1">
      <c r="A103" s="26" t="s">
        <v>74</v>
      </c>
      <c r="B103" s="45"/>
      <c r="C103" s="45"/>
      <c r="D103" s="45"/>
      <c r="E103" s="45"/>
      <c r="F103" s="45"/>
      <c r="G103" s="45"/>
      <c r="H103" s="45"/>
      <c r="I103" s="45"/>
      <c r="J103" s="45"/>
      <c r="K103" s="45"/>
      <c r="L103" s="45"/>
      <c r="M103" s="45"/>
      <c r="N103" s="45"/>
      <c r="O103" s="164"/>
      <c r="P103" s="164"/>
      <c r="Q103" s="38"/>
    </row>
    <row r="104" spans="1:17" s="134" customFormat="1" ht="12" customHeight="1">
      <c r="A104" s="27">
        <v>2005</v>
      </c>
      <c r="B104" s="45">
        <v>134.8</v>
      </c>
      <c r="C104" s="45">
        <v>141.2</v>
      </c>
      <c r="D104" s="45">
        <v>148.3</v>
      </c>
      <c r="E104" s="45">
        <v>131.7</v>
      </c>
      <c r="F104" s="45">
        <v>136.5</v>
      </c>
      <c r="G104" s="45">
        <v>149.9</v>
      </c>
      <c r="H104" s="45">
        <v>127.6</v>
      </c>
      <c r="I104" s="45">
        <v>137.6</v>
      </c>
      <c r="J104" s="45">
        <v>183.5</v>
      </c>
      <c r="K104" s="45">
        <v>163.1</v>
      </c>
      <c r="L104" s="45">
        <v>213.1</v>
      </c>
      <c r="M104" s="45">
        <v>169.4</v>
      </c>
      <c r="N104" s="45">
        <f>(B104+C104+D104+E104+F104+G104+H104+I104+J104+K104+L104+M104)/12</f>
        <v>153.0583333333333</v>
      </c>
      <c r="O104" s="164" t="s">
        <v>175</v>
      </c>
      <c r="P104" s="164" t="s">
        <v>175</v>
      </c>
      <c r="Q104" s="165" t="s">
        <v>190</v>
      </c>
    </row>
    <row r="105" spans="1:17" s="134" customFormat="1" ht="12" customHeight="1">
      <c r="A105" s="27">
        <v>2006</v>
      </c>
      <c r="B105" s="45">
        <v>134.7</v>
      </c>
      <c r="C105" s="45">
        <v>153.6</v>
      </c>
      <c r="D105" s="45">
        <v>181.3</v>
      </c>
      <c r="E105" s="45">
        <v>130.9</v>
      </c>
      <c r="F105" s="45">
        <v>155.7</v>
      </c>
      <c r="G105" s="45">
        <v>166.6</v>
      </c>
      <c r="H105" s="45">
        <v>135.9</v>
      </c>
      <c r="I105" s="45">
        <v>143.6</v>
      </c>
      <c r="J105" s="45">
        <v>171.8</v>
      </c>
      <c r="K105" s="45">
        <v>193.8</v>
      </c>
      <c r="L105" s="45">
        <v>233.3</v>
      </c>
      <c r="M105" s="45">
        <v>192</v>
      </c>
      <c r="N105" s="45">
        <f>(B105+C105+D105+E105+F105+G105+H105+I105+J105+K105+L105+M105)/12</f>
        <v>166.1</v>
      </c>
      <c r="O105" s="164">
        <f>100*(E105-D105)/D105</f>
        <v>-27.799227799227804</v>
      </c>
      <c r="P105" s="164">
        <f>100*(E105-E104)/E104</f>
        <v>-0.60744115413818</v>
      </c>
      <c r="Q105" s="165">
        <f>(((B105+C105+D105+E105)/4)-((B104+C104+D104+E104)/4))/((B104+C104+D104+E104)/4)*100</f>
        <v>8.003597122302159</v>
      </c>
    </row>
    <row r="106" spans="1:17" s="134" customFormat="1" ht="12" customHeight="1">
      <c r="A106" s="27">
        <v>2007</v>
      </c>
      <c r="B106" s="45">
        <v>161</v>
      </c>
      <c r="C106" s="45">
        <v>191.7</v>
      </c>
      <c r="D106" s="45">
        <v>221.3</v>
      </c>
      <c r="E106" s="45">
        <v>160.3</v>
      </c>
      <c r="F106" s="45" t="s">
        <v>38</v>
      </c>
      <c r="G106" s="45" t="s">
        <v>38</v>
      </c>
      <c r="H106" s="45" t="s">
        <v>38</v>
      </c>
      <c r="I106" s="45" t="s">
        <v>38</v>
      </c>
      <c r="J106" s="45" t="s">
        <v>38</v>
      </c>
      <c r="K106" s="45" t="s">
        <v>38</v>
      </c>
      <c r="L106" s="45" t="s">
        <v>38</v>
      </c>
      <c r="M106" s="45" t="s">
        <v>38</v>
      </c>
      <c r="N106" s="45">
        <f>(B106+C106+D106+E106)/4</f>
        <v>183.575</v>
      </c>
      <c r="O106" s="164">
        <f>100*(E106-D106)/D106</f>
        <v>-27.56439222774514</v>
      </c>
      <c r="P106" s="164">
        <f>100*(E106-E105)/E105</f>
        <v>22.459893048128343</v>
      </c>
      <c r="Q106" s="165">
        <f>(((B106+C106+D106+E106)/4)-((B105+C105+D105+E105)/4))/((B105+C105+D105+E105)/4)*100</f>
        <v>22.28143213988342</v>
      </c>
    </row>
    <row r="107" spans="1:17" s="134" customFormat="1" ht="12" customHeight="1">
      <c r="A107" s="28"/>
      <c r="B107" s="45"/>
      <c r="C107" s="45"/>
      <c r="D107" s="45"/>
      <c r="E107" s="45"/>
      <c r="F107" s="45"/>
      <c r="G107" s="45"/>
      <c r="H107" s="45"/>
      <c r="I107" s="45"/>
      <c r="J107" s="45"/>
      <c r="K107" s="45"/>
      <c r="L107" s="45"/>
      <c r="M107" s="45"/>
      <c r="N107" s="45"/>
      <c r="O107" s="164"/>
      <c r="P107" s="164"/>
      <c r="Q107" s="38"/>
    </row>
    <row r="108" spans="1:17" s="134" customFormat="1" ht="12" customHeight="1">
      <c r="A108" s="29" t="s">
        <v>75</v>
      </c>
      <c r="B108" s="45"/>
      <c r="C108" s="45"/>
      <c r="D108" s="45"/>
      <c r="E108" s="45"/>
      <c r="F108" s="45"/>
      <c r="G108" s="45"/>
      <c r="H108" s="45"/>
      <c r="I108" s="45"/>
      <c r="J108" s="45"/>
      <c r="K108" s="45"/>
      <c r="L108" s="45"/>
      <c r="M108" s="45"/>
      <c r="N108" s="45"/>
      <c r="O108" s="164"/>
      <c r="P108" s="164"/>
      <c r="Q108" s="38"/>
    </row>
    <row r="109" spans="1:17" s="134" customFormat="1" ht="12" customHeight="1">
      <c r="A109" s="27">
        <v>2005</v>
      </c>
      <c r="B109" s="45">
        <v>110.2</v>
      </c>
      <c r="C109" s="45">
        <v>103.6</v>
      </c>
      <c r="D109" s="45">
        <v>116.6</v>
      </c>
      <c r="E109" s="45">
        <v>106.6</v>
      </c>
      <c r="F109" s="45">
        <v>103.6</v>
      </c>
      <c r="G109" s="45">
        <v>118.9</v>
      </c>
      <c r="H109" s="45">
        <v>104.5</v>
      </c>
      <c r="I109" s="45">
        <v>107.8</v>
      </c>
      <c r="J109" s="45">
        <v>143.3</v>
      </c>
      <c r="K109" s="45">
        <v>121.5</v>
      </c>
      <c r="L109" s="45">
        <v>140.2</v>
      </c>
      <c r="M109" s="45">
        <v>136.7</v>
      </c>
      <c r="N109" s="45">
        <f>(B109+C109+D109+E109+F109+G109+H109+I109+J109+K109+L109+M109)/12</f>
        <v>117.79166666666667</v>
      </c>
      <c r="O109" s="164" t="s">
        <v>175</v>
      </c>
      <c r="P109" s="164" t="s">
        <v>175</v>
      </c>
      <c r="Q109" s="165" t="s">
        <v>190</v>
      </c>
    </row>
    <row r="110" spans="1:17" s="134" customFormat="1" ht="12" customHeight="1">
      <c r="A110" s="27">
        <v>2006</v>
      </c>
      <c r="B110" s="45">
        <v>102.4</v>
      </c>
      <c r="C110" s="45">
        <v>110.2</v>
      </c>
      <c r="D110" s="45">
        <v>134</v>
      </c>
      <c r="E110" s="45">
        <v>105.7</v>
      </c>
      <c r="F110" s="45">
        <v>125.1</v>
      </c>
      <c r="G110" s="45">
        <v>128.9</v>
      </c>
      <c r="H110" s="45">
        <v>107.9</v>
      </c>
      <c r="I110" s="45">
        <v>103.4</v>
      </c>
      <c r="J110" s="45">
        <v>137.9</v>
      </c>
      <c r="K110" s="45">
        <v>140.3</v>
      </c>
      <c r="L110" s="45">
        <v>158.4</v>
      </c>
      <c r="M110" s="45">
        <v>147.3</v>
      </c>
      <c r="N110" s="45">
        <f>(B110+C110+D110+E110+F110+G110+H110+I110+J110+K110+L110+M110)/12</f>
        <v>125.125</v>
      </c>
      <c r="O110" s="164">
        <f>100*(E110-D110)/D110</f>
        <v>-21.119402985074622</v>
      </c>
      <c r="P110" s="164">
        <f>100*(E110-E109)/E109</f>
        <v>-0.8442776735459583</v>
      </c>
      <c r="Q110" s="165">
        <f>(((B110+C110+D110+E110)/4)-((B109+C109+D109+E109)/4))/((B109+C109+D109+E109)/4)*100</f>
        <v>3.5011441647597277</v>
      </c>
    </row>
    <row r="111" spans="1:17" s="134" customFormat="1" ht="12" customHeight="1">
      <c r="A111" s="27">
        <v>2007</v>
      </c>
      <c r="B111" s="45">
        <v>120.3</v>
      </c>
      <c r="C111" s="45">
        <v>124.7</v>
      </c>
      <c r="D111" s="45">
        <v>165.2</v>
      </c>
      <c r="E111" s="45">
        <v>128.7</v>
      </c>
      <c r="F111" s="45" t="s">
        <v>38</v>
      </c>
      <c r="G111" s="45" t="s">
        <v>38</v>
      </c>
      <c r="H111" s="45" t="s">
        <v>38</v>
      </c>
      <c r="I111" s="45" t="s">
        <v>38</v>
      </c>
      <c r="J111" s="45" t="s">
        <v>38</v>
      </c>
      <c r="K111" s="45" t="s">
        <v>38</v>
      </c>
      <c r="L111" s="45" t="s">
        <v>38</v>
      </c>
      <c r="M111" s="45" t="s">
        <v>38</v>
      </c>
      <c r="N111" s="45">
        <f>(B111+C111+D111+E111)/4</f>
        <v>134.725</v>
      </c>
      <c r="O111" s="164">
        <f>100*(E111-D111)/D111</f>
        <v>-22.09443099273608</v>
      </c>
      <c r="P111" s="164">
        <f>100*(E111-E110)/E110</f>
        <v>21.759697256385984</v>
      </c>
      <c r="Q111" s="165">
        <f>(((B111+C111+D111+E111)/4)-((B110+C110+D110+E110)/4))/((B110+C110+D110+E110)/4)*100</f>
        <v>19.14658412558036</v>
      </c>
    </row>
    <row r="112" spans="1:17" s="134" customFormat="1" ht="12" customHeight="1">
      <c r="A112" s="28"/>
      <c r="B112" s="45"/>
      <c r="C112" s="45"/>
      <c r="D112" s="45"/>
      <c r="E112" s="45"/>
      <c r="F112" s="45"/>
      <c r="G112" s="45"/>
      <c r="H112" s="45"/>
      <c r="I112" s="45"/>
      <c r="J112" s="45"/>
      <c r="K112" s="45"/>
      <c r="L112" s="45"/>
      <c r="M112" s="45"/>
      <c r="N112" s="45"/>
      <c r="O112" s="164"/>
      <c r="P112" s="164"/>
      <c r="Q112" s="38"/>
    </row>
    <row r="113" spans="1:17" s="134" customFormat="1" ht="12" customHeight="1">
      <c r="A113" s="29" t="s">
        <v>76</v>
      </c>
      <c r="B113" s="45"/>
      <c r="C113" s="45"/>
      <c r="D113" s="45"/>
      <c r="E113" s="45"/>
      <c r="F113" s="45"/>
      <c r="G113" s="45"/>
      <c r="H113" s="45"/>
      <c r="I113" s="45"/>
      <c r="J113" s="45"/>
      <c r="K113" s="45"/>
      <c r="L113" s="45"/>
      <c r="M113" s="45"/>
      <c r="N113" s="45"/>
      <c r="O113" s="212"/>
      <c r="P113" s="212"/>
      <c r="Q113" s="38"/>
    </row>
    <row r="114" spans="1:17" s="134" customFormat="1" ht="12" customHeight="1">
      <c r="A114" s="27">
        <v>2005</v>
      </c>
      <c r="B114" s="45">
        <v>182.6</v>
      </c>
      <c r="C114" s="45">
        <v>214.3</v>
      </c>
      <c r="D114" s="45">
        <v>209.9</v>
      </c>
      <c r="E114" s="45">
        <v>180.6</v>
      </c>
      <c r="F114" s="45">
        <v>200.6</v>
      </c>
      <c r="G114" s="45">
        <v>210.3</v>
      </c>
      <c r="H114" s="45">
        <v>172.5</v>
      </c>
      <c r="I114" s="45">
        <v>195.7</v>
      </c>
      <c r="J114" s="45">
        <v>261.7</v>
      </c>
      <c r="K114" s="45">
        <v>243.8</v>
      </c>
      <c r="L114" s="45">
        <v>354.8</v>
      </c>
      <c r="M114" s="45">
        <v>233</v>
      </c>
      <c r="N114" s="45">
        <f>(B114+C114+D114+E114+F114+G114+H114+I114+J114+K114+L114+M114)/12</f>
        <v>221.65</v>
      </c>
      <c r="O114" s="164" t="s">
        <v>175</v>
      </c>
      <c r="P114" s="164" t="s">
        <v>175</v>
      </c>
      <c r="Q114" s="165" t="s">
        <v>190</v>
      </c>
    </row>
    <row r="115" spans="1:17" s="134" customFormat="1" ht="12" customHeight="1">
      <c r="A115" s="27">
        <v>2006</v>
      </c>
      <c r="B115" s="45">
        <v>197.5</v>
      </c>
      <c r="C115" s="45">
        <v>237.9</v>
      </c>
      <c r="D115" s="45">
        <v>273.4</v>
      </c>
      <c r="E115" s="45">
        <v>180</v>
      </c>
      <c r="F115" s="45">
        <v>215.1</v>
      </c>
      <c r="G115" s="45">
        <v>240</v>
      </c>
      <c r="H115" s="45">
        <v>190.4</v>
      </c>
      <c r="I115" s="45">
        <v>221.7</v>
      </c>
      <c r="J115" s="45">
        <v>237.7</v>
      </c>
      <c r="K115" s="45">
        <v>297.7</v>
      </c>
      <c r="L115" s="45">
        <v>378.9</v>
      </c>
      <c r="M115" s="45">
        <v>278.8</v>
      </c>
      <c r="N115" s="45">
        <f>(B115+C115+D115+E115+F115+G115+H115+I115+J115+K115+L115+M115)/12</f>
        <v>245.75833333333335</v>
      </c>
      <c r="O115" s="164">
        <f>100*(E115-D115)/D115</f>
        <v>-34.16239941477688</v>
      </c>
      <c r="P115" s="164">
        <f>100*(E115-E114)/E114</f>
        <v>-0.3322259136212593</v>
      </c>
      <c r="Q115" s="165">
        <f>(((B115+C115+D115+E115)/4)-((B114+C114+D114+E114)/4))/((B114+C114+D114+E114)/4)*100</f>
        <v>12.877825755651509</v>
      </c>
    </row>
    <row r="116" spans="1:17" s="134" customFormat="1" ht="12" customHeight="1">
      <c r="A116" s="27">
        <v>2007</v>
      </c>
      <c r="B116" s="45">
        <v>240.2</v>
      </c>
      <c r="C116" s="45">
        <v>321.9</v>
      </c>
      <c r="D116" s="45">
        <v>330.4</v>
      </c>
      <c r="E116" s="45">
        <v>221.7</v>
      </c>
      <c r="F116" s="45" t="s">
        <v>38</v>
      </c>
      <c r="G116" s="45" t="s">
        <v>38</v>
      </c>
      <c r="H116" s="45" t="s">
        <v>38</v>
      </c>
      <c r="I116" s="45" t="s">
        <v>38</v>
      </c>
      <c r="J116" s="45" t="s">
        <v>38</v>
      </c>
      <c r="K116" s="45" t="s">
        <v>38</v>
      </c>
      <c r="L116" s="45" t="s">
        <v>38</v>
      </c>
      <c r="M116" s="45" t="s">
        <v>38</v>
      </c>
      <c r="N116" s="45">
        <f>(B116+C116+D116+E116)/4</f>
        <v>278.54999999999995</v>
      </c>
      <c r="O116" s="164">
        <f>100*(E116-D116)/D116</f>
        <v>-32.899515738498785</v>
      </c>
      <c r="P116" s="164">
        <f>100*(E116-E115)/E115</f>
        <v>23.16666666666666</v>
      </c>
      <c r="Q116" s="165">
        <f>(((B116+C116+D116+E116)/4)-((B115+C115+D115+E115)/4))/((B115+C115+D115+E115)/4)*100</f>
        <v>25.360036003600346</v>
      </c>
    </row>
    <row r="117" spans="1:17" s="134" customFormat="1" ht="12" customHeight="1">
      <c r="A117" s="201"/>
      <c r="B117" s="45"/>
      <c r="C117" s="45"/>
      <c r="D117" s="45"/>
      <c r="E117" s="45"/>
      <c r="F117" s="45"/>
      <c r="G117" s="45"/>
      <c r="H117" s="45"/>
      <c r="I117" s="45"/>
      <c r="J117" s="45"/>
      <c r="K117" s="45"/>
      <c r="L117" s="45"/>
      <c r="M117" s="45"/>
      <c r="N117" s="190"/>
      <c r="O117" s="204"/>
      <c r="P117" s="204"/>
      <c r="Q117" s="38"/>
    </row>
    <row r="118" spans="1:17" s="134" customFormat="1" ht="12" customHeight="1">
      <c r="A118" s="201"/>
      <c r="B118" s="45"/>
      <c r="C118" s="45"/>
      <c r="D118" s="45"/>
      <c r="E118" s="45"/>
      <c r="F118" s="45"/>
      <c r="G118" s="45"/>
      <c r="H118" s="45"/>
      <c r="I118" s="45"/>
      <c r="J118" s="45"/>
      <c r="K118" s="45"/>
      <c r="L118" s="45"/>
      <c r="M118" s="45"/>
      <c r="N118" s="190"/>
      <c r="O118" s="204"/>
      <c r="P118" s="204"/>
      <c r="Q118" s="38"/>
    </row>
    <row r="119" spans="1:17" s="134" customFormat="1" ht="12" customHeight="1">
      <c r="A119" s="201"/>
      <c r="B119" s="45"/>
      <c r="C119" s="45"/>
      <c r="D119" s="45"/>
      <c r="E119" s="45"/>
      <c r="F119" s="45"/>
      <c r="G119" s="45"/>
      <c r="H119" s="45"/>
      <c r="I119" s="45"/>
      <c r="J119" s="45"/>
      <c r="K119" s="45"/>
      <c r="L119" s="45"/>
      <c r="M119" s="45"/>
      <c r="N119" s="190"/>
      <c r="O119" s="204"/>
      <c r="P119" s="204"/>
      <c r="Q119" s="38"/>
    </row>
    <row r="120" spans="1:17" s="132" customFormat="1" ht="12" customHeight="1">
      <c r="A120" s="36"/>
      <c r="B120" s="191"/>
      <c r="C120" s="191"/>
      <c r="D120" s="191"/>
      <c r="E120" s="191"/>
      <c r="F120" s="191"/>
      <c r="G120" s="191"/>
      <c r="H120" s="191"/>
      <c r="I120" s="191"/>
      <c r="J120" s="191"/>
      <c r="K120" s="191"/>
      <c r="L120" s="191"/>
      <c r="M120" s="191"/>
      <c r="N120" s="205"/>
      <c r="O120" s="205"/>
      <c r="P120" s="205"/>
      <c r="Q120" s="38"/>
    </row>
    <row r="121" spans="1:17" s="132" customFormat="1" ht="12" customHeight="1">
      <c r="A121" s="270" t="s">
        <v>128</v>
      </c>
      <c r="B121" s="270"/>
      <c r="C121" s="270"/>
      <c r="D121" s="270"/>
      <c r="E121" s="270"/>
      <c r="F121" s="270"/>
      <c r="G121" s="270"/>
      <c r="H121" s="270"/>
      <c r="I121" s="270"/>
      <c r="J121" s="270"/>
      <c r="K121" s="270"/>
      <c r="L121" s="270"/>
      <c r="M121" s="270"/>
      <c r="N121" s="270"/>
      <c r="O121" s="270"/>
      <c r="P121" s="270"/>
      <c r="Q121" s="270"/>
    </row>
    <row r="122" spans="1:17" s="132" customFormat="1" ht="12" customHeight="1">
      <c r="A122" s="270" t="s">
        <v>129</v>
      </c>
      <c r="B122" s="270"/>
      <c r="C122" s="270"/>
      <c r="D122" s="270"/>
      <c r="E122" s="270"/>
      <c r="F122" s="270"/>
      <c r="G122" s="270"/>
      <c r="H122" s="270"/>
      <c r="I122" s="270"/>
      <c r="J122" s="270"/>
      <c r="K122" s="270"/>
      <c r="L122" s="270"/>
      <c r="M122" s="270"/>
      <c r="N122" s="270"/>
      <c r="O122" s="270"/>
      <c r="P122" s="270"/>
      <c r="Q122" s="270"/>
    </row>
    <row r="123" spans="1:17" s="132" customFormat="1" ht="12" customHeight="1">
      <c r="A123" s="270" t="s">
        <v>53</v>
      </c>
      <c r="B123" s="270"/>
      <c r="C123" s="270"/>
      <c r="D123" s="270"/>
      <c r="E123" s="270"/>
      <c r="F123" s="270"/>
      <c r="G123" s="270"/>
      <c r="H123" s="270"/>
      <c r="I123" s="270"/>
      <c r="J123" s="270"/>
      <c r="K123" s="270"/>
      <c r="L123" s="270"/>
      <c r="M123" s="270"/>
      <c r="N123" s="270"/>
      <c r="O123" s="270"/>
      <c r="P123" s="270"/>
      <c r="Q123" s="270"/>
    </row>
    <row r="124" spans="1:17" s="132" customFormat="1" ht="12" customHeight="1">
      <c r="A124" s="35"/>
      <c r="B124" s="36"/>
      <c r="C124" s="36"/>
      <c r="D124" s="36"/>
      <c r="E124" s="36"/>
      <c r="F124" s="36"/>
      <c r="G124" s="36"/>
      <c r="H124" s="36"/>
      <c r="I124" s="36"/>
      <c r="J124" s="36"/>
      <c r="K124" s="36"/>
      <c r="L124" s="36"/>
      <c r="M124" s="36"/>
      <c r="N124" s="36"/>
      <c r="O124" s="36"/>
      <c r="P124" s="36"/>
      <c r="Q124" s="38"/>
    </row>
    <row r="125" spans="1:17" s="132" customFormat="1" ht="12" customHeight="1">
      <c r="A125" s="38"/>
      <c r="B125" s="38"/>
      <c r="C125" s="38"/>
      <c r="D125" s="38"/>
      <c r="E125" s="38"/>
      <c r="F125" s="38"/>
      <c r="G125" s="38"/>
      <c r="H125" s="38"/>
      <c r="I125" s="38"/>
      <c r="J125" s="38"/>
      <c r="K125" s="38"/>
      <c r="L125" s="38"/>
      <c r="M125" s="38"/>
      <c r="N125" s="38"/>
      <c r="O125" s="38"/>
      <c r="P125" s="38"/>
      <c r="Q125" s="38"/>
    </row>
    <row r="126" spans="1:17" s="132" customFormat="1" ht="12" customHeight="1">
      <c r="A126" s="168"/>
      <c r="B126" s="169"/>
      <c r="C126" s="170"/>
      <c r="D126" s="170"/>
      <c r="E126" s="170"/>
      <c r="F126" s="170"/>
      <c r="G126" s="170"/>
      <c r="H126" s="170"/>
      <c r="I126" s="170"/>
      <c r="J126" s="170"/>
      <c r="K126" s="170"/>
      <c r="L126" s="170"/>
      <c r="M126" s="170"/>
      <c r="N126" s="196"/>
      <c r="O126" s="280" t="s">
        <v>54</v>
      </c>
      <c r="P126" s="281"/>
      <c r="Q126" s="281"/>
    </row>
    <row r="127" spans="1:17" s="132" customFormat="1" ht="12" customHeight="1">
      <c r="A127" s="172"/>
      <c r="B127" s="173"/>
      <c r="C127" s="174"/>
      <c r="D127" s="174"/>
      <c r="E127" s="174"/>
      <c r="F127" s="174"/>
      <c r="G127" s="174"/>
      <c r="H127" s="174"/>
      <c r="I127" s="174"/>
      <c r="J127" s="174"/>
      <c r="K127" s="174"/>
      <c r="L127" s="174"/>
      <c r="M127" s="174"/>
      <c r="N127" s="197"/>
      <c r="O127" s="156" t="s">
        <v>55</v>
      </c>
      <c r="P127" s="157"/>
      <c r="Q127" s="158" t="s">
        <v>194</v>
      </c>
    </row>
    <row r="128" spans="1:17" s="132" customFormat="1" ht="12" customHeight="1">
      <c r="A128" s="176" t="s">
        <v>56</v>
      </c>
      <c r="B128" s="173" t="s">
        <v>57</v>
      </c>
      <c r="C128" s="174" t="s">
        <v>58</v>
      </c>
      <c r="D128" s="174" t="s">
        <v>59</v>
      </c>
      <c r="E128" s="174" t="s">
        <v>55</v>
      </c>
      <c r="F128" s="174" t="s">
        <v>60</v>
      </c>
      <c r="G128" s="174" t="s">
        <v>61</v>
      </c>
      <c r="H128" s="174" t="s">
        <v>62</v>
      </c>
      <c r="I128" s="174" t="s">
        <v>63</v>
      </c>
      <c r="J128" s="174" t="s">
        <v>64</v>
      </c>
      <c r="K128" s="174" t="s">
        <v>65</v>
      </c>
      <c r="L128" s="174" t="s">
        <v>66</v>
      </c>
      <c r="M128" s="174" t="s">
        <v>67</v>
      </c>
      <c r="N128" s="159" t="s">
        <v>68</v>
      </c>
      <c r="O128" s="282" t="s">
        <v>69</v>
      </c>
      <c r="P128" s="283"/>
      <c r="Q128" s="283"/>
    </row>
    <row r="129" spans="1:17" s="132" customFormat="1" ht="12" customHeight="1">
      <c r="A129" s="172"/>
      <c r="B129" s="173"/>
      <c r="C129" s="174"/>
      <c r="D129" s="174"/>
      <c r="E129" s="174"/>
      <c r="F129" s="174"/>
      <c r="G129" s="174"/>
      <c r="H129" s="174"/>
      <c r="I129" s="174"/>
      <c r="J129" s="174"/>
      <c r="K129" s="174"/>
      <c r="L129" s="174"/>
      <c r="M129" s="174"/>
      <c r="N129" s="197"/>
      <c r="O129" s="159" t="s">
        <v>70</v>
      </c>
      <c r="P129" s="42" t="s">
        <v>71</v>
      </c>
      <c r="Q129" s="160" t="s">
        <v>71</v>
      </c>
    </row>
    <row r="130" spans="1:17" s="132" customFormat="1" ht="12" customHeight="1">
      <c r="A130" s="177"/>
      <c r="B130" s="178"/>
      <c r="C130" s="179"/>
      <c r="D130" s="179"/>
      <c r="E130" s="179"/>
      <c r="F130" s="179"/>
      <c r="G130" s="179"/>
      <c r="H130" s="179"/>
      <c r="I130" s="179"/>
      <c r="J130" s="179"/>
      <c r="K130" s="179"/>
      <c r="L130" s="179"/>
      <c r="M130" s="179"/>
      <c r="N130" s="198"/>
      <c r="O130" s="161" t="s">
        <v>72</v>
      </c>
      <c r="P130" s="162" t="s">
        <v>73</v>
      </c>
      <c r="Q130" s="163" t="s">
        <v>166</v>
      </c>
    </row>
    <row r="131" spans="1:17" s="132" customFormat="1" ht="12" customHeight="1">
      <c r="A131" s="22"/>
      <c r="B131" s="43"/>
      <c r="C131" s="43"/>
      <c r="D131" s="43"/>
      <c r="E131" s="43"/>
      <c r="F131" s="43"/>
      <c r="G131" s="43"/>
      <c r="H131" s="43"/>
      <c r="I131" s="43"/>
      <c r="J131" s="43"/>
      <c r="K131" s="43"/>
      <c r="L131" s="43"/>
      <c r="M131" s="43"/>
      <c r="N131" s="199"/>
      <c r="O131" s="44"/>
      <c r="P131" s="42"/>
      <c r="Q131" s="42"/>
    </row>
    <row r="132" spans="1:17" s="132" customFormat="1" ht="12" customHeight="1">
      <c r="A132" s="22"/>
      <c r="B132" s="43"/>
      <c r="C132" s="43"/>
      <c r="D132" s="43"/>
      <c r="E132" s="43"/>
      <c r="F132" s="43"/>
      <c r="G132" s="43"/>
      <c r="H132" s="43"/>
      <c r="I132" s="43"/>
      <c r="J132" s="43"/>
      <c r="K132" s="43"/>
      <c r="L132" s="43"/>
      <c r="M132" s="43"/>
      <c r="N132" s="199"/>
      <c r="O132" s="44"/>
      <c r="P132" s="42"/>
      <c r="Q132" s="42"/>
    </row>
    <row r="133" spans="1:17" s="132" customFormat="1" ht="12" customHeight="1">
      <c r="A133" s="22"/>
      <c r="B133" s="43"/>
      <c r="C133" s="43"/>
      <c r="D133" s="43"/>
      <c r="E133" s="43"/>
      <c r="F133" s="43"/>
      <c r="G133" s="43"/>
      <c r="H133" s="43"/>
      <c r="I133" s="43"/>
      <c r="J133" s="43"/>
      <c r="K133" s="43"/>
      <c r="L133" s="43"/>
      <c r="M133" s="43"/>
      <c r="N133" s="199"/>
      <c r="O133" s="44"/>
      <c r="P133" s="42"/>
      <c r="Q133" s="38"/>
    </row>
    <row r="134" spans="1:17" s="132" customFormat="1" ht="12" customHeight="1">
      <c r="A134" s="201"/>
      <c r="B134" s="203"/>
      <c r="C134" s="203"/>
      <c r="D134" s="203"/>
      <c r="E134" s="203"/>
      <c r="F134" s="203"/>
      <c r="G134" s="203"/>
      <c r="H134" s="203"/>
      <c r="I134" s="203"/>
      <c r="J134" s="203"/>
      <c r="K134" s="203"/>
      <c r="L134" s="203"/>
      <c r="M134" s="203"/>
      <c r="N134" s="204"/>
      <c r="O134" s="204"/>
      <c r="P134" s="204"/>
      <c r="Q134" s="38"/>
    </row>
    <row r="135" spans="1:17" s="132" customFormat="1" ht="12" customHeight="1">
      <c r="A135" s="313" t="s">
        <v>83</v>
      </c>
      <c r="B135" s="313"/>
      <c r="C135" s="313"/>
      <c r="D135" s="313"/>
      <c r="E135" s="313"/>
      <c r="F135" s="313"/>
      <c r="G135" s="313"/>
      <c r="H135" s="313"/>
      <c r="I135" s="313"/>
      <c r="J135" s="313"/>
      <c r="K135" s="313"/>
      <c r="L135" s="313"/>
      <c r="M135" s="313"/>
      <c r="N135" s="313"/>
      <c r="O135" s="313"/>
      <c r="P135" s="313"/>
      <c r="Q135" s="313"/>
    </row>
    <row r="136" spans="1:17" s="132" customFormat="1" ht="12" customHeight="1">
      <c r="A136" s="216"/>
      <c r="B136" s="216"/>
      <c r="C136" s="216"/>
      <c r="D136" s="216"/>
      <c r="E136" s="216"/>
      <c r="F136" s="216"/>
      <c r="G136" s="216"/>
      <c r="H136" s="216"/>
      <c r="I136" s="216"/>
      <c r="J136" s="216"/>
      <c r="K136" s="216"/>
      <c r="L136" s="216"/>
      <c r="M136" s="216"/>
      <c r="N136" s="216"/>
      <c r="O136" s="216"/>
      <c r="P136" s="216"/>
      <c r="Q136" s="216"/>
    </row>
    <row r="137" spans="1:17" s="134" customFormat="1" ht="12" customHeight="1">
      <c r="A137" s="206"/>
      <c r="B137" s="204"/>
      <c r="C137" s="204"/>
      <c r="D137" s="204"/>
      <c r="E137" s="204"/>
      <c r="F137" s="204"/>
      <c r="G137" s="204"/>
      <c r="H137" s="204"/>
      <c r="I137" s="204"/>
      <c r="J137" s="204"/>
      <c r="K137" s="204"/>
      <c r="L137" s="204"/>
      <c r="M137" s="204"/>
      <c r="N137" s="204"/>
      <c r="O137" s="204"/>
      <c r="P137" s="204"/>
      <c r="Q137" s="38"/>
    </row>
    <row r="138" spans="1:17" s="134" customFormat="1" ht="12" customHeight="1">
      <c r="A138" s="207"/>
      <c r="B138" s="45"/>
      <c r="C138" s="45"/>
      <c r="D138" s="45"/>
      <c r="E138" s="45"/>
      <c r="F138" s="45"/>
      <c r="G138" s="45"/>
      <c r="H138" s="45"/>
      <c r="I138" s="45"/>
      <c r="J138" s="45"/>
      <c r="K138" s="45"/>
      <c r="L138" s="45"/>
      <c r="M138" s="45"/>
      <c r="N138" s="45"/>
      <c r="O138" s="185"/>
      <c r="P138" s="185"/>
      <c r="Q138" s="38"/>
    </row>
    <row r="139" spans="1:17" s="134" customFormat="1" ht="12" customHeight="1">
      <c r="A139" s="26" t="s">
        <v>74</v>
      </c>
      <c r="B139" s="45"/>
      <c r="C139" s="45"/>
      <c r="D139" s="45"/>
      <c r="E139" s="45"/>
      <c r="F139" s="45"/>
      <c r="G139" s="45"/>
      <c r="H139" s="45"/>
      <c r="I139" s="45"/>
      <c r="J139" s="45"/>
      <c r="K139" s="45"/>
      <c r="L139" s="45"/>
      <c r="M139" s="45"/>
      <c r="N139" s="45"/>
      <c r="O139" s="165"/>
      <c r="P139" s="165"/>
      <c r="Q139" s="38"/>
    </row>
    <row r="140" spans="1:17" s="134" customFormat="1" ht="12" customHeight="1">
      <c r="A140" s="27">
        <v>2005</v>
      </c>
      <c r="B140" s="45">
        <v>77.3</v>
      </c>
      <c r="C140" s="45">
        <v>74.7</v>
      </c>
      <c r="D140" s="45">
        <v>90.8</v>
      </c>
      <c r="E140" s="45">
        <v>76.7</v>
      </c>
      <c r="F140" s="45">
        <v>69.5</v>
      </c>
      <c r="G140" s="45">
        <v>74</v>
      </c>
      <c r="H140" s="45">
        <v>58.7</v>
      </c>
      <c r="I140" s="45">
        <v>62</v>
      </c>
      <c r="J140" s="45">
        <v>80.6</v>
      </c>
      <c r="K140" s="45">
        <v>65.7</v>
      </c>
      <c r="L140" s="45">
        <v>80.2</v>
      </c>
      <c r="M140" s="45">
        <v>69.1</v>
      </c>
      <c r="N140" s="45">
        <f>(B140+C140+D140+E140+F140+G140+H140+I140+J140+K140+L140+M140)/12</f>
        <v>73.27500000000002</v>
      </c>
      <c r="O140" s="164" t="s">
        <v>175</v>
      </c>
      <c r="P140" s="164" t="s">
        <v>175</v>
      </c>
      <c r="Q140" s="165" t="s">
        <v>190</v>
      </c>
    </row>
    <row r="141" spans="1:17" s="134" customFormat="1" ht="12" customHeight="1">
      <c r="A141" s="27">
        <v>2006</v>
      </c>
      <c r="B141" s="45">
        <v>74</v>
      </c>
      <c r="C141" s="45">
        <v>79.2</v>
      </c>
      <c r="D141" s="45">
        <v>101.6</v>
      </c>
      <c r="E141" s="45">
        <v>69.8</v>
      </c>
      <c r="F141" s="45">
        <v>86.4</v>
      </c>
      <c r="G141" s="45">
        <v>77.9</v>
      </c>
      <c r="H141" s="45">
        <v>70</v>
      </c>
      <c r="I141" s="45">
        <v>72.8</v>
      </c>
      <c r="J141" s="45">
        <v>79.8</v>
      </c>
      <c r="K141" s="45">
        <v>80.9</v>
      </c>
      <c r="L141" s="45">
        <v>95.7</v>
      </c>
      <c r="M141" s="45">
        <v>81.6</v>
      </c>
      <c r="N141" s="45">
        <f>(B141+C141+D141+E141+F141+G141+H141+I141+J141+K141+L141+M141)/12</f>
        <v>80.80833333333332</v>
      </c>
      <c r="O141" s="164">
        <f>100*(E141-D141)/D141</f>
        <v>-31.299212598425193</v>
      </c>
      <c r="P141" s="164">
        <f>100*(E141-E140)/E140</f>
        <v>-8.996088657105613</v>
      </c>
      <c r="Q141" s="165">
        <f>(((B141+C141+D141+E141)/4)-((B140+C140+D140+E140)/4))/((B140+C140+D140+E140)/4)*100</f>
        <v>1.5962441314553883</v>
      </c>
    </row>
    <row r="142" spans="1:17" s="134" customFormat="1" ht="12" customHeight="1">
      <c r="A142" s="27">
        <v>2007</v>
      </c>
      <c r="B142" s="45">
        <v>86.8</v>
      </c>
      <c r="C142" s="45">
        <v>85</v>
      </c>
      <c r="D142" s="45">
        <v>90.6</v>
      </c>
      <c r="E142" s="45">
        <v>79.6</v>
      </c>
      <c r="F142" s="45" t="s">
        <v>38</v>
      </c>
      <c r="G142" s="45" t="s">
        <v>38</v>
      </c>
      <c r="H142" s="45" t="s">
        <v>38</v>
      </c>
      <c r="I142" s="45" t="s">
        <v>38</v>
      </c>
      <c r="J142" s="45" t="s">
        <v>38</v>
      </c>
      <c r="K142" s="45" t="s">
        <v>38</v>
      </c>
      <c r="L142" s="45" t="s">
        <v>38</v>
      </c>
      <c r="M142" s="45" t="s">
        <v>38</v>
      </c>
      <c r="N142" s="45">
        <f>(B142+C142+D142+E142)/4</f>
        <v>85.5</v>
      </c>
      <c r="O142" s="164">
        <f>100*(E142-D142)/D142</f>
        <v>-12.141280353200884</v>
      </c>
      <c r="P142" s="164">
        <f>100*(E142-E141)/E141</f>
        <v>14.040114613180513</v>
      </c>
      <c r="Q142" s="165">
        <f>(((B142+C142+D142+E142)/4)-((B141+C141+D141+E141)/4))/((B141+C141+D141+E141)/4)*100</f>
        <v>5.360443622920529</v>
      </c>
    </row>
    <row r="143" spans="1:17" s="134" customFormat="1" ht="12" customHeight="1">
      <c r="A143" s="28"/>
      <c r="B143" s="45"/>
      <c r="C143" s="45"/>
      <c r="D143" s="45"/>
      <c r="E143" s="45"/>
      <c r="F143" s="45"/>
      <c r="G143" s="45"/>
      <c r="H143" s="45"/>
      <c r="I143" s="45"/>
      <c r="J143" s="45"/>
      <c r="K143" s="45"/>
      <c r="L143" s="45"/>
      <c r="M143" s="45"/>
      <c r="N143" s="45"/>
      <c r="O143" s="164"/>
      <c r="P143" s="164"/>
      <c r="Q143" s="38"/>
    </row>
    <row r="144" spans="1:17" s="134" customFormat="1" ht="12" customHeight="1">
      <c r="A144" s="29" t="s">
        <v>75</v>
      </c>
      <c r="B144" s="45"/>
      <c r="C144" s="45"/>
      <c r="D144" s="45"/>
      <c r="E144" s="45"/>
      <c r="F144" s="45"/>
      <c r="G144" s="45"/>
      <c r="H144" s="45"/>
      <c r="I144" s="45"/>
      <c r="J144" s="45"/>
      <c r="K144" s="45"/>
      <c r="L144" s="45"/>
      <c r="M144" s="45"/>
      <c r="N144" s="45"/>
      <c r="O144" s="164"/>
      <c r="P144" s="164"/>
      <c r="Q144" s="38"/>
    </row>
    <row r="145" spans="1:17" s="134" customFormat="1" ht="12" customHeight="1">
      <c r="A145" s="27">
        <v>2005</v>
      </c>
      <c r="B145" s="45">
        <v>65.5</v>
      </c>
      <c r="C145" s="45">
        <v>64.8</v>
      </c>
      <c r="D145" s="45">
        <v>74.2</v>
      </c>
      <c r="E145" s="45">
        <v>65.4</v>
      </c>
      <c r="F145" s="45">
        <v>61.6</v>
      </c>
      <c r="G145" s="45">
        <v>60.3</v>
      </c>
      <c r="H145" s="45">
        <v>51.1</v>
      </c>
      <c r="I145" s="45">
        <v>52.3</v>
      </c>
      <c r="J145" s="45">
        <v>71.9</v>
      </c>
      <c r="K145" s="45">
        <v>56.1</v>
      </c>
      <c r="L145" s="45">
        <v>70</v>
      </c>
      <c r="M145" s="45">
        <v>59.7</v>
      </c>
      <c r="N145" s="45">
        <f>(B145+C145+D145+E145+F145+G145+H145+I145+J145+K145+L145+M145)/12</f>
        <v>62.741666666666674</v>
      </c>
      <c r="O145" s="164" t="s">
        <v>175</v>
      </c>
      <c r="P145" s="164" t="s">
        <v>175</v>
      </c>
      <c r="Q145" s="165" t="s">
        <v>190</v>
      </c>
    </row>
    <row r="146" spans="1:17" s="134" customFormat="1" ht="12" customHeight="1">
      <c r="A146" s="27">
        <v>2006</v>
      </c>
      <c r="B146" s="45">
        <v>63.7</v>
      </c>
      <c r="C146" s="45">
        <v>71</v>
      </c>
      <c r="D146" s="45">
        <v>94.9</v>
      </c>
      <c r="E146" s="45">
        <v>64.7</v>
      </c>
      <c r="F146" s="45">
        <v>84.9</v>
      </c>
      <c r="G146" s="45">
        <v>68.9</v>
      </c>
      <c r="H146" s="45">
        <v>60.3</v>
      </c>
      <c r="I146" s="45">
        <v>58.3</v>
      </c>
      <c r="J146" s="45">
        <v>77.4</v>
      </c>
      <c r="K146" s="45">
        <v>75.8</v>
      </c>
      <c r="L146" s="45">
        <v>83.2</v>
      </c>
      <c r="M146" s="45">
        <v>76.4</v>
      </c>
      <c r="N146" s="45">
        <f>(B146+C146+D146+E146+F146+G146+H146+I146+J146+K146+L146+M146)/12</f>
        <v>73.29166666666667</v>
      </c>
      <c r="O146" s="164">
        <f>100*(E146-D146)/D146</f>
        <v>-31.82297154899895</v>
      </c>
      <c r="P146" s="164">
        <f>100*(E146-E145)/E145</f>
        <v>-1.0703363914373132</v>
      </c>
      <c r="Q146" s="165">
        <f>(((B146+C146+D146+E146)/4)-((B145+C145+D145+E145)/4))/((B145+C145+D145+E145)/4)*100</f>
        <v>9.040385327899235</v>
      </c>
    </row>
    <row r="147" spans="1:17" s="134" customFormat="1" ht="12" customHeight="1">
      <c r="A147" s="27">
        <v>2007</v>
      </c>
      <c r="B147" s="45">
        <v>77.8</v>
      </c>
      <c r="C147" s="45">
        <v>74.7</v>
      </c>
      <c r="D147" s="45">
        <v>81.5</v>
      </c>
      <c r="E147" s="45">
        <v>69.6</v>
      </c>
      <c r="F147" s="45" t="s">
        <v>38</v>
      </c>
      <c r="G147" s="45" t="s">
        <v>38</v>
      </c>
      <c r="H147" s="45" t="s">
        <v>38</v>
      </c>
      <c r="I147" s="45" t="s">
        <v>38</v>
      </c>
      <c r="J147" s="45" t="s">
        <v>38</v>
      </c>
      <c r="K147" s="45" t="s">
        <v>38</v>
      </c>
      <c r="L147" s="45" t="s">
        <v>38</v>
      </c>
      <c r="M147" s="45" t="s">
        <v>38</v>
      </c>
      <c r="N147" s="45">
        <f>(B147+C147+D147+E147)/4</f>
        <v>75.9</v>
      </c>
      <c r="O147" s="164">
        <f>100*(E147-D147)/D147</f>
        <v>-14.601226993865037</v>
      </c>
      <c r="P147" s="164">
        <f>100*(E147-E146)/E146</f>
        <v>7.573415765069538</v>
      </c>
      <c r="Q147" s="165">
        <f>(((B147+C147+D147+E147)/4)-((B146+C146+D146+E146)/4))/((B146+C146+D146+E146)/4)*100</f>
        <v>3.1600407747196773</v>
      </c>
    </row>
    <row r="148" spans="1:17" s="134" customFormat="1" ht="12" customHeight="1">
      <c r="A148" s="28"/>
      <c r="B148" s="45"/>
      <c r="C148" s="45"/>
      <c r="D148" s="45"/>
      <c r="E148" s="45"/>
      <c r="F148" s="45"/>
      <c r="G148" s="45"/>
      <c r="H148" s="45"/>
      <c r="I148" s="45"/>
      <c r="J148" s="45"/>
      <c r="K148" s="45"/>
      <c r="L148" s="45"/>
      <c r="M148" s="45"/>
      <c r="N148" s="45"/>
      <c r="O148" s="164"/>
      <c r="P148" s="164"/>
      <c r="Q148" s="38"/>
    </row>
    <row r="149" spans="1:17" s="134" customFormat="1" ht="12" customHeight="1">
      <c r="A149" s="29" t="s">
        <v>76</v>
      </c>
      <c r="B149" s="45"/>
      <c r="C149" s="45"/>
      <c r="D149" s="45"/>
      <c r="E149" s="45"/>
      <c r="F149" s="45"/>
      <c r="G149" s="45"/>
      <c r="H149" s="45"/>
      <c r="I149" s="45"/>
      <c r="J149" s="45"/>
      <c r="K149" s="45"/>
      <c r="L149" s="45"/>
      <c r="M149" s="45"/>
      <c r="N149" s="45"/>
      <c r="O149" s="164"/>
      <c r="P149" s="164"/>
      <c r="Q149" s="38"/>
    </row>
    <row r="150" spans="1:17" s="134" customFormat="1" ht="12" customHeight="1">
      <c r="A150" s="27">
        <v>2005</v>
      </c>
      <c r="B150" s="45">
        <v>119.8</v>
      </c>
      <c r="C150" s="45">
        <v>110.3</v>
      </c>
      <c r="D150" s="45">
        <v>150.5</v>
      </c>
      <c r="E150" s="45">
        <v>117.2</v>
      </c>
      <c r="F150" s="45">
        <v>98</v>
      </c>
      <c r="G150" s="45">
        <v>123.4</v>
      </c>
      <c r="H150" s="45">
        <v>86.3</v>
      </c>
      <c r="I150" s="45">
        <v>97.1</v>
      </c>
      <c r="J150" s="45">
        <v>111.7</v>
      </c>
      <c r="K150" s="45">
        <v>100.1</v>
      </c>
      <c r="L150" s="45">
        <v>117.1</v>
      </c>
      <c r="M150" s="45">
        <v>102.7</v>
      </c>
      <c r="N150" s="45">
        <f>(B150+C150+D150+E150+F150+G150+H150+I150+J150+K150+L150+M150)/12</f>
        <v>111.18333333333332</v>
      </c>
      <c r="O150" s="164" t="s">
        <v>175</v>
      </c>
      <c r="P150" s="164" t="s">
        <v>175</v>
      </c>
      <c r="Q150" s="165" t="s">
        <v>190</v>
      </c>
    </row>
    <row r="151" spans="1:17" s="134" customFormat="1" ht="12" customHeight="1">
      <c r="A151" s="27">
        <v>2006</v>
      </c>
      <c r="B151" s="45">
        <v>111</v>
      </c>
      <c r="C151" s="45">
        <v>108.5</v>
      </c>
      <c r="D151" s="45">
        <v>125.7</v>
      </c>
      <c r="E151" s="45">
        <v>88.2</v>
      </c>
      <c r="F151" s="45">
        <v>91.8</v>
      </c>
      <c r="G151" s="45">
        <v>110.4</v>
      </c>
      <c r="H151" s="45">
        <v>104.8</v>
      </c>
      <c r="I151" s="45">
        <v>125.1</v>
      </c>
      <c r="J151" s="45">
        <v>88.3</v>
      </c>
      <c r="K151" s="45">
        <v>99.1</v>
      </c>
      <c r="L151" s="45">
        <v>140.5</v>
      </c>
      <c r="M151" s="45">
        <v>100.5</v>
      </c>
      <c r="N151" s="45">
        <f>(B151+C151+D151+E151+F151+G151+H151+I151+J151+K151+L151+M151)/12</f>
        <v>107.82499999999999</v>
      </c>
      <c r="O151" s="164">
        <f>100*(E151-D151)/D151</f>
        <v>-29.832935560859188</v>
      </c>
      <c r="P151" s="164">
        <f>100*(E151-E150)/E150</f>
        <v>-24.744027303754265</v>
      </c>
      <c r="Q151" s="165">
        <f>(((B151+C151+D151+E151)/4)-((B150+C150+D150+E150)/4))/((B150+C150+D150+E150)/4)*100</f>
        <v>-12.936922458818808</v>
      </c>
    </row>
    <row r="152" spans="1:17" s="134" customFormat="1" ht="12" customHeight="1">
      <c r="A152" s="27">
        <v>2007</v>
      </c>
      <c r="B152" s="45">
        <v>118.9</v>
      </c>
      <c r="C152" s="45">
        <v>122.1</v>
      </c>
      <c r="D152" s="45">
        <v>123.4</v>
      </c>
      <c r="E152" s="45">
        <v>115.7</v>
      </c>
      <c r="F152" s="45" t="s">
        <v>38</v>
      </c>
      <c r="G152" s="45" t="s">
        <v>38</v>
      </c>
      <c r="H152" s="45" t="s">
        <v>38</v>
      </c>
      <c r="I152" s="45" t="s">
        <v>38</v>
      </c>
      <c r="J152" s="45" t="s">
        <v>38</v>
      </c>
      <c r="K152" s="45" t="s">
        <v>38</v>
      </c>
      <c r="L152" s="45" t="s">
        <v>38</v>
      </c>
      <c r="M152" s="45" t="s">
        <v>38</v>
      </c>
      <c r="N152" s="45">
        <f>(B152+C152+D152+E152)/4</f>
        <v>120.02499999999999</v>
      </c>
      <c r="O152" s="164">
        <f>100*(E152-D152)/D152</f>
        <v>-6.239870340356566</v>
      </c>
      <c r="P152" s="164">
        <f>100*(E152-E151)/E151</f>
        <v>31.179138321995463</v>
      </c>
      <c r="Q152" s="165">
        <f>(((B152+C152+D152+E152)/4)-((B151+C151+D151+E151)/4))/((B151+C151+D151+E151)/4)*100</f>
        <v>10.775265343793262</v>
      </c>
    </row>
    <row r="153" spans="1:17" s="134" customFormat="1" ht="12" customHeight="1">
      <c r="A153" s="66"/>
      <c r="B153" s="45"/>
      <c r="C153" s="45"/>
      <c r="D153" s="45"/>
      <c r="E153" s="45"/>
      <c r="F153" s="45"/>
      <c r="G153" s="45"/>
      <c r="H153" s="45"/>
      <c r="I153" s="45"/>
      <c r="J153" s="45"/>
      <c r="K153" s="45"/>
      <c r="L153" s="45"/>
      <c r="M153" s="45"/>
      <c r="N153" s="45"/>
      <c r="O153" s="164"/>
      <c r="P153" s="164"/>
      <c r="Q153" s="165"/>
    </row>
    <row r="154" spans="1:17" s="134" customFormat="1" ht="12" customHeight="1">
      <c r="A154" s="66"/>
      <c r="B154" s="45"/>
      <c r="C154" s="45"/>
      <c r="D154" s="45"/>
      <c r="E154" s="45"/>
      <c r="F154" s="45"/>
      <c r="G154" s="45"/>
      <c r="H154" s="45"/>
      <c r="I154" s="45"/>
      <c r="J154" s="45"/>
      <c r="K154" s="45"/>
      <c r="L154" s="45"/>
      <c r="M154" s="45"/>
      <c r="N154" s="45"/>
      <c r="O154" s="164"/>
      <c r="P154" s="164"/>
      <c r="Q154" s="165"/>
    </row>
    <row r="155" spans="1:17" s="134" customFormat="1" ht="12" customHeight="1">
      <c r="A155" s="66"/>
      <c r="B155" s="45"/>
      <c r="C155" s="45"/>
      <c r="D155" s="45"/>
      <c r="E155" s="45"/>
      <c r="F155" s="45"/>
      <c r="G155" s="45"/>
      <c r="H155" s="45"/>
      <c r="I155" s="45"/>
      <c r="J155" s="45"/>
      <c r="K155" s="45"/>
      <c r="L155" s="45"/>
      <c r="M155" s="45"/>
      <c r="N155" s="45"/>
      <c r="O155" s="164"/>
      <c r="P155" s="164"/>
      <c r="Q155" s="165"/>
    </row>
    <row r="156" spans="1:17" s="134" customFormat="1" ht="12" customHeight="1">
      <c r="A156" s="201"/>
      <c r="B156" s="45"/>
      <c r="C156" s="45"/>
      <c r="D156" s="45"/>
      <c r="E156" s="45"/>
      <c r="F156" s="45"/>
      <c r="G156" s="45"/>
      <c r="H156" s="45"/>
      <c r="I156" s="45"/>
      <c r="J156" s="45"/>
      <c r="K156" s="45"/>
      <c r="L156" s="45"/>
      <c r="M156" s="45"/>
      <c r="N156" s="190"/>
      <c r="O156" s="164"/>
      <c r="P156" s="164"/>
      <c r="Q156" s="38"/>
    </row>
    <row r="157" spans="1:17" s="132" customFormat="1" ht="12" customHeight="1">
      <c r="A157" s="201"/>
      <c r="B157" s="45"/>
      <c r="C157" s="45"/>
      <c r="D157" s="45"/>
      <c r="E157" s="45"/>
      <c r="F157" s="45"/>
      <c r="G157" s="45"/>
      <c r="H157" s="45"/>
      <c r="I157" s="45"/>
      <c r="J157" s="45"/>
      <c r="K157" s="45"/>
      <c r="L157" s="45"/>
      <c r="M157" s="45"/>
      <c r="N157" s="190"/>
      <c r="O157" s="164"/>
      <c r="P157" s="164"/>
      <c r="Q157" s="38"/>
    </row>
    <row r="158" spans="1:17" s="132" customFormat="1" ht="12" customHeight="1">
      <c r="A158" s="313" t="s">
        <v>84</v>
      </c>
      <c r="B158" s="313"/>
      <c r="C158" s="313"/>
      <c r="D158" s="313"/>
      <c r="E158" s="313"/>
      <c r="F158" s="313"/>
      <c r="G158" s="313"/>
      <c r="H158" s="313"/>
      <c r="I158" s="313"/>
      <c r="J158" s="313"/>
      <c r="K158" s="313"/>
      <c r="L158" s="313"/>
      <c r="M158" s="313"/>
      <c r="N158" s="313"/>
      <c r="O158" s="313"/>
      <c r="P158" s="313"/>
      <c r="Q158" s="313"/>
    </row>
    <row r="159" spans="1:17" s="132" customFormat="1" ht="12" customHeight="1">
      <c r="A159" s="216"/>
      <c r="B159" s="216"/>
      <c r="C159" s="216"/>
      <c r="D159" s="216"/>
      <c r="E159" s="216"/>
      <c r="F159" s="216"/>
      <c r="G159" s="216"/>
      <c r="H159" s="216"/>
      <c r="I159" s="216"/>
      <c r="J159" s="216"/>
      <c r="K159" s="216"/>
      <c r="L159" s="216"/>
      <c r="M159" s="216"/>
      <c r="N159" s="216"/>
      <c r="O159" s="216"/>
      <c r="P159" s="216"/>
      <c r="Q159" s="216"/>
    </row>
    <row r="160" spans="1:17" s="134" customFormat="1" ht="12" customHeight="1">
      <c r="A160" s="182"/>
      <c r="B160" s="182"/>
      <c r="C160" s="182"/>
      <c r="D160" s="182"/>
      <c r="E160" s="182"/>
      <c r="F160" s="182"/>
      <c r="G160" s="182"/>
      <c r="H160" s="182"/>
      <c r="I160" s="182"/>
      <c r="J160" s="182"/>
      <c r="K160" s="182"/>
      <c r="L160" s="182"/>
      <c r="M160" s="182"/>
      <c r="N160" s="199"/>
      <c r="O160" s="164"/>
      <c r="P160" s="164"/>
      <c r="Q160" s="38"/>
    </row>
    <row r="161" spans="1:17" s="134" customFormat="1" ht="12" customHeight="1">
      <c r="A161" s="182"/>
      <c r="B161" s="45"/>
      <c r="C161" s="45"/>
      <c r="D161" s="45"/>
      <c r="E161" s="45"/>
      <c r="F161" s="45"/>
      <c r="G161" s="45"/>
      <c r="H161" s="45"/>
      <c r="I161" s="45"/>
      <c r="J161" s="45"/>
      <c r="K161" s="45"/>
      <c r="L161" s="45"/>
      <c r="M161" s="45"/>
      <c r="N161" s="45"/>
      <c r="O161" s="164"/>
      <c r="P161" s="164"/>
      <c r="Q161" s="38"/>
    </row>
    <row r="162" spans="1:17" s="134" customFormat="1" ht="12" customHeight="1">
      <c r="A162" s="26" t="s">
        <v>74</v>
      </c>
      <c r="B162" s="45"/>
      <c r="C162" s="45"/>
      <c r="D162" s="45"/>
      <c r="E162" s="45"/>
      <c r="F162" s="45"/>
      <c r="G162" s="45"/>
      <c r="H162" s="45"/>
      <c r="I162" s="45"/>
      <c r="J162" s="45"/>
      <c r="K162" s="45"/>
      <c r="L162" s="45"/>
      <c r="M162" s="45"/>
      <c r="N162" s="45"/>
      <c r="O162" s="164"/>
      <c r="P162" s="164"/>
      <c r="Q162" s="38"/>
    </row>
    <row r="163" spans="1:17" s="134" customFormat="1" ht="12" customHeight="1">
      <c r="A163" s="27">
        <v>2005</v>
      </c>
      <c r="B163" s="45">
        <v>91.5</v>
      </c>
      <c r="C163" s="45">
        <v>98.2</v>
      </c>
      <c r="D163" s="45">
        <v>113.2</v>
      </c>
      <c r="E163" s="45">
        <v>101.8</v>
      </c>
      <c r="F163" s="45">
        <v>102.1</v>
      </c>
      <c r="G163" s="45">
        <v>105.2</v>
      </c>
      <c r="H163" s="45">
        <v>99.9</v>
      </c>
      <c r="I163" s="45">
        <v>110.3</v>
      </c>
      <c r="J163" s="45">
        <v>115.8</v>
      </c>
      <c r="K163" s="45">
        <v>109.4</v>
      </c>
      <c r="L163" s="45">
        <v>117.3</v>
      </c>
      <c r="M163" s="45">
        <v>111</v>
      </c>
      <c r="N163" s="45">
        <f>(B163+C163+D163+E163+F163+G163+H163+I163+J163+K163+L163+M163)/12</f>
        <v>106.30833333333332</v>
      </c>
      <c r="O163" s="164" t="s">
        <v>175</v>
      </c>
      <c r="P163" s="164" t="s">
        <v>175</v>
      </c>
      <c r="Q163" s="165" t="s">
        <v>190</v>
      </c>
    </row>
    <row r="164" spans="1:17" s="134" customFormat="1" ht="12" customHeight="1">
      <c r="A164" s="27">
        <v>2006</v>
      </c>
      <c r="B164" s="45">
        <v>92.2</v>
      </c>
      <c r="C164" s="45">
        <v>100.1</v>
      </c>
      <c r="D164" s="45">
        <v>117.3</v>
      </c>
      <c r="E164" s="45">
        <v>100.1</v>
      </c>
      <c r="F164" s="45">
        <v>106</v>
      </c>
      <c r="G164" s="45">
        <v>104.3</v>
      </c>
      <c r="H164" s="45">
        <v>101.7</v>
      </c>
      <c r="I164" s="45">
        <v>104.9</v>
      </c>
      <c r="J164" s="45">
        <v>113.5</v>
      </c>
      <c r="K164" s="45">
        <v>109.5</v>
      </c>
      <c r="L164" s="45">
        <v>115.7</v>
      </c>
      <c r="M164" s="45">
        <v>105.1</v>
      </c>
      <c r="N164" s="45">
        <f>(B164+C164+D164+E164+F164+G164+H164+I164+J164+K164+L164+M164)/12</f>
        <v>105.86666666666666</v>
      </c>
      <c r="O164" s="164">
        <f>100*(E164-D164)/D164</f>
        <v>-14.663256606990625</v>
      </c>
      <c r="P164" s="164">
        <f>100*(E164-E163)/E163</f>
        <v>-1.6699410609037357</v>
      </c>
      <c r="Q164" s="165">
        <f>(((B164+C164+D164+E164)/4)-((B163+C163+D163+E163)/4))/((B163+C163+D163+E163)/4)*100</f>
        <v>1.2354830738819018</v>
      </c>
    </row>
    <row r="165" spans="1:17" s="134" customFormat="1" ht="12" customHeight="1">
      <c r="A165" s="27">
        <v>2007</v>
      </c>
      <c r="B165" s="45">
        <v>100.2</v>
      </c>
      <c r="C165" s="45">
        <v>104.1</v>
      </c>
      <c r="D165" s="45">
        <v>118.6</v>
      </c>
      <c r="E165" s="45">
        <v>105.8</v>
      </c>
      <c r="F165" s="45" t="s">
        <v>38</v>
      </c>
      <c r="G165" s="45" t="s">
        <v>38</v>
      </c>
      <c r="H165" s="45" t="s">
        <v>38</v>
      </c>
      <c r="I165" s="45" t="s">
        <v>38</v>
      </c>
      <c r="J165" s="45" t="s">
        <v>38</v>
      </c>
      <c r="K165" s="45" t="s">
        <v>38</v>
      </c>
      <c r="L165" s="45" t="s">
        <v>38</v>
      </c>
      <c r="M165" s="45" t="s">
        <v>38</v>
      </c>
      <c r="N165" s="45">
        <f>(B165+C165+D165+E165)/4</f>
        <v>107.175</v>
      </c>
      <c r="O165" s="164">
        <f>100*(E165-D165)/D165</f>
        <v>-10.792580101180437</v>
      </c>
      <c r="P165" s="164">
        <f>100*(E165-E164)/E164</f>
        <v>5.694305694305697</v>
      </c>
      <c r="Q165" s="165">
        <f>(((B165+C165+D165+E165)/4)-((B164+C164+D164+E164)/4))/((B164+C164+D164+E164)/4)*100</f>
        <v>4.637539663168157</v>
      </c>
    </row>
    <row r="166" spans="1:17" s="134" customFormat="1" ht="12" customHeight="1">
      <c r="A166" s="28"/>
      <c r="B166" s="45"/>
      <c r="C166" s="45"/>
      <c r="D166" s="45"/>
      <c r="E166" s="45"/>
      <c r="F166" s="45"/>
      <c r="G166" s="45"/>
      <c r="H166" s="45"/>
      <c r="I166" s="45"/>
      <c r="J166" s="45"/>
      <c r="K166" s="45"/>
      <c r="L166" s="45"/>
      <c r="M166" s="45"/>
      <c r="N166" s="45"/>
      <c r="O166" s="164"/>
      <c r="P166" s="164"/>
      <c r="Q166" s="38"/>
    </row>
    <row r="167" spans="1:17" s="134" customFormat="1" ht="12" customHeight="1">
      <c r="A167" s="29" t="s">
        <v>75</v>
      </c>
      <c r="B167" s="45"/>
      <c r="C167" s="45"/>
      <c r="D167" s="45"/>
      <c r="E167" s="45"/>
      <c r="F167" s="45"/>
      <c r="G167" s="45"/>
      <c r="H167" s="45"/>
      <c r="I167" s="45"/>
      <c r="J167" s="45"/>
      <c r="K167" s="45"/>
      <c r="L167" s="45"/>
      <c r="M167" s="45"/>
      <c r="N167" s="45"/>
      <c r="O167" s="164"/>
      <c r="P167" s="164"/>
      <c r="Q167" s="38"/>
    </row>
    <row r="168" spans="1:17" s="134" customFormat="1" ht="12" customHeight="1">
      <c r="A168" s="27">
        <v>2005</v>
      </c>
      <c r="B168" s="45">
        <v>91.3</v>
      </c>
      <c r="C168" s="45">
        <v>98.2</v>
      </c>
      <c r="D168" s="45">
        <v>113.3</v>
      </c>
      <c r="E168" s="45">
        <v>102.3</v>
      </c>
      <c r="F168" s="45">
        <v>102.7</v>
      </c>
      <c r="G168" s="45">
        <v>105.3</v>
      </c>
      <c r="H168" s="45">
        <v>100.5</v>
      </c>
      <c r="I168" s="45">
        <v>111.7</v>
      </c>
      <c r="J168" s="45">
        <v>114.6</v>
      </c>
      <c r="K168" s="45">
        <v>108.8</v>
      </c>
      <c r="L168" s="45">
        <v>116.3</v>
      </c>
      <c r="M168" s="45">
        <v>111.9</v>
      </c>
      <c r="N168" s="45">
        <f>(B168+C168+D168+E168+F168+G168+H168+I168+J168+K168+L168+M168)/12</f>
        <v>106.40833333333335</v>
      </c>
      <c r="O168" s="164" t="s">
        <v>175</v>
      </c>
      <c r="P168" s="164" t="s">
        <v>175</v>
      </c>
      <c r="Q168" s="165" t="s">
        <v>190</v>
      </c>
    </row>
    <row r="169" spans="1:17" s="134" customFormat="1" ht="12" customHeight="1">
      <c r="A169" s="27">
        <v>2006</v>
      </c>
      <c r="B169" s="45">
        <v>91.5</v>
      </c>
      <c r="C169" s="45">
        <v>99.4</v>
      </c>
      <c r="D169" s="45">
        <v>115.6</v>
      </c>
      <c r="E169" s="45">
        <v>99.4</v>
      </c>
      <c r="F169" s="45">
        <v>102.5</v>
      </c>
      <c r="G169" s="45">
        <v>100.7</v>
      </c>
      <c r="H169" s="45">
        <v>97.4</v>
      </c>
      <c r="I169" s="45">
        <v>99.9</v>
      </c>
      <c r="J169" s="45">
        <v>106</v>
      </c>
      <c r="K169" s="45">
        <v>105.4</v>
      </c>
      <c r="L169" s="45">
        <v>110.1</v>
      </c>
      <c r="M169" s="45">
        <v>101.1</v>
      </c>
      <c r="N169" s="45">
        <f>(B169+C169+D169+E169+F169+G169+H169+I169+J169+K169+L169+M169)/12</f>
        <v>102.41666666666664</v>
      </c>
      <c r="O169" s="164">
        <f>100*(E169-D169)/D169</f>
        <v>-14.013840830449817</v>
      </c>
      <c r="P169" s="164">
        <f>100*(E169-E168)/E168</f>
        <v>-2.834799608993149</v>
      </c>
      <c r="Q169" s="165">
        <f>(((B169+C169+D169+E169)/4)-((B168+C168+D168+E168)/4))/((B168+C168+D168+E168)/4)*100</f>
        <v>0.1974821031843877</v>
      </c>
    </row>
    <row r="170" spans="1:17" s="134" customFormat="1" ht="12" customHeight="1">
      <c r="A170" s="27">
        <v>2007</v>
      </c>
      <c r="B170" s="45">
        <v>94.4</v>
      </c>
      <c r="C170" s="45">
        <v>97.8</v>
      </c>
      <c r="D170" s="45">
        <v>111.1</v>
      </c>
      <c r="E170" s="45">
        <v>101</v>
      </c>
      <c r="F170" s="45" t="s">
        <v>38</v>
      </c>
      <c r="G170" s="45" t="s">
        <v>38</v>
      </c>
      <c r="H170" s="45" t="s">
        <v>38</v>
      </c>
      <c r="I170" s="45" t="s">
        <v>38</v>
      </c>
      <c r="J170" s="45" t="s">
        <v>38</v>
      </c>
      <c r="K170" s="45" t="s">
        <v>38</v>
      </c>
      <c r="L170" s="45" t="s">
        <v>38</v>
      </c>
      <c r="M170" s="45" t="s">
        <v>38</v>
      </c>
      <c r="N170" s="45">
        <f>(B170+C170+D170+E170)/4</f>
        <v>101.07499999999999</v>
      </c>
      <c r="O170" s="164">
        <f>100*(E170-D170)/D170</f>
        <v>-9.090909090909086</v>
      </c>
      <c r="P170" s="164">
        <f>100*(E170-E169)/E169</f>
        <v>1.6096579476861108</v>
      </c>
      <c r="Q170" s="165">
        <f>(((B170+C170+D170+E170)/4)-((B169+C169+D169+E169)/4))/((B169+C169+D169+E169)/4)*100</f>
        <v>-0.39418576003942424</v>
      </c>
    </row>
    <row r="171" spans="1:17" s="134" customFormat="1" ht="12" customHeight="1">
      <c r="A171" s="28"/>
      <c r="B171" s="45"/>
      <c r="C171" s="45"/>
      <c r="D171" s="45"/>
      <c r="E171" s="45"/>
      <c r="F171" s="45"/>
      <c r="G171" s="45"/>
      <c r="H171" s="45"/>
      <c r="I171" s="45"/>
      <c r="J171" s="45"/>
      <c r="K171" s="45"/>
      <c r="L171" s="45"/>
      <c r="M171" s="45"/>
      <c r="N171" s="45"/>
      <c r="O171" s="164"/>
      <c r="P171" s="164"/>
      <c r="Q171" s="38"/>
    </row>
    <row r="172" spans="1:17" s="134" customFormat="1" ht="12" customHeight="1">
      <c r="A172" s="29" t="s">
        <v>76</v>
      </c>
      <c r="B172" s="45"/>
      <c r="C172" s="45"/>
      <c r="D172" s="45"/>
      <c r="E172" s="45"/>
      <c r="F172" s="45"/>
      <c r="G172" s="45"/>
      <c r="H172" s="45"/>
      <c r="I172" s="45"/>
      <c r="J172" s="45"/>
      <c r="K172" s="45"/>
      <c r="L172" s="45"/>
      <c r="M172" s="45"/>
      <c r="N172" s="45"/>
      <c r="O172" s="164"/>
      <c r="P172" s="164"/>
      <c r="Q172" s="38"/>
    </row>
    <row r="173" spans="1:17" s="132" customFormat="1" ht="12" customHeight="1">
      <c r="A173" s="27">
        <v>2005</v>
      </c>
      <c r="B173" s="45">
        <v>93.8</v>
      </c>
      <c r="C173" s="45">
        <v>97.5</v>
      </c>
      <c r="D173" s="45">
        <v>112.9</v>
      </c>
      <c r="E173" s="45">
        <v>97.8</v>
      </c>
      <c r="F173" s="45">
        <v>96.8</v>
      </c>
      <c r="G173" s="45">
        <v>104.7</v>
      </c>
      <c r="H173" s="45">
        <v>94.7</v>
      </c>
      <c r="I173" s="45">
        <v>97.4</v>
      </c>
      <c r="J173" s="45">
        <v>126.2</v>
      </c>
      <c r="K173" s="45">
        <v>115.1</v>
      </c>
      <c r="L173" s="45">
        <v>127</v>
      </c>
      <c r="M173" s="45">
        <v>103.1</v>
      </c>
      <c r="N173" s="45">
        <f>(B173+C173+D173+E173+F173+G173+H173+I173+J173+K173+L173+M173)/12</f>
        <v>105.58333333333333</v>
      </c>
      <c r="O173" s="164" t="s">
        <v>175</v>
      </c>
      <c r="P173" s="164" t="s">
        <v>175</v>
      </c>
      <c r="Q173" s="165" t="s">
        <v>190</v>
      </c>
    </row>
    <row r="174" spans="1:17" s="132" customFormat="1" ht="12" customHeight="1">
      <c r="A174" s="27">
        <v>2006</v>
      </c>
      <c r="B174" s="45">
        <v>98.5</v>
      </c>
      <c r="C174" s="45">
        <v>106.5</v>
      </c>
      <c r="D174" s="45">
        <v>133.1</v>
      </c>
      <c r="E174" s="45">
        <v>106.3</v>
      </c>
      <c r="F174" s="45">
        <v>136.6</v>
      </c>
      <c r="G174" s="45">
        <v>135.7</v>
      </c>
      <c r="H174" s="45">
        <v>139.9</v>
      </c>
      <c r="I174" s="45">
        <v>149.6</v>
      </c>
      <c r="J174" s="45">
        <v>180.1</v>
      </c>
      <c r="K174" s="45">
        <v>146.1</v>
      </c>
      <c r="L174" s="45">
        <v>165.1</v>
      </c>
      <c r="M174" s="45">
        <v>141.5</v>
      </c>
      <c r="N174" s="45">
        <f>(B174+C174+D174+E174+F174+G174+H174+I174+J174+K174+L174+M174)/12</f>
        <v>136.58333333333331</v>
      </c>
      <c r="O174" s="164">
        <f>100*(E174-D174)/D174</f>
        <v>-20.13523666416228</v>
      </c>
      <c r="P174" s="164">
        <f>100*(E174-E173)/E173</f>
        <v>8.691206543967281</v>
      </c>
      <c r="Q174" s="165">
        <f>(((B174+C174+D174+E174)/4)-((B173+C173+D173+E173)/4))/((B173+C173+D173+E173)/4)*100</f>
        <v>10.547263681592032</v>
      </c>
    </row>
    <row r="175" spans="1:17" s="132" customFormat="1" ht="12" customHeight="1">
      <c r="A175" s="27">
        <v>2007</v>
      </c>
      <c r="B175" s="45">
        <v>151.5</v>
      </c>
      <c r="C175" s="45">
        <v>160.9</v>
      </c>
      <c r="D175" s="45">
        <v>185.5</v>
      </c>
      <c r="E175" s="45">
        <v>148.9</v>
      </c>
      <c r="F175" s="45" t="s">
        <v>38</v>
      </c>
      <c r="G175" s="45" t="s">
        <v>38</v>
      </c>
      <c r="H175" s="45" t="s">
        <v>38</v>
      </c>
      <c r="I175" s="45" t="s">
        <v>38</v>
      </c>
      <c r="J175" s="45" t="s">
        <v>38</v>
      </c>
      <c r="K175" s="45" t="s">
        <v>38</v>
      </c>
      <c r="L175" s="45" t="s">
        <v>38</v>
      </c>
      <c r="M175" s="45" t="s">
        <v>38</v>
      </c>
      <c r="N175" s="45">
        <f>(B175+C175+D175+E175)/4</f>
        <v>161.7</v>
      </c>
      <c r="O175" s="164">
        <f>100*(E175-D175)/D175</f>
        <v>-19.730458221024257</v>
      </c>
      <c r="P175" s="164">
        <f>100*(E175-E174)/E174</f>
        <v>40.075258701787405</v>
      </c>
      <c r="Q175" s="165">
        <f>(((B175+C175+D175+E175)/4)-((B174+C174+D174+E174)/4))/((B174+C174+D174+E174)/4)*100</f>
        <v>45.54455445544552</v>
      </c>
    </row>
    <row r="176" spans="1:17" s="132" customFormat="1" ht="12" customHeight="1">
      <c r="A176" s="38"/>
      <c r="B176" s="38"/>
      <c r="C176" s="38"/>
      <c r="D176" s="38"/>
      <c r="E176" s="38"/>
      <c r="F176" s="38"/>
      <c r="G176" s="38"/>
      <c r="H176" s="38"/>
      <c r="I176" s="38"/>
      <c r="J176" s="38"/>
      <c r="K176" s="38"/>
      <c r="L176" s="38"/>
      <c r="M176" s="38"/>
      <c r="N176" s="38"/>
      <c r="O176" s="38"/>
      <c r="P176" s="38"/>
      <c r="Q176" s="38"/>
    </row>
    <row r="177" spans="1:17" s="132" customFormat="1" ht="12" customHeight="1">
      <c r="A177" s="38"/>
      <c r="B177" s="38"/>
      <c r="C177" s="38"/>
      <c r="D177" s="38"/>
      <c r="E177" s="38"/>
      <c r="F177" s="38"/>
      <c r="G177" s="38"/>
      <c r="H177" s="38"/>
      <c r="I177" s="38"/>
      <c r="J177" s="38"/>
      <c r="K177" s="38"/>
      <c r="L177" s="38"/>
      <c r="M177" s="38"/>
      <c r="N177" s="38"/>
      <c r="O177" s="38"/>
      <c r="P177" s="38"/>
      <c r="Q177" s="38"/>
    </row>
    <row r="178" spans="1:17" s="132" customFormat="1" ht="12" customHeight="1">
      <c r="A178" s="38"/>
      <c r="B178" s="38"/>
      <c r="C178" s="38"/>
      <c r="D178" s="38"/>
      <c r="E178" s="38"/>
      <c r="F178" s="38"/>
      <c r="G178" s="38"/>
      <c r="H178" s="38"/>
      <c r="I178" s="38"/>
      <c r="J178" s="38"/>
      <c r="K178" s="38"/>
      <c r="L178" s="38"/>
      <c r="M178" s="38"/>
      <c r="N178" s="38"/>
      <c r="O178" s="38"/>
      <c r="P178" s="38"/>
      <c r="Q178" s="38"/>
    </row>
    <row r="179" spans="1:17" s="132" customFormat="1" ht="12" customHeight="1">
      <c r="A179" s="35"/>
      <c r="B179" s="36"/>
      <c r="C179" s="36"/>
      <c r="D179" s="36"/>
      <c r="E179" s="36"/>
      <c r="F179" s="36"/>
      <c r="G179" s="36"/>
      <c r="H179" s="36"/>
      <c r="I179" s="36"/>
      <c r="J179" s="36"/>
      <c r="K179" s="36"/>
      <c r="L179" s="36"/>
      <c r="M179" s="36"/>
      <c r="N179" s="37"/>
      <c r="O179" s="37"/>
      <c r="P179" s="37"/>
      <c r="Q179" s="38"/>
    </row>
    <row r="180" spans="1:17" s="132" customFormat="1" ht="12" customHeight="1">
      <c r="A180" s="270" t="s">
        <v>128</v>
      </c>
      <c r="B180" s="270"/>
      <c r="C180" s="270"/>
      <c r="D180" s="270"/>
      <c r="E180" s="270"/>
      <c r="F180" s="270"/>
      <c r="G180" s="270"/>
      <c r="H180" s="270"/>
      <c r="I180" s="270"/>
      <c r="J180" s="270"/>
      <c r="K180" s="270"/>
      <c r="L180" s="270"/>
      <c r="M180" s="270"/>
      <c r="N180" s="270"/>
      <c r="O180" s="270"/>
      <c r="P180" s="270"/>
      <c r="Q180" s="270"/>
    </row>
    <row r="181" spans="1:17" s="132" customFormat="1" ht="12" customHeight="1">
      <c r="A181" s="270" t="s">
        <v>130</v>
      </c>
      <c r="B181" s="270"/>
      <c r="C181" s="270"/>
      <c r="D181" s="270"/>
      <c r="E181" s="270"/>
      <c r="F181" s="270"/>
      <c r="G181" s="270"/>
      <c r="H181" s="270"/>
      <c r="I181" s="270"/>
      <c r="J181" s="270"/>
      <c r="K181" s="270"/>
      <c r="L181" s="270"/>
      <c r="M181" s="270"/>
      <c r="N181" s="270"/>
      <c r="O181" s="270"/>
      <c r="P181" s="270"/>
      <c r="Q181" s="270"/>
    </row>
    <row r="182" spans="1:17" s="132" customFormat="1" ht="12" customHeight="1">
      <c r="A182" s="270" t="s">
        <v>53</v>
      </c>
      <c r="B182" s="270"/>
      <c r="C182" s="270"/>
      <c r="D182" s="270"/>
      <c r="E182" s="270"/>
      <c r="F182" s="270"/>
      <c r="G182" s="270"/>
      <c r="H182" s="270"/>
      <c r="I182" s="270"/>
      <c r="J182" s="270"/>
      <c r="K182" s="270"/>
      <c r="L182" s="270"/>
      <c r="M182" s="270"/>
      <c r="N182" s="270"/>
      <c r="O182" s="270"/>
      <c r="P182" s="270"/>
      <c r="Q182" s="270"/>
    </row>
    <row r="183" spans="1:17" s="132" customFormat="1" ht="12" customHeight="1">
      <c r="A183" s="35"/>
      <c r="B183" s="36"/>
      <c r="C183" s="36"/>
      <c r="D183" s="36"/>
      <c r="E183" s="36"/>
      <c r="F183" s="36"/>
      <c r="G183" s="36"/>
      <c r="H183" s="36"/>
      <c r="I183" s="36"/>
      <c r="J183" s="36"/>
      <c r="K183" s="36"/>
      <c r="L183" s="36"/>
      <c r="M183" s="36"/>
      <c r="N183" s="36"/>
      <c r="O183" s="36"/>
      <c r="P183" s="36"/>
      <c r="Q183" s="38"/>
    </row>
    <row r="184" spans="1:17" s="132" customFormat="1" ht="12" customHeight="1">
      <c r="A184" s="38"/>
      <c r="B184" s="38"/>
      <c r="C184" s="38"/>
      <c r="D184" s="38"/>
      <c r="E184" s="38"/>
      <c r="F184" s="38"/>
      <c r="G184" s="38"/>
      <c r="H184" s="38"/>
      <c r="I184" s="38"/>
      <c r="J184" s="38"/>
      <c r="K184" s="38"/>
      <c r="L184" s="38"/>
      <c r="M184" s="38"/>
      <c r="N184" s="38"/>
      <c r="O184" s="38"/>
      <c r="P184" s="38"/>
      <c r="Q184" s="38"/>
    </row>
    <row r="185" spans="1:17" s="132" customFormat="1" ht="12" customHeight="1">
      <c r="A185" s="168"/>
      <c r="B185" s="169"/>
      <c r="C185" s="170"/>
      <c r="D185" s="170"/>
      <c r="E185" s="170"/>
      <c r="F185" s="170"/>
      <c r="G185" s="170"/>
      <c r="H185" s="170"/>
      <c r="I185" s="170"/>
      <c r="J185" s="170"/>
      <c r="K185" s="170"/>
      <c r="L185" s="170"/>
      <c r="M185" s="170"/>
      <c r="N185" s="196"/>
      <c r="O185" s="280" t="s">
        <v>54</v>
      </c>
      <c r="P185" s="281"/>
      <c r="Q185" s="281"/>
    </row>
    <row r="186" spans="1:17" s="132" customFormat="1" ht="12" customHeight="1">
      <c r="A186" s="172"/>
      <c r="B186" s="173"/>
      <c r="C186" s="174"/>
      <c r="D186" s="174"/>
      <c r="E186" s="174"/>
      <c r="F186" s="174"/>
      <c r="G186" s="174"/>
      <c r="H186" s="174"/>
      <c r="I186" s="174"/>
      <c r="J186" s="174"/>
      <c r="K186" s="174"/>
      <c r="L186" s="174"/>
      <c r="M186" s="174"/>
      <c r="N186" s="197"/>
      <c r="O186" s="156" t="s">
        <v>55</v>
      </c>
      <c r="P186" s="157"/>
      <c r="Q186" s="158" t="s">
        <v>194</v>
      </c>
    </row>
    <row r="187" spans="1:17" s="132" customFormat="1" ht="12" customHeight="1">
      <c r="A187" s="176" t="s">
        <v>56</v>
      </c>
      <c r="B187" s="173" t="s">
        <v>57</v>
      </c>
      <c r="C187" s="174" t="s">
        <v>58</v>
      </c>
      <c r="D187" s="174" t="s">
        <v>59</v>
      </c>
      <c r="E187" s="174" t="s">
        <v>55</v>
      </c>
      <c r="F187" s="174" t="s">
        <v>60</v>
      </c>
      <c r="G187" s="174" t="s">
        <v>61</v>
      </c>
      <c r="H187" s="174" t="s">
        <v>62</v>
      </c>
      <c r="I187" s="174" t="s">
        <v>63</v>
      </c>
      <c r="J187" s="174" t="s">
        <v>64</v>
      </c>
      <c r="K187" s="174" t="s">
        <v>65</v>
      </c>
      <c r="L187" s="174" t="s">
        <v>66</v>
      </c>
      <c r="M187" s="174" t="s">
        <v>67</v>
      </c>
      <c r="N187" s="159" t="s">
        <v>68</v>
      </c>
      <c r="O187" s="282" t="s">
        <v>69</v>
      </c>
      <c r="P187" s="283"/>
      <c r="Q187" s="283"/>
    </row>
    <row r="188" spans="1:17" s="132" customFormat="1" ht="12" customHeight="1">
      <c r="A188" s="172"/>
      <c r="B188" s="173"/>
      <c r="C188" s="174"/>
      <c r="D188" s="174"/>
      <c r="E188" s="174"/>
      <c r="F188" s="174"/>
      <c r="G188" s="174"/>
      <c r="H188" s="174"/>
      <c r="I188" s="174"/>
      <c r="J188" s="174"/>
      <c r="K188" s="174"/>
      <c r="L188" s="174"/>
      <c r="M188" s="174"/>
      <c r="N188" s="197"/>
      <c r="O188" s="159" t="s">
        <v>70</v>
      </c>
      <c r="P188" s="42" t="s">
        <v>71</v>
      </c>
      <c r="Q188" s="160" t="s">
        <v>71</v>
      </c>
    </row>
    <row r="189" spans="1:17" s="132" customFormat="1" ht="12" customHeight="1">
      <c r="A189" s="177"/>
      <c r="B189" s="178"/>
      <c r="C189" s="179"/>
      <c r="D189" s="179"/>
      <c r="E189" s="179"/>
      <c r="F189" s="179"/>
      <c r="G189" s="179"/>
      <c r="H189" s="179"/>
      <c r="I189" s="179"/>
      <c r="J189" s="179"/>
      <c r="K189" s="179"/>
      <c r="L189" s="179"/>
      <c r="M189" s="179"/>
      <c r="N189" s="198"/>
      <c r="O189" s="161" t="s">
        <v>72</v>
      </c>
      <c r="P189" s="162" t="s">
        <v>73</v>
      </c>
      <c r="Q189" s="163" t="s">
        <v>166</v>
      </c>
    </row>
    <row r="190" spans="1:17" s="132" customFormat="1" ht="12" customHeight="1">
      <c r="A190" s="22"/>
      <c r="B190" s="43"/>
      <c r="C190" s="43"/>
      <c r="D190" s="43"/>
      <c r="E190" s="43"/>
      <c r="F190" s="43"/>
      <c r="G190" s="43"/>
      <c r="H190" s="43"/>
      <c r="I190" s="43"/>
      <c r="J190" s="43"/>
      <c r="K190" s="43"/>
      <c r="L190" s="43"/>
      <c r="M190" s="43"/>
      <c r="N190" s="199"/>
      <c r="O190" s="44"/>
      <c r="P190" s="42"/>
      <c r="Q190" s="42"/>
    </row>
    <row r="191" spans="1:17" s="132" customFormat="1" ht="12" customHeight="1">
      <c r="A191" s="22"/>
      <c r="B191" s="43"/>
      <c r="C191" s="43"/>
      <c r="D191" s="43"/>
      <c r="E191" s="43"/>
      <c r="F191" s="43"/>
      <c r="G191" s="43"/>
      <c r="H191" s="43"/>
      <c r="I191" s="43"/>
      <c r="J191" s="43"/>
      <c r="K191" s="43"/>
      <c r="L191" s="43"/>
      <c r="M191" s="43"/>
      <c r="N191" s="199"/>
      <c r="O191" s="44"/>
      <c r="P191" s="42"/>
      <c r="Q191" s="42"/>
    </row>
    <row r="192" spans="1:17" s="132" customFormat="1" ht="12" customHeight="1">
      <c r="A192" s="22"/>
      <c r="B192" s="43"/>
      <c r="C192" s="43"/>
      <c r="D192" s="43"/>
      <c r="E192" s="43"/>
      <c r="F192" s="43"/>
      <c r="G192" s="43"/>
      <c r="H192" s="43"/>
      <c r="I192" s="43"/>
      <c r="J192" s="43"/>
      <c r="K192" s="43"/>
      <c r="L192" s="43"/>
      <c r="M192" s="43"/>
      <c r="N192" s="199"/>
      <c r="O192" s="44"/>
      <c r="P192" s="42"/>
      <c r="Q192" s="38"/>
    </row>
    <row r="193" spans="1:17" s="132" customFormat="1" ht="12" customHeight="1">
      <c r="A193" s="22"/>
      <c r="B193" s="43"/>
      <c r="C193" s="43"/>
      <c r="D193" s="43"/>
      <c r="E193" s="43"/>
      <c r="F193" s="43"/>
      <c r="G193" s="43"/>
      <c r="H193" s="43"/>
      <c r="I193" s="43"/>
      <c r="J193" s="43"/>
      <c r="K193" s="43"/>
      <c r="L193" s="43"/>
      <c r="M193" s="43"/>
      <c r="N193" s="199"/>
      <c r="O193" s="44"/>
      <c r="P193" s="42"/>
      <c r="Q193" s="38"/>
    </row>
    <row r="194" spans="1:17" s="132" customFormat="1" ht="12" customHeight="1">
      <c r="A194" s="279" t="s">
        <v>79</v>
      </c>
      <c r="B194" s="279"/>
      <c r="C194" s="279"/>
      <c r="D194" s="279"/>
      <c r="E194" s="279"/>
      <c r="F194" s="279"/>
      <c r="G194" s="279"/>
      <c r="H194" s="279"/>
      <c r="I194" s="279"/>
      <c r="J194" s="279"/>
      <c r="K194" s="279"/>
      <c r="L194" s="279"/>
      <c r="M194" s="279"/>
      <c r="N194" s="279"/>
      <c r="O194" s="279"/>
      <c r="P194" s="279"/>
      <c r="Q194" s="279"/>
    </row>
    <row r="195" spans="1:17" s="132" customFormat="1" ht="12" customHeight="1">
      <c r="A195" s="181"/>
      <c r="B195" s="181"/>
      <c r="C195" s="181"/>
      <c r="D195" s="181"/>
      <c r="E195" s="181"/>
      <c r="F195" s="181"/>
      <c r="G195" s="181"/>
      <c r="H195" s="181"/>
      <c r="I195" s="181"/>
      <c r="J195" s="181"/>
      <c r="K195" s="181"/>
      <c r="L195" s="181"/>
      <c r="M195" s="181"/>
      <c r="N195" s="181"/>
      <c r="O195" s="181"/>
      <c r="P195" s="181"/>
      <c r="Q195" s="181"/>
    </row>
    <row r="196" spans="1:17" s="132" customFormat="1" ht="12" customHeight="1">
      <c r="A196" s="194"/>
      <c r="B196" s="203"/>
      <c r="C196" s="203"/>
      <c r="D196" s="203"/>
      <c r="E196" s="203"/>
      <c r="F196" s="203"/>
      <c r="G196" s="203"/>
      <c r="H196" s="203"/>
      <c r="I196" s="203"/>
      <c r="J196" s="203"/>
      <c r="K196" s="203"/>
      <c r="L196" s="203"/>
      <c r="M196" s="203"/>
      <c r="N196" s="204"/>
      <c r="O196" s="204"/>
      <c r="P196" s="204"/>
      <c r="Q196" s="38"/>
    </row>
    <row r="197" spans="1:17" s="132" customFormat="1" ht="12" customHeight="1">
      <c r="A197" s="188"/>
      <c r="B197" s="45"/>
      <c r="C197" s="45"/>
      <c r="D197" s="45"/>
      <c r="E197" s="45"/>
      <c r="F197" s="45"/>
      <c r="G197" s="45"/>
      <c r="H197" s="45"/>
      <c r="I197" s="45"/>
      <c r="J197" s="45"/>
      <c r="K197" s="45"/>
      <c r="L197" s="45"/>
      <c r="M197" s="45"/>
      <c r="N197" s="45"/>
      <c r="O197" s="185"/>
      <c r="P197" s="185"/>
      <c r="Q197" s="38"/>
    </row>
    <row r="198" spans="1:17" s="132" customFormat="1" ht="12" customHeight="1">
      <c r="A198" s="26" t="s">
        <v>74</v>
      </c>
      <c r="B198" s="45"/>
      <c r="C198" s="45"/>
      <c r="D198" s="45"/>
      <c r="E198" s="45"/>
      <c r="F198" s="45"/>
      <c r="G198" s="45"/>
      <c r="H198" s="45"/>
      <c r="I198" s="45"/>
      <c r="J198" s="45"/>
      <c r="K198" s="45"/>
      <c r="L198" s="45"/>
      <c r="M198" s="45"/>
      <c r="N198" s="45"/>
      <c r="O198" s="165"/>
      <c r="P198" s="165"/>
      <c r="Q198" s="38"/>
    </row>
    <row r="199" spans="1:17" s="132" customFormat="1" ht="12" customHeight="1">
      <c r="A199" s="27">
        <v>2005</v>
      </c>
      <c r="B199" s="45">
        <v>139.3</v>
      </c>
      <c r="C199" s="45">
        <v>140.3</v>
      </c>
      <c r="D199" s="45">
        <v>149.7</v>
      </c>
      <c r="E199" s="45">
        <v>155.9</v>
      </c>
      <c r="F199" s="45">
        <v>150</v>
      </c>
      <c r="G199" s="45">
        <v>163.2</v>
      </c>
      <c r="H199" s="45">
        <v>147.3</v>
      </c>
      <c r="I199" s="45">
        <v>147.3</v>
      </c>
      <c r="J199" s="45">
        <v>166.5</v>
      </c>
      <c r="K199" s="45">
        <v>158.2</v>
      </c>
      <c r="L199" s="45">
        <v>172.6</v>
      </c>
      <c r="M199" s="45">
        <v>135.3</v>
      </c>
      <c r="N199" s="45">
        <f>(B199+C199+D199+E199+F199+G199+H199+I199+J199+K199+L199+M199)/12</f>
        <v>152.13333333333333</v>
      </c>
      <c r="O199" s="164" t="s">
        <v>175</v>
      </c>
      <c r="P199" s="164" t="s">
        <v>175</v>
      </c>
      <c r="Q199" s="165" t="s">
        <v>190</v>
      </c>
    </row>
    <row r="200" spans="1:17" s="132" customFormat="1" ht="12" customHeight="1">
      <c r="A200" s="27">
        <v>2006</v>
      </c>
      <c r="B200" s="45">
        <v>161.5</v>
      </c>
      <c r="C200" s="45">
        <v>151.7</v>
      </c>
      <c r="D200" s="45">
        <v>185.4</v>
      </c>
      <c r="E200" s="45">
        <v>158.5</v>
      </c>
      <c r="F200" s="45">
        <v>184.5</v>
      </c>
      <c r="G200" s="45">
        <v>193.9</v>
      </c>
      <c r="H200" s="45">
        <v>174.7</v>
      </c>
      <c r="I200" s="45">
        <v>169.5</v>
      </c>
      <c r="J200" s="45">
        <v>193.5</v>
      </c>
      <c r="K200" s="45">
        <v>184</v>
      </c>
      <c r="L200" s="45">
        <v>198</v>
      </c>
      <c r="M200" s="45">
        <v>185.3</v>
      </c>
      <c r="N200" s="45">
        <f>(B200+C200+D200+E200+F200+G200+H200+I200+J200+K200+L200+M200)/12</f>
        <v>178.375</v>
      </c>
      <c r="O200" s="164">
        <f>100*(E200-D200)/D200</f>
        <v>-14.509169363538298</v>
      </c>
      <c r="P200" s="164">
        <f>100*(E200-E199)/E199</f>
        <v>1.6677357280307852</v>
      </c>
      <c r="Q200" s="165">
        <f>(((B200+C200+D200+E200)/4)-((B199+C199+D199+E199)/4))/((B199+C199+D199+E199)/4)*100</f>
        <v>12.286397812713597</v>
      </c>
    </row>
    <row r="201" spans="1:17" s="132" customFormat="1" ht="12" customHeight="1">
      <c r="A201" s="27">
        <v>2007</v>
      </c>
      <c r="B201" s="45">
        <v>188.2</v>
      </c>
      <c r="C201" s="45">
        <v>179.2</v>
      </c>
      <c r="D201" s="45">
        <v>199.8</v>
      </c>
      <c r="E201" s="45">
        <v>183.9</v>
      </c>
      <c r="F201" s="45" t="s">
        <v>38</v>
      </c>
      <c r="G201" s="45" t="s">
        <v>38</v>
      </c>
      <c r="H201" s="45" t="s">
        <v>38</v>
      </c>
      <c r="I201" s="45" t="s">
        <v>38</v>
      </c>
      <c r="J201" s="45" t="s">
        <v>38</v>
      </c>
      <c r="K201" s="45" t="s">
        <v>38</v>
      </c>
      <c r="L201" s="45" t="s">
        <v>38</v>
      </c>
      <c r="M201" s="45" t="s">
        <v>38</v>
      </c>
      <c r="N201" s="45">
        <f>(B201+C201+D201+E201)/4</f>
        <v>187.775</v>
      </c>
      <c r="O201" s="164">
        <f>100*(E201-D201)/D201</f>
        <v>-7.95795795795796</v>
      </c>
      <c r="P201" s="164">
        <f>100*(E201-E200)/E200</f>
        <v>16.02523659305994</v>
      </c>
      <c r="Q201" s="165">
        <f>(((B201+C201+D201+E201)/4)-((B200+C200+D200+E200)/4))/((B200+C200+D200+E200)/4)*100</f>
        <v>14.30528077918125</v>
      </c>
    </row>
    <row r="202" spans="1:17" s="132" customFormat="1" ht="12" customHeight="1">
      <c r="A202" s="28"/>
      <c r="B202" s="45"/>
      <c r="C202" s="45"/>
      <c r="D202" s="45"/>
      <c r="E202" s="45"/>
      <c r="F202" s="45"/>
      <c r="G202" s="45"/>
      <c r="H202" s="45"/>
      <c r="I202" s="45"/>
      <c r="J202" s="45"/>
      <c r="K202" s="45"/>
      <c r="L202" s="45"/>
      <c r="M202" s="45"/>
      <c r="N202" s="45"/>
      <c r="O202" s="164"/>
      <c r="P202" s="164"/>
      <c r="Q202" s="38"/>
    </row>
    <row r="203" spans="1:17" s="132" customFormat="1" ht="12" customHeight="1">
      <c r="A203" s="29" t="s">
        <v>75</v>
      </c>
      <c r="B203" s="45"/>
      <c r="C203" s="45"/>
      <c r="D203" s="45"/>
      <c r="E203" s="45"/>
      <c r="F203" s="45"/>
      <c r="G203" s="45"/>
      <c r="H203" s="45"/>
      <c r="I203" s="45"/>
      <c r="J203" s="45"/>
      <c r="K203" s="45"/>
      <c r="L203" s="45"/>
      <c r="M203" s="45"/>
      <c r="N203" s="45"/>
      <c r="O203" s="164"/>
      <c r="P203" s="164"/>
      <c r="Q203" s="38"/>
    </row>
    <row r="204" spans="1:17" s="132" customFormat="1" ht="12" customHeight="1">
      <c r="A204" s="27">
        <v>2005</v>
      </c>
      <c r="B204" s="45">
        <v>129.9</v>
      </c>
      <c r="C204" s="45">
        <v>127.6</v>
      </c>
      <c r="D204" s="45">
        <v>135.6</v>
      </c>
      <c r="E204" s="45">
        <v>143.9</v>
      </c>
      <c r="F204" s="45">
        <v>138.8</v>
      </c>
      <c r="G204" s="45">
        <v>154.6</v>
      </c>
      <c r="H204" s="45">
        <v>140.5</v>
      </c>
      <c r="I204" s="45">
        <v>138.9</v>
      </c>
      <c r="J204" s="45">
        <v>155.7</v>
      </c>
      <c r="K204" s="45">
        <v>148.7</v>
      </c>
      <c r="L204" s="45">
        <v>159.5</v>
      </c>
      <c r="M204" s="45">
        <v>122.4</v>
      </c>
      <c r="N204" s="45">
        <f>(B204+C204+D204+E204+F204+G204+H204+I204+J204+K204+L204+M204)/12</f>
        <v>141.34166666666667</v>
      </c>
      <c r="O204" s="164" t="s">
        <v>175</v>
      </c>
      <c r="P204" s="164" t="s">
        <v>175</v>
      </c>
      <c r="Q204" s="165" t="s">
        <v>190</v>
      </c>
    </row>
    <row r="205" spans="1:17" s="132" customFormat="1" ht="12" customHeight="1">
      <c r="A205" s="27">
        <v>2006</v>
      </c>
      <c r="B205" s="45">
        <v>150.5</v>
      </c>
      <c r="C205" s="45">
        <v>139.9</v>
      </c>
      <c r="D205" s="45">
        <v>171.4</v>
      </c>
      <c r="E205" s="45">
        <v>147.1</v>
      </c>
      <c r="F205" s="45">
        <v>171.8</v>
      </c>
      <c r="G205" s="45">
        <v>178</v>
      </c>
      <c r="H205" s="45">
        <v>165.9</v>
      </c>
      <c r="I205" s="45">
        <v>161.1</v>
      </c>
      <c r="J205" s="45">
        <v>180</v>
      </c>
      <c r="K205" s="45">
        <v>170.6</v>
      </c>
      <c r="L205" s="45">
        <v>183.2</v>
      </c>
      <c r="M205" s="45">
        <v>178.7</v>
      </c>
      <c r="N205" s="45">
        <f>(B205+C205+D205+E205+F205+G205+H205+I205+J205+K205+L205+M205)/12</f>
        <v>166.51666666666668</v>
      </c>
      <c r="O205" s="164">
        <f>100*(E205-D205)/D205</f>
        <v>-14.17736289381564</v>
      </c>
      <c r="P205" s="164">
        <f>100*(E205-E204)/E204</f>
        <v>2.223766504517018</v>
      </c>
      <c r="Q205" s="165">
        <f>(((B205+C205+D205+E205)/4)-((B204+C204+D204+E204)/4))/((B204+C204+D204+E204)/4)*100</f>
        <v>13.38919925512104</v>
      </c>
    </row>
    <row r="206" spans="1:17" s="132" customFormat="1" ht="12" customHeight="1">
      <c r="A206" s="27">
        <v>2007</v>
      </c>
      <c r="B206" s="45">
        <v>172.3</v>
      </c>
      <c r="C206" s="45">
        <v>162.8</v>
      </c>
      <c r="D206" s="45">
        <v>184.5</v>
      </c>
      <c r="E206" s="45">
        <v>167.4</v>
      </c>
      <c r="F206" s="45" t="s">
        <v>38</v>
      </c>
      <c r="G206" s="45" t="s">
        <v>38</v>
      </c>
      <c r="H206" s="45" t="s">
        <v>38</v>
      </c>
      <c r="I206" s="45" t="s">
        <v>38</v>
      </c>
      <c r="J206" s="45" t="s">
        <v>38</v>
      </c>
      <c r="K206" s="45" t="s">
        <v>38</v>
      </c>
      <c r="L206" s="45" t="s">
        <v>38</v>
      </c>
      <c r="M206" s="45" t="s">
        <v>38</v>
      </c>
      <c r="N206" s="45">
        <f>(B206+C206+D206+E206)/4</f>
        <v>171.75</v>
      </c>
      <c r="O206" s="164">
        <f>100*(E206-D206)/D206</f>
        <v>-9.268292682926827</v>
      </c>
      <c r="P206" s="164">
        <f>100*(E206-E205)/E205</f>
        <v>13.800135961930668</v>
      </c>
      <c r="Q206" s="165">
        <f>(((B206+C206+D206+E206)/4)-((B205+C205+D205+E205)/4))/((B205+C205+D205+E205)/4)*100</f>
        <v>12.826408277221224</v>
      </c>
    </row>
    <row r="207" spans="1:17" s="132" customFormat="1" ht="12" customHeight="1">
      <c r="A207" s="28"/>
      <c r="B207" s="45"/>
      <c r="C207" s="45"/>
      <c r="D207" s="45"/>
      <c r="E207" s="45"/>
      <c r="F207" s="45"/>
      <c r="G207" s="45"/>
      <c r="H207" s="45"/>
      <c r="I207" s="45"/>
      <c r="J207" s="45"/>
      <c r="K207" s="45"/>
      <c r="L207" s="45"/>
      <c r="M207" s="45"/>
      <c r="N207" s="45"/>
      <c r="O207" s="164"/>
      <c r="P207" s="164"/>
      <c r="Q207" s="38"/>
    </row>
    <row r="208" spans="1:17" s="132" customFormat="1" ht="12" customHeight="1">
      <c r="A208" s="29" t="s">
        <v>76</v>
      </c>
      <c r="B208" s="45"/>
      <c r="C208" s="45"/>
      <c r="D208" s="45"/>
      <c r="E208" s="45"/>
      <c r="F208" s="45"/>
      <c r="G208" s="45"/>
      <c r="H208" s="45"/>
      <c r="I208" s="45"/>
      <c r="J208" s="45"/>
      <c r="K208" s="45"/>
      <c r="L208" s="45"/>
      <c r="M208" s="45"/>
      <c r="N208" s="45"/>
      <c r="O208" s="164"/>
      <c r="P208" s="164"/>
      <c r="Q208" s="38"/>
    </row>
    <row r="209" spans="1:17" s="132" customFormat="1" ht="12" customHeight="1">
      <c r="A209" s="27">
        <v>2005</v>
      </c>
      <c r="B209" s="45">
        <v>169.8</v>
      </c>
      <c r="C209" s="45">
        <v>181.5</v>
      </c>
      <c r="D209" s="45">
        <v>195.5</v>
      </c>
      <c r="E209" s="45">
        <v>194.9</v>
      </c>
      <c r="F209" s="45">
        <v>186.5</v>
      </c>
      <c r="G209" s="45">
        <v>191</v>
      </c>
      <c r="H209" s="45">
        <v>169.3</v>
      </c>
      <c r="I209" s="45">
        <v>174.6</v>
      </c>
      <c r="J209" s="45">
        <v>201.3</v>
      </c>
      <c r="K209" s="45">
        <v>189.2</v>
      </c>
      <c r="L209" s="45">
        <v>215</v>
      </c>
      <c r="M209" s="45">
        <v>177.1</v>
      </c>
      <c r="N209" s="45">
        <f>(B209+C209+D209+E209+F209+G209+H209+I209+J209+K209+L209+M209)/12</f>
        <v>187.14166666666662</v>
      </c>
      <c r="O209" s="164" t="s">
        <v>175</v>
      </c>
      <c r="P209" s="164" t="s">
        <v>175</v>
      </c>
      <c r="Q209" s="165" t="s">
        <v>190</v>
      </c>
    </row>
    <row r="210" spans="1:17" s="132" customFormat="1" ht="12" customHeight="1">
      <c r="A210" s="27">
        <v>2006</v>
      </c>
      <c r="B210" s="45">
        <v>197.5</v>
      </c>
      <c r="C210" s="45">
        <v>189.8</v>
      </c>
      <c r="D210" s="45">
        <v>230.6</v>
      </c>
      <c r="E210" s="45">
        <v>195.3</v>
      </c>
      <c r="F210" s="45">
        <v>225.8</v>
      </c>
      <c r="G210" s="45">
        <v>245.8</v>
      </c>
      <c r="H210" s="45">
        <v>203.3</v>
      </c>
      <c r="I210" s="45">
        <v>196.9</v>
      </c>
      <c r="J210" s="45">
        <v>237.3</v>
      </c>
      <c r="K210" s="45">
        <v>227.3</v>
      </c>
      <c r="L210" s="45">
        <v>246.1</v>
      </c>
      <c r="M210" s="45">
        <v>206.6</v>
      </c>
      <c r="N210" s="45">
        <f>(B210+C210+D210+E210+F210+G210+H210+I210+J210+K210+L210+M210)/12</f>
        <v>216.85833333333332</v>
      </c>
      <c r="O210" s="164">
        <f>100*(E210-D210)/D210</f>
        <v>-15.307892454466602</v>
      </c>
      <c r="P210" s="164">
        <f>100*(E210-E209)/E209</f>
        <v>0.2052334530528505</v>
      </c>
      <c r="Q210" s="165">
        <f>(((B210+C210+D210+E210)/4)-((B209+C209+D209+E209)/4))/((B209+C209+D209+E209)/4)*100</f>
        <v>9.640016179048148</v>
      </c>
    </row>
    <row r="211" spans="1:17" s="132" customFormat="1" ht="12" customHeight="1">
      <c r="A211" s="27">
        <v>2007</v>
      </c>
      <c r="B211" s="45">
        <v>239.6</v>
      </c>
      <c r="C211" s="45">
        <v>232.5</v>
      </c>
      <c r="D211" s="45">
        <v>249.4</v>
      </c>
      <c r="E211" s="45">
        <v>237.3</v>
      </c>
      <c r="F211" s="45" t="s">
        <v>38</v>
      </c>
      <c r="G211" s="45" t="s">
        <v>38</v>
      </c>
      <c r="H211" s="45" t="s">
        <v>38</v>
      </c>
      <c r="I211" s="45" t="s">
        <v>38</v>
      </c>
      <c r="J211" s="45" t="s">
        <v>38</v>
      </c>
      <c r="K211" s="45" t="s">
        <v>38</v>
      </c>
      <c r="L211" s="45" t="s">
        <v>38</v>
      </c>
      <c r="M211" s="45" t="s">
        <v>38</v>
      </c>
      <c r="N211" s="45">
        <f>(B211+C211+D211+E211)/4</f>
        <v>239.7</v>
      </c>
      <c r="O211" s="164">
        <f>100*(E211-D211)/D211</f>
        <v>-4.851643945469124</v>
      </c>
      <c r="P211" s="164">
        <f>100*(E211-E210)/E210</f>
        <v>21.50537634408602</v>
      </c>
      <c r="Q211" s="165">
        <f>(((B211+C211+D211+E211)/4)-((B210+C210+D210+E210)/4))/((B210+C210+D210+E210)/4)*100</f>
        <v>17.90457452041317</v>
      </c>
    </row>
    <row r="212" spans="1:17" s="132" customFormat="1" ht="12" customHeight="1">
      <c r="A212" s="66"/>
      <c r="B212" s="45"/>
      <c r="C212" s="45"/>
      <c r="D212" s="45"/>
      <c r="E212" s="45"/>
      <c r="F212" s="45"/>
      <c r="G212" s="45"/>
      <c r="H212" s="45"/>
      <c r="I212" s="45"/>
      <c r="J212" s="45"/>
      <c r="K212" s="45"/>
      <c r="L212" s="45"/>
      <c r="M212" s="45"/>
      <c r="N212" s="45"/>
      <c r="O212" s="164"/>
      <c r="P212" s="164"/>
      <c r="Q212" s="165"/>
    </row>
    <row r="213" spans="1:17" s="132" customFormat="1" ht="12" customHeight="1">
      <c r="A213" s="66"/>
      <c r="B213" s="45"/>
      <c r="C213" s="45"/>
      <c r="D213" s="45"/>
      <c r="E213" s="45"/>
      <c r="F213" s="45"/>
      <c r="G213" s="45"/>
      <c r="H213" s="45"/>
      <c r="I213" s="45"/>
      <c r="J213" s="45"/>
      <c r="K213" s="45"/>
      <c r="L213" s="45"/>
      <c r="M213" s="45"/>
      <c r="N213" s="45"/>
      <c r="O213" s="164"/>
      <c r="P213" s="164"/>
      <c r="Q213" s="165"/>
    </row>
    <row r="214" spans="1:17" s="132" customFormat="1" ht="12" customHeight="1">
      <c r="A214" s="66"/>
      <c r="B214" s="45"/>
      <c r="C214" s="45"/>
      <c r="D214" s="45"/>
      <c r="E214" s="45"/>
      <c r="F214" s="45"/>
      <c r="G214" s="45"/>
      <c r="H214" s="45"/>
      <c r="I214" s="45"/>
      <c r="J214" s="45"/>
      <c r="K214" s="45"/>
      <c r="L214" s="45"/>
      <c r="M214" s="45"/>
      <c r="N214" s="45"/>
      <c r="O214" s="164"/>
      <c r="P214" s="164"/>
      <c r="Q214" s="165"/>
    </row>
    <row r="215" spans="1:17" s="132" customFormat="1" ht="12" customHeight="1">
      <c r="A215" s="201"/>
      <c r="B215" s="45"/>
      <c r="C215" s="45"/>
      <c r="D215" s="45"/>
      <c r="E215" s="45"/>
      <c r="F215" s="45"/>
      <c r="G215" s="45"/>
      <c r="H215" s="45"/>
      <c r="I215" s="45"/>
      <c r="J215" s="45"/>
      <c r="K215" s="45"/>
      <c r="L215" s="45"/>
      <c r="M215" s="45"/>
      <c r="N215" s="190"/>
      <c r="O215" s="164"/>
      <c r="P215" s="164"/>
      <c r="Q215" s="38"/>
    </row>
    <row r="216" spans="1:17" s="132" customFormat="1" ht="12" customHeight="1">
      <c r="A216" s="201"/>
      <c r="B216" s="45"/>
      <c r="C216" s="45"/>
      <c r="D216" s="45"/>
      <c r="E216" s="45"/>
      <c r="F216" s="45"/>
      <c r="G216" s="45"/>
      <c r="H216" s="45"/>
      <c r="I216" s="45"/>
      <c r="J216" s="45"/>
      <c r="K216" s="45"/>
      <c r="L216" s="45"/>
      <c r="M216" s="45"/>
      <c r="N216" s="190"/>
      <c r="O216" s="164"/>
      <c r="P216" s="164"/>
      <c r="Q216" s="38"/>
    </row>
    <row r="217" spans="1:17" s="132" customFormat="1" ht="12" customHeight="1">
      <c r="A217" s="279" t="s">
        <v>80</v>
      </c>
      <c r="B217" s="279"/>
      <c r="C217" s="279"/>
      <c r="D217" s="279"/>
      <c r="E217" s="279"/>
      <c r="F217" s="279"/>
      <c r="G217" s="279"/>
      <c r="H217" s="279"/>
      <c r="I217" s="279"/>
      <c r="J217" s="279"/>
      <c r="K217" s="279"/>
      <c r="L217" s="279"/>
      <c r="M217" s="279"/>
      <c r="N217" s="279"/>
      <c r="O217" s="279"/>
      <c r="P217" s="279"/>
      <c r="Q217" s="279"/>
    </row>
    <row r="218" spans="1:17" s="132" customFormat="1" ht="12" customHeight="1">
      <c r="A218" s="181"/>
      <c r="B218" s="181"/>
      <c r="C218" s="181"/>
      <c r="D218" s="181"/>
      <c r="E218" s="181"/>
      <c r="F218" s="181"/>
      <c r="G218" s="181"/>
      <c r="H218" s="181"/>
      <c r="I218" s="181"/>
      <c r="J218" s="181"/>
      <c r="K218" s="181"/>
      <c r="L218" s="181"/>
      <c r="M218" s="181"/>
      <c r="N218" s="181"/>
      <c r="O218" s="181"/>
      <c r="P218" s="181"/>
      <c r="Q218" s="181"/>
    </row>
    <row r="219" spans="1:17" s="132" customFormat="1" ht="12" customHeight="1">
      <c r="A219" s="191"/>
      <c r="B219" s="191"/>
      <c r="C219" s="191"/>
      <c r="D219" s="191"/>
      <c r="E219" s="191"/>
      <c r="F219" s="191"/>
      <c r="G219" s="191"/>
      <c r="H219" s="191"/>
      <c r="I219" s="191"/>
      <c r="J219" s="191"/>
      <c r="K219" s="191"/>
      <c r="L219" s="191"/>
      <c r="M219" s="191"/>
      <c r="N219" s="207"/>
      <c r="O219" s="164"/>
      <c r="P219" s="164"/>
      <c r="Q219" s="38"/>
    </row>
    <row r="220" spans="1:17" s="132" customFormat="1" ht="12" customHeight="1">
      <c r="A220" s="191"/>
      <c r="B220" s="45"/>
      <c r="C220" s="45"/>
      <c r="D220" s="45"/>
      <c r="E220" s="45"/>
      <c r="F220" s="45"/>
      <c r="G220" s="45"/>
      <c r="H220" s="45"/>
      <c r="I220" s="45"/>
      <c r="J220" s="45"/>
      <c r="K220" s="45"/>
      <c r="L220" s="45"/>
      <c r="M220" s="45"/>
      <c r="N220" s="45"/>
      <c r="O220" s="164"/>
      <c r="P220" s="164"/>
      <c r="Q220" s="38"/>
    </row>
    <row r="221" spans="1:17" s="132" customFormat="1" ht="12" customHeight="1">
      <c r="A221" s="26" t="s">
        <v>74</v>
      </c>
      <c r="B221" s="45"/>
      <c r="C221" s="45"/>
      <c r="D221" s="45"/>
      <c r="E221" s="45"/>
      <c r="F221" s="45"/>
      <c r="G221" s="45"/>
      <c r="H221" s="45"/>
      <c r="I221" s="45"/>
      <c r="J221" s="45"/>
      <c r="K221" s="45"/>
      <c r="L221" s="45"/>
      <c r="M221" s="45"/>
      <c r="N221" s="45"/>
      <c r="O221" s="164"/>
      <c r="P221" s="164"/>
      <c r="Q221" s="38"/>
    </row>
    <row r="222" spans="1:17" s="132" customFormat="1" ht="12" customHeight="1">
      <c r="A222" s="27">
        <v>2005</v>
      </c>
      <c r="B222" s="45">
        <v>123.4</v>
      </c>
      <c r="C222" s="45">
        <v>127.4</v>
      </c>
      <c r="D222" s="45">
        <v>132.3</v>
      </c>
      <c r="E222" s="45">
        <v>120.6</v>
      </c>
      <c r="F222" s="45">
        <v>121.3</v>
      </c>
      <c r="G222" s="45">
        <v>135.9</v>
      </c>
      <c r="H222" s="45">
        <v>115.9</v>
      </c>
      <c r="I222" s="45">
        <v>117.8</v>
      </c>
      <c r="J222" s="45">
        <v>159.6</v>
      </c>
      <c r="K222" s="45">
        <v>135.6</v>
      </c>
      <c r="L222" s="45">
        <v>172.3</v>
      </c>
      <c r="M222" s="45">
        <v>143</v>
      </c>
      <c r="N222" s="45">
        <f>(B222+C222+D222+E222+F222+G222+H222+I222+J222+K222+L222+M222)/12</f>
        <v>133.7583333333333</v>
      </c>
      <c r="O222" s="164" t="s">
        <v>175</v>
      </c>
      <c r="P222" s="164" t="s">
        <v>175</v>
      </c>
      <c r="Q222" s="165" t="s">
        <v>190</v>
      </c>
    </row>
    <row r="223" spans="1:17" s="132" customFormat="1" ht="12" customHeight="1">
      <c r="A223" s="27">
        <v>2006</v>
      </c>
      <c r="B223" s="45">
        <v>118.8</v>
      </c>
      <c r="C223" s="45">
        <v>134.1</v>
      </c>
      <c r="D223" s="45">
        <v>157.5</v>
      </c>
      <c r="E223" s="45">
        <v>119.7</v>
      </c>
      <c r="F223" s="45">
        <v>141.4</v>
      </c>
      <c r="G223" s="45">
        <v>148</v>
      </c>
      <c r="H223" s="45">
        <v>124.9</v>
      </c>
      <c r="I223" s="45">
        <v>119.4</v>
      </c>
      <c r="J223" s="45">
        <v>149.6</v>
      </c>
      <c r="K223" s="45">
        <v>160.4</v>
      </c>
      <c r="L223" s="45">
        <v>187</v>
      </c>
      <c r="M223" s="45">
        <v>179.4</v>
      </c>
      <c r="N223" s="45">
        <f>(B223+C223+D223+E223+F223+G223+H223+I223+J223+K223+L223+M223)/12</f>
        <v>145.01666666666668</v>
      </c>
      <c r="O223" s="164">
        <f>100*(E223-D223)/D223</f>
        <v>-23.999999999999996</v>
      </c>
      <c r="P223" s="164">
        <f>100*(E223-E222)/E222</f>
        <v>-0.7462686567164108</v>
      </c>
      <c r="Q223" s="165">
        <f>(((B223+C223+D223+E223)/4)-((B222+C222+D222+E222)/4))/((B222+C222+D222+E222)/4)*100</f>
        <v>5.241215008933884</v>
      </c>
    </row>
    <row r="224" spans="1:17" s="132" customFormat="1" ht="12" customHeight="1">
      <c r="A224" s="27">
        <v>2007</v>
      </c>
      <c r="B224" s="45">
        <v>142.1</v>
      </c>
      <c r="C224" s="45">
        <v>160.8</v>
      </c>
      <c r="D224" s="45">
        <v>182.5</v>
      </c>
      <c r="E224" s="45">
        <v>140.7</v>
      </c>
      <c r="F224" s="45" t="s">
        <v>38</v>
      </c>
      <c r="G224" s="45" t="s">
        <v>38</v>
      </c>
      <c r="H224" s="45" t="s">
        <v>38</v>
      </c>
      <c r="I224" s="45" t="s">
        <v>38</v>
      </c>
      <c r="J224" s="45" t="s">
        <v>38</v>
      </c>
      <c r="K224" s="45" t="s">
        <v>38</v>
      </c>
      <c r="L224" s="45" t="s">
        <v>38</v>
      </c>
      <c r="M224" s="45" t="s">
        <v>38</v>
      </c>
      <c r="N224" s="45">
        <f>(B224+C224+D224+E224)/4</f>
        <v>156.52499999999998</v>
      </c>
      <c r="O224" s="164">
        <f>100*(E224-D224)/D224</f>
        <v>-22.904109589041102</v>
      </c>
      <c r="P224" s="164">
        <f>100*(E224-E223)/E223</f>
        <v>17.543859649122794</v>
      </c>
      <c r="Q224" s="165">
        <f>(((B224+C224+D224+E224)/4)-((B223+C223+D223+E223)/4))/((B223+C223+D223+E223)/4)*100</f>
        <v>18.1097906055461</v>
      </c>
    </row>
    <row r="225" spans="1:17" s="132" customFormat="1" ht="12" customHeight="1">
      <c r="A225" s="28"/>
      <c r="B225" s="45"/>
      <c r="C225" s="45"/>
      <c r="D225" s="45"/>
      <c r="E225" s="45"/>
      <c r="F225" s="45"/>
      <c r="G225" s="45"/>
      <c r="H225" s="45"/>
      <c r="I225" s="45"/>
      <c r="J225" s="45"/>
      <c r="K225" s="45"/>
      <c r="L225" s="45"/>
      <c r="M225" s="45"/>
      <c r="N225" s="45"/>
      <c r="O225" s="164"/>
      <c r="P225" s="164"/>
      <c r="Q225" s="38"/>
    </row>
    <row r="226" spans="1:17" s="132" customFormat="1" ht="12" customHeight="1">
      <c r="A226" s="29" t="s">
        <v>75</v>
      </c>
      <c r="B226" s="45"/>
      <c r="C226" s="45"/>
      <c r="D226" s="45"/>
      <c r="E226" s="45"/>
      <c r="F226" s="45"/>
      <c r="G226" s="45"/>
      <c r="H226" s="45"/>
      <c r="I226" s="45"/>
      <c r="J226" s="45"/>
      <c r="K226" s="45"/>
      <c r="L226" s="45"/>
      <c r="M226" s="45"/>
      <c r="N226" s="45"/>
      <c r="O226" s="164"/>
      <c r="P226" s="164"/>
      <c r="Q226" s="38"/>
    </row>
    <row r="227" spans="1:17" s="132" customFormat="1" ht="12" customHeight="1">
      <c r="A227" s="27">
        <v>2005</v>
      </c>
      <c r="B227" s="45">
        <v>103.1</v>
      </c>
      <c r="C227" s="45">
        <v>96.7</v>
      </c>
      <c r="D227" s="45">
        <v>107.5</v>
      </c>
      <c r="E227" s="45">
        <v>101.8</v>
      </c>
      <c r="F227" s="45">
        <v>98.4</v>
      </c>
      <c r="G227" s="45">
        <v>112.2</v>
      </c>
      <c r="H227" s="45">
        <v>98.5</v>
      </c>
      <c r="I227" s="45">
        <v>99.1</v>
      </c>
      <c r="J227" s="45">
        <v>130</v>
      </c>
      <c r="K227" s="45">
        <v>108.6</v>
      </c>
      <c r="L227" s="45">
        <v>126.7</v>
      </c>
      <c r="M227" s="45">
        <v>122.3</v>
      </c>
      <c r="N227" s="45">
        <f>(B227+C227+D227+E227+F227+G227+H227+I227+J227+K227+L227+M227)/12</f>
        <v>108.74166666666667</v>
      </c>
      <c r="O227" s="164" t="s">
        <v>175</v>
      </c>
      <c r="P227" s="164" t="s">
        <v>175</v>
      </c>
      <c r="Q227" s="165" t="s">
        <v>190</v>
      </c>
    </row>
    <row r="228" spans="1:17" s="132" customFormat="1" ht="12" customHeight="1">
      <c r="A228" s="27">
        <v>2006</v>
      </c>
      <c r="B228" s="45">
        <v>95.2</v>
      </c>
      <c r="C228" s="45">
        <v>104</v>
      </c>
      <c r="D228" s="45">
        <v>124</v>
      </c>
      <c r="E228" s="45">
        <v>100.6</v>
      </c>
      <c r="F228" s="45">
        <v>120.6</v>
      </c>
      <c r="G228" s="45">
        <v>120.6</v>
      </c>
      <c r="H228" s="45">
        <v>105.3</v>
      </c>
      <c r="I228" s="45">
        <v>98.2</v>
      </c>
      <c r="J228" s="45">
        <v>126.4</v>
      </c>
      <c r="K228" s="45">
        <v>125.2</v>
      </c>
      <c r="L228" s="45">
        <v>142.6</v>
      </c>
      <c r="M228" s="45">
        <v>156.9</v>
      </c>
      <c r="N228" s="45">
        <f>(B228+C228+D228+E228+F228+G228+H228+I228+J228+K228+L228+M228)/12</f>
        <v>118.3</v>
      </c>
      <c r="O228" s="164">
        <f>100*(E228-D228)/D228</f>
        <v>-18.870967741935488</v>
      </c>
      <c r="P228" s="164">
        <f>100*(E228-E227)/E227</f>
        <v>-1.1787819253438143</v>
      </c>
      <c r="Q228" s="165">
        <f>(((B228+C228+D228+E228)/4)-((B227+C227+D227+E227)/4))/((B227+C227+D227+E227)/4)*100</f>
        <v>3.5932534832559107</v>
      </c>
    </row>
    <row r="229" spans="1:17" s="132" customFormat="1" ht="12" customHeight="1">
      <c r="A229" s="27">
        <v>2007</v>
      </c>
      <c r="B229" s="45">
        <v>110.1</v>
      </c>
      <c r="C229" s="45">
        <v>114.6</v>
      </c>
      <c r="D229" s="45">
        <v>142.8</v>
      </c>
      <c r="E229" s="45">
        <v>122.1</v>
      </c>
      <c r="F229" s="45" t="s">
        <v>38</v>
      </c>
      <c r="G229" s="45" t="s">
        <v>38</v>
      </c>
      <c r="H229" s="45" t="s">
        <v>38</v>
      </c>
      <c r="I229" s="45" t="s">
        <v>38</v>
      </c>
      <c r="J229" s="45" t="s">
        <v>38</v>
      </c>
      <c r="K229" s="45" t="s">
        <v>38</v>
      </c>
      <c r="L229" s="45" t="s">
        <v>38</v>
      </c>
      <c r="M229" s="45" t="s">
        <v>38</v>
      </c>
      <c r="N229" s="45">
        <f>(B229+C229+D229+E229)/4</f>
        <v>122.4</v>
      </c>
      <c r="O229" s="164">
        <f>100*(E229-D229)/D229</f>
        <v>-14.495798319327744</v>
      </c>
      <c r="P229" s="164">
        <f>100*(E229-E228)/E228</f>
        <v>21.371769383697814</v>
      </c>
      <c r="Q229" s="165">
        <f>(((B229+C229+D229+E229)/4)-((B228+C228+D228+E228)/4))/((B228+C228+D228+E228)/4)*100</f>
        <v>15.526191599811249</v>
      </c>
    </row>
    <row r="230" spans="1:17" s="132" customFormat="1" ht="12" customHeight="1">
      <c r="A230" s="28"/>
      <c r="B230" s="45"/>
      <c r="C230" s="45"/>
      <c r="D230" s="45"/>
      <c r="E230" s="45"/>
      <c r="F230" s="45"/>
      <c r="G230" s="45"/>
      <c r="H230" s="45"/>
      <c r="I230" s="45"/>
      <c r="J230" s="45"/>
      <c r="K230" s="45"/>
      <c r="L230" s="45"/>
      <c r="M230" s="45"/>
      <c r="N230" s="45"/>
      <c r="O230" s="164"/>
      <c r="P230" s="164"/>
      <c r="Q230" s="38"/>
    </row>
    <row r="231" spans="1:17" s="132" customFormat="1" ht="12" customHeight="1">
      <c r="A231" s="29" t="s">
        <v>76</v>
      </c>
      <c r="B231" s="45"/>
      <c r="C231" s="45"/>
      <c r="D231" s="45"/>
      <c r="E231" s="45"/>
      <c r="F231" s="45"/>
      <c r="G231" s="45"/>
      <c r="H231" s="45"/>
      <c r="I231" s="45"/>
      <c r="J231" s="45"/>
      <c r="K231" s="45"/>
      <c r="L231" s="45"/>
      <c r="M231" s="45"/>
      <c r="N231" s="45"/>
      <c r="O231" s="164"/>
      <c r="P231" s="164"/>
      <c r="Q231" s="38"/>
    </row>
    <row r="232" spans="1:17" s="132" customFormat="1" ht="12" customHeight="1">
      <c r="A232" s="27">
        <v>2005</v>
      </c>
      <c r="B232" s="45">
        <v>163</v>
      </c>
      <c r="C232" s="45">
        <v>187.3</v>
      </c>
      <c r="D232" s="45">
        <v>180.7</v>
      </c>
      <c r="E232" s="45">
        <v>157.2</v>
      </c>
      <c r="F232" s="45">
        <v>165.8</v>
      </c>
      <c r="G232" s="45">
        <v>182.1</v>
      </c>
      <c r="H232" s="45">
        <v>149.7</v>
      </c>
      <c r="I232" s="45">
        <v>154.3</v>
      </c>
      <c r="J232" s="45">
        <v>217.4</v>
      </c>
      <c r="K232" s="45">
        <v>188.1</v>
      </c>
      <c r="L232" s="45">
        <v>261.3</v>
      </c>
      <c r="M232" s="45">
        <v>183.4</v>
      </c>
      <c r="N232" s="45">
        <f>(B232+C232+D232+E232+F232+G232+H232+I232+J232+K232+L232+M232)/12</f>
        <v>182.52499999999998</v>
      </c>
      <c r="O232" s="164" t="s">
        <v>175</v>
      </c>
      <c r="P232" s="164" t="s">
        <v>175</v>
      </c>
      <c r="Q232" s="165" t="s">
        <v>190</v>
      </c>
    </row>
    <row r="233" spans="1:17" s="132" customFormat="1" ht="12" customHeight="1">
      <c r="A233" s="27">
        <v>2006</v>
      </c>
      <c r="B233" s="45">
        <v>164.7</v>
      </c>
      <c r="C233" s="45">
        <v>192.8</v>
      </c>
      <c r="D233" s="45">
        <v>222.9</v>
      </c>
      <c r="E233" s="45">
        <v>156.8</v>
      </c>
      <c r="F233" s="45">
        <v>181.8</v>
      </c>
      <c r="G233" s="45">
        <v>201.3</v>
      </c>
      <c r="H233" s="45">
        <v>163.1</v>
      </c>
      <c r="I233" s="45">
        <v>160.7</v>
      </c>
      <c r="J233" s="45">
        <v>194.7</v>
      </c>
      <c r="K233" s="45">
        <v>228.9</v>
      </c>
      <c r="L233" s="45">
        <v>273.6</v>
      </c>
      <c r="M233" s="45">
        <v>223.3</v>
      </c>
      <c r="N233" s="45">
        <f>(B233+C233+D233+E233+F233+G233+H233+I233+J233+K233+L233+M233)/12</f>
        <v>197.05000000000004</v>
      </c>
      <c r="O233" s="164">
        <f>100*(E233-D233)/D233</f>
        <v>-29.654553611484967</v>
      </c>
      <c r="P233" s="164">
        <f>100*(E233-E232)/E232</f>
        <v>-0.25445292620863696</v>
      </c>
      <c r="Q233" s="165">
        <f>(((B233+C233+D233+E233)/4)-((B232+C232+D232+E232)/4))/((B232+C232+D232+E232)/4)*100</f>
        <v>7.120023249055507</v>
      </c>
    </row>
    <row r="234" spans="1:17" s="132" customFormat="1" ht="12" customHeight="1">
      <c r="A234" s="27">
        <v>2007</v>
      </c>
      <c r="B234" s="45">
        <v>204.5</v>
      </c>
      <c r="C234" s="45">
        <v>250.8</v>
      </c>
      <c r="D234" s="45">
        <v>259.8</v>
      </c>
      <c r="E234" s="45">
        <v>176.9</v>
      </c>
      <c r="F234" s="45" t="s">
        <v>38</v>
      </c>
      <c r="G234" s="45" t="s">
        <v>38</v>
      </c>
      <c r="H234" s="45" t="s">
        <v>38</v>
      </c>
      <c r="I234" s="45" t="s">
        <v>38</v>
      </c>
      <c r="J234" s="45" t="s">
        <v>38</v>
      </c>
      <c r="K234" s="45" t="s">
        <v>38</v>
      </c>
      <c r="L234" s="45" t="s">
        <v>38</v>
      </c>
      <c r="M234" s="45" t="s">
        <v>38</v>
      </c>
      <c r="N234" s="45">
        <f>(B234+C234+D234+E234)/4</f>
        <v>223</v>
      </c>
      <c r="O234" s="164">
        <f>100*(E234-D234)/D234</f>
        <v>-31.90916089299461</v>
      </c>
      <c r="P234" s="164">
        <f>100*(E234-E233)/E233</f>
        <v>12.818877551020405</v>
      </c>
      <c r="Q234" s="165">
        <f>(((B234+C234+D234+E234)/4)-((B233+C233+D233+E233)/4))/((B233+C233+D233+E233)/4)*100</f>
        <v>20.998372219207806</v>
      </c>
    </row>
    <row r="235" spans="1:17" s="132" customFormat="1" ht="12" customHeight="1">
      <c r="A235" s="201"/>
      <c r="B235" s="45"/>
      <c r="C235" s="45"/>
      <c r="D235" s="45"/>
      <c r="E235" s="45"/>
      <c r="F235" s="45"/>
      <c r="G235" s="45"/>
      <c r="H235" s="45"/>
      <c r="I235" s="45"/>
      <c r="J235" s="45"/>
      <c r="K235" s="45"/>
      <c r="L235" s="45"/>
      <c r="M235" s="45"/>
      <c r="N235" s="190"/>
      <c r="O235" s="204"/>
      <c r="P235" s="204"/>
      <c r="Q235" s="38"/>
    </row>
    <row r="236" spans="1:17" s="132" customFormat="1" ht="12" customHeight="1">
      <c r="A236" s="201"/>
      <c r="B236" s="45"/>
      <c r="C236" s="45"/>
      <c r="D236" s="45"/>
      <c r="E236" s="45"/>
      <c r="F236" s="45"/>
      <c r="G236" s="45"/>
      <c r="H236" s="45"/>
      <c r="I236" s="45"/>
      <c r="J236" s="45"/>
      <c r="K236" s="45"/>
      <c r="L236" s="45"/>
      <c r="M236" s="45"/>
      <c r="N236" s="190"/>
      <c r="O236" s="204"/>
      <c r="P236" s="204"/>
      <c r="Q236" s="38"/>
    </row>
    <row r="237" spans="1:17" s="132" customFormat="1" ht="12" customHeight="1">
      <c r="A237" s="201"/>
      <c r="B237" s="45"/>
      <c r="C237" s="45"/>
      <c r="D237" s="45"/>
      <c r="E237" s="45"/>
      <c r="F237" s="45"/>
      <c r="G237" s="45"/>
      <c r="H237" s="45"/>
      <c r="I237" s="45"/>
      <c r="J237" s="45"/>
      <c r="K237" s="45"/>
      <c r="L237" s="45"/>
      <c r="M237" s="45"/>
      <c r="N237" s="190"/>
      <c r="O237" s="204"/>
      <c r="P237" s="204"/>
      <c r="Q237" s="38"/>
    </row>
    <row r="238" spans="1:17" s="132" customFormat="1" ht="12" customHeight="1">
      <c r="A238" s="201"/>
      <c r="B238" s="45"/>
      <c r="C238" s="45"/>
      <c r="D238" s="45"/>
      <c r="E238" s="45"/>
      <c r="F238" s="45"/>
      <c r="G238" s="45"/>
      <c r="H238" s="45"/>
      <c r="I238" s="45"/>
      <c r="J238" s="45"/>
      <c r="K238" s="45"/>
      <c r="L238" s="45"/>
      <c r="M238" s="45"/>
      <c r="N238" s="190"/>
      <c r="O238" s="204"/>
      <c r="P238" s="204"/>
      <c r="Q238" s="38"/>
    </row>
    <row r="239" spans="1:17" s="132" customFormat="1" ht="12" customHeight="1">
      <c r="A239" s="270" t="s">
        <v>128</v>
      </c>
      <c r="B239" s="270"/>
      <c r="C239" s="270"/>
      <c r="D239" s="270"/>
      <c r="E239" s="270"/>
      <c r="F239" s="270"/>
      <c r="G239" s="270"/>
      <c r="H239" s="270"/>
      <c r="I239" s="270"/>
      <c r="J239" s="270"/>
      <c r="K239" s="270"/>
      <c r="L239" s="270"/>
      <c r="M239" s="270"/>
      <c r="N239" s="270"/>
      <c r="O239" s="270"/>
      <c r="P239" s="270"/>
      <c r="Q239" s="270"/>
    </row>
    <row r="240" spans="1:17" s="132" customFormat="1" ht="12" customHeight="1">
      <c r="A240" s="270" t="s">
        <v>131</v>
      </c>
      <c r="B240" s="270"/>
      <c r="C240" s="270"/>
      <c r="D240" s="270"/>
      <c r="E240" s="270"/>
      <c r="F240" s="270"/>
      <c r="G240" s="270"/>
      <c r="H240" s="270"/>
      <c r="I240" s="270"/>
      <c r="J240" s="270"/>
      <c r="K240" s="270"/>
      <c r="L240" s="270"/>
      <c r="M240" s="270"/>
      <c r="N240" s="270"/>
      <c r="O240" s="270"/>
      <c r="P240" s="270"/>
      <c r="Q240" s="270"/>
    </row>
    <row r="241" spans="1:17" s="132" customFormat="1" ht="12" customHeight="1">
      <c r="A241" s="270" t="s">
        <v>53</v>
      </c>
      <c r="B241" s="270"/>
      <c r="C241" s="270"/>
      <c r="D241" s="270"/>
      <c r="E241" s="270"/>
      <c r="F241" s="270"/>
      <c r="G241" s="270"/>
      <c r="H241" s="270"/>
      <c r="I241" s="270"/>
      <c r="J241" s="270"/>
      <c r="K241" s="270"/>
      <c r="L241" s="270"/>
      <c r="M241" s="270"/>
      <c r="N241" s="270"/>
      <c r="O241" s="270"/>
      <c r="P241" s="270"/>
      <c r="Q241" s="270"/>
    </row>
    <row r="242" spans="1:17" s="132" customFormat="1" ht="12" customHeight="1">
      <c r="A242" s="35"/>
      <c r="B242" s="36"/>
      <c r="C242" s="36"/>
      <c r="D242" s="36"/>
      <c r="E242" s="36"/>
      <c r="F242" s="36"/>
      <c r="G242" s="36"/>
      <c r="H242" s="36"/>
      <c r="I242" s="36"/>
      <c r="J242" s="36"/>
      <c r="K242" s="36"/>
      <c r="L242" s="36"/>
      <c r="M242" s="36"/>
      <c r="N242" s="36"/>
      <c r="O242" s="36"/>
      <c r="P242" s="36"/>
      <c r="Q242" s="38"/>
    </row>
    <row r="243" spans="1:17" s="132" customFormat="1" ht="12" customHeight="1">
      <c r="A243" s="38"/>
      <c r="B243" s="38"/>
      <c r="C243" s="38"/>
      <c r="D243" s="38"/>
      <c r="E243" s="38"/>
      <c r="F243" s="38"/>
      <c r="G243" s="38"/>
      <c r="H243" s="38"/>
      <c r="I243" s="38"/>
      <c r="J243" s="38"/>
      <c r="K243" s="38"/>
      <c r="L243" s="38"/>
      <c r="M243" s="38"/>
      <c r="N243" s="38"/>
      <c r="O243" s="38"/>
      <c r="P243" s="38"/>
      <c r="Q243" s="38"/>
    </row>
    <row r="244" spans="1:17" s="132" customFormat="1" ht="12" customHeight="1">
      <c r="A244" s="168"/>
      <c r="B244" s="169"/>
      <c r="C244" s="170"/>
      <c r="D244" s="170"/>
      <c r="E244" s="170"/>
      <c r="F244" s="170"/>
      <c r="G244" s="170"/>
      <c r="H244" s="170"/>
      <c r="I244" s="170"/>
      <c r="J244" s="170"/>
      <c r="K244" s="170"/>
      <c r="L244" s="170"/>
      <c r="M244" s="170"/>
      <c r="N244" s="196"/>
      <c r="O244" s="280" t="s">
        <v>54</v>
      </c>
      <c r="P244" s="281"/>
      <c r="Q244" s="281"/>
    </row>
    <row r="245" spans="1:17" s="132" customFormat="1" ht="12" customHeight="1">
      <c r="A245" s="172"/>
      <c r="B245" s="173"/>
      <c r="C245" s="174"/>
      <c r="D245" s="174"/>
      <c r="E245" s="174"/>
      <c r="F245" s="174"/>
      <c r="G245" s="174"/>
      <c r="H245" s="174"/>
      <c r="I245" s="174"/>
      <c r="J245" s="174"/>
      <c r="K245" s="174"/>
      <c r="L245" s="174"/>
      <c r="M245" s="174"/>
      <c r="N245" s="197"/>
      <c r="O245" s="156" t="s">
        <v>55</v>
      </c>
      <c r="P245" s="157"/>
      <c r="Q245" s="158" t="s">
        <v>194</v>
      </c>
    </row>
    <row r="246" spans="1:17" s="132" customFormat="1" ht="12" customHeight="1">
      <c r="A246" s="176" t="s">
        <v>56</v>
      </c>
      <c r="B246" s="173" t="s">
        <v>57</v>
      </c>
      <c r="C246" s="174" t="s">
        <v>58</v>
      </c>
      <c r="D246" s="174" t="s">
        <v>59</v>
      </c>
      <c r="E246" s="174" t="s">
        <v>55</v>
      </c>
      <c r="F246" s="174" t="s">
        <v>60</v>
      </c>
      <c r="G246" s="174" t="s">
        <v>61</v>
      </c>
      <c r="H246" s="174" t="s">
        <v>62</v>
      </c>
      <c r="I246" s="174" t="s">
        <v>63</v>
      </c>
      <c r="J246" s="174" t="s">
        <v>64</v>
      </c>
      <c r="K246" s="174" t="s">
        <v>65</v>
      </c>
      <c r="L246" s="174" t="s">
        <v>66</v>
      </c>
      <c r="M246" s="174" t="s">
        <v>67</v>
      </c>
      <c r="N246" s="159" t="s">
        <v>68</v>
      </c>
      <c r="O246" s="282" t="s">
        <v>69</v>
      </c>
      <c r="P246" s="283"/>
      <c r="Q246" s="283"/>
    </row>
    <row r="247" spans="1:17" s="132" customFormat="1" ht="12" customHeight="1">
      <c r="A247" s="172"/>
      <c r="B247" s="173"/>
      <c r="C247" s="174"/>
      <c r="D247" s="174"/>
      <c r="E247" s="174"/>
      <c r="F247" s="174"/>
      <c r="G247" s="174"/>
      <c r="H247" s="174"/>
      <c r="I247" s="174"/>
      <c r="J247" s="174"/>
      <c r="K247" s="174"/>
      <c r="L247" s="174"/>
      <c r="M247" s="174"/>
      <c r="N247" s="197"/>
      <c r="O247" s="159" t="s">
        <v>70</v>
      </c>
      <c r="P247" s="42" t="s">
        <v>71</v>
      </c>
      <c r="Q247" s="160" t="s">
        <v>71</v>
      </c>
    </row>
    <row r="248" spans="1:17" s="132" customFormat="1" ht="12" customHeight="1">
      <c r="A248" s="177"/>
      <c r="B248" s="178"/>
      <c r="C248" s="179"/>
      <c r="D248" s="179"/>
      <c r="E248" s="179"/>
      <c r="F248" s="179"/>
      <c r="G248" s="179"/>
      <c r="H248" s="179"/>
      <c r="I248" s="179"/>
      <c r="J248" s="179"/>
      <c r="K248" s="179"/>
      <c r="L248" s="179"/>
      <c r="M248" s="179"/>
      <c r="N248" s="198"/>
      <c r="O248" s="161" t="s">
        <v>72</v>
      </c>
      <c r="P248" s="162" t="s">
        <v>73</v>
      </c>
      <c r="Q248" s="163" t="s">
        <v>166</v>
      </c>
    </row>
    <row r="249" spans="1:17" s="132" customFormat="1" ht="12" customHeight="1">
      <c r="A249" s="22"/>
      <c r="B249" s="43"/>
      <c r="C249" s="43"/>
      <c r="D249" s="43"/>
      <c r="E249" s="43"/>
      <c r="F249" s="43"/>
      <c r="G249" s="43"/>
      <c r="H249" s="43"/>
      <c r="I249" s="43"/>
      <c r="J249" s="43"/>
      <c r="K249" s="43"/>
      <c r="L249" s="43"/>
      <c r="M249" s="43"/>
      <c r="N249" s="199"/>
      <c r="O249" s="44"/>
      <c r="P249" s="42"/>
      <c r="Q249" s="42"/>
    </row>
    <row r="250" spans="1:17" s="132" customFormat="1" ht="12" customHeight="1">
      <c r="A250" s="22"/>
      <c r="B250" s="43"/>
      <c r="C250" s="43"/>
      <c r="D250" s="43"/>
      <c r="E250" s="43"/>
      <c r="F250" s="43"/>
      <c r="G250" s="43"/>
      <c r="H250" s="43"/>
      <c r="I250" s="43"/>
      <c r="J250" s="43"/>
      <c r="K250" s="43"/>
      <c r="L250" s="43"/>
      <c r="M250" s="43"/>
      <c r="N250" s="199"/>
      <c r="O250" s="44"/>
      <c r="P250" s="42"/>
      <c r="Q250" s="42"/>
    </row>
    <row r="251" spans="1:17" s="132" customFormat="1" ht="12" customHeight="1">
      <c r="A251" s="22"/>
      <c r="B251" s="43"/>
      <c r="C251" s="43"/>
      <c r="D251" s="43"/>
      <c r="E251" s="43"/>
      <c r="F251" s="43"/>
      <c r="G251" s="43"/>
      <c r="H251" s="43"/>
      <c r="I251" s="43"/>
      <c r="J251" s="43"/>
      <c r="K251" s="43"/>
      <c r="L251" s="43"/>
      <c r="M251" s="43"/>
      <c r="N251" s="199"/>
      <c r="O251" s="44"/>
      <c r="P251" s="42"/>
      <c r="Q251" s="38"/>
    </row>
    <row r="252" spans="1:17" s="132" customFormat="1" ht="12" customHeight="1">
      <c r="A252" s="201"/>
      <c r="B252" s="203"/>
      <c r="C252" s="203"/>
      <c r="D252" s="203"/>
      <c r="E252" s="203"/>
      <c r="F252" s="203"/>
      <c r="G252" s="203"/>
      <c r="H252" s="203"/>
      <c r="I252" s="203"/>
      <c r="J252" s="203"/>
      <c r="K252" s="203"/>
      <c r="L252" s="203"/>
      <c r="M252" s="203"/>
      <c r="N252" s="204"/>
      <c r="O252" s="204"/>
      <c r="P252" s="204"/>
      <c r="Q252" s="38"/>
    </row>
    <row r="253" spans="1:17" s="132" customFormat="1" ht="12" customHeight="1">
      <c r="A253" s="279" t="s">
        <v>83</v>
      </c>
      <c r="B253" s="279"/>
      <c r="C253" s="279"/>
      <c r="D253" s="279"/>
      <c r="E253" s="279"/>
      <c r="F253" s="279"/>
      <c r="G253" s="279"/>
      <c r="H253" s="279"/>
      <c r="I253" s="279"/>
      <c r="J253" s="279"/>
      <c r="K253" s="279"/>
      <c r="L253" s="279"/>
      <c r="M253" s="279"/>
      <c r="N253" s="279"/>
      <c r="O253" s="279"/>
      <c r="P253" s="279"/>
      <c r="Q253" s="279"/>
    </row>
    <row r="254" spans="1:17" s="132" customFormat="1" ht="12" customHeight="1">
      <c r="A254" s="181"/>
      <c r="B254" s="181"/>
      <c r="C254" s="181"/>
      <c r="D254" s="181"/>
      <c r="E254" s="181"/>
      <c r="F254" s="181"/>
      <c r="G254" s="181"/>
      <c r="H254" s="181"/>
      <c r="I254" s="181"/>
      <c r="J254" s="181"/>
      <c r="K254" s="181"/>
      <c r="L254" s="181"/>
      <c r="M254" s="181"/>
      <c r="N254" s="181"/>
      <c r="O254" s="181"/>
      <c r="P254" s="181"/>
      <c r="Q254" s="181"/>
    </row>
    <row r="255" spans="1:17" s="132" customFormat="1" ht="12" customHeight="1">
      <c r="A255" s="206"/>
      <c r="B255" s="204"/>
      <c r="C255" s="204"/>
      <c r="D255" s="204"/>
      <c r="E255" s="204"/>
      <c r="F255" s="204"/>
      <c r="G255" s="204"/>
      <c r="H255" s="204"/>
      <c r="I255" s="204"/>
      <c r="J255" s="204"/>
      <c r="K255" s="204"/>
      <c r="L255" s="204"/>
      <c r="M255" s="204"/>
      <c r="N255" s="204"/>
      <c r="O255" s="204"/>
      <c r="P255" s="204"/>
      <c r="Q255" s="38"/>
    </row>
    <row r="256" spans="1:17" s="132" customFormat="1" ht="12" customHeight="1">
      <c r="A256" s="207"/>
      <c r="B256" s="45"/>
      <c r="C256" s="45"/>
      <c r="D256" s="45"/>
      <c r="E256" s="45"/>
      <c r="F256" s="45"/>
      <c r="G256" s="45"/>
      <c r="H256" s="45"/>
      <c r="I256" s="45"/>
      <c r="J256" s="45"/>
      <c r="K256" s="45"/>
      <c r="L256" s="45"/>
      <c r="M256" s="45"/>
      <c r="N256" s="45"/>
      <c r="O256" s="185"/>
      <c r="P256" s="185"/>
      <c r="Q256" s="38"/>
    </row>
    <row r="257" spans="1:17" s="132" customFormat="1" ht="12" customHeight="1">
      <c r="A257" s="26" t="s">
        <v>74</v>
      </c>
      <c r="B257" s="45"/>
      <c r="C257" s="45"/>
      <c r="D257" s="45"/>
      <c r="E257" s="45"/>
      <c r="F257" s="45"/>
      <c r="G257" s="45"/>
      <c r="H257" s="45"/>
      <c r="I257" s="45"/>
      <c r="J257" s="45"/>
      <c r="K257" s="45"/>
      <c r="L257" s="45"/>
      <c r="M257" s="45"/>
      <c r="N257" s="45"/>
      <c r="O257" s="165"/>
      <c r="P257" s="165"/>
      <c r="Q257" s="38"/>
    </row>
    <row r="258" spans="1:17" s="132" customFormat="1" ht="12" customHeight="1">
      <c r="A258" s="27">
        <v>2005</v>
      </c>
      <c r="B258" s="45">
        <v>80.8</v>
      </c>
      <c r="C258" s="45">
        <v>78.6</v>
      </c>
      <c r="D258" s="45">
        <v>94.8</v>
      </c>
      <c r="E258" s="45">
        <v>80.8</v>
      </c>
      <c r="F258" s="45">
        <v>73</v>
      </c>
      <c r="G258" s="45">
        <v>78.5</v>
      </c>
      <c r="H258" s="45">
        <v>62.5</v>
      </c>
      <c r="I258" s="45">
        <v>65.7</v>
      </c>
      <c r="J258" s="45">
        <v>85.7</v>
      </c>
      <c r="K258" s="45">
        <v>69.6</v>
      </c>
      <c r="L258" s="45">
        <v>85.1</v>
      </c>
      <c r="M258" s="45">
        <v>73.1</v>
      </c>
      <c r="N258" s="45">
        <f>(B258+C258+D258+E258+F258+G258+H258+I258+J258+K258+L258+M258)/12</f>
        <v>77.35000000000001</v>
      </c>
      <c r="O258" s="164" t="s">
        <v>175</v>
      </c>
      <c r="P258" s="164" t="s">
        <v>175</v>
      </c>
      <c r="Q258" s="165" t="s">
        <v>190</v>
      </c>
    </row>
    <row r="259" spans="1:17" s="132" customFormat="1" ht="12" customHeight="1">
      <c r="A259" s="27">
        <v>2006</v>
      </c>
      <c r="B259" s="45">
        <v>78</v>
      </c>
      <c r="C259" s="45">
        <v>83.5</v>
      </c>
      <c r="D259" s="45">
        <v>107.7</v>
      </c>
      <c r="E259" s="45">
        <v>73.7</v>
      </c>
      <c r="F259" s="45">
        <v>92.2</v>
      </c>
      <c r="G259" s="45">
        <v>82.8</v>
      </c>
      <c r="H259" s="45">
        <v>74.2</v>
      </c>
      <c r="I259" s="45">
        <v>77.4</v>
      </c>
      <c r="J259" s="45">
        <v>84.7</v>
      </c>
      <c r="K259" s="45">
        <v>85.7</v>
      </c>
      <c r="L259" s="45">
        <v>101.7</v>
      </c>
      <c r="M259" s="45">
        <v>113.1</v>
      </c>
      <c r="N259" s="45">
        <f>(B259+C259+D259+E259+F259+G259+H259+I259+J259+K259+L259+M259)/12</f>
        <v>87.89166666666667</v>
      </c>
      <c r="O259" s="164">
        <f>100*(E259-D259)/D259</f>
        <v>-31.569173630454966</v>
      </c>
      <c r="P259" s="164">
        <f>100*(E259-E258)/E258</f>
        <v>-8.787128712871281</v>
      </c>
      <c r="Q259" s="165">
        <f>(((B259+C259+D259+E259)/4)-((B258+C258+D258+E258)/4))/((B258+C258+D258+E258)/4)*100</f>
        <v>2.3582089552238736</v>
      </c>
    </row>
    <row r="260" spans="1:17" s="132" customFormat="1" ht="12" customHeight="1">
      <c r="A260" s="27">
        <v>2007</v>
      </c>
      <c r="B260" s="45">
        <v>92.2</v>
      </c>
      <c r="C260" s="45">
        <v>90.5</v>
      </c>
      <c r="D260" s="45">
        <v>96.6</v>
      </c>
      <c r="E260" s="45">
        <v>84.7</v>
      </c>
      <c r="F260" s="45" t="s">
        <v>38</v>
      </c>
      <c r="G260" s="45" t="s">
        <v>38</v>
      </c>
      <c r="H260" s="45" t="s">
        <v>38</v>
      </c>
      <c r="I260" s="45" t="s">
        <v>38</v>
      </c>
      <c r="J260" s="45" t="s">
        <v>38</v>
      </c>
      <c r="K260" s="45" t="s">
        <v>38</v>
      </c>
      <c r="L260" s="45" t="s">
        <v>38</v>
      </c>
      <c r="M260" s="45" t="s">
        <v>38</v>
      </c>
      <c r="N260" s="45">
        <f>(B260+C260+D260+E260)/4</f>
        <v>90.99999999999999</v>
      </c>
      <c r="O260" s="164">
        <f>100*(E260-D260)/D260</f>
        <v>-12.318840579710136</v>
      </c>
      <c r="P260" s="164">
        <f>100*(E260-E259)/E259</f>
        <v>14.925373134328357</v>
      </c>
      <c r="Q260" s="165">
        <f>(((B260+C260+D260+E260)/4)-((B259+C259+D259+E259)/4))/((B259+C259+D259+E259)/4)*100</f>
        <v>6.15339749198016</v>
      </c>
    </row>
    <row r="261" spans="1:17" s="132" customFormat="1" ht="12" customHeight="1">
      <c r="A261" s="28"/>
      <c r="B261" s="45"/>
      <c r="C261" s="45"/>
      <c r="D261" s="45"/>
      <c r="E261" s="45"/>
      <c r="F261" s="45"/>
      <c r="G261" s="45"/>
      <c r="H261" s="45"/>
      <c r="I261" s="45"/>
      <c r="J261" s="45"/>
      <c r="K261" s="45"/>
      <c r="L261" s="45"/>
      <c r="M261" s="45"/>
      <c r="N261" s="45"/>
      <c r="O261" s="164"/>
      <c r="P261" s="164"/>
      <c r="Q261" s="38"/>
    </row>
    <row r="262" spans="1:17" s="132" customFormat="1" ht="12" customHeight="1">
      <c r="A262" s="29" t="s">
        <v>75</v>
      </c>
      <c r="B262" s="45"/>
      <c r="C262" s="45"/>
      <c r="D262" s="45"/>
      <c r="E262" s="45"/>
      <c r="F262" s="45"/>
      <c r="G262" s="45"/>
      <c r="H262" s="45"/>
      <c r="I262" s="45"/>
      <c r="J262" s="45"/>
      <c r="K262" s="45"/>
      <c r="L262" s="45"/>
      <c r="M262" s="45"/>
      <c r="N262" s="45"/>
      <c r="O262" s="164"/>
      <c r="P262" s="164"/>
      <c r="Q262" s="38"/>
    </row>
    <row r="263" spans="1:17" s="132" customFormat="1" ht="12" customHeight="1">
      <c r="A263" s="27">
        <v>2005</v>
      </c>
      <c r="B263" s="45">
        <v>68.9</v>
      </c>
      <c r="C263" s="45">
        <v>68.4</v>
      </c>
      <c r="D263" s="45">
        <v>78.1</v>
      </c>
      <c r="E263" s="45">
        <v>69.3</v>
      </c>
      <c r="F263" s="45">
        <v>64.9</v>
      </c>
      <c r="G263" s="45">
        <v>63.9</v>
      </c>
      <c r="H263" s="45">
        <v>54.3</v>
      </c>
      <c r="I263" s="45">
        <v>55.2</v>
      </c>
      <c r="J263" s="45">
        <v>76.5</v>
      </c>
      <c r="K263" s="45">
        <v>59.4</v>
      </c>
      <c r="L263" s="45">
        <v>74</v>
      </c>
      <c r="M263" s="45">
        <v>63.2</v>
      </c>
      <c r="N263" s="45">
        <f>(B263+C263+D263+E263+F263+G263+H263+I263+J263+K263+L263+M263)/12</f>
        <v>66.34166666666667</v>
      </c>
      <c r="O263" s="164" t="s">
        <v>175</v>
      </c>
      <c r="P263" s="164" t="s">
        <v>175</v>
      </c>
      <c r="Q263" s="165" t="s">
        <v>190</v>
      </c>
    </row>
    <row r="264" spans="1:17" s="132" customFormat="1" ht="12" customHeight="1">
      <c r="A264" s="27">
        <v>2006</v>
      </c>
      <c r="B264" s="45">
        <v>67</v>
      </c>
      <c r="C264" s="45">
        <v>74.6</v>
      </c>
      <c r="D264" s="45">
        <v>100.7</v>
      </c>
      <c r="E264" s="45">
        <v>68.1</v>
      </c>
      <c r="F264" s="45">
        <v>90.6</v>
      </c>
      <c r="G264" s="45">
        <v>73.1</v>
      </c>
      <c r="H264" s="45">
        <v>64</v>
      </c>
      <c r="I264" s="45">
        <v>61.6</v>
      </c>
      <c r="J264" s="45">
        <v>82.1</v>
      </c>
      <c r="K264" s="45">
        <v>80.1</v>
      </c>
      <c r="L264" s="45">
        <v>88.1</v>
      </c>
      <c r="M264" s="45">
        <v>104.8</v>
      </c>
      <c r="N264" s="45">
        <f>(B264+C264+D264+E264+F264+G264+H264+I264+J264+K264+L264+M264)/12</f>
        <v>79.56666666666668</v>
      </c>
      <c r="O264" s="164">
        <f>100*(E264-D264)/D264</f>
        <v>-32.37338629592851</v>
      </c>
      <c r="P264" s="164">
        <f>100*(E264-E263)/E263</f>
        <v>-1.7316017316017358</v>
      </c>
      <c r="Q264" s="165">
        <f>(((B264+C264+D264+E264)/4)-((B263+C263+D263+E263)/4))/((B263+C263+D263+E263)/4)*100</f>
        <v>9.02704601334738</v>
      </c>
    </row>
    <row r="265" spans="1:17" s="132" customFormat="1" ht="12" customHeight="1">
      <c r="A265" s="27">
        <v>2007</v>
      </c>
      <c r="B265" s="45">
        <v>82.4</v>
      </c>
      <c r="C265" s="45">
        <v>79.3</v>
      </c>
      <c r="D265" s="45">
        <v>86.9</v>
      </c>
      <c r="E265" s="45">
        <v>74.2</v>
      </c>
      <c r="F265" s="45" t="s">
        <v>38</v>
      </c>
      <c r="G265" s="45" t="s">
        <v>38</v>
      </c>
      <c r="H265" s="45" t="s">
        <v>38</v>
      </c>
      <c r="I265" s="45" t="s">
        <v>38</v>
      </c>
      <c r="J265" s="45" t="s">
        <v>38</v>
      </c>
      <c r="K265" s="45" t="s">
        <v>38</v>
      </c>
      <c r="L265" s="45" t="s">
        <v>38</v>
      </c>
      <c r="M265" s="45" t="s">
        <v>38</v>
      </c>
      <c r="N265" s="45">
        <f>(B265+C265+D265+E265)/4</f>
        <v>80.7</v>
      </c>
      <c r="O265" s="164">
        <f>100*(E265-D265)/D265</f>
        <v>-14.61449942462601</v>
      </c>
      <c r="P265" s="164">
        <f>100*(E265-E264)/E264</f>
        <v>8.957415565345094</v>
      </c>
      <c r="Q265" s="165">
        <f>(((B265+C265+D265+E265)/4)-((B264+C264+D264+E264)/4))/((B264+C264+D264+E264)/4)*100</f>
        <v>3.994845360824754</v>
      </c>
    </row>
    <row r="266" spans="1:17" s="132" customFormat="1" ht="12" customHeight="1">
      <c r="A266" s="28"/>
      <c r="B266" s="45"/>
      <c r="C266" s="45"/>
      <c r="D266" s="45"/>
      <c r="E266" s="45"/>
      <c r="F266" s="45"/>
      <c r="G266" s="45"/>
      <c r="H266" s="45"/>
      <c r="I266" s="45"/>
      <c r="J266" s="45"/>
      <c r="K266" s="45"/>
      <c r="L266" s="45"/>
      <c r="M266" s="45"/>
      <c r="N266" s="45"/>
      <c r="O266" s="164"/>
      <c r="P266" s="164"/>
      <c r="Q266" s="38"/>
    </row>
    <row r="267" spans="1:17" s="132" customFormat="1" ht="12" customHeight="1">
      <c r="A267" s="29" t="s">
        <v>76</v>
      </c>
      <c r="B267" s="45"/>
      <c r="C267" s="45"/>
      <c r="D267" s="45"/>
      <c r="E267" s="45"/>
      <c r="F267" s="45"/>
      <c r="G267" s="45"/>
      <c r="H267" s="45"/>
      <c r="I267" s="45"/>
      <c r="J267" s="45"/>
      <c r="K267" s="45"/>
      <c r="L267" s="45"/>
      <c r="M267" s="45"/>
      <c r="N267" s="45"/>
      <c r="O267" s="164"/>
      <c r="P267" s="164"/>
      <c r="Q267" s="38"/>
    </row>
    <row r="268" spans="1:17" s="132" customFormat="1" ht="12" customHeight="1">
      <c r="A268" s="27">
        <v>2005</v>
      </c>
      <c r="B268" s="45">
        <v>123.6</v>
      </c>
      <c r="C268" s="45">
        <v>115.2</v>
      </c>
      <c r="D268" s="45">
        <v>154.4</v>
      </c>
      <c r="E268" s="45">
        <v>122.4</v>
      </c>
      <c r="F268" s="45">
        <v>102.2</v>
      </c>
      <c r="G268" s="45">
        <v>131</v>
      </c>
      <c r="H268" s="45">
        <v>91.7</v>
      </c>
      <c r="I268" s="45">
        <v>103.4</v>
      </c>
      <c r="J268" s="45">
        <v>118.9</v>
      </c>
      <c r="K268" s="45">
        <v>106.1</v>
      </c>
      <c r="L268" s="45">
        <v>124.9</v>
      </c>
      <c r="M268" s="45">
        <v>108.5</v>
      </c>
      <c r="N268" s="45">
        <f>(B268+C268+D268+E268+F268+G268+H268+I268+J268+K268+L268+M268)/12</f>
        <v>116.85833333333335</v>
      </c>
      <c r="O268" s="164" t="s">
        <v>175</v>
      </c>
      <c r="P268" s="164" t="s">
        <v>175</v>
      </c>
      <c r="Q268" s="165" t="s">
        <v>190</v>
      </c>
    </row>
    <row r="269" spans="1:17" s="132" customFormat="1" ht="12" customHeight="1">
      <c r="A269" s="27">
        <v>2006</v>
      </c>
      <c r="B269" s="45">
        <v>117.1</v>
      </c>
      <c r="C269" s="45">
        <v>115.4</v>
      </c>
      <c r="D269" s="45">
        <v>132.8</v>
      </c>
      <c r="E269" s="45">
        <v>93.6</v>
      </c>
      <c r="F269" s="45">
        <v>97.9</v>
      </c>
      <c r="G269" s="45">
        <v>117.7</v>
      </c>
      <c r="H269" s="45">
        <v>111</v>
      </c>
      <c r="I269" s="45">
        <v>133.9</v>
      </c>
      <c r="J269" s="45">
        <v>93.9</v>
      </c>
      <c r="K269" s="45">
        <v>105.7</v>
      </c>
      <c r="L269" s="45">
        <v>150.5</v>
      </c>
      <c r="M269" s="45">
        <v>143.2</v>
      </c>
      <c r="N269" s="45">
        <f>(B269+C269+D269+E269+F269+G269+H269+I269+J269+K269+L269+M269)/12</f>
        <v>117.72500000000001</v>
      </c>
      <c r="O269" s="164">
        <f>100*(E269-D269)/D269</f>
        <v>-29.51807228915664</v>
      </c>
      <c r="P269" s="164">
        <f>100*(E269-E268)/E268</f>
        <v>-23.529411764705888</v>
      </c>
      <c r="Q269" s="165">
        <f>(((B269+C269+D269+E269)/4)-((B268+C268+D268+E268)/4))/((B268+C268+D268+E268)/4)*100</f>
        <v>-10.99689681923973</v>
      </c>
    </row>
    <row r="270" spans="1:17" s="132" customFormat="1" ht="12" customHeight="1">
      <c r="A270" s="27">
        <v>2007</v>
      </c>
      <c r="B270" s="45">
        <v>127.5</v>
      </c>
      <c r="C270" s="45">
        <v>130.6</v>
      </c>
      <c r="D270" s="45">
        <v>131.3</v>
      </c>
      <c r="E270" s="45">
        <v>122.4</v>
      </c>
      <c r="F270" s="45" t="s">
        <v>38</v>
      </c>
      <c r="G270" s="45" t="s">
        <v>38</v>
      </c>
      <c r="H270" s="45" t="s">
        <v>38</v>
      </c>
      <c r="I270" s="45" t="s">
        <v>38</v>
      </c>
      <c r="J270" s="45" t="s">
        <v>38</v>
      </c>
      <c r="K270" s="45" t="s">
        <v>38</v>
      </c>
      <c r="L270" s="45" t="s">
        <v>38</v>
      </c>
      <c r="M270" s="45" t="s">
        <v>38</v>
      </c>
      <c r="N270" s="45">
        <f>(B270+C270+D270+E270)/4</f>
        <v>127.95000000000002</v>
      </c>
      <c r="O270" s="164">
        <f>100*(E270-D270)/D270</f>
        <v>-6.778370144706782</v>
      </c>
      <c r="P270" s="164">
        <f>100*(E270-E269)/E269</f>
        <v>30.76923076923078</v>
      </c>
      <c r="Q270" s="165">
        <f>(((B270+C270+D270+E270)/4)-((B269+C269+D269+E269)/4))/((B269+C269+D269+E269)/4)*100</f>
        <v>11.527565918500784</v>
      </c>
    </row>
    <row r="271" spans="1:17" s="132" customFormat="1" ht="12" customHeight="1">
      <c r="A271" s="66"/>
      <c r="B271" s="45"/>
      <c r="C271" s="45"/>
      <c r="D271" s="45"/>
      <c r="E271" s="45"/>
      <c r="F271" s="45"/>
      <c r="G271" s="45"/>
      <c r="H271" s="45"/>
      <c r="I271" s="45"/>
      <c r="J271" s="45"/>
      <c r="K271" s="45"/>
      <c r="L271" s="45"/>
      <c r="M271" s="45"/>
      <c r="N271" s="45"/>
      <c r="O271" s="164"/>
      <c r="P271" s="164"/>
      <c r="Q271" s="165"/>
    </row>
    <row r="272" spans="1:17" s="132" customFormat="1" ht="12" customHeight="1">
      <c r="A272" s="66"/>
      <c r="B272" s="45"/>
      <c r="C272" s="45"/>
      <c r="D272" s="45"/>
      <c r="E272" s="45"/>
      <c r="F272" s="45"/>
      <c r="G272" s="45"/>
      <c r="H272" s="45"/>
      <c r="I272" s="45"/>
      <c r="J272" s="45"/>
      <c r="K272" s="45"/>
      <c r="L272" s="45"/>
      <c r="M272" s="45"/>
      <c r="N272" s="45"/>
      <c r="O272" s="164"/>
      <c r="P272" s="164"/>
      <c r="Q272" s="165"/>
    </row>
    <row r="273" spans="1:17" s="132" customFormat="1" ht="12" customHeight="1">
      <c r="A273" s="66"/>
      <c r="B273" s="45"/>
      <c r="C273" s="45"/>
      <c r="D273" s="45"/>
      <c r="E273" s="45"/>
      <c r="F273" s="45"/>
      <c r="G273" s="45"/>
      <c r="H273" s="45"/>
      <c r="I273" s="45"/>
      <c r="J273" s="45"/>
      <c r="K273" s="45"/>
      <c r="L273" s="45"/>
      <c r="M273" s="45"/>
      <c r="N273" s="45"/>
      <c r="O273" s="164"/>
      <c r="P273" s="164"/>
      <c r="Q273" s="165"/>
    </row>
    <row r="274" spans="1:17" s="132" customFormat="1" ht="12" customHeight="1">
      <c r="A274" s="201"/>
      <c r="B274" s="45"/>
      <c r="C274" s="45"/>
      <c r="D274" s="45"/>
      <c r="E274" s="45"/>
      <c r="F274" s="45"/>
      <c r="G274" s="45"/>
      <c r="H274" s="45"/>
      <c r="I274" s="45"/>
      <c r="J274" s="45"/>
      <c r="K274" s="45"/>
      <c r="L274" s="45"/>
      <c r="M274" s="45"/>
      <c r="N274" s="190"/>
      <c r="O274" s="164"/>
      <c r="P274" s="164"/>
      <c r="Q274" s="38"/>
    </row>
    <row r="275" spans="1:17" s="132" customFormat="1" ht="12" customHeight="1">
      <c r="A275" s="201"/>
      <c r="B275" s="45"/>
      <c r="C275" s="45"/>
      <c r="D275" s="45"/>
      <c r="E275" s="45"/>
      <c r="F275" s="45"/>
      <c r="G275" s="45"/>
      <c r="H275" s="45"/>
      <c r="I275" s="45"/>
      <c r="J275" s="45"/>
      <c r="K275" s="45"/>
      <c r="L275" s="45"/>
      <c r="M275" s="45"/>
      <c r="N275" s="190"/>
      <c r="O275" s="164"/>
      <c r="P275" s="164"/>
      <c r="Q275" s="38"/>
    </row>
    <row r="276" spans="1:17" s="132" customFormat="1" ht="12" customHeight="1">
      <c r="A276" s="279" t="s">
        <v>84</v>
      </c>
      <c r="B276" s="279"/>
      <c r="C276" s="279"/>
      <c r="D276" s="279"/>
      <c r="E276" s="279"/>
      <c r="F276" s="279"/>
      <c r="G276" s="279"/>
      <c r="H276" s="279"/>
      <c r="I276" s="279"/>
      <c r="J276" s="279"/>
      <c r="K276" s="279"/>
      <c r="L276" s="279"/>
      <c r="M276" s="279"/>
      <c r="N276" s="279"/>
      <c r="O276" s="279"/>
      <c r="P276" s="279"/>
      <c r="Q276" s="279"/>
    </row>
    <row r="277" spans="1:17" s="132" customFormat="1" ht="12" customHeight="1">
      <c r="A277" s="181"/>
      <c r="B277" s="181"/>
      <c r="C277" s="181"/>
      <c r="D277" s="181"/>
      <c r="E277" s="181"/>
      <c r="F277" s="181"/>
      <c r="G277" s="181"/>
      <c r="H277" s="181"/>
      <c r="I277" s="181"/>
      <c r="J277" s="181"/>
      <c r="K277" s="181"/>
      <c r="L277" s="181"/>
      <c r="M277" s="181"/>
      <c r="N277" s="181"/>
      <c r="O277" s="181"/>
      <c r="P277" s="181"/>
      <c r="Q277" s="181"/>
    </row>
    <row r="278" spans="1:17" s="132" customFormat="1" ht="12" customHeight="1">
      <c r="A278" s="182"/>
      <c r="B278" s="182"/>
      <c r="C278" s="182"/>
      <c r="D278" s="182"/>
      <c r="E278" s="182"/>
      <c r="F278" s="182"/>
      <c r="G278" s="182"/>
      <c r="H278" s="182"/>
      <c r="I278" s="182"/>
      <c r="J278" s="182"/>
      <c r="K278" s="182"/>
      <c r="L278" s="182"/>
      <c r="M278" s="182"/>
      <c r="N278" s="199"/>
      <c r="O278" s="164"/>
      <c r="P278" s="164"/>
      <c r="Q278" s="38"/>
    </row>
    <row r="279" spans="1:17" s="132" customFormat="1" ht="12" customHeight="1">
      <c r="A279" s="182"/>
      <c r="B279" s="45"/>
      <c r="C279" s="45"/>
      <c r="D279" s="45"/>
      <c r="E279" s="45"/>
      <c r="F279" s="45"/>
      <c r="G279" s="45"/>
      <c r="H279" s="45"/>
      <c r="I279" s="45"/>
      <c r="J279" s="45"/>
      <c r="K279" s="45"/>
      <c r="L279" s="45"/>
      <c r="M279" s="45"/>
      <c r="N279" s="45"/>
      <c r="O279" s="164"/>
      <c r="P279" s="164"/>
      <c r="Q279" s="38"/>
    </row>
    <row r="280" spans="1:17" s="132" customFormat="1" ht="12" customHeight="1">
      <c r="A280" s="26" t="s">
        <v>74</v>
      </c>
      <c r="B280" s="45"/>
      <c r="C280" s="45"/>
      <c r="D280" s="45"/>
      <c r="E280" s="45"/>
      <c r="F280" s="45"/>
      <c r="G280" s="45"/>
      <c r="H280" s="45"/>
      <c r="I280" s="45"/>
      <c r="J280" s="45"/>
      <c r="K280" s="45"/>
      <c r="L280" s="45"/>
      <c r="M280" s="45"/>
      <c r="N280" s="45"/>
      <c r="O280" s="164"/>
      <c r="P280" s="164"/>
      <c r="Q280" s="38"/>
    </row>
    <row r="281" spans="1:17" s="132" customFormat="1" ht="12" customHeight="1">
      <c r="A281" s="27">
        <v>2005</v>
      </c>
      <c r="B281" s="45">
        <v>97.4</v>
      </c>
      <c r="C281" s="45">
        <v>104.4</v>
      </c>
      <c r="D281" s="45">
        <v>120.5</v>
      </c>
      <c r="E281" s="45">
        <v>108.3</v>
      </c>
      <c r="F281" s="45">
        <v>108.8</v>
      </c>
      <c r="G281" s="45">
        <v>112.5</v>
      </c>
      <c r="H281" s="45">
        <v>106.2</v>
      </c>
      <c r="I281" s="45">
        <v>117.4</v>
      </c>
      <c r="J281" s="45">
        <v>123.3</v>
      </c>
      <c r="K281" s="45">
        <v>116.7</v>
      </c>
      <c r="L281" s="45">
        <v>125.6</v>
      </c>
      <c r="M281" s="45">
        <v>118.9</v>
      </c>
      <c r="N281" s="45">
        <f>(B281+C281+D281+E281+F281+G281+H281+I281+J281+K281+L281+M281)/12</f>
        <v>113.33333333333333</v>
      </c>
      <c r="O281" s="164" t="s">
        <v>175</v>
      </c>
      <c r="P281" s="164" t="s">
        <v>175</v>
      </c>
      <c r="Q281" s="165" t="s">
        <v>190</v>
      </c>
    </row>
    <row r="282" spans="1:17" s="132" customFormat="1" ht="12" customHeight="1">
      <c r="A282" s="27">
        <v>2006</v>
      </c>
      <c r="B282" s="45">
        <v>99.2</v>
      </c>
      <c r="C282" s="45">
        <v>107.1</v>
      </c>
      <c r="D282" s="45">
        <v>126</v>
      </c>
      <c r="E282" s="45">
        <v>107.9</v>
      </c>
      <c r="F282" s="45">
        <v>114</v>
      </c>
      <c r="G282" s="45">
        <v>113.1</v>
      </c>
      <c r="H282" s="45">
        <v>110</v>
      </c>
      <c r="I282" s="45">
        <v>113.7</v>
      </c>
      <c r="J282" s="45">
        <v>123</v>
      </c>
      <c r="K282" s="45">
        <v>118.4</v>
      </c>
      <c r="L282" s="45">
        <v>125.3</v>
      </c>
      <c r="M282" s="45">
        <v>132.6</v>
      </c>
      <c r="N282" s="45">
        <f>(B282+C282+D282+E282+F282+G282+H282+I282+J282+K282+L282+M282)/12</f>
        <v>115.85833333333333</v>
      </c>
      <c r="O282" s="164">
        <f>100*(E282-D282)/D282</f>
        <v>-14.365079365079362</v>
      </c>
      <c r="P282" s="164">
        <f>100*(E282-E281)/E281</f>
        <v>-0.36934441366573545</v>
      </c>
      <c r="Q282" s="165">
        <f>(((B282+C282+D282+E282)/4)-((B281+C281+D281+E281)/4))/((B281+C281+D281+E281)/4)*100</f>
        <v>2.229447282861129</v>
      </c>
    </row>
    <row r="283" spans="1:17" s="132" customFormat="1" ht="12" customHeight="1">
      <c r="A283" s="27">
        <v>2007</v>
      </c>
      <c r="B283" s="45">
        <v>109.2</v>
      </c>
      <c r="C283" s="45">
        <v>113.3</v>
      </c>
      <c r="D283" s="45">
        <v>128.5</v>
      </c>
      <c r="E283" s="45">
        <v>114.8</v>
      </c>
      <c r="F283" s="45" t="s">
        <v>38</v>
      </c>
      <c r="G283" s="45" t="s">
        <v>38</v>
      </c>
      <c r="H283" s="45" t="s">
        <v>38</v>
      </c>
      <c r="I283" s="45" t="s">
        <v>38</v>
      </c>
      <c r="J283" s="45" t="s">
        <v>38</v>
      </c>
      <c r="K283" s="45" t="s">
        <v>38</v>
      </c>
      <c r="L283" s="45" t="s">
        <v>38</v>
      </c>
      <c r="M283" s="45" t="s">
        <v>38</v>
      </c>
      <c r="N283" s="45">
        <f>(B283+C283+D283+E283)/4</f>
        <v>116.45</v>
      </c>
      <c r="O283" s="164">
        <f>100*(E283-D283)/D283</f>
        <v>-10.661478599221791</v>
      </c>
      <c r="P283" s="164">
        <f>100*(E283-E282)/E282</f>
        <v>6.3948100092678315</v>
      </c>
      <c r="Q283" s="165">
        <f>(((B283+C283+D283+E283)/4)-((B282+C282+D282+E282)/4))/((B282+C282+D282+E282)/4)*100</f>
        <v>5.815538391640155</v>
      </c>
    </row>
    <row r="284" spans="1:17" s="132" customFormat="1" ht="12" customHeight="1">
      <c r="A284" s="28"/>
      <c r="B284" s="45"/>
      <c r="C284" s="45"/>
      <c r="D284" s="45"/>
      <c r="E284" s="45"/>
      <c r="F284" s="45"/>
      <c r="G284" s="45"/>
      <c r="H284" s="45"/>
      <c r="I284" s="45"/>
      <c r="J284" s="45"/>
      <c r="K284" s="45"/>
      <c r="L284" s="45"/>
      <c r="M284" s="45"/>
      <c r="N284" s="45"/>
      <c r="O284" s="164"/>
      <c r="P284" s="164"/>
      <c r="Q284" s="38"/>
    </row>
    <row r="285" spans="1:17" s="132" customFormat="1" ht="12" customHeight="1">
      <c r="A285" s="29" t="s">
        <v>75</v>
      </c>
      <c r="B285" s="45"/>
      <c r="C285" s="45"/>
      <c r="D285" s="45"/>
      <c r="E285" s="45"/>
      <c r="F285" s="45"/>
      <c r="G285" s="45"/>
      <c r="H285" s="45"/>
      <c r="I285" s="45"/>
      <c r="J285" s="45"/>
      <c r="K285" s="45"/>
      <c r="L285" s="45"/>
      <c r="M285" s="45"/>
      <c r="N285" s="45"/>
      <c r="O285" s="164"/>
      <c r="P285" s="164"/>
      <c r="Q285" s="38"/>
    </row>
    <row r="286" spans="1:17" s="132" customFormat="1" ht="12" customHeight="1">
      <c r="A286" s="27">
        <v>2005</v>
      </c>
      <c r="B286" s="45">
        <v>97.3</v>
      </c>
      <c r="C286" s="45">
        <v>104.6</v>
      </c>
      <c r="D286" s="45">
        <v>120.7</v>
      </c>
      <c r="E286" s="45">
        <v>108.8</v>
      </c>
      <c r="F286" s="45">
        <v>109.5</v>
      </c>
      <c r="G286" s="45">
        <v>112.6</v>
      </c>
      <c r="H286" s="45">
        <v>106.9</v>
      </c>
      <c r="I286" s="45">
        <v>118.9</v>
      </c>
      <c r="J286" s="45">
        <v>122.1</v>
      </c>
      <c r="K286" s="45">
        <v>116</v>
      </c>
      <c r="L286" s="45">
        <v>124.6</v>
      </c>
      <c r="M286" s="45">
        <v>119.8</v>
      </c>
      <c r="N286" s="45">
        <f>(B286+C286+D286+E286+F286+G286+H286+I286+J286+K286+L286+M286)/12</f>
        <v>113.48333333333333</v>
      </c>
      <c r="O286" s="164" t="s">
        <v>175</v>
      </c>
      <c r="P286" s="164" t="s">
        <v>175</v>
      </c>
      <c r="Q286" s="165" t="s">
        <v>190</v>
      </c>
    </row>
    <row r="287" spans="1:17" s="132" customFormat="1" ht="12" customHeight="1">
      <c r="A287" s="27">
        <v>2006</v>
      </c>
      <c r="B287" s="45">
        <v>98.5</v>
      </c>
      <c r="C287" s="45">
        <v>106.3</v>
      </c>
      <c r="D287" s="45">
        <v>124.2</v>
      </c>
      <c r="E287" s="45">
        <v>107.2</v>
      </c>
      <c r="F287" s="45">
        <v>110.4</v>
      </c>
      <c r="G287" s="45">
        <v>109.5</v>
      </c>
      <c r="H287" s="45">
        <v>105.5</v>
      </c>
      <c r="I287" s="45">
        <v>108.5</v>
      </c>
      <c r="J287" s="45">
        <v>115</v>
      </c>
      <c r="K287" s="45">
        <v>114.1</v>
      </c>
      <c r="L287" s="45">
        <v>119.5</v>
      </c>
      <c r="M287" s="45">
        <v>129.1</v>
      </c>
      <c r="N287" s="45">
        <f>(B287+C287+D287+E287+F287+G287+H287+I287+J287+K287+L287+M287)/12</f>
        <v>112.31666666666666</v>
      </c>
      <c r="O287" s="164">
        <f>100*(E287-D287)/D287</f>
        <v>-13.687600644122384</v>
      </c>
      <c r="P287" s="164">
        <f>100*(E287-E286)/E286</f>
        <v>-1.4705882352941124</v>
      </c>
      <c r="Q287" s="165">
        <f>(((B287+C287+D287+E287)/4)-((B286+C286+D286+E286)/4))/((B286+C286+D286+E286)/4)*100</f>
        <v>1.112656467315719</v>
      </c>
    </row>
    <row r="288" spans="1:17" s="132" customFormat="1" ht="12" customHeight="1">
      <c r="A288" s="27">
        <v>2007</v>
      </c>
      <c r="B288" s="45">
        <v>103.2</v>
      </c>
      <c r="C288" s="45">
        <v>106.7</v>
      </c>
      <c r="D288" s="45">
        <v>120.5</v>
      </c>
      <c r="E288" s="45">
        <v>109.8</v>
      </c>
      <c r="F288" s="45" t="s">
        <v>38</v>
      </c>
      <c r="G288" s="45" t="s">
        <v>38</v>
      </c>
      <c r="H288" s="45" t="s">
        <v>38</v>
      </c>
      <c r="I288" s="45" t="s">
        <v>38</v>
      </c>
      <c r="J288" s="45" t="s">
        <v>38</v>
      </c>
      <c r="K288" s="45" t="s">
        <v>38</v>
      </c>
      <c r="L288" s="45" t="s">
        <v>38</v>
      </c>
      <c r="M288" s="45" t="s">
        <v>38</v>
      </c>
      <c r="N288" s="45">
        <f>(B288+C288+D288+E288)/4</f>
        <v>110.05</v>
      </c>
      <c r="O288" s="164">
        <f>100*(E288-D288)/D288</f>
        <v>-8.879668049792533</v>
      </c>
      <c r="P288" s="164">
        <f>100*(E288-E287)/E287</f>
        <v>2.425373134328353</v>
      </c>
      <c r="Q288" s="165">
        <f>(((B288+C288+D288+E288)/4)-((B287+C287+D287+E287)/4))/((B287+C287+D287+E287)/4)*100</f>
        <v>0.9170105456212746</v>
      </c>
    </row>
    <row r="289" spans="1:17" s="132" customFormat="1" ht="12" customHeight="1">
      <c r="A289" s="28"/>
      <c r="B289" s="45"/>
      <c r="C289" s="45"/>
      <c r="D289" s="45"/>
      <c r="E289" s="45"/>
      <c r="F289" s="45"/>
      <c r="G289" s="45"/>
      <c r="H289" s="45"/>
      <c r="I289" s="45"/>
      <c r="J289" s="45"/>
      <c r="K289" s="45"/>
      <c r="L289" s="45"/>
      <c r="M289" s="45"/>
      <c r="N289" s="45"/>
      <c r="O289" s="164"/>
      <c r="P289" s="164"/>
      <c r="Q289" s="38"/>
    </row>
    <row r="290" spans="1:17" s="132" customFormat="1" ht="12" customHeight="1">
      <c r="A290" s="29" t="s">
        <v>76</v>
      </c>
      <c r="B290" s="45"/>
      <c r="C290" s="45"/>
      <c r="D290" s="45"/>
      <c r="E290" s="45"/>
      <c r="F290" s="45"/>
      <c r="G290" s="45"/>
      <c r="H290" s="45"/>
      <c r="I290" s="45"/>
      <c r="J290" s="45"/>
      <c r="K290" s="45"/>
      <c r="L290" s="45"/>
      <c r="M290" s="45"/>
      <c r="N290" s="45"/>
      <c r="O290" s="164"/>
      <c r="P290" s="164"/>
      <c r="Q290" s="38"/>
    </row>
    <row r="291" spans="1:17" s="132" customFormat="1" ht="12" customHeight="1">
      <c r="A291" s="27">
        <v>2005</v>
      </c>
      <c r="B291" s="45">
        <v>98.5</v>
      </c>
      <c r="C291" s="45">
        <v>102.6</v>
      </c>
      <c r="D291" s="45">
        <v>119.2</v>
      </c>
      <c r="E291" s="45">
        <v>103.2</v>
      </c>
      <c r="F291" s="45">
        <v>102.1</v>
      </c>
      <c r="G291" s="45">
        <v>111.5</v>
      </c>
      <c r="H291" s="45">
        <v>100.5</v>
      </c>
      <c r="I291" s="45">
        <v>103.5</v>
      </c>
      <c r="J291" s="45">
        <v>134.2</v>
      </c>
      <c r="K291" s="45">
        <v>122.5</v>
      </c>
      <c r="L291" s="45">
        <v>134.6</v>
      </c>
      <c r="M291" s="45">
        <v>110.3</v>
      </c>
      <c r="N291" s="45">
        <f>(B291+C291+D291+E291+F291+G291+H291+I291+J291+K291+L291+M291)/12</f>
        <v>111.89166666666665</v>
      </c>
      <c r="O291" s="164" t="s">
        <v>175</v>
      </c>
      <c r="P291" s="164" t="s">
        <v>175</v>
      </c>
      <c r="Q291" s="165" t="s">
        <v>190</v>
      </c>
    </row>
    <row r="292" spans="1:17" s="132" customFormat="1" ht="12" customHeight="1">
      <c r="A292" s="27">
        <v>2006</v>
      </c>
      <c r="B292" s="45">
        <v>105.3</v>
      </c>
      <c r="C292" s="45">
        <v>113.8</v>
      </c>
      <c r="D292" s="45">
        <v>142.9</v>
      </c>
      <c r="E292" s="45">
        <v>114.6</v>
      </c>
      <c r="F292" s="45">
        <v>147.1</v>
      </c>
      <c r="G292" s="45">
        <v>146.3</v>
      </c>
      <c r="H292" s="45">
        <v>150.6</v>
      </c>
      <c r="I292" s="45">
        <v>160.5</v>
      </c>
      <c r="J292" s="45">
        <v>194.1</v>
      </c>
      <c r="K292" s="45">
        <v>157.2</v>
      </c>
      <c r="L292" s="45">
        <v>176.9</v>
      </c>
      <c r="M292" s="45">
        <v>164.3</v>
      </c>
      <c r="N292" s="45">
        <f>(B292+C292+D292+E292+F292+G292+H292+I292+J292+K292+L292+M292)/12</f>
        <v>147.79999999999998</v>
      </c>
      <c r="O292" s="164">
        <f>100*(E292-D292)/D292</f>
        <v>-19.804058782365296</v>
      </c>
      <c r="P292" s="164">
        <f>100*(E292-E291)/E291</f>
        <v>11.046511627906968</v>
      </c>
      <c r="Q292" s="165">
        <f>(((B292+C292+D292+E292)/4)-((B291+C291+D291+E291)/4))/((B291+C291+D291+E291)/4)*100</f>
        <v>12.538370720188908</v>
      </c>
    </row>
    <row r="293" spans="1:17" s="132" customFormat="1" ht="12" customHeight="1">
      <c r="A293" s="27">
        <v>2007</v>
      </c>
      <c r="B293" s="45">
        <v>162.4</v>
      </c>
      <c r="C293" s="45">
        <v>173.1</v>
      </c>
      <c r="D293" s="45">
        <v>200</v>
      </c>
      <c r="E293" s="45">
        <v>159.6</v>
      </c>
      <c r="F293" s="45" t="s">
        <v>38</v>
      </c>
      <c r="G293" s="45" t="s">
        <v>38</v>
      </c>
      <c r="H293" s="45" t="s">
        <v>38</v>
      </c>
      <c r="I293" s="45" t="s">
        <v>38</v>
      </c>
      <c r="J293" s="45" t="s">
        <v>38</v>
      </c>
      <c r="K293" s="45" t="s">
        <v>38</v>
      </c>
      <c r="L293" s="45" t="s">
        <v>38</v>
      </c>
      <c r="M293" s="45" t="s">
        <v>38</v>
      </c>
      <c r="N293" s="45">
        <f>(B293+C293+D293+E293)/4</f>
        <v>173.775</v>
      </c>
      <c r="O293" s="164">
        <f>100*(E293-D293)/D293</f>
        <v>-20.200000000000003</v>
      </c>
      <c r="P293" s="164">
        <f>100*(E293-E292)/E292</f>
        <v>39.26701570680628</v>
      </c>
      <c r="Q293" s="165">
        <f>(((B293+C293+D293+E293)/4)-((B292+C292+D292+E292)/4))/((B292+C292+D292+E292)/4)*100</f>
        <v>45.84557280738565</v>
      </c>
    </row>
    <row r="294" spans="1:17" s="132" customFormat="1" ht="12" customHeight="1">
      <c r="A294" s="38"/>
      <c r="B294" s="38"/>
      <c r="C294" s="38"/>
      <c r="D294" s="38"/>
      <c r="E294" s="38"/>
      <c r="F294" s="38"/>
      <c r="G294" s="38"/>
      <c r="H294" s="38"/>
      <c r="I294" s="38"/>
      <c r="J294" s="38"/>
      <c r="K294" s="38"/>
      <c r="L294" s="38"/>
      <c r="M294" s="38"/>
      <c r="N294" s="38"/>
      <c r="O294" s="38"/>
      <c r="P294" s="38"/>
      <c r="Q294" s="38"/>
    </row>
    <row r="295" spans="1:17" s="132" customFormat="1" ht="12" customHeight="1">
      <c r="A295" s="38"/>
      <c r="B295" s="38"/>
      <c r="C295" s="38"/>
      <c r="D295" s="38"/>
      <c r="E295" s="38"/>
      <c r="F295" s="38"/>
      <c r="G295" s="38"/>
      <c r="H295" s="38"/>
      <c r="I295" s="38"/>
      <c r="J295" s="38"/>
      <c r="K295" s="38"/>
      <c r="L295" s="38"/>
      <c r="M295" s="38"/>
      <c r="N295" s="38"/>
      <c r="O295" s="38"/>
      <c r="P295" s="38"/>
      <c r="Q295" s="38"/>
    </row>
    <row r="296" spans="1:17" ht="12" customHeight="1">
      <c r="A296"/>
      <c r="B296"/>
      <c r="C296"/>
      <c r="D296"/>
      <c r="E296"/>
      <c r="F296"/>
      <c r="G296"/>
      <c r="H296"/>
      <c r="I296"/>
      <c r="J296"/>
      <c r="K296"/>
      <c r="L296"/>
      <c r="M296"/>
      <c r="N296"/>
      <c r="O296"/>
      <c r="P296"/>
      <c r="Q296"/>
    </row>
    <row r="297" spans="1:17" ht="12" customHeight="1">
      <c r="A297"/>
      <c r="B297"/>
      <c r="C297"/>
      <c r="D297"/>
      <c r="E297"/>
      <c r="F297"/>
      <c r="G297"/>
      <c r="H297"/>
      <c r="I297"/>
      <c r="J297"/>
      <c r="K297"/>
      <c r="L297"/>
      <c r="M297"/>
      <c r="N297"/>
      <c r="O297"/>
      <c r="P297"/>
      <c r="Q297"/>
    </row>
    <row r="298" spans="1:17" ht="12" customHeight="1">
      <c r="A298"/>
      <c r="B298"/>
      <c r="C298"/>
      <c r="D298"/>
      <c r="E298"/>
      <c r="F298"/>
      <c r="G298"/>
      <c r="H298"/>
      <c r="I298"/>
      <c r="J298"/>
      <c r="K298"/>
      <c r="L298"/>
      <c r="M298"/>
      <c r="N298"/>
      <c r="O298"/>
      <c r="P298"/>
      <c r="Q298"/>
    </row>
    <row r="299" spans="1:17" ht="12" customHeight="1">
      <c r="A299"/>
      <c r="B299"/>
      <c r="C299"/>
      <c r="D299"/>
      <c r="E299"/>
      <c r="F299"/>
      <c r="G299"/>
      <c r="H299"/>
      <c r="I299"/>
      <c r="J299"/>
      <c r="K299"/>
      <c r="L299"/>
      <c r="M299"/>
      <c r="N299"/>
      <c r="O299"/>
      <c r="P299"/>
      <c r="Q299"/>
    </row>
    <row r="300" spans="1:17" ht="12" customHeight="1">
      <c r="A300"/>
      <c r="B300"/>
      <c r="C300"/>
      <c r="D300"/>
      <c r="E300"/>
      <c r="F300"/>
      <c r="G300"/>
      <c r="H300"/>
      <c r="I300"/>
      <c r="J300"/>
      <c r="K300"/>
      <c r="L300"/>
      <c r="M300"/>
      <c r="N300"/>
      <c r="O300"/>
      <c r="P300"/>
      <c r="Q300"/>
    </row>
    <row r="301" spans="1:17" ht="12" customHeight="1">
      <c r="A301"/>
      <c r="B301"/>
      <c r="C301"/>
      <c r="D301"/>
      <c r="E301"/>
      <c r="F301"/>
      <c r="G301"/>
      <c r="H301"/>
      <c r="I301"/>
      <c r="J301"/>
      <c r="K301"/>
      <c r="L301"/>
      <c r="M301"/>
      <c r="N301"/>
      <c r="O301"/>
      <c r="P301"/>
      <c r="Q301"/>
    </row>
    <row r="302" spans="1:17" ht="12" customHeight="1">
      <c r="A302"/>
      <c r="B302"/>
      <c r="C302"/>
      <c r="D302"/>
      <c r="E302"/>
      <c r="F302"/>
      <c r="G302"/>
      <c r="H302"/>
      <c r="I302"/>
      <c r="J302"/>
      <c r="K302"/>
      <c r="L302"/>
      <c r="M302"/>
      <c r="N302"/>
      <c r="O302"/>
      <c r="P302"/>
      <c r="Q302"/>
    </row>
    <row r="303" spans="1:17" ht="12" customHeight="1">
      <c r="A303"/>
      <c r="B303"/>
      <c r="C303"/>
      <c r="D303"/>
      <c r="E303"/>
      <c r="F303"/>
      <c r="G303"/>
      <c r="H303"/>
      <c r="I303"/>
      <c r="J303"/>
      <c r="K303"/>
      <c r="L303"/>
      <c r="M303"/>
      <c r="N303"/>
      <c r="O303"/>
      <c r="P303"/>
      <c r="Q303"/>
    </row>
    <row r="304" spans="1:17" ht="12" customHeight="1">
      <c r="A304"/>
      <c r="B304"/>
      <c r="C304"/>
      <c r="D304"/>
      <c r="E304"/>
      <c r="F304"/>
      <c r="G304"/>
      <c r="H304"/>
      <c r="I304"/>
      <c r="J304"/>
      <c r="K304"/>
      <c r="L304"/>
      <c r="M304"/>
      <c r="N304"/>
      <c r="O304"/>
      <c r="P304"/>
      <c r="Q304"/>
    </row>
    <row r="305" spans="1:17" ht="12" customHeight="1">
      <c r="A305"/>
      <c r="B305"/>
      <c r="C305"/>
      <c r="D305"/>
      <c r="E305"/>
      <c r="F305"/>
      <c r="G305"/>
      <c r="H305"/>
      <c r="I305"/>
      <c r="J305"/>
      <c r="K305"/>
      <c r="L305"/>
      <c r="M305"/>
      <c r="N305"/>
      <c r="O305"/>
      <c r="P305"/>
      <c r="Q305"/>
    </row>
    <row r="306" spans="1:17" ht="12" customHeight="1">
      <c r="A306"/>
      <c r="B306"/>
      <c r="C306"/>
      <c r="D306"/>
      <c r="E306"/>
      <c r="F306"/>
      <c r="G306"/>
      <c r="H306"/>
      <c r="I306"/>
      <c r="J306"/>
      <c r="K306"/>
      <c r="L306"/>
      <c r="M306"/>
      <c r="N306"/>
      <c r="O306"/>
      <c r="P306"/>
      <c r="Q306"/>
    </row>
    <row r="307" spans="1:17" ht="12" customHeight="1">
      <c r="A307"/>
      <c r="B307"/>
      <c r="C307"/>
      <c r="D307"/>
      <c r="E307"/>
      <c r="F307"/>
      <c r="G307"/>
      <c r="H307"/>
      <c r="I307"/>
      <c r="J307"/>
      <c r="K307"/>
      <c r="L307"/>
      <c r="M307"/>
      <c r="N307"/>
      <c r="O307"/>
      <c r="P307"/>
      <c r="Q307"/>
    </row>
    <row r="308" spans="1:17" ht="12" customHeight="1">
      <c r="A308"/>
      <c r="B308"/>
      <c r="C308"/>
      <c r="D308"/>
      <c r="E308"/>
      <c r="F308"/>
      <c r="G308"/>
      <c r="H308"/>
      <c r="I308"/>
      <c r="J308"/>
      <c r="K308"/>
      <c r="L308"/>
      <c r="M308"/>
      <c r="N308"/>
      <c r="O308"/>
      <c r="P308"/>
      <c r="Q308"/>
    </row>
    <row r="309" spans="1:17" ht="12" customHeight="1">
      <c r="A309"/>
      <c r="B309"/>
      <c r="C309"/>
      <c r="D309"/>
      <c r="E309"/>
      <c r="F309"/>
      <c r="G309"/>
      <c r="H309"/>
      <c r="I309"/>
      <c r="J309"/>
      <c r="K309"/>
      <c r="L309"/>
      <c r="M309"/>
      <c r="N309"/>
      <c r="O309"/>
      <c r="P309"/>
      <c r="Q309"/>
    </row>
    <row r="310" spans="1:17" ht="12" customHeight="1">
      <c r="A310"/>
      <c r="B310"/>
      <c r="C310"/>
      <c r="D310"/>
      <c r="E310"/>
      <c r="F310"/>
      <c r="G310"/>
      <c r="H310"/>
      <c r="I310"/>
      <c r="J310"/>
      <c r="K310"/>
      <c r="L310"/>
      <c r="M310"/>
      <c r="N310"/>
      <c r="O310"/>
      <c r="P310"/>
      <c r="Q310"/>
    </row>
    <row r="311" spans="1:17" ht="12" customHeight="1">
      <c r="A311"/>
      <c r="B311"/>
      <c r="C311"/>
      <c r="D311"/>
      <c r="E311"/>
      <c r="F311"/>
      <c r="G311"/>
      <c r="H311"/>
      <c r="I311"/>
      <c r="J311"/>
      <c r="K311"/>
      <c r="L311"/>
      <c r="M311"/>
      <c r="N311"/>
      <c r="O311"/>
      <c r="P311"/>
      <c r="Q311"/>
    </row>
    <row r="312" spans="1:17" ht="12" customHeight="1">
      <c r="A312"/>
      <c r="B312"/>
      <c r="C312"/>
      <c r="D312"/>
      <c r="E312"/>
      <c r="F312"/>
      <c r="G312"/>
      <c r="H312"/>
      <c r="I312"/>
      <c r="J312"/>
      <c r="K312"/>
      <c r="L312"/>
      <c r="M312"/>
      <c r="N312"/>
      <c r="O312"/>
      <c r="P312"/>
      <c r="Q312"/>
    </row>
    <row r="313" spans="1:17" ht="12" customHeight="1">
      <c r="A313"/>
      <c r="B313"/>
      <c r="C313"/>
      <c r="D313"/>
      <c r="E313"/>
      <c r="F313"/>
      <c r="G313"/>
      <c r="H313"/>
      <c r="I313"/>
      <c r="J313"/>
      <c r="K313"/>
      <c r="L313"/>
      <c r="M313"/>
      <c r="N313"/>
      <c r="O313"/>
      <c r="P313"/>
      <c r="Q313"/>
    </row>
    <row r="314" spans="1:17" ht="12" customHeight="1">
      <c r="A314"/>
      <c r="B314"/>
      <c r="C314"/>
      <c r="D314"/>
      <c r="E314"/>
      <c r="F314"/>
      <c r="G314"/>
      <c r="H314"/>
      <c r="I314"/>
      <c r="J314"/>
      <c r="K314"/>
      <c r="L314"/>
      <c r="M314"/>
      <c r="N314"/>
      <c r="O314"/>
      <c r="P314"/>
      <c r="Q314"/>
    </row>
    <row r="315" spans="1:17" ht="12" customHeight="1">
      <c r="A315"/>
      <c r="B315"/>
      <c r="C315"/>
      <c r="D315"/>
      <c r="E315"/>
      <c r="F315"/>
      <c r="G315"/>
      <c r="H315"/>
      <c r="I315"/>
      <c r="J315"/>
      <c r="K315"/>
      <c r="L315"/>
      <c r="M315"/>
      <c r="N315"/>
      <c r="O315"/>
      <c r="P315"/>
      <c r="Q315"/>
    </row>
    <row r="316" spans="1:17" ht="12" customHeight="1">
      <c r="A316"/>
      <c r="B316"/>
      <c r="C316"/>
      <c r="D316"/>
      <c r="E316"/>
      <c r="F316"/>
      <c r="G316"/>
      <c r="H316"/>
      <c r="I316"/>
      <c r="J316"/>
      <c r="K316"/>
      <c r="L316"/>
      <c r="M316"/>
      <c r="N316"/>
      <c r="O316"/>
      <c r="P316"/>
      <c r="Q316"/>
    </row>
    <row r="317" spans="1:17" ht="12" customHeight="1">
      <c r="A317"/>
      <c r="B317"/>
      <c r="C317"/>
      <c r="D317"/>
      <c r="E317"/>
      <c r="F317"/>
      <c r="G317"/>
      <c r="H317"/>
      <c r="I317"/>
      <c r="J317"/>
      <c r="K317"/>
      <c r="L317"/>
      <c r="M317"/>
      <c r="N317"/>
      <c r="O317"/>
      <c r="P317"/>
      <c r="Q317"/>
    </row>
    <row r="318" spans="1:17" ht="12" customHeight="1">
      <c r="A318"/>
      <c r="B318"/>
      <c r="C318"/>
      <c r="D318"/>
      <c r="E318"/>
      <c r="F318"/>
      <c r="G318"/>
      <c r="H318"/>
      <c r="I318"/>
      <c r="J318"/>
      <c r="K318"/>
      <c r="L318"/>
      <c r="M318"/>
      <c r="N318"/>
      <c r="O318"/>
      <c r="P318"/>
      <c r="Q318"/>
    </row>
    <row r="319" spans="1:17" ht="12" customHeight="1">
      <c r="A319"/>
      <c r="B319"/>
      <c r="C319"/>
      <c r="D319"/>
      <c r="E319"/>
      <c r="F319"/>
      <c r="G319"/>
      <c r="H319"/>
      <c r="I319"/>
      <c r="J319"/>
      <c r="K319"/>
      <c r="L319"/>
      <c r="M319"/>
      <c r="N319"/>
      <c r="O319"/>
      <c r="P319"/>
      <c r="Q319"/>
    </row>
    <row r="320" spans="1:17" ht="12" customHeight="1">
      <c r="A320"/>
      <c r="B320"/>
      <c r="C320"/>
      <c r="D320"/>
      <c r="E320"/>
      <c r="F320"/>
      <c r="G320"/>
      <c r="H320"/>
      <c r="I320"/>
      <c r="J320"/>
      <c r="K320"/>
      <c r="L320"/>
      <c r="M320"/>
      <c r="N320"/>
      <c r="O320"/>
      <c r="P320"/>
      <c r="Q320"/>
    </row>
    <row r="321" spans="1:17" ht="12" customHeight="1">
      <c r="A321"/>
      <c r="B321"/>
      <c r="C321"/>
      <c r="D321"/>
      <c r="E321"/>
      <c r="F321"/>
      <c r="G321"/>
      <c r="H321"/>
      <c r="I321"/>
      <c r="J321"/>
      <c r="K321"/>
      <c r="L321"/>
      <c r="M321"/>
      <c r="N321"/>
      <c r="O321"/>
      <c r="P321"/>
      <c r="Q321"/>
    </row>
    <row r="322" spans="1:17" ht="12" customHeight="1">
      <c r="A322"/>
      <c r="B322"/>
      <c r="C322"/>
      <c r="D322"/>
      <c r="E322"/>
      <c r="F322"/>
      <c r="G322"/>
      <c r="H322"/>
      <c r="I322"/>
      <c r="J322"/>
      <c r="K322"/>
      <c r="L322"/>
      <c r="M322"/>
      <c r="N322"/>
      <c r="O322"/>
      <c r="P322"/>
      <c r="Q322"/>
    </row>
    <row r="323" spans="1:17" ht="12" customHeight="1">
      <c r="A323"/>
      <c r="B323"/>
      <c r="C323"/>
      <c r="D323"/>
      <c r="E323"/>
      <c r="F323"/>
      <c r="G323"/>
      <c r="H323"/>
      <c r="I323"/>
      <c r="J323"/>
      <c r="K323"/>
      <c r="L323"/>
      <c r="M323"/>
      <c r="N323"/>
      <c r="O323"/>
      <c r="P323"/>
      <c r="Q323"/>
    </row>
    <row r="324" spans="1:17" ht="12" customHeight="1">
      <c r="A324"/>
      <c r="B324"/>
      <c r="C324"/>
      <c r="D324"/>
      <c r="E324"/>
      <c r="F324"/>
      <c r="G324"/>
      <c r="H324"/>
      <c r="I324"/>
      <c r="J324"/>
      <c r="K324"/>
      <c r="L324"/>
      <c r="M324"/>
      <c r="N324"/>
      <c r="O324"/>
      <c r="P324"/>
      <c r="Q324"/>
    </row>
    <row r="325" spans="1:17" ht="12" customHeight="1">
      <c r="A325"/>
      <c r="B325"/>
      <c r="C325"/>
      <c r="D325"/>
      <c r="E325"/>
      <c r="F325"/>
      <c r="G325"/>
      <c r="H325"/>
      <c r="I325"/>
      <c r="J325"/>
      <c r="K325"/>
      <c r="L325"/>
      <c r="M325"/>
      <c r="N325"/>
      <c r="O325"/>
      <c r="P325"/>
      <c r="Q325"/>
    </row>
    <row r="326" spans="1:17" ht="12" customHeight="1">
      <c r="A326"/>
      <c r="B326"/>
      <c r="C326"/>
      <c r="D326"/>
      <c r="E326"/>
      <c r="F326"/>
      <c r="G326"/>
      <c r="H326"/>
      <c r="I326"/>
      <c r="J326"/>
      <c r="K326"/>
      <c r="L326"/>
      <c r="M326"/>
      <c r="N326"/>
      <c r="O326"/>
      <c r="P326"/>
      <c r="Q326"/>
    </row>
    <row r="327" spans="1:17" ht="12" customHeight="1">
      <c r="A327"/>
      <c r="B327"/>
      <c r="C327"/>
      <c r="D327"/>
      <c r="E327"/>
      <c r="F327"/>
      <c r="G327"/>
      <c r="H327"/>
      <c r="I327"/>
      <c r="J327"/>
      <c r="K327"/>
      <c r="L327"/>
      <c r="M327"/>
      <c r="N327"/>
      <c r="O327"/>
      <c r="P327"/>
      <c r="Q327"/>
    </row>
    <row r="328" spans="1:17" ht="12" customHeight="1">
      <c r="A328"/>
      <c r="B328"/>
      <c r="C328"/>
      <c r="D328"/>
      <c r="E328"/>
      <c r="F328"/>
      <c r="G328"/>
      <c r="H328"/>
      <c r="I328"/>
      <c r="J328"/>
      <c r="K328"/>
      <c r="L328"/>
      <c r="M328"/>
      <c r="N328"/>
      <c r="O328"/>
      <c r="P328"/>
      <c r="Q328"/>
    </row>
    <row r="329" spans="1:17" ht="12" customHeight="1">
      <c r="A329"/>
      <c r="B329"/>
      <c r="C329"/>
      <c r="D329"/>
      <c r="E329"/>
      <c r="F329"/>
      <c r="G329"/>
      <c r="H329"/>
      <c r="I329"/>
      <c r="J329"/>
      <c r="K329"/>
      <c r="L329"/>
      <c r="M329"/>
      <c r="N329"/>
      <c r="O329"/>
      <c r="P329"/>
      <c r="Q329"/>
    </row>
    <row r="330" spans="1:17" ht="12" customHeight="1">
      <c r="A330"/>
      <c r="B330"/>
      <c r="C330"/>
      <c r="D330"/>
      <c r="E330"/>
      <c r="F330"/>
      <c r="G330"/>
      <c r="H330"/>
      <c r="I330"/>
      <c r="J330"/>
      <c r="K330"/>
      <c r="L330"/>
      <c r="M330"/>
      <c r="N330"/>
      <c r="O330"/>
      <c r="P330"/>
      <c r="Q330"/>
    </row>
    <row r="331" spans="1:17" ht="12" customHeight="1">
      <c r="A331"/>
      <c r="B331"/>
      <c r="C331"/>
      <c r="D331"/>
      <c r="E331"/>
      <c r="F331"/>
      <c r="G331"/>
      <c r="H331"/>
      <c r="I331"/>
      <c r="J331"/>
      <c r="K331"/>
      <c r="L331"/>
      <c r="M331"/>
      <c r="N331"/>
      <c r="O331"/>
      <c r="P331"/>
      <c r="Q331"/>
    </row>
    <row r="332" spans="1:17" ht="12" customHeight="1">
      <c r="A332"/>
      <c r="B332"/>
      <c r="C332"/>
      <c r="D332"/>
      <c r="E332"/>
      <c r="F332"/>
      <c r="G332"/>
      <c r="H332"/>
      <c r="I332"/>
      <c r="J332"/>
      <c r="K332"/>
      <c r="L332"/>
      <c r="M332"/>
      <c r="N332"/>
      <c r="O332"/>
      <c r="P332"/>
      <c r="Q332"/>
    </row>
    <row r="333" spans="1:17" ht="12" customHeight="1">
      <c r="A333"/>
      <c r="B333"/>
      <c r="C333"/>
      <c r="D333"/>
      <c r="E333"/>
      <c r="F333"/>
      <c r="G333"/>
      <c r="H333"/>
      <c r="I333"/>
      <c r="J333"/>
      <c r="K333"/>
      <c r="L333"/>
      <c r="M333"/>
      <c r="N333"/>
      <c r="O333"/>
      <c r="P333"/>
      <c r="Q333"/>
    </row>
    <row r="334" spans="1:17" ht="12" customHeight="1">
      <c r="A334"/>
      <c r="B334"/>
      <c r="C334"/>
      <c r="D334"/>
      <c r="E334"/>
      <c r="F334"/>
      <c r="G334"/>
      <c r="H334"/>
      <c r="I334"/>
      <c r="J334"/>
      <c r="K334"/>
      <c r="L334"/>
      <c r="M334"/>
      <c r="N334"/>
      <c r="O334"/>
      <c r="P334"/>
      <c r="Q334"/>
    </row>
    <row r="335" spans="1:17" ht="12" customHeight="1">
      <c r="A335"/>
      <c r="B335"/>
      <c r="C335"/>
      <c r="D335"/>
      <c r="E335"/>
      <c r="F335"/>
      <c r="G335"/>
      <c r="H335"/>
      <c r="I335"/>
      <c r="J335"/>
      <c r="K335"/>
      <c r="L335"/>
      <c r="M335"/>
      <c r="N335"/>
      <c r="O335"/>
      <c r="P335"/>
      <c r="Q335"/>
    </row>
    <row r="336" spans="1:17" ht="12" customHeight="1">
      <c r="A336"/>
      <c r="B336"/>
      <c r="C336"/>
      <c r="D336"/>
      <c r="E336"/>
      <c r="F336"/>
      <c r="G336"/>
      <c r="H336"/>
      <c r="I336"/>
      <c r="J336"/>
      <c r="K336"/>
      <c r="L336"/>
      <c r="M336"/>
      <c r="N336"/>
      <c r="O336"/>
      <c r="P336"/>
      <c r="Q336"/>
    </row>
    <row r="337" spans="1:17" ht="12" customHeight="1">
      <c r="A337"/>
      <c r="B337"/>
      <c r="C337"/>
      <c r="D337"/>
      <c r="E337"/>
      <c r="F337"/>
      <c r="G337"/>
      <c r="H337"/>
      <c r="I337"/>
      <c r="J337"/>
      <c r="K337"/>
      <c r="L337"/>
      <c r="M337"/>
      <c r="N337"/>
      <c r="O337"/>
      <c r="P337"/>
      <c r="Q337"/>
    </row>
    <row r="338" spans="1:17" ht="12" customHeight="1">
      <c r="A338"/>
      <c r="B338"/>
      <c r="C338"/>
      <c r="D338"/>
      <c r="E338"/>
      <c r="F338"/>
      <c r="G338"/>
      <c r="H338"/>
      <c r="I338"/>
      <c r="J338"/>
      <c r="K338"/>
      <c r="L338"/>
      <c r="M338"/>
      <c r="N338"/>
      <c r="O338"/>
      <c r="P338"/>
      <c r="Q338"/>
    </row>
    <row r="339" spans="1:17" ht="12" customHeight="1">
      <c r="A339"/>
      <c r="B339"/>
      <c r="C339"/>
      <c r="D339"/>
      <c r="E339"/>
      <c r="F339"/>
      <c r="G339"/>
      <c r="H339"/>
      <c r="I339"/>
      <c r="J339"/>
      <c r="K339"/>
      <c r="L339"/>
      <c r="M339"/>
      <c r="N339"/>
      <c r="O339"/>
      <c r="P339"/>
      <c r="Q339"/>
    </row>
    <row r="340" spans="1:17" ht="12" customHeight="1">
      <c r="A340"/>
      <c r="B340"/>
      <c r="C340"/>
      <c r="D340"/>
      <c r="E340"/>
      <c r="F340"/>
      <c r="G340"/>
      <c r="H340"/>
      <c r="I340"/>
      <c r="J340"/>
      <c r="K340"/>
      <c r="L340"/>
      <c r="M340"/>
      <c r="N340"/>
      <c r="O340"/>
      <c r="P340"/>
      <c r="Q340"/>
    </row>
    <row r="341" spans="1:17" ht="12" customHeight="1">
      <c r="A341"/>
      <c r="B341"/>
      <c r="C341"/>
      <c r="D341"/>
      <c r="E341"/>
      <c r="F341"/>
      <c r="G341"/>
      <c r="H341"/>
      <c r="I341"/>
      <c r="J341"/>
      <c r="K341"/>
      <c r="L341"/>
      <c r="M341"/>
      <c r="N341"/>
      <c r="O341"/>
      <c r="P341"/>
      <c r="Q341"/>
    </row>
    <row r="342" spans="1:17" ht="12" customHeight="1">
      <c r="A342"/>
      <c r="B342"/>
      <c r="C342"/>
      <c r="D342"/>
      <c r="E342"/>
      <c r="F342"/>
      <c r="G342"/>
      <c r="H342"/>
      <c r="I342"/>
      <c r="J342"/>
      <c r="K342"/>
      <c r="L342"/>
      <c r="M342"/>
      <c r="N342"/>
      <c r="O342"/>
      <c r="P342"/>
      <c r="Q342"/>
    </row>
    <row r="343" spans="1:17" ht="12" customHeight="1">
      <c r="A343"/>
      <c r="B343"/>
      <c r="C343"/>
      <c r="D343"/>
      <c r="E343"/>
      <c r="F343"/>
      <c r="G343"/>
      <c r="H343"/>
      <c r="I343"/>
      <c r="J343"/>
      <c r="K343"/>
      <c r="L343"/>
      <c r="M343"/>
      <c r="N343"/>
      <c r="O343"/>
      <c r="P343"/>
      <c r="Q343"/>
    </row>
    <row r="344" spans="1:17" ht="12" customHeight="1">
      <c r="A344"/>
      <c r="B344"/>
      <c r="C344"/>
      <c r="D344"/>
      <c r="E344"/>
      <c r="F344"/>
      <c r="G344"/>
      <c r="H344"/>
      <c r="I344"/>
      <c r="J344"/>
      <c r="K344"/>
      <c r="L344"/>
      <c r="M344"/>
      <c r="N344"/>
      <c r="O344"/>
      <c r="P344"/>
      <c r="Q344"/>
    </row>
    <row r="345" spans="1:17" ht="12" customHeight="1">
      <c r="A345"/>
      <c r="B345"/>
      <c r="C345"/>
      <c r="D345"/>
      <c r="E345"/>
      <c r="F345"/>
      <c r="G345"/>
      <c r="H345"/>
      <c r="I345"/>
      <c r="J345"/>
      <c r="K345"/>
      <c r="L345"/>
      <c r="M345"/>
      <c r="N345"/>
      <c r="O345"/>
      <c r="P345"/>
      <c r="Q345"/>
    </row>
    <row r="346" spans="1:17" ht="12" customHeight="1">
      <c r="A346"/>
      <c r="B346"/>
      <c r="C346"/>
      <c r="D346"/>
      <c r="E346"/>
      <c r="F346"/>
      <c r="G346"/>
      <c r="H346"/>
      <c r="I346"/>
      <c r="J346"/>
      <c r="K346"/>
      <c r="L346"/>
      <c r="M346"/>
      <c r="N346"/>
      <c r="O346"/>
      <c r="P346"/>
      <c r="Q346"/>
    </row>
    <row r="347" spans="1:17" ht="12" customHeight="1">
      <c r="A347"/>
      <c r="B347"/>
      <c r="C347"/>
      <c r="D347"/>
      <c r="E347"/>
      <c r="F347"/>
      <c r="G347"/>
      <c r="H347"/>
      <c r="I347"/>
      <c r="J347"/>
      <c r="K347"/>
      <c r="L347"/>
      <c r="M347"/>
      <c r="N347"/>
      <c r="O347"/>
      <c r="P347"/>
      <c r="Q347"/>
    </row>
    <row r="348" spans="1:17" ht="12" customHeight="1">
      <c r="A348"/>
      <c r="B348"/>
      <c r="C348"/>
      <c r="D348"/>
      <c r="E348"/>
      <c r="F348"/>
      <c r="G348"/>
      <c r="H348"/>
      <c r="I348"/>
      <c r="J348"/>
      <c r="K348"/>
      <c r="L348"/>
      <c r="M348"/>
      <c r="N348"/>
      <c r="O348"/>
      <c r="P348"/>
      <c r="Q348"/>
    </row>
    <row r="349" spans="1:17" ht="12" customHeight="1">
      <c r="A349"/>
      <c r="B349"/>
      <c r="C349"/>
      <c r="D349"/>
      <c r="E349"/>
      <c r="F349"/>
      <c r="G349"/>
      <c r="H349"/>
      <c r="I349"/>
      <c r="J349"/>
      <c r="K349"/>
      <c r="L349"/>
      <c r="M349"/>
      <c r="N349"/>
      <c r="O349"/>
      <c r="P349"/>
      <c r="Q349"/>
    </row>
    <row r="350" spans="1:17" ht="12" customHeight="1">
      <c r="A350"/>
      <c r="B350"/>
      <c r="C350"/>
      <c r="D350"/>
      <c r="E350"/>
      <c r="F350"/>
      <c r="G350"/>
      <c r="H350"/>
      <c r="I350"/>
      <c r="J350"/>
      <c r="K350"/>
      <c r="L350"/>
      <c r="M350"/>
      <c r="N350"/>
      <c r="O350"/>
      <c r="P350"/>
      <c r="Q350"/>
    </row>
    <row r="351" spans="1:17" ht="12" customHeight="1">
      <c r="A351"/>
      <c r="B351"/>
      <c r="C351"/>
      <c r="D351"/>
      <c r="E351"/>
      <c r="F351"/>
      <c r="G351"/>
      <c r="H351"/>
      <c r="I351"/>
      <c r="J351"/>
      <c r="K351"/>
      <c r="L351"/>
      <c r="M351"/>
      <c r="N351"/>
      <c r="O351"/>
      <c r="P351"/>
      <c r="Q351"/>
    </row>
    <row r="352" spans="1:17" ht="12" customHeight="1">
      <c r="A352"/>
      <c r="B352"/>
      <c r="C352"/>
      <c r="D352"/>
      <c r="E352"/>
      <c r="F352"/>
      <c r="G352"/>
      <c r="H352"/>
      <c r="I352"/>
      <c r="J352"/>
      <c r="K352"/>
      <c r="L352"/>
      <c r="M352"/>
      <c r="N352"/>
      <c r="O352"/>
      <c r="P352"/>
      <c r="Q352"/>
    </row>
    <row r="353" spans="1:17" ht="12" customHeight="1">
      <c r="A353"/>
      <c r="B353"/>
      <c r="C353"/>
      <c r="D353"/>
      <c r="E353"/>
      <c r="F353"/>
      <c r="G353"/>
      <c r="H353"/>
      <c r="I353"/>
      <c r="J353"/>
      <c r="K353"/>
      <c r="L353"/>
      <c r="M353"/>
      <c r="N353"/>
      <c r="O353"/>
      <c r="P353"/>
      <c r="Q353"/>
    </row>
    <row r="354" spans="1:17" ht="12" customHeight="1">
      <c r="A354"/>
      <c r="B354"/>
      <c r="C354"/>
      <c r="D354"/>
      <c r="E354"/>
      <c r="F354"/>
      <c r="G354"/>
      <c r="H354"/>
      <c r="I354"/>
      <c r="J354"/>
      <c r="K354"/>
      <c r="L354"/>
      <c r="M354"/>
      <c r="N354"/>
      <c r="O354"/>
      <c r="P354"/>
      <c r="Q354"/>
    </row>
    <row r="355" spans="1:17" ht="12" customHeight="1">
      <c r="A355"/>
      <c r="B355"/>
      <c r="C355"/>
      <c r="D355"/>
      <c r="E355"/>
      <c r="F355"/>
      <c r="G355"/>
      <c r="H355"/>
      <c r="I355"/>
      <c r="J355"/>
      <c r="K355"/>
      <c r="L355"/>
      <c r="M355"/>
      <c r="N355"/>
      <c r="O355"/>
      <c r="P355"/>
      <c r="Q355"/>
    </row>
    <row r="356" spans="1:17" ht="12" customHeight="1">
      <c r="A356"/>
      <c r="B356"/>
      <c r="C356"/>
      <c r="D356"/>
      <c r="E356"/>
      <c r="F356"/>
      <c r="G356"/>
      <c r="H356"/>
      <c r="I356"/>
      <c r="J356"/>
      <c r="K356"/>
      <c r="L356"/>
      <c r="M356"/>
      <c r="N356"/>
      <c r="O356"/>
      <c r="P356"/>
      <c r="Q356"/>
    </row>
    <row r="357" spans="1:17" ht="12" customHeight="1">
      <c r="A357"/>
      <c r="B357"/>
      <c r="C357"/>
      <c r="D357"/>
      <c r="E357"/>
      <c r="F357"/>
      <c r="G357"/>
      <c r="H357"/>
      <c r="I357"/>
      <c r="J357"/>
      <c r="K357"/>
      <c r="L357"/>
      <c r="M357"/>
      <c r="N357"/>
      <c r="O357"/>
      <c r="P357"/>
      <c r="Q357"/>
    </row>
    <row r="358" spans="1:17" ht="12" customHeight="1">
      <c r="A358"/>
      <c r="B358"/>
      <c r="C358"/>
      <c r="D358"/>
      <c r="E358"/>
      <c r="F358"/>
      <c r="G358"/>
      <c r="H358"/>
      <c r="I358"/>
      <c r="J358"/>
      <c r="K358"/>
      <c r="L358"/>
      <c r="M358"/>
      <c r="N358"/>
      <c r="O358"/>
      <c r="P358"/>
      <c r="Q358"/>
    </row>
    <row r="359" spans="1:17" ht="12" customHeight="1">
      <c r="A359"/>
      <c r="B359"/>
      <c r="C359"/>
      <c r="D359"/>
      <c r="E359"/>
      <c r="F359"/>
      <c r="G359"/>
      <c r="H359"/>
      <c r="I359"/>
      <c r="J359"/>
      <c r="K359"/>
      <c r="L359"/>
      <c r="M359"/>
      <c r="N359"/>
      <c r="O359"/>
      <c r="P359"/>
      <c r="Q359"/>
    </row>
    <row r="360" spans="1:17" ht="12" customHeight="1">
      <c r="A360"/>
      <c r="B360"/>
      <c r="C360"/>
      <c r="D360"/>
      <c r="E360"/>
      <c r="F360"/>
      <c r="G360"/>
      <c r="H360"/>
      <c r="I360"/>
      <c r="J360"/>
      <c r="K360"/>
      <c r="L360"/>
      <c r="M360"/>
      <c r="N360"/>
      <c r="O360"/>
      <c r="P360"/>
      <c r="Q360"/>
    </row>
    <row r="361" spans="1:17" ht="12" customHeight="1">
      <c r="A361"/>
      <c r="B361"/>
      <c r="C361"/>
      <c r="D361"/>
      <c r="E361"/>
      <c r="F361"/>
      <c r="G361"/>
      <c r="H361"/>
      <c r="I361"/>
      <c r="J361"/>
      <c r="K361"/>
      <c r="L361"/>
      <c r="M361"/>
      <c r="N361"/>
      <c r="O361"/>
      <c r="P361"/>
      <c r="Q361"/>
    </row>
    <row r="362" spans="1:17" ht="12" customHeight="1">
      <c r="A362"/>
      <c r="B362"/>
      <c r="C362"/>
      <c r="D362"/>
      <c r="E362"/>
      <c r="F362"/>
      <c r="G362"/>
      <c r="H362"/>
      <c r="I362"/>
      <c r="J362"/>
      <c r="K362"/>
      <c r="L362"/>
      <c r="M362"/>
      <c r="N362"/>
      <c r="O362"/>
      <c r="P362"/>
      <c r="Q362"/>
    </row>
    <row r="363" spans="1:17" ht="12" customHeight="1">
      <c r="A363"/>
      <c r="B363"/>
      <c r="C363"/>
      <c r="D363"/>
      <c r="E363"/>
      <c r="F363"/>
      <c r="G363"/>
      <c r="H363"/>
      <c r="I363"/>
      <c r="J363"/>
      <c r="K363"/>
      <c r="L363"/>
      <c r="M363"/>
      <c r="N363"/>
      <c r="O363"/>
      <c r="P363"/>
      <c r="Q363"/>
    </row>
    <row r="364" spans="1:17" ht="12" customHeight="1">
      <c r="A364"/>
      <c r="B364"/>
      <c r="C364"/>
      <c r="D364"/>
      <c r="E364"/>
      <c r="F364"/>
      <c r="G364"/>
      <c r="H364"/>
      <c r="I364"/>
      <c r="J364"/>
      <c r="K364"/>
      <c r="L364"/>
      <c r="M364"/>
      <c r="N364"/>
      <c r="O364"/>
      <c r="P364"/>
      <c r="Q364"/>
    </row>
    <row r="365" spans="1:17" ht="12" customHeight="1">
      <c r="A365"/>
      <c r="B365"/>
      <c r="C365"/>
      <c r="D365"/>
      <c r="E365"/>
      <c r="F365"/>
      <c r="G365"/>
      <c r="H365"/>
      <c r="I365"/>
      <c r="J365"/>
      <c r="K365"/>
      <c r="L365"/>
      <c r="M365"/>
      <c r="N365"/>
      <c r="O365"/>
      <c r="P365"/>
      <c r="Q365"/>
    </row>
    <row r="366" spans="1:17" ht="12" customHeight="1">
      <c r="A366"/>
      <c r="B366"/>
      <c r="C366"/>
      <c r="D366"/>
      <c r="E366"/>
      <c r="F366"/>
      <c r="G366"/>
      <c r="H366"/>
      <c r="I366"/>
      <c r="J366"/>
      <c r="K366"/>
      <c r="L366"/>
      <c r="M366"/>
      <c r="N366"/>
      <c r="O366"/>
      <c r="P366"/>
      <c r="Q366"/>
    </row>
    <row r="367" spans="1:17" ht="12" customHeight="1">
      <c r="A367"/>
      <c r="B367"/>
      <c r="C367"/>
      <c r="D367"/>
      <c r="E367"/>
      <c r="F367"/>
      <c r="G367"/>
      <c r="H367"/>
      <c r="I367"/>
      <c r="J367"/>
      <c r="K367"/>
      <c r="L367"/>
      <c r="M367"/>
      <c r="N367"/>
      <c r="O367"/>
      <c r="P367"/>
      <c r="Q367"/>
    </row>
    <row r="368" spans="1:17" ht="12" customHeight="1">
      <c r="A368"/>
      <c r="B368"/>
      <c r="C368"/>
      <c r="D368"/>
      <c r="E368"/>
      <c r="F368"/>
      <c r="G368"/>
      <c r="H368"/>
      <c r="I368"/>
      <c r="J368"/>
      <c r="K368"/>
      <c r="L368"/>
      <c r="M368"/>
      <c r="N368"/>
      <c r="O368"/>
      <c r="P368"/>
      <c r="Q368"/>
    </row>
    <row r="369" spans="1:17" ht="12" customHeight="1">
      <c r="A369"/>
      <c r="B369"/>
      <c r="C369"/>
      <c r="D369"/>
      <c r="E369"/>
      <c r="F369"/>
      <c r="G369"/>
      <c r="H369"/>
      <c r="I369"/>
      <c r="J369"/>
      <c r="K369"/>
      <c r="L369"/>
      <c r="M369"/>
      <c r="N369"/>
      <c r="O369"/>
      <c r="P369"/>
      <c r="Q369"/>
    </row>
    <row r="370" spans="1:17" ht="12" customHeight="1">
      <c r="A370"/>
      <c r="B370"/>
      <c r="C370"/>
      <c r="D370"/>
      <c r="E370"/>
      <c r="F370"/>
      <c r="G370"/>
      <c r="H370"/>
      <c r="I370"/>
      <c r="J370"/>
      <c r="K370"/>
      <c r="L370"/>
      <c r="M370"/>
      <c r="N370"/>
      <c r="O370"/>
      <c r="P370"/>
      <c r="Q370"/>
    </row>
    <row r="371" spans="1:17" ht="12" customHeight="1">
      <c r="A371"/>
      <c r="B371"/>
      <c r="C371"/>
      <c r="D371"/>
      <c r="E371"/>
      <c r="F371"/>
      <c r="G371"/>
      <c r="H371"/>
      <c r="I371"/>
      <c r="J371"/>
      <c r="K371"/>
      <c r="L371"/>
      <c r="M371"/>
      <c r="N371"/>
      <c r="O371"/>
      <c r="P371"/>
      <c r="Q371"/>
    </row>
    <row r="372" spans="1:17" ht="12" customHeight="1">
      <c r="A372"/>
      <c r="B372"/>
      <c r="C372"/>
      <c r="D372"/>
      <c r="E372"/>
      <c r="F372"/>
      <c r="G372"/>
      <c r="H372"/>
      <c r="I372"/>
      <c r="J372"/>
      <c r="K372"/>
      <c r="L372"/>
      <c r="M372"/>
      <c r="N372"/>
      <c r="O372"/>
      <c r="P372"/>
      <c r="Q372"/>
    </row>
    <row r="373" spans="1:17" ht="12" customHeight="1">
      <c r="A373"/>
      <c r="B373"/>
      <c r="C373"/>
      <c r="D373"/>
      <c r="E373"/>
      <c r="F373"/>
      <c r="G373"/>
      <c r="H373"/>
      <c r="I373"/>
      <c r="J373"/>
      <c r="K373"/>
      <c r="L373"/>
      <c r="M373"/>
      <c r="N373"/>
      <c r="O373"/>
      <c r="P373"/>
      <c r="Q373"/>
    </row>
    <row r="374" spans="1:17" ht="12" customHeight="1">
      <c r="A374"/>
      <c r="B374"/>
      <c r="C374"/>
      <c r="D374"/>
      <c r="E374"/>
      <c r="F374"/>
      <c r="G374"/>
      <c r="H374"/>
      <c r="I374"/>
      <c r="J374"/>
      <c r="K374"/>
      <c r="L374"/>
      <c r="M374"/>
      <c r="N374"/>
      <c r="O374"/>
      <c r="P374"/>
      <c r="Q374"/>
    </row>
    <row r="375" spans="1:17" ht="12" customHeight="1">
      <c r="A375"/>
      <c r="B375"/>
      <c r="C375"/>
      <c r="D375"/>
      <c r="E375"/>
      <c r="F375"/>
      <c r="G375"/>
      <c r="H375"/>
      <c r="I375"/>
      <c r="J375"/>
      <c r="K375"/>
      <c r="L375"/>
      <c r="M375"/>
      <c r="N375"/>
      <c r="O375"/>
      <c r="P375"/>
      <c r="Q375"/>
    </row>
    <row r="376" spans="1:17" ht="12" customHeight="1">
      <c r="A376"/>
      <c r="B376"/>
      <c r="C376"/>
      <c r="D376"/>
      <c r="E376"/>
      <c r="F376"/>
      <c r="G376"/>
      <c r="H376"/>
      <c r="I376"/>
      <c r="J376"/>
      <c r="K376"/>
      <c r="L376"/>
      <c r="M376"/>
      <c r="N376"/>
      <c r="O376"/>
      <c r="P376"/>
      <c r="Q376"/>
    </row>
    <row r="377" spans="1:17" ht="12" customHeight="1">
      <c r="A377"/>
      <c r="B377"/>
      <c r="C377"/>
      <c r="D377"/>
      <c r="E377"/>
      <c r="F377"/>
      <c r="G377"/>
      <c r="H377"/>
      <c r="I377"/>
      <c r="J377"/>
      <c r="K377"/>
      <c r="L377"/>
      <c r="M377"/>
      <c r="N377"/>
      <c r="O377"/>
      <c r="P377"/>
      <c r="Q377"/>
    </row>
    <row r="378" spans="1:17" ht="12" customHeight="1">
      <c r="A378"/>
      <c r="B378"/>
      <c r="C378"/>
      <c r="D378"/>
      <c r="E378"/>
      <c r="F378"/>
      <c r="G378"/>
      <c r="H378"/>
      <c r="I378"/>
      <c r="J378"/>
      <c r="K378"/>
      <c r="L378"/>
      <c r="M378"/>
      <c r="N378"/>
      <c r="O378"/>
      <c r="P378"/>
      <c r="Q378"/>
    </row>
    <row r="379" spans="1:17" ht="12" customHeight="1">
      <c r="A379"/>
      <c r="B379"/>
      <c r="C379"/>
      <c r="D379"/>
      <c r="E379"/>
      <c r="F379"/>
      <c r="G379"/>
      <c r="H379"/>
      <c r="I379"/>
      <c r="J379"/>
      <c r="K379"/>
      <c r="L379"/>
      <c r="M379"/>
      <c r="N379"/>
      <c r="O379"/>
      <c r="P379"/>
      <c r="Q379"/>
    </row>
    <row r="380" spans="1:17" ht="12" customHeight="1">
      <c r="A380"/>
      <c r="B380"/>
      <c r="C380"/>
      <c r="D380"/>
      <c r="E380"/>
      <c r="F380"/>
      <c r="G380"/>
      <c r="H380"/>
      <c r="I380"/>
      <c r="J380"/>
      <c r="K380"/>
      <c r="L380"/>
      <c r="M380"/>
      <c r="N380"/>
      <c r="O380"/>
      <c r="P380"/>
      <c r="Q380"/>
    </row>
    <row r="381" spans="1:17" ht="12" customHeight="1">
      <c r="A381"/>
      <c r="B381"/>
      <c r="C381"/>
      <c r="D381"/>
      <c r="E381"/>
      <c r="F381"/>
      <c r="G381"/>
      <c r="H381"/>
      <c r="I381"/>
      <c r="J381"/>
      <c r="K381"/>
      <c r="L381"/>
      <c r="M381"/>
      <c r="N381"/>
      <c r="O381"/>
      <c r="P381"/>
      <c r="Q381"/>
    </row>
    <row r="382" spans="1:17" ht="12" customHeight="1">
      <c r="A382"/>
      <c r="B382"/>
      <c r="C382"/>
      <c r="D382"/>
      <c r="E382"/>
      <c r="F382"/>
      <c r="G382"/>
      <c r="H382"/>
      <c r="I382"/>
      <c r="J382"/>
      <c r="K382"/>
      <c r="L382"/>
      <c r="M382"/>
      <c r="N382"/>
      <c r="O382"/>
      <c r="P382"/>
      <c r="Q382"/>
    </row>
    <row r="383" spans="1:17" ht="12" customHeight="1">
      <c r="A383"/>
      <c r="B383"/>
      <c r="C383"/>
      <c r="D383"/>
      <c r="E383"/>
      <c r="F383"/>
      <c r="G383"/>
      <c r="H383"/>
      <c r="I383"/>
      <c r="J383"/>
      <c r="K383"/>
      <c r="L383"/>
      <c r="M383"/>
      <c r="N383"/>
      <c r="O383"/>
      <c r="P383"/>
      <c r="Q383"/>
    </row>
    <row r="384" spans="1:17" ht="12" customHeight="1">
      <c r="A384"/>
      <c r="B384"/>
      <c r="C384"/>
      <c r="D384"/>
      <c r="E384"/>
      <c r="F384"/>
      <c r="G384"/>
      <c r="H384"/>
      <c r="I384"/>
      <c r="J384"/>
      <c r="K384"/>
      <c r="L384"/>
      <c r="M384"/>
      <c r="N384"/>
      <c r="O384"/>
      <c r="P384"/>
      <c r="Q384"/>
    </row>
    <row r="385" spans="1:17" ht="12" customHeight="1">
      <c r="A385"/>
      <c r="B385"/>
      <c r="C385"/>
      <c r="D385"/>
      <c r="E385"/>
      <c r="F385"/>
      <c r="G385"/>
      <c r="H385"/>
      <c r="I385"/>
      <c r="J385"/>
      <c r="K385"/>
      <c r="L385"/>
      <c r="M385"/>
      <c r="N385"/>
      <c r="O385"/>
      <c r="P385"/>
      <c r="Q385"/>
    </row>
    <row r="386" spans="1:17" ht="12" customHeight="1">
      <c r="A386"/>
      <c r="B386"/>
      <c r="C386"/>
      <c r="D386"/>
      <c r="E386"/>
      <c r="F386"/>
      <c r="G386"/>
      <c r="H386"/>
      <c r="I386"/>
      <c r="J386"/>
      <c r="K386"/>
      <c r="L386"/>
      <c r="M386"/>
      <c r="N386"/>
      <c r="O386"/>
      <c r="P386"/>
      <c r="Q386"/>
    </row>
    <row r="387" spans="1:17" ht="12" customHeight="1">
      <c r="A387"/>
      <c r="B387"/>
      <c r="C387"/>
      <c r="D387"/>
      <c r="E387"/>
      <c r="F387"/>
      <c r="G387"/>
      <c r="H387"/>
      <c r="I387"/>
      <c r="J387"/>
      <c r="K387"/>
      <c r="L387"/>
      <c r="M387"/>
      <c r="N387"/>
      <c r="O387"/>
      <c r="P387"/>
      <c r="Q387"/>
    </row>
    <row r="388" spans="1:17" ht="12" customHeight="1">
      <c r="A388"/>
      <c r="B388"/>
      <c r="C388"/>
      <c r="D388"/>
      <c r="E388"/>
      <c r="F388"/>
      <c r="G388"/>
      <c r="H388"/>
      <c r="I388"/>
      <c r="J388"/>
      <c r="K388"/>
      <c r="L388"/>
      <c r="M388"/>
      <c r="N388"/>
      <c r="O388"/>
      <c r="P388"/>
      <c r="Q388"/>
    </row>
    <row r="389" spans="1:17" ht="12" customHeight="1">
      <c r="A389"/>
      <c r="B389"/>
      <c r="C389"/>
      <c r="D389"/>
      <c r="E389"/>
      <c r="F389"/>
      <c r="G389"/>
      <c r="H389"/>
      <c r="I389"/>
      <c r="J389"/>
      <c r="K389"/>
      <c r="L389"/>
      <c r="M389"/>
      <c r="N389"/>
      <c r="O389"/>
      <c r="P389"/>
      <c r="Q389"/>
    </row>
    <row r="390" spans="1:17" ht="12" customHeight="1">
      <c r="A390"/>
      <c r="B390"/>
      <c r="C390"/>
      <c r="D390"/>
      <c r="E390"/>
      <c r="F390"/>
      <c r="G390"/>
      <c r="H390"/>
      <c r="I390"/>
      <c r="J390"/>
      <c r="K390"/>
      <c r="L390"/>
      <c r="M390"/>
      <c r="N390"/>
      <c r="O390"/>
      <c r="P390"/>
      <c r="Q390"/>
    </row>
    <row r="391" spans="1:17" ht="12" customHeight="1">
      <c r="A391"/>
      <c r="B391"/>
      <c r="C391"/>
      <c r="D391"/>
      <c r="E391"/>
      <c r="F391"/>
      <c r="G391"/>
      <c r="H391"/>
      <c r="I391"/>
      <c r="J391"/>
      <c r="K391"/>
      <c r="L391"/>
      <c r="M391"/>
      <c r="N391"/>
      <c r="O391"/>
      <c r="P391"/>
      <c r="Q391"/>
    </row>
    <row r="392" spans="1:17" ht="12" customHeight="1">
      <c r="A392"/>
      <c r="B392"/>
      <c r="C392"/>
      <c r="D392"/>
      <c r="E392"/>
      <c r="F392"/>
      <c r="G392"/>
      <c r="H392"/>
      <c r="I392"/>
      <c r="J392"/>
      <c r="K392"/>
      <c r="L392"/>
      <c r="M392"/>
      <c r="N392"/>
      <c r="O392"/>
      <c r="P392"/>
      <c r="Q392"/>
    </row>
    <row r="393" spans="1:17" ht="12" customHeight="1">
      <c r="A393"/>
      <c r="B393"/>
      <c r="C393"/>
      <c r="D393"/>
      <c r="E393"/>
      <c r="F393"/>
      <c r="G393"/>
      <c r="H393"/>
      <c r="I393"/>
      <c r="J393"/>
      <c r="K393"/>
      <c r="L393"/>
      <c r="M393"/>
      <c r="N393"/>
      <c r="O393"/>
      <c r="P393"/>
      <c r="Q393"/>
    </row>
    <row r="394" spans="1:17" ht="12" customHeight="1">
      <c r="A394"/>
      <c r="B394"/>
      <c r="C394"/>
      <c r="D394"/>
      <c r="E394"/>
      <c r="F394"/>
      <c r="G394"/>
      <c r="H394"/>
      <c r="I394"/>
      <c r="J394"/>
      <c r="K394"/>
      <c r="L394"/>
      <c r="M394"/>
      <c r="N394"/>
      <c r="O394"/>
      <c r="P394"/>
      <c r="Q394"/>
    </row>
    <row r="395" spans="1:17" ht="12" customHeight="1">
      <c r="A395"/>
      <c r="B395"/>
      <c r="C395"/>
      <c r="D395"/>
      <c r="E395"/>
      <c r="F395"/>
      <c r="G395"/>
      <c r="H395"/>
      <c r="I395"/>
      <c r="J395"/>
      <c r="K395"/>
      <c r="L395"/>
      <c r="M395"/>
      <c r="N395"/>
      <c r="O395"/>
      <c r="P395"/>
      <c r="Q395"/>
    </row>
    <row r="396" spans="1:17" ht="12" customHeight="1">
      <c r="A396"/>
      <c r="B396"/>
      <c r="C396"/>
      <c r="D396"/>
      <c r="E396"/>
      <c r="F396"/>
      <c r="G396"/>
      <c r="H396"/>
      <c r="I396"/>
      <c r="J396"/>
      <c r="K396"/>
      <c r="L396"/>
      <c r="M396"/>
      <c r="N396"/>
      <c r="O396"/>
      <c r="P396"/>
      <c r="Q396"/>
    </row>
    <row r="397" spans="1:17" ht="12" customHeight="1">
      <c r="A397"/>
      <c r="B397"/>
      <c r="C397"/>
      <c r="D397"/>
      <c r="E397"/>
      <c r="F397"/>
      <c r="G397"/>
      <c r="H397"/>
      <c r="I397"/>
      <c r="J397"/>
      <c r="K397"/>
      <c r="L397"/>
      <c r="M397"/>
      <c r="N397"/>
      <c r="O397"/>
      <c r="P397"/>
      <c r="Q397"/>
    </row>
    <row r="398" spans="1:17" ht="12" customHeight="1">
      <c r="A398"/>
      <c r="B398"/>
      <c r="C398"/>
      <c r="D398"/>
      <c r="E398"/>
      <c r="F398"/>
      <c r="G398"/>
      <c r="H398"/>
      <c r="I398"/>
      <c r="J398"/>
      <c r="K398"/>
      <c r="L398"/>
      <c r="M398"/>
      <c r="N398"/>
      <c r="O398"/>
      <c r="P398"/>
      <c r="Q398"/>
    </row>
    <row r="399" spans="1:17" ht="12" customHeight="1">
      <c r="A399"/>
      <c r="B399"/>
      <c r="C399"/>
      <c r="D399"/>
      <c r="E399"/>
      <c r="F399"/>
      <c r="G399"/>
      <c r="H399"/>
      <c r="I399"/>
      <c r="J399"/>
      <c r="K399"/>
      <c r="L399"/>
      <c r="M399"/>
      <c r="N399"/>
      <c r="O399"/>
      <c r="P399"/>
      <c r="Q399"/>
    </row>
    <row r="400" spans="1:17" ht="12" customHeight="1">
      <c r="A400"/>
      <c r="B400"/>
      <c r="C400"/>
      <c r="D400"/>
      <c r="E400"/>
      <c r="F400"/>
      <c r="G400"/>
      <c r="H400"/>
      <c r="I400"/>
      <c r="J400"/>
      <c r="K400"/>
      <c r="L400"/>
      <c r="M400"/>
      <c r="N400"/>
      <c r="O400"/>
      <c r="P400"/>
      <c r="Q400"/>
    </row>
    <row r="401" spans="1:17" ht="12" customHeight="1">
      <c r="A401"/>
      <c r="B401"/>
      <c r="C401"/>
      <c r="D401"/>
      <c r="E401"/>
      <c r="F401"/>
      <c r="G401"/>
      <c r="H401"/>
      <c r="I401"/>
      <c r="J401"/>
      <c r="K401"/>
      <c r="L401"/>
      <c r="M401"/>
      <c r="N401"/>
      <c r="O401"/>
      <c r="P401"/>
      <c r="Q401"/>
    </row>
    <row r="402" spans="1:17" ht="12" customHeight="1">
      <c r="A402"/>
      <c r="B402"/>
      <c r="C402"/>
      <c r="D402"/>
      <c r="E402"/>
      <c r="F402"/>
      <c r="G402"/>
      <c r="H402"/>
      <c r="I402"/>
      <c r="J402"/>
      <c r="K402"/>
      <c r="L402"/>
      <c r="M402"/>
      <c r="N402"/>
      <c r="O402"/>
      <c r="P402"/>
      <c r="Q402"/>
    </row>
    <row r="403" spans="1:17" ht="12" customHeight="1">
      <c r="A403"/>
      <c r="B403"/>
      <c r="C403"/>
      <c r="D403"/>
      <c r="E403"/>
      <c r="F403"/>
      <c r="G403"/>
      <c r="H403"/>
      <c r="I403"/>
      <c r="J403"/>
      <c r="K403"/>
      <c r="L403"/>
      <c r="M403"/>
      <c r="N403"/>
      <c r="O403"/>
      <c r="P403"/>
      <c r="Q403"/>
    </row>
    <row r="404" spans="1:17" ht="12" customHeight="1">
      <c r="A404"/>
      <c r="B404"/>
      <c r="C404"/>
      <c r="D404"/>
      <c r="E404"/>
      <c r="F404"/>
      <c r="G404"/>
      <c r="H404"/>
      <c r="I404"/>
      <c r="J404"/>
      <c r="K404"/>
      <c r="L404"/>
      <c r="M404"/>
      <c r="N404"/>
      <c r="O404"/>
      <c r="P404"/>
      <c r="Q404"/>
    </row>
    <row r="405" spans="1:17" ht="12" customHeight="1">
      <c r="A405"/>
      <c r="B405"/>
      <c r="C405"/>
      <c r="D405"/>
      <c r="E405"/>
      <c r="F405"/>
      <c r="G405"/>
      <c r="H405"/>
      <c r="I405"/>
      <c r="J405"/>
      <c r="K405"/>
      <c r="L405"/>
      <c r="M405"/>
      <c r="N405"/>
      <c r="O405"/>
      <c r="P405"/>
      <c r="Q405"/>
    </row>
    <row r="406" spans="1:17" ht="12" customHeight="1">
      <c r="A406"/>
      <c r="B406"/>
      <c r="C406"/>
      <c r="D406"/>
      <c r="E406"/>
      <c r="F406"/>
      <c r="G406"/>
      <c r="H406"/>
      <c r="I406"/>
      <c r="J406"/>
      <c r="K406"/>
      <c r="L406"/>
      <c r="M406"/>
      <c r="N406"/>
      <c r="O406"/>
      <c r="P406"/>
      <c r="Q406"/>
    </row>
    <row r="407" spans="1:17" ht="12" customHeight="1">
      <c r="A407"/>
      <c r="B407"/>
      <c r="C407"/>
      <c r="D407"/>
      <c r="E407"/>
      <c r="F407"/>
      <c r="G407"/>
      <c r="H407"/>
      <c r="I407"/>
      <c r="J407"/>
      <c r="K407"/>
      <c r="L407"/>
      <c r="M407"/>
      <c r="N407"/>
      <c r="O407"/>
      <c r="P407"/>
      <c r="Q407"/>
    </row>
    <row r="408" spans="1:17" ht="12" customHeight="1">
      <c r="A408"/>
      <c r="B408"/>
      <c r="C408"/>
      <c r="D408"/>
      <c r="E408"/>
      <c r="F408"/>
      <c r="G408"/>
      <c r="H408"/>
      <c r="I408"/>
      <c r="J408"/>
      <c r="K408"/>
      <c r="L408"/>
      <c r="M408"/>
      <c r="N408"/>
      <c r="O408"/>
      <c r="P408"/>
      <c r="Q408"/>
    </row>
    <row r="409" spans="1:17" ht="12" customHeight="1">
      <c r="A409"/>
      <c r="B409"/>
      <c r="C409"/>
      <c r="D409"/>
      <c r="E409"/>
      <c r="F409"/>
      <c r="G409"/>
      <c r="H409"/>
      <c r="I409"/>
      <c r="J409"/>
      <c r="K409"/>
      <c r="L409"/>
      <c r="M409"/>
      <c r="N409"/>
      <c r="O409"/>
      <c r="P409"/>
      <c r="Q409"/>
    </row>
    <row r="410" spans="1:17" ht="12" customHeight="1">
      <c r="A410"/>
      <c r="B410"/>
      <c r="C410"/>
      <c r="D410"/>
      <c r="E410"/>
      <c r="F410"/>
      <c r="G410"/>
      <c r="H410"/>
      <c r="I410"/>
      <c r="J410"/>
      <c r="K410"/>
      <c r="L410"/>
      <c r="M410"/>
      <c r="N410"/>
      <c r="O410"/>
      <c r="P410"/>
      <c r="Q410"/>
    </row>
    <row r="411" spans="1:17" ht="12" customHeight="1">
      <c r="A411"/>
      <c r="B411"/>
      <c r="C411"/>
      <c r="D411"/>
      <c r="E411"/>
      <c r="F411"/>
      <c r="G411"/>
      <c r="H411"/>
      <c r="I411"/>
      <c r="J411"/>
      <c r="K411"/>
      <c r="L411"/>
      <c r="M411"/>
      <c r="N411"/>
      <c r="O411"/>
      <c r="P411"/>
      <c r="Q411"/>
    </row>
    <row r="412" spans="1:17" ht="12" customHeight="1">
      <c r="A412"/>
      <c r="B412"/>
      <c r="C412"/>
      <c r="D412"/>
      <c r="E412"/>
      <c r="F412"/>
      <c r="G412"/>
      <c r="H412"/>
      <c r="I412"/>
      <c r="J412"/>
      <c r="K412"/>
      <c r="L412"/>
      <c r="M412"/>
      <c r="N412"/>
      <c r="O412"/>
      <c r="P412"/>
      <c r="Q412"/>
    </row>
    <row r="413" spans="1:17" ht="12" customHeight="1">
      <c r="A413"/>
      <c r="B413"/>
      <c r="C413"/>
      <c r="D413"/>
      <c r="E413"/>
      <c r="F413"/>
      <c r="G413"/>
      <c r="H413"/>
      <c r="I413"/>
      <c r="J413"/>
      <c r="K413"/>
      <c r="L413"/>
      <c r="M413"/>
      <c r="N413"/>
      <c r="O413"/>
      <c r="P413"/>
      <c r="Q413"/>
    </row>
    <row r="414" spans="1:17" ht="12" customHeight="1">
      <c r="A414"/>
      <c r="B414"/>
      <c r="C414"/>
      <c r="D414"/>
      <c r="E414"/>
      <c r="F414"/>
      <c r="G414"/>
      <c r="H414"/>
      <c r="I414"/>
      <c r="J414"/>
      <c r="K414"/>
      <c r="L414"/>
      <c r="M414"/>
      <c r="N414"/>
      <c r="O414"/>
      <c r="P414"/>
      <c r="Q414"/>
    </row>
    <row r="415" spans="1:17" ht="12" customHeight="1">
      <c r="A415"/>
      <c r="B415"/>
      <c r="C415"/>
      <c r="D415"/>
      <c r="E415"/>
      <c r="F415"/>
      <c r="G415"/>
      <c r="H415"/>
      <c r="I415"/>
      <c r="J415"/>
      <c r="K415"/>
      <c r="L415"/>
      <c r="M415"/>
      <c r="N415"/>
      <c r="O415"/>
      <c r="P415"/>
      <c r="Q415"/>
    </row>
    <row r="416" spans="1:17" ht="12" customHeight="1">
      <c r="A416"/>
      <c r="B416"/>
      <c r="C416"/>
      <c r="D416"/>
      <c r="E416"/>
      <c r="F416"/>
      <c r="G416"/>
      <c r="H416"/>
      <c r="I416"/>
      <c r="J416"/>
      <c r="K416"/>
      <c r="L416"/>
      <c r="M416"/>
      <c r="N416"/>
      <c r="O416"/>
      <c r="P416"/>
      <c r="Q416"/>
    </row>
    <row r="417" spans="1:17" ht="12" customHeight="1">
      <c r="A417"/>
      <c r="B417"/>
      <c r="C417"/>
      <c r="D417"/>
      <c r="E417"/>
      <c r="F417"/>
      <c r="G417"/>
      <c r="H417"/>
      <c r="I417"/>
      <c r="J417"/>
      <c r="K417"/>
      <c r="L417"/>
      <c r="M417"/>
      <c r="N417"/>
      <c r="O417"/>
      <c r="P417"/>
      <c r="Q417"/>
    </row>
    <row r="418" spans="1:17" ht="12" customHeight="1">
      <c r="A418"/>
      <c r="B418"/>
      <c r="C418"/>
      <c r="D418"/>
      <c r="E418"/>
      <c r="F418"/>
      <c r="G418"/>
      <c r="H418"/>
      <c r="I418"/>
      <c r="J418"/>
      <c r="K418"/>
      <c r="L418"/>
      <c r="M418"/>
      <c r="N418"/>
      <c r="O418"/>
      <c r="P418"/>
      <c r="Q418"/>
    </row>
    <row r="419" spans="1:17" ht="12" customHeight="1">
      <c r="A419"/>
      <c r="B419"/>
      <c r="C419"/>
      <c r="D419"/>
      <c r="E419"/>
      <c r="F419"/>
      <c r="G419"/>
      <c r="H419"/>
      <c r="I419"/>
      <c r="J419"/>
      <c r="K419"/>
      <c r="L419"/>
      <c r="M419"/>
      <c r="N419"/>
      <c r="O419"/>
      <c r="P419"/>
      <c r="Q419"/>
    </row>
    <row r="420" spans="1:17" ht="12" customHeight="1">
      <c r="A420"/>
      <c r="B420"/>
      <c r="C420"/>
      <c r="D420"/>
      <c r="E420"/>
      <c r="F420"/>
      <c r="G420"/>
      <c r="H420"/>
      <c r="I420"/>
      <c r="J420"/>
      <c r="K420"/>
      <c r="L420"/>
      <c r="M420"/>
      <c r="N420"/>
      <c r="O420"/>
      <c r="P420"/>
      <c r="Q420"/>
    </row>
    <row r="421" spans="1:17" ht="12" customHeight="1">
      <c r="A421"/>
      <c r="B421"/>
      <c r="C421"/>
      <c r="D421"/>
      <c r="E421"/>
      <c r="F421"/>
      <c r="G421"/>
      <c r="H421"/>
      <c r="I421"/>
      <c r="J421"/>
      <c r="K421"/>
      <c r="L421"/>
      <c r="M421"/>
      <c r="N421"/>
      <c r="O421"/>
      <c r="P421"/>
      <c r="Q421"/>
    </row>
    <row r="422" spans="1:17" ht="12" customHeight="1">
      <c r="A422"/>
      <c r="B422"/>
      <c r="C422"/>
      <c r="D422"/>
      <c r="E422"/>
      <c r="F422"/>
      <c r="G422"/>
      <c r="H422"/>
      <c r="I422"/>
      <c r="J422"/>
      <c r="K422"/>
      <c r="L422"/>
      <c r="M422"/>
      <c r="N422"/>
      <c r="O422"/>
      <c r="P422"/>
      <c r="Q422"/>
    </row>
    <row r="423" spans="1:17" ht="12" customHeight="1">
      <c r="A423"/>
      <c r="B423"/>
      <c r="C423"/>
      <c r="D423"/>
      <c r="E423"/>
      <c r="F423"/>
      <c r="G423"/>
      <c r="H423"/>
      <c r="I423"/>
      <c r="J423"/>
      <c r="K423"/>
      <c r="L423"/>
      <c r="M423"/>
      <c r="N423"/>
      <c r="O423"/>
      <c r="P423"/>
      <c r="Q423"/>
    </row>
    <row r="424" spans="1:17" ht="12" customHeight="1">
      <c r="A424"/>
      <c r="B424"/>
      <c r="C424"/>
      <c r="D424"/>
      <c r="E424"/>
      <c r="F424"/>
      <c r="G424"/>
      <c r="H424"/>
      <c r="I424"/>
      <c r="J424"/>
      <c r="K424"/>
      <c r="L424"/>
      <c r="M424"/>
      <c r="N424"/>
      <c r="O424"/>
      <c r="P424"/>
      <c r="Q424"/>
    </row>
    <row r="425" spans="1:17" ht="12" customHeight="1">
      <c r="A425"/>
      <c r="B425"/>
      <c r="C425"/>
      <c r="D425"/>
      <c r="E425"/>
      <c r="F425"/>
      <c r="G425"/>
      <c r="H425"/>
      <c r="I425"/>
      <c r="J425"/>
      <c r="K425"/>
      <c r="L425"/>
      <c r="M425"/>
      <c r="N425"/>
      <c r="O425"/>
      <c r="P425"/>
      <c r="Q425"/>
    </row>
    <row r="426" spans="1:17" ht="12" customHeight="1">
      <c r="A426"/>
      <c r="B426"/>
      <c r="C426"/>
      <c r="D426"/>
      <c r="E426"/>
      <c r="F426"/>
      <c r="G426"/>
      <c r="H426"/>
      <c r="I426"/>
      <c r="J426"/>
      <c r="K426"/>
      <c r="L426"/>
      <c r="M426"/>
      <c r="N426"/>
      <c r="O426"/>
      <c r="P426"/>
      <c r="Q426"/>
    </row>
    <row r="427" spans="1:17" ht="12" customHeight="1">
      <c r="A427"/>
      <c r="B427"/>
      <c r="C427"/>
      <c r="D427"/>
      <c r="E427"/>
      <c r="F427"/>
      <c r="G427"/>
      <c r="H427"/>
      <c r="I427"/>
      <c r="J427"/>
      <c r="K427"/>
      <c r="L427"/>
      <c r="M427"/>
      <c r="N427"/>
      <c r="O427"/>
      <c r="P427"/>
      <c r="Q427"/>
    </row>
    <row r="428" spans="1:17" ht="12" customHeight="1">
      <c r="A428"/>
      <c r="B428"/>
      <c r="C428"/>
      <c r="D428"/>
      <c r="E428"/>
      <c r="F428"/>
      <c r="G428"/>
      <c r="H428"/>
      <c r="I428"/>
      <c r="J428"/>
      <c r="K428"/>
      <c r="L428"/>
      <c r="M428"/>
      <c r="N428"/>
      <c r="O428"/>
      <c r="P428"/>
      <c r="Q428"/>
    </row>
    <row r="429" spans="1:17" ht="12" customHeight="1">
      <c r="A429"/>
      <c r="B429"/>
      <c r="C429"/>
      <c r="D429"/>
      <c r="E429"/>
      <c r="F429"/>
      <c r="G429"/>
      <c r="H429"/>
      <c r="I429"/>
      <c r="J429"/>
      <c r="K429"/>
      <c r="L429"/>
      <c r="M429"/>
      <c r="N429"/>
      <c r="O429"/>
      <c r="P429"/>
      <c r="Q429"/>
    </row>
    <row r="430" spans="1:17" ht="12" customHeight="1">
      <c r="A430"/>
      <c r="B430"/>
      <c r="C430"/>
      <c r="D430"/>
      <c r="E430"/>
      <c r="F430"/>
      <c r="G430"/>
      <c r="H430"/>
      <c r="I430"/>
      <c r="J430"/>
      <c r="K430"/>
      <c r="L430"/>
      <c r="M430"/>
      <c r="N430"/>
      <c r="O430"/>
      <c r="P430"/>
      <c r="Q430"/>
    </row>
    <row r="431" spans="1:17" ht="12" customHeight="1">
      <c r="A431"/>
      <c r="B431"/>
      <c r="C431"/>
      <c r="D431"/>
      <c r="E431"/>
      <c r="F431"/>
      <c r="G431"/>
      <c r="H431"/>
      <c r="I431"/>
      <c r="J431"/>
      <c r="K431"/>
      <c r="L431"/>
      <c r="M431"/>
      <c r="N431"/>
      <c r="O431"/>
      <c r="P431"/>
      <c r="Q431"/>
    </row>
    <row r="432" spans="1:17" ht="12" customHeight="1">
      <c r="A432"/>
      <c r="B432"/>
      <c r="C432"/>
      <c r="D432"/>
      <c r="E432"/>
      <c r="F432"/>
      <c r="G432"/>
      <c r="H432"/>
      <c r="I432"/>
      <c r="J432"/>
      <c r="K432"/>
      <c r="L432"/>
      <c r="M432"/>
      <c r="N432"/>
      <c r="O432"/>
      <c r="P432"/>
      <c r="Q432"/>
    </row>
    <row r="433" spans="1:17" ht="12" customHeight="1">
      <c r="A433"/>
      <c r="B433"/>
      <c r="C433"/>
      <c r="D433"/>
      <c r="E433"/>
      <c r="F433"/>
      <c r="G433"/>
      <c r="H433"/>
      <c r="I433"/>
      <c r="J433"/>
      <c r="K433"/>
      <c r="L433"/>
      <c r="M433"/>
      <c r="N433"/>
      <c r="O433"/>
      <c r="P433"/>
      <c r="Q433"/>
    </row>
    <row r="434" spans="1:17" ht="12" customHeight="1">
      <c r="A434"/>
      <c r="B434"/>
      <c r="C434"/>
      <c r="D434"/>
      <c r="E434"/>
      <c r="F434"/>
      <c r="G434"/>
      <c r="H434"/>
      <c r="I434"/>
      <c r="J434"/>
      <c r="K434"/>
      <c r="L434"/>
      <c r="M434"/>
      <c r="N434"/>
      <c r="O434"/>
      <c r="P434"/>
      <c r="Q434"/>
    </row>
    <row r="435" spans="1:17" ht="12" customHeight="1">
      <c r="A435"/>
      <c r="B435"/>
      <c r="C435"/>
      <c r="D435"/>
      <c r="E435"/>
      <c r="F435"/>
      <c r="G435"/>
      <c r="H435"/>
      <c r="I435"/>
      <c r="J435"/>
      <c r="K435"/>
      <c r="L435"/>
      <c r="M435"/>
      <c r="N435"/>
      <c r="O435"/>
      <c r="P435"/>
      <c r="Q435"/>
    </row>
    <row r="436" spans="1:17" ht="12" customHeight="1">
      <c r="A436"/>
      <c r="B436"/>
      <c r="C436"/>
      <c r="D436"/>
      <c r="E436"/>
      <c r="F436"/>
      <c r="G436"/>
      <c r="H436"/>
      <c r="I436"/>
      <c r="J436"/>
      <c r="K436"/>
      <c r="L436"/>
      <c r="M436"/>
      <c r="N436"/>
      <c r="O436"/>
      <c r="P436"/>
      <c r="Q436"/>
    </row>
    <row r="437" spans="1:17" ht="12" customHeight="1">
      <c r="A437"/>
      <c r="B437"/>
      <c r="C437"/>
      <c r="D437"/>
      <c r="E437"/>
      <c r="F437"/>
      <c r="G437"/>
      <c r="H437"/>
      <c r="I437"/>
      <c r="J437"/>
      <c r="K437"/>
      <c r="L437"/>
      <c r="M437"/>
      <c r="N437"/>
      <c r="O437"/>
      <c r="P437"/>
      <c r="Q437"/>
    </row>
    <row r="438" spans="1:17" ht="12" customHeight="1">
      <c r="A438"/>
      <c r="B438"/>
      <c r="C438"/>
      <c r="D438"/>
      <c r="E438"/>
      <c r="F438"/>
      <c r="G438"/>
      <c r="H438"/>
      <c r="I438"/>
      <c r="J438"/>
      <c r="K438"/>
      <c r="L438"/>
      <c r="M438"/>
      <c r="N438"/>
      <c r="O438"/>
      <c r="P438"/>
      <c r="Q438"/>
    </row>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457"/>
  <sheetViews>
    <sheetView workbookViewId="0" topLeftCell="A1">
      <selection activeCell="A1" sqref="A1"/>
    </sheetView>
  </sheetViews>
  <sheetFormatPr defaultColWidth="11.421875" defaultRowHeight="12.75"/>
  <cols>
    <col min="1" max="1" width="1.1484375" style="145" customWidth="1"/>
    <col min="2" max="2" width="11.140625" style="145" customWidth="1"/>
    <col min="3" max="3" width="25.140625" style="145" customWidth="1"/>
    <col min="4" max="4" width="7.7109375" style="145" customWidth="1"/>
    <col min="5" max="6" width="7.8515625" style="145" customWidth="1"/>
    <col min="7" max="7" width="7.00390625" style="145" customWidth="1"/>
    <col min="8" max="8" width="7.140625" style="145" customWidth="1"/>
    <col min="9" max="9" width="6.8515625" style="145" customWidth="1"/>
    <col min="10" max="10" width="7.140625" style="145" customWidth="1"/>
    <col min="11" max="16384" width="11.421875" style="145" customWidth="1"/>
  </cols>
  <sheetData>
    <row r="1" spans="1:10" s="142" customFormat="1" ht="12.75" customHeight="1">
      <c r="A1" s="214"/>
      <c r="B1" s="191"/>
      <c r="C1" s="191"/>
      <c r="D1" s="191"/>
      <c r="E1" s="191"/>
      <c r="F1" s="191"/>
      <c r="G1" s="251"/>
      <c r="H1" s="191"/>
      <c r="I1" s="191"/>
      <c r="J1" s="191"/>
    </row>
    <row r="2" spans="1:10" s="142" customFormat="1" ht="12.75" customHeight="1">
      <c r="A2" s="182"/>
      <c r="B2" s="191"/>
      <c r="C2" s="191"/>
      <c r="D2" s="191"/>
      <c r="E2" s="191"/>
      <c r="F2" s="191"/>
      <c r="G2" s="251"/>
      <c r="H2" s="191"/>
      <c r="I2" s="191"/>
      <c r="J2" s="191"/>
    </row>
    <row r="3" spans="1:10" s="142" customFormat="1" ht="15.75" customHeight="1">
      <c r="A3" s="315" t="s">
        <v>157</v>
      </c>
      <c r="B3" s="315"/>
      <c r="C3" s="315"/>
      <c r="D3" s="315"/>
      <c r="E3" s="315"/>
      <c r="F3" s="315"/>
      <c r="G3" s="315"/>
      <c r="H3" s="315"/>
      <c r="I3" s="315"/>
      <c r="J3" s="315"/>
    </row>
    <row r="4" spans="1:10" s="142" customFormat="1" ht="13.5" customHeight="1">
      <c r="A4" s="314" t="s">
        <v>158</v>
      </c>
      <c r="B4" s="314"/>
      <c r="C4" s="314"/>
      <c r="D4" s="314"/>
      <c r="E4" s="314"/>
      <c r="F4" s="314"/>
      <c r="G4" s="314"/>
      <c r="H4" s="314"/>
      <c r="I4" s="314"/>
      <c r="J4" s="314"/>
    </row>
    <row r="5" spans="1:10" s="142" customFormat="1" ht="13.5" customHeight="1">
      <c r="A5" s="314" t="s">
        <v>53</v>
      </c>
      <c r="B5" s="314"/>
      <c r="C5" s="314"/>
      <c r="D5" s="314"/>
      <c r="E5" s="314"/>
      <c r="F5" s="314"/>
      <c r="G5" s="314"/>
      <c r="H5" s="314"/>
      <c r="I5" s="314"/>
      <c r="J5" s="314"/>
    </row>
    <row r="6" spans="1:10" s="142" customFormat="1" ht="12" customHeight="1">
      <c r="A6" s="39"/>
      <c r="B6" s="39"/>
      <c r="C6" s="39"/>
      <c r="D6" s="221"/>
      <c r="E6" s="221"/>
      <c r="F6" s="221"/>
      <c r="G6" s="222"/>
      <c r="H6" s="218"/>
      <c r="I6" s="218"/>
      <c r="J6" s="218"/>
    </row>
    <row r="7" spans="1:10" s="142" customFormat="1" ht="12" customHeight="1">
      <c r="A7" s="39"/>
      <c r="B7" s="39"/>
      <c r="C7" s="39"/>
      <c r="D7" s="221"/>
      <c r="E7" s="221"/>
      <c r="F7" s="221"/>
      <c r="G7" s="222"/>
      <c r="H7" s="218"/>
      <c r="I7" s="218"/>
      <c r="J7" s="218"/>
    </row>
    <row r="8" spans="1:10" s="143" customFormat="1" ht="11.25" customHeight="1">
      <c r="A8" s="223"/>
      <c r="B8" s="223"/>
      <c r="C8" s="224"/>
      <c r="D8" s="286" t="s">
        <v>195</v>
      </c>
      <c r="E8" s="289" t="s">
        <v>89</v>
      </c>
      <c r="F8" s="290"/>
      <c r="G8" s="293" t="s">
        <v>172</v>
      </c>
      <c r="H8" s="225" t="s">
        <v>54</v>
      </c>
      <c r="I8" s="225"/>
      <c r="J8" s="225"/>
    </row>
    <row r="9" spans="1:10" s="143" customFormat="1" ht="11.25" customHeight="1">
      <c r="A9" s="38"/>
      <c r="B9" s="38"/>
      <c r="C9" s="21"/>
      <c r="D9" s="287"/>
      <c r="E9" s="291"/>
      <c r="F9" s="292"/>
      <c r="G9" s="294"/>
      <c r="H9" s="128" t="s">
        <v>55</v>
      </c>
      <c r="I9" s="129"/>
      <c r="J9" s="130" t="s">
        <v>194</v>
      </c>
    </row>
    <row r="10" spans="1:10" s="143" customFormat="1" ht="11.25" customHeight="1">
      <c r="A10" s="203" t="s">
        <v>90</v>
      </c>
      <c r="B10" s="203"/>
      <c r="C10" s="226"/>
      <c r="D10" s="287"/>
      <c r="E10" s="296" t="s">
        <v>196</v>
      </c>
      <c r="F10" s="296" t="s">
        <v>197</v>
      </c>
      <c r="G10" s="294"/>
      <c r="H10" s="227" t="s">
        <v>69</v>
      </c>
      <c r="I10" s="227"/>
      <c r="J10" s="227"/>
    </row>
    <row r="11" spans="1:10" s="143" customFormat="1" ht="11.25" customHeight="1">
      <c r="A11" s="38"/>
      <c r="B11" s="38"/>
      <c r="C11" s="21"/>
      <c r="D11" s="287"/>
      <c r="E11" s="297"/>
      <c r="F11" s="297" t="s">
        <v>38</v>
      </c>
      <c r="G11" s="294"/>
      <c r="H11" s="228" t="s">
        <v>70</v>
      </c>
      <c r="I11" s="229" t="s">
        <v>71</v>
      </c>
      <c r="J11" s="230" t="s">
        <v>71</v>
      </c>
    </row>
    <row r="12" spans="1:10" s="143" customFormat="1" ht="10.5" customHeight="1">
      <c r="A12" s="24"/>
      <c r="B12" s="24"/>
      <c r="C12" s="25"/>
      <c r="D12" s="288"/>
      <c r="E12" s="298"/>
      <c r="F12" s="298" t="s">
        <v>38</v>
      </c>
      <c r="G12" s="295"/>
      <c r="H12" s="231" t="s">
        <v>72</v>
      </c>
      <c r="I12" s="232" t="s">
        <v>73</v>
      </c>
      <c r="J12" s="233" t="s">
        <v>166</v>
      </c>
    </row>
    <row r="13" spans="1:10" s="143" customFormat="1" ht="10.5" customHeight="1">
      <c r="A13" s="20"/>
      <c r="B13" s="20"/>
      <c r="C13" s="21"/>
      <c r="D13" s="124"/>
      <c r="E13" s="53"/>
      <c r="F13" s="53"/>
      <c r="G13" s="58"/>
      <c r="H13" s="252"/>
      <c r="I13" s="229"/>
      <c r="J13" s="229"/>
    </row>
    <row r="14" spans="1:10" s="143" customFormat="1" ht="10.5" customHeight="1">
      <c r="A14" s="20"/>
      <c r="B14" s="20"/>
      <c r="C14" s="21"/>
      <c r="D14" s="124"/>
      <c r="E14" s="53"/>
      <c r="F14" s="53"/>
      <c r="G14" s="58"/>
      <c r="H14" s="253"/>
      <c r="I14" s="254"/>
      <c r="J14" s="254"/>
    </row>
    <row r="15" spans="1:11" s="143" customFormat="1" ht="10.5" customHeight="1">
      <c r="A15" s="234" t="s">
        <v>132</v>
      </c>
      <c r="B15" s="20"/>
      <c r="C15" s="21"/>
      <c r="D15" s="117" t="s">
        <v>189</v>
      </c>
      <c r="E15" s="122" t="s">
        <v>191</v>
      </c>
      <c r="F15" s="122" t="s">
        <v>191</v>
      </c>
      <c r="G15" s="118" t="s">
        <v>187</v>
      </c>
      <c r="H15" s="119" t="s">
        <v>188</v>
      </c>
      <c r="I15" s="119" t="s">
        <v>189</v>
      </c>
      <c r="J15" s="48" t="s">
        <v>188</v>
      </c>
      <c r="K15" s="144"/>
    </row>
    <row r="16" spans="1:11" s="143" customFormat="1" ht="10.5" customHeight="1">
      <c r="A16" s="234"/>
      <c r="B16" s="20"/>
      <c r="C16" s="21"/>
      <c r="D16" s="240"/>
      <c r="E16" s="239"/>
      <c r="F16" s="236"/>
      <c r="G16" s="238"/>
      <c r="H16" s="48"/>
      <c r="I16" s="48"/>
      <c r="J16" s="48"/>
      <c r="K16" s="144"/>
    </row>
    <row r="17" spans="1:11" s="143" customFormat="1" ht="10.5" customHeight="1">
      <c r="A17" s="20"/>
      <c r="B17" s="234"/>
      <c r="C17" s="21"/>
      <c r="D17" s="240"/>
      <c r="E17" s="239"/>
      <c r="F17" s="239"/>
      <c r="G17" s="255"/>
      <c r="H17" s="48"/>
      <c r="I17" s="48"/>
      <c r="J17" s="48"/>
      <c r="K17" s="144"/>
    </row>
    <row r="18" spans="1:11" s="143" customFormat="1" ht="10.5" customHeight="1">
      <c r="A18" s="234" t="s">
        <v>133</v>
      </c>
      <c r="B18" s="234"/>
      <c r="C18" s="235"/>
      <c r="D18" s="240">
        <v>130.3</v>
      </c>
      <c r="E18" s="256">
        <v>144.5</v>
      </c>
      <c r="F18" s="256">
        <v>121.8</v>
      </c>
      <c r="G18" s="238">
        <v>129</v>
      </c>
      <c r="H18" s="48">
        <v>-9.826989619377155</v>
      </c>
      <c r="I18" s="48">
        <v>6.97865353037768</v>
      </c>
      <c r="J18" s="48">
        <v>7.410491257285587</v>
      </c>
      <c r="K18" s="144"/>
    </row>
    <row r="19" spans="1:11" s="143" customFormat="1" ht="10.5" customHeight="1">
      <c r="A19" s="234"/>
      <c r="B19" s="234"/>
      <c r="C19" s="235"/>
      <c r="D19" s="240"/>
      <c r="E19" s="256"/>
      <c r="F19" s="256"/>
      <c r="G19" s="238"/>
      <c r="H19" s="48"/>
      <c r="I19" s="48"/>
      <c r="J19" s="48"/>
      <c r="K19" s="144"/>
    </row>
    <row r="20" spans="1:11" s="143" customFormat="1" ht="10.5" customHeight="1">
      <c r="A20" s="234" t="s">
        <v>38</v>
      </c>
      <c r="B20" s="234" t="s">
        <v>75</v>
      </c>
      <c r="C20" s="235"/>
      <c r="D20" s="240">
        <v>121.5</v>
      </c>
      <c r="E20" s="256">
        <v>132.3</v>
      </c>
      <c r="F20" s="256">
        <v>119.1</v>
      </c>
      <c r="G20" s="238">
        <v>118.15</v>
      </c>
      <c r="H20" s="48">
        <v>-8.163265306122456</v>
      </c>
      <c r="I20" s="48">
        <v>2.0151133501259495</v>
      </c>
      <c r="J20" s="48">
        <v>1.112537441163895</v>
      </c>
      <c r="K20" s="144"/>
    </row>
    <row r="21" spans="1:11" s="143" customFormat="1" ht="10.5" customHeight="1">
      <c r="A21" s="234"/>
      <c r="B21" s="234" t="s">
        <v>76</v>
      </c>
      <c r="C21" s="235"/>
      <c r="D21" s="240">
        <v>254.2</v>
      </c>
      <c r="E21" s="256">
        <v>316.5</v>
      </c>
      <c r="F21" s="256">
        <v>160.6</v>
      </c>
      <c r="G21" s="238">
        <v>281.35</v>
      </c>
      <c r="H21" s="48">
        <v>-19.68404423380727</v>
      </c>
      <c r="I21" s="48">
        <v>58.28144458281445</v>
      </c>
      <c r="J21" s="48">
        <v>69.43691659138814</v>
      </c>
      <c r="K21" s="144"/>
    </row>
    <row r="22" spans="1:11" s="143" customFormat="1" ht="10.5" customHeight="1">
      <c r="A22" s="234"/>
      <c r="B22" s="234"/>
      <c r="C22" s="235"/>
      <c r="D22" s="240"/>
      <c r="E22" s="256"/>
      <c r="F22" s="256"/>
      <c r="G22" s="238"/>
      <c r="H22" s="48"/>
      <c r="I22" s="48"/>
      <c r="J22" s="48"/>
      <c r="K22" s="144"/>
    </row>
    <row r="23" spans="1:11" s="143" customFormat="1" ht="10.5" customHeight="1">
      <c r="A23" s="234"/>
      <c r="B23" s="234"/>
      <c r="C23" s="235"/>
      <c r="D23" s="240"/>
      <c r="E23" s="256"/>
      <c r="F23" s="256"/>
      <c r="G23" s="255"/>
      <c r="H23" s="48"/>
      <c r="I23" s="48"/>
      <c r="J23" s="48"/>
      <c r="K23" s="144"/>
    </row>
    <row r="24" spans="1:11" s="143" customFormat="1" ht="10.5" customHeight="1">
      <c r="A24" s="234" t="s">
        <v>91</v>
      </c>
      <c r="B24" s="234"/>
      <c r="C24" s="235"/>
      <c r="D24" s="240">
        <v>84.5</v>
      </c>
      <c r="E24" s="256">
        <v>96.3</v>
      </c>
      <c r="F24" s="256">
        <v>75.3</v>
      </c>
      <c r="G24" s="238">
        <v>87.5</v>
      </c>
      <c r="H24" s="48">
        <v>-12.253374870197298</v>
      </c>
      <c r="I24" s="48">
        <v>12.217795484727759</v>
      </c>
      <c r="J24" s="48">
        <v>6.124924196482713</v>
      </c>
      <c r="K24" s="144"/>
    </row>
    <row r="25" spans="1:11" s="143" customFormat="1" ht="10.5" customHeight="1">
      <c r="A25" s="234"/>
      <c r="B25" s="234"/>
      <c r="C25" s="235"/>
      <c r="D25" s="240"/>
      <c r="E25" s="256"/>
      <c r="F25" s="256"/>
      <c r="G25" s="255"/>
      <c r="H25" s="48"/>
      <c r="I25" s="48"/>
      <c r="J25" s="48"/>
      <c r="K25" s="144"/>
    </row>
    <row r="26" spans="1:11" s="143" customFormat="1" ht="10.5" customHeight="1">
      <c r="A26" s="234"/>
      <c r="B26" s="234" t="s">
        <v>75</v>
      </c>
      <c r="C26" s="235"/>
      <c r="D26" s="240">
        <v>76.2</v>
      </c>
      <c r="E26" s="256">
        <v>90.9</v>
      </c>
      <c r="F26" s="256">
        <v>70.3</v>
      </c>
      <c r="G26" s="238">
        <v>81.35</v>
      </c>
      <c r="H26" s="48">
        <v>-16.171617161716174</v>
      </c>
      <c r="I26" s="48">
        <v>8.392603129445243</v>
      </c>
      <c r="J26" s="48">
        <v>6.201044386422976</v>
      </c>
      <c r="K26" s="144"/>
    </row>
    <row r="27" spans="1:11" s="143" customFormat="1" ht="10.5" customHeight="1">
      <c r="A27" s="234"/>
      <c r="B27" s="234" t="s">
        <v>76</v>
      </c>
      <c r="C27" s="235"/>
      <c r="D27" s="240">
        <v>107.7</v>
      </c>
      <c r="E27" s="256">
        <v>111.5</v>
      </c>
      <c r="F27" s="256">
        <v>89.4</v>
      </c>
      <c r="G27" s="238">
        <v>104.675</v>
      </c>
      <c r="H27" s="48">
        <v>-3.408071748878921</v>
      </c>
      <c r="I27" s="48">
        <v>20.469798657718115</v>
      </c>
      <c r="J27" s="48">
        <v>5.865992414664979</v>
      </c>
      <c r="K27" s="144"/>
    </row>
    <row r="28" spans="1:11" s="143" customFormat="1" ht="10.5" customHeight="1">
      <c r="A28" s="234"/>
      <c r="B28" s="234"/>
      <c r="C28" s="235"/>
      <c r="D28" s="240"/>
      <c r="E28" s="239"/>
      <c r="F28" s="239"/>
      <c r="G28" s="238"/>
      <c r="H28" s="48"/>
      <c r="I28" s="48"/>
      <c r="J28" s="48"/>
      <c r="K28" s="144"/>
    </row>
    <row r="29" spans="1:11" s="143" customFormat="1" ht="10.5" customHeight="1">
      <c r="A29" s="234"/>
      <c r="B29" s="234"/>
      <c r="C29" s="235"/>
      <c r="D29" s="240"/>
      <c r="E29" s="239"/>
      <c r="F29" s="239"/>
      <c r="G29" s="255"/>
      <c r="H29" s="48"/>
      <c r="I29" s="48"/>
      <c r="J29" s="184"/>
      <c r="K29" s="144"/>
    </row>
    <row r="30" spans="1:11" s="143" customFormat="1" ht="10.5" customHeight="1">
      <c r="A30" s="234" t="s">
        <v>92</v>
      </c>
      <c r="B30" s="234"/>
      <c r="C30" s="235"/>
      <c r="D30" s="238" t="s">
        <v>176</v>
      </c>
      <c r="E30" s="239" t="s">
        <v>173</v>
      </c>
      <c r="F30" s="236" t="s">
        <v>173</v>
      </c>
      <c r="G30" s="238" t="s">
        <v>174</v>
      </c>
      <c r="H30" s="240" t="s">
        <v>176</v>
      </c>
      <c r="I30" s="48" t="s">
        <v>175</v>
      </c>
      <c r="J30" s="48" t="s">
        <v>176</v>
      </c>
      <c r="K30" s="144"/>
    </row>
    <row r="31" spans="1:11" s="143" customFormat="1" ht="10.5" customHeight="1">
      <c r="A31" s="234"/>
      <c r="B31" s="234"/>
      <c r="C31" s="235"/>
      <c r="D31" s="240"/>
      <c r="E31" s="239"/>
      <c r="F31" s="239"/>
      <c r="G31" s="255"/>
      <c r="H31" s="48"/>
      <c r="I31" s="48"/>
      <c r="J31" s="48"/>
      <c r="K31" s="144"/>
    </row>
    <row r="32" spans="1:11" s="143" customFormat="1" ht="10.5" customHeight="1">
      <c r="A32" s="234"/>
      <c r="B32" s="234"/>
      <c r="C32" s="235"/>
      <c r="D32" s="240"/>
      <c r="E32" s="239"/>
      <c r="F32" s="239"/>
      <c r="G32" s="255"/>
      <c r="H32" s="48"/>
      <c r="I32" s="48"/>
      <c r="J32" s="48"/>
      <c r="K32" s="144"/>
    </row>
    <row r="33" spans="1:11" s="143" customFormat="1" ht="10.5" customHeight="1">
      <c r="A33" s="234" t="s">
        <v>93</v>
      </c>
      <c r="B33" s="234"/>
      <c r="C33" s="235"/>
      <c r="D33" s="240">
        <v>131.6</v>
      </c>
      <c r="E33" s="256">
        <v>155.2</v>
      </c>
      <c r="F33" s="256">
        <v>146.2</v>
      </c>
      <c r="G33" s="238">
        <v>141.025</v>
      </c>
      <c r="H33" s="48">
        <v>-15.206185567010307</v>
      </c>
      <c r="I33" s="48">
        <v>-9.986320109439122</v>
      </c>
      <c r="J33" s="48">
        <v>-5.145451488145306</v>
      </c>
      <c r="K33" s="144"/>
    </row>
    <row r="34" spans="1:11" s="143" customFormat="1" ht="10.5" customHeight="1">
      <c r="A34" s="234"/>
      <c r="B34" s="234"/>
      <c r="C34" s="235"/>
      <c r="D34" s="240"/>
      <c r="E34" s="256"/>
      <c r="F34" s="256"/>
      <c r="G34" s="238"/>
      <c r="H34" s="48"/>
      <c r="I34" s="48"/>
      <c r="J34" s="48"/>
      <c r="K34" s="144"/>
    </row>
    <row r="35" spans="1:11" s="143" customFormat="1" ht="10.5" customHeight="1">
      <c r="A35" s="234"/>
      <c r="B35" s="234" t="s">
        <v>75</v>
      </c>
      <c r="C35" s="235"/>
      <c r="D35" s="240">
        <v>121.2</v>
      </c>
      <c r="E35" s="256">
        <v>140.3</v>
      </c>
      <c r="F35" s="256">
        <v>121.5</v>
      </c>
      <c r="G35" s="238">
        <v>127.575</v>
      </c>
      <c r="H35" s="48">
        <v>-13.613684960798295</v>
      </c>
      <c r="I35" s="48">
        <v>-0.24691358024691124</v>
      </c>
      <c r="J35" s="48">
        <v>2.8208744710860367</v>
      </c>
      <c r="K35" s="144"/>
    </row>
    <row r="36" spans="1:11" s="143" customFormat="1" ht="10.5" customHeight="1">
      <c r="A36" s="234"/>
      <c r="B36" s="234" t="s">
        <v>76</v>
      </c>
      <c r="C36" s="235"/>
      <c r="D36" s="240">
        <v>158.3</v>
      </c>
      <c r="E36" s="256">
        <v>193.6</v>
      </c>
      <c r="F36" s="256">
        <v>209.6</v>
      </c>
      <c r="G36" s="238">
        <v>175.65</v>
      </c>
      <c r="H36" s="48">
        <v>-18.233471074380155</v>
      </c>
      <c r="I36" s="48">
        <v>-24.475190839694648</v>
      </c>
      <c r="J36" s="48">
        <v>-17.107126002831535</v>
      </c>
      <c r="K36" s="144"/>
    </row>
    <row r="37" spans="1:11" s="143" customFormat="1" ht="10.5" customHeight="1">
      <c r="A37" s="234"/>
      <c r="B37" s="234"/>
      <c r="C37" s="235"/>
      <c r="D37" s="240"/>
      <c r="E37" s="256"/>
      <c r="F37" s="256"/>
      <c r="G37" s="238"/>
      <c r="H37" s="48"/>
      <c r="I37" s="48"/>
      <c r="J37" s="48"/>
      <c r="K37" s="144"/>
    </row>
    <row r="38" spans="1:11" s="143" customFormat="1" ht="10.5" customHeight="1">
      <c r="A38" s="234"/>
      <c r="B38" s="234"/>
      <c r="C38" s="235"/>
      <c r="D38" s="240"/>
      <c r="E38" s="256"/>
      <c r="F38" s="256"/>
      <c r="G38" s="238"/>
      <c r="H38" s="48"/>
      <c r="I38" s="48"/>
      <c r="J38" s="48"/>
      <c r="K38" s="144"/>
    </row>
    <row r="39" spans="1:11" s="143" customFormat="1" ht="10.5" customHeight="1">
      <c r="A39" s="234" t="s">
        <v>94</v>
      </c>
      <c r="B39" s="234"/>
      <c r="C39" s="235"/>
      <c r="D39" s="240">
        <v>221.8</v>
      </c>
      <c r="E39" s="256">
        <v>237.8</v>
      </c>
      <c r="F39" s="256">
        <v>173</v>
      </c>
      <c r="G39" s="238">
        <v>225.75</v>
      </c>
      <c r="H39" s="48">
        <v>-6.72834314550042</v>
      </c>
      <c r="I39" s="48">
        <v>28.208092485549138</v>
      </c>
      <c r="J39" s="48">
        <v>22.823721436343845</v>
      </c>
      <c r="K39" s="144"/>
    </row>
    <row r="40" spans="1:11" s="143" customFormat="1" ht="10.5" customHeight="1">
      <c r="A40" s="234"/>
      <c r="B40" s="234"/>
      <c r="C40" s="235"/>
      <c r="D40" s="240"/>
      <c r="E40" s="256"/>
      <c r="F40" s="256"/>
      <c r="G40" s="238"/>
      <c r="H40" s="48"/>
      <c r="I40" s="48"/>
      <c r="J40" s="48"/>
      <c r="K40" s="144"/>
    </row>
    <row r="41" spans="1:11" s="143" customFormat="1" ht="10.5" customHeight="1">
      <c r="A41" s="234"/>
      <c r="B41" s="234" t="s">
        <v>75</v>
      </c>
      <c r="C41" s="235"/>
      <c r="D41" s="240">
        <v>250.8</v>
      </c>
      <c r="E41" s="256">
        <v>267.6</v>
      </c>
      <c r="F41" s="256">
        <v>189.7</v>
      </c>
      <c r="G41" s="238">
        <v>253.175</v>
      </c>
      <c r="H41" s="48">
        <v>-6.2780269058296</v>
      </c>
      <c r="I41" s="48">
        <v>32.20875065893517</v>
      </c>
      <c r="J41" s="48">
        <v>25.52057511155182</v>
      </c>
      <c r="K41" s="144"/>
    </row>
    <row r="42" spans="1:11" s="143" customFormat="1" ht="10.5" customHeight="1">
      <c r="A42" s="234"/>
      <c r="B42" s="234" t="s">
        <v>76</v>
      </c>
      <c r="C42" s="235"/>
      <c r="D42" s="240">
        <v>166.3</v>
      </c>
      <c r="E42" s="256">
        <v>180.6</v>
      </c>
      <c r="F42" s="256">
        <v>141</v>
      </c>
      <c r="G42" s="238">
        <v>173.175</v>
      </c>
      <c r="H42" s="48">
        <v>-7.9180509413067455</v>
      </c>
      <c r="I42" s="48">
        <v>17.943262411347526</v>
      </c>
      <c r="J42" s="48">
        <v>15.874874539979944</v>
      </c>
      <c r="K42" s="144"/>
    </row>
    <row r="43" spans="1:11" s="143" customFormat="1" ht="10.5" customHeight="1">
      <c r="A43" s="234"/>
      <c r="B43" s="234"/>
      <c r="C43" s="235"/>
      <c r="D43" s="240"/>
      <c r="E43" s="256"/>
      <c r="F43" s="256"/>
      <c r="G43" s="238"/>
      <c r="H43" s="48"/>
      <c r="I43" s="48"/>
      <c r="J43" s="48"/>
      <c r="K43" s="144"/>
    </row>
    <row r="44" spans="1:11" s="143" customFormat="1" ht="10.5" customHeight="1">
      <c r="A44" s="234"/>
      <c r="B44" s="234"/>
      <c r="C44" s="235"/>
      <c r="D44" s="240"/>
      <c r="E44" s="256"/>
      <c r="F44" s="256"/>
      <c r="G44" s="238"/>
      <c r="H44" s="48"/>
      <c r="I44" s="48"/>
      <c r="J44" s="48"/>
      <c r="K44" s="144"/>
    </row>
    <row r="45" spans="1:11" s="143" customFormat="1" ht="10.5" customHeight="1">
      <c r="A45" s="234" t="s">
        <v>95</v>
      </c>
      <c r="B45" s="234"/>
      <c r="C45" s="235"/>
      <c r="D45" s="240"/>
      <c r="E45" s="256"/>
      <c r="F45" s="256"/>
      <c r="G45" s="238"/>
      <c r="H45" s="48"/>
      <c r="I45" s="48"/>
      <c r="J45" s="48"/>
      <c r="K45" s="144"/>
    </row>
    <row r="46" spans="1:11" s="143" customFormat="1" ht="10.5" customHeight="1">
      <c r="A46" s="234" t="s">
        <v>38</v>
      </c>
      <c r="B46" s="234" t="s">
        <v>96</v>
      </c>
      <c r="C46" s="235"/>
      <c r="D46" s="240">
        <v>99.9</v>
      </c>
      <c r="E46" s="256">
        <v>116.1</v>
      </c>
      <c r="F46" s="256">
        <v>99.6</v>
      </c>
      <c r="G46" s="238">
        <v>106.275</v>
      </c>
      <c r="H46" s="48">
        <v>-13.953488372093014</v>
      </c>
      <c r="I46" s="48">
        <v>0.30120481927711984</v>
      </c>
      <c r="J46" s="48">
        <v>0.7823613086771144</v>
      </c>
      <c r="K46" s="144"/>
    </row>
    <row r="47" spans="1:11" s="143" customFormat="1" ht="10.5" customHeight="1">
      <c r="A47" s="234"/>
      <c r="B47" s="234"/>
      <c r="C47" s="235"/>
      <c r="D47" s="240"/>
      <c r="E47" s="256"/>
      <c r="F47" s="256"/>
      <c r="G47" s="238"/>
      <c r="H47" s="48"/>
      <c r="I47" s="48"/>
      <c r="J47" s="48"/>
      <c r="K47" s="144"/>
    </row>
    <row r="48" spans="1:11" s="143" customFormat="1" ht="10.5" customHeight="1">
      <c r="A48" s="234"/>
      <c r="B48" s="234" t="s">
        <v>75</v>
      </c>
      <c r="C48" s="235"/>
      <c r="D48" s="240">
        <v>95</v>
      </c>
      <c r="E48" s="256">
        <v>111.1</v>
      </c>
      <c r="F48" s="256">
        <v>95.4</v>
      </c>
      <c r="G48" s="238">
        <v>101.875</v>
      </c>
      <c r="H48" s="48">
        <v>-14.491449144914489</v>
      </c>
      <c r="I48" s="48">
        <v>-0.41928721174004785</v>
      </c>
      <c r="J48" s="48">
        <v>-1.0922330097087378</v>
      </c>
      <c r="K48" s="144"/>
    </row>
    <row r="49" spans="1:11" s="143" customFormat="1" ht="10.5" customHeight="1">
      <c r="A49" s="234"/>
      <c r="B49" s="234" t="s">
        <v>76</v>
      </c>
      <c r="C49" s="235"/>
      <c r="D49" s="240">
        <v>157.7</v>
      </c>
      <c r="E49" s="256">
        <v>174.4</v>
      </c>
      <c r="F49" s="256">
        <v>148.2</v>
      </c>
      <c r="G49" s="238">
        <v>157.75</v>
      </c>
      <c r="H49" s="48">
        <v>-9.575688073394506</v>
      </c>
      <c r="I49" s="48">
        <v>6.410256410256411</v>
      </c>
      <c r="J49" s="48">
        <v>17.78980772820608</v>
      </c>
      <c r="K49" s="144"/>
    </row>
    <row r="50" spans="1:11" s="143" customFormat="1" ht="10.5" customHeight="1">
      <c r="A50" s="234"/>
      <c r="B50" s="234"/>
      <c r="C50" s="235"/>
      <c r="D50" s="240"/>
      <c r="E50" s="256"/>
      <c r="F50" s="256"/>
      <c r="G50" s="238"/>
      <c r="H50" s="48"/>
      <c r="I50" s="48"/>
      <c r="J50" s="48"/>
      <c r="K50" s="144"/>
    </row>
    <row r="51" spans="1:11" s="143" customFormat="1" ht="10.5" customHeight="1">
      <c r="A51" s="234"/>
      <c r="B51" s="234"/>
      <c r="C51" s="235"/>
      <c r="D51" s="240"/>
      <c r="E51" s="256"/>
      <c r="F51" s="256"/>
      <c r="G51" s="255"/>
      <c r="H51" s="48"/>
      <c r="I51" s="48"/>
      <c r="J51" s="48"/>
      <c r="K51" s="144"/>
    </row>
    <row r="52" spans="1:11" s="143" customFormat="1" ht="10.5" customHeight="1">
      <c r="A52" s="234" t="s">
        <v>97</v>
      </c>
      <c r="B52" s="234"/>
      <c r="C52" s="235"/>
      <c r="D52" s="240">
        <v>183.9</v>
      </c>
      <c r="E52" s="256">
        <v>206</v>
      </c>
      <c r="F52" s="256">
        <v>168.6</v>
      </c>
      <c r="G52" s="238">
        <v>193.15</v>
      </c>
      <c r="H52" s="48">
        <v>-10.728155339805824</v>
      </c>
      <c r="I52" s="48">
        <v>9.074733096085417</v>
      </c>
      <c r="J52" s="48">
        <v>8.161836763264727</v>
      </c>
      <c r="K52" s="144"/>
    </row>
    <row r="53" spans="1:11" s="143" customFormat="1" ht="10.5" customHeight="1">
      <c r="A53" s="234"/>
      <c r="B53" s="234"/>
      <c r="C53" s="235"/>
      <c r="D53" s="240"/>
      <c r="E53" s="256"/>
      <c r="F53" s="256"/>
      <c r="G53" s="238"/>
      <c r="H53" s="48"/>
      <c r="I53" s="48"/>
      <c r="J53" s="48"/>
      <c r="K53" s="144"/>
    </row>
    <row r="54" spans="1:11" s="143" customFormat="1" ht="10.5" customHeight="1">
      <c r="A54" s="234"/>
      <c r="B54" s="234" t="s">
        <v>75</v>
      </c>
      <c r="C54" s="235"/>
      <c r="D54" s="240">
        <v>208.3</v>
      </c>
      <c r="E54" s="256">
        <v>227</v>
      </c>
      <c r="F54" s="256">
        <v>187.4</v>
      </c>
      <c r="G54" s="238">
        <v>217.825</v>
      </c>
      <c r="H54" s="48">
        <v>-8.237885462555061</v>
      </c>
      <c r="I54" s="48">
        <v>11.152614727854859</v>
      </c>
      <c r="J54" s="48">
        <v>9.832345896886425</v>
      </c>
      <c r="K54" s="144"/>
    </row>
    <row r="55" spans="1:11" s="143" customFormat="1" ht="10.5" customHeight="1">
      <c r="A55" s="234"/>
      <c r="B55" s="234" t="s">
        <v>76</v>
      </c>
      <c r="C55" s="235"/>
      <c r="D55" s="240">
        <v>146.6</v>
      </c>
      <c r="E55" s="256">
        <v>173.7</v>
      </c>
      <c r="F55" s="256">
        <v>139.9</v>
      </c>
      <c r="G55" s="238">
        <v>155.35</v>
      </c>
      <c r="H55" s="48">
        <v>-15.601611974668968</v>
      </c>
      <c r="I55" s="48">
        <v>4.78913509649749</v>
      </c>
      <c r="J55" s="48">
        <v>4.718570947084597</v>
      </c>
      <c r="K55" s="144"/>
    </row>
    <row r="56" spans="1:11" s="143" customFormat="1" ht="10.5" customHeight="1">
      <c r="A56" s="234"/>
      <c r="B56" s="234"/>
      <c r="C56" s="235"/>
      <c r="D56" s="240"/>
      <c r="E56" s="256"/>
      <c r="F56" s="256"/>
      <c r="G56" s="238"/>
      <c r="H56" s="48"/>
      <c r="I56" s="48"/>
      <c r="J56" s="48"/>
      <c r="K56" s="144"/>
    </row>
    <row r="57" spans="1:11" s="143" customFormat="1" ht="10.5" customHeight="1">
      <c r="A57" s="234"/>
      <c r="B57" s="234"/>
      <c r="C57" s="245"/>
      <c r="D57" s="259"/>
      <c r="E57" s="256"/>
      <c r="F57" s="256"/>
      <c r="G57" s="255"/>
      <c r="H57" s="48"/>
      <c r="I57" s="48"/>
      <c r="J57" s="48"/>
      <c r="K57" s="144"/>
    </row>
    <row r="58" spans="1:11" s="143" customFormat="1" ht="10.5" customHeight="1">
      <c r="A58" s="234" t="s">
        <v>98</v>
      </c>
      <c r="B58" s="234"/>
      <c r="C58" s="235"/>
      <c r="D58" s="240">
        <v>182.3</v>
      </c>
      <c r="E58" s="256">
        <v>210.8</v>
      </c>
      <c r="F58" s="256">
        <v>157.8</v>
      </c>
      <c r="G58" s="238">
        <v>191.525</v>
      </c>
      <c r="H58" s="48">
        <v>-13.519924098671726</v>
      </c>
      <c r="I58" s="48">
        <v>15.525982256020278</v>
      </c>
      <c r="J58" s="48">
        <v>13.094183643342163</v>
      </c>
      <c r="K58" s="144"/>
    </row>
    <row r="59" spans="1:11" s="143" customFormat="1" ht="10.5" customHeight="1">
      <c r="A59" s="234"/>
      <c r="B59" s="234"/>
      <c r="C59" s="235"/>
      <c r="D59" s="240"/>
      <c r="E59" s="256"/>
      <c r="F59" s="256"/>
      <c r="G59" s="238"/>
      <c r="H59" s="48"/>
      <c r="I59" s="48"/>
      <c r="J59" s="48"/>
      <c r="K59" s="144"/>
    </row>
    <row r="60" spans="1:11" s="143" customFormat="1" ht="10.5" customHeight="1">
      <c r="A60" s="234"/>
      <c r="B60" s="234" t="s">
        <v>75</v>
      </c>
      <c r="C60" s="235"/>
      <c r="D60" s="240">
        <v>146.8</v>
      </c>
      <c r="E60" s="256">
        <v>167.3</v>
      </c>
      <c r="F60" s="256">
        <v>132.4</v>
      </c>
      <c r="G60" s="238">
        <v>153.725</v>
      </c>
      <c r="H60" s="48">
        <v>-12.253436939629408</v>
      </c>
      <c r="I60" s="48">
        <v>10.876132930513599</v>
      </c>
      <c r="J60" s="48">
        <v>8.199894421960257</v>
      </c>
      <c r="K60" s="144"/>
    </row>
    <row r="61" spans="1:11" s="143" customFormat="1" ht="10.5" customHeight="1">
      <c r="A61" s="234"/>
      <c r="B61" s="234" t="s">
        <v>76</v>
      </c>
      <c r="C61" s="235"/>
      <c r="D61" s="240">
        <v>335.1</v>
      </c>
      <c r="E61" s="256">
        <v>398.4</v>
      </c>
      <c r="F61" s="256">
        <v>267.3</v>
      </c>
      <c r="G61" s="238">
        <v>354.5</v>
      </c>
      <c r="H61" s="48">
        <v>-15.88855421686746</v>
      </c>
      <c r="I61" s="48">
        <v>25.364758698092032</v>
      </c>
      <c r="J61" s="48">
        <v>23.56221680027885</v>
      </c>
      <c r="K61" s="144"/>
    </row>
    <row r="62" spans="1:11" s="143" customFormat="1" ht="10.5" customHeight="1">
      <c r="A62" s="234"/>
      <c r="B62" s="234"/>
      <c r="C62" s="235"/>
      <c r="D62" s="240"/>
      <c r="E62" s="256"/>
      <c r="F62" s="256"/>
      <c r="G62" s="238"/>
      <c r="H62" s="48"/>
      <c r="I62" s="48"/>
      <c r="J62" s="48"/>
      <c r="K62" s="144"/>
    </row>
    <row r="63" spans="1:11" s="143" customFormat="1" ht="10.5" customHeight="1">
      <c r="A63" s="234"/>
      <c r="B63" s="234"/>
      <c r="C63" s="235"/>
      <c r="D63" s="240"/>
      <c r="E63" s="256"/>
      <c r="F63" s="256"/>
      <c r="G63" s="238"/>
      <c r="H63" s="48"/>
      <c r="I63" s="48"/>
      <c r="J63" s="48"/>
      <c r="K63" s="144"/>
    </row>
    <row r="64" spans="1:11" s="143" customFormat="1" ht="10.5" customHeight="1">
      <c r="A64" s="234" t="s">
        <v>99</v>
      </c>
      <c r="B64" s="234"/>
      <c r="C64" s="235"/>
      <c r="D64" s="240">
        <v>112</v>
      </c>
      <c r="E64" s="256">
        <v>114</v>
      </c>
      <c r="F64" s="256">
        <v>100.3</v>
      </c>
      <c r="G64" s="238">
        <v>106.075</v>
      </c>
      <c r="H64" s="48">
        <v>-1.7543859649122806</v>
      </c>
      <c r="I64" s="48">
        <v>11.665004985044868</v>
      </c>
      <c r="J64" s="48">
        <v>16.983733112765375</v>
      </c>
      <c r="K64" s="144"/>
    </row>
    <row r="65" spans="1:11" s="143" customFormat="1" ht="10.5" customHeight="1">
      <c r="A65" s="234"/>
      <c r="B65" s="234" t="s">
        <v>100</v>
      </c>
      <c r="C65" s="235"/>
      <c r="D65" s="38"/>
      <c r="E65" s="256"/>
      <c r="F65" s="256"/>
      <c r="G65" s="38"/>
      <c r="H65" s="38"/>
      <c r="I65" s="38"/>
      <c r="J65" s="38"/>
      <c r="K65" s="144"/>
    </row>
    <row r="66" spans="1:11" s="143" customFormat="1" ht="10.5" customHeight="1">
      <c r="A66" s="234"/>
      <c r="B66" s="234"/>
      <c r="C66" s="235"/>
      <c r="D66" s="240"/>
      <c r="E66" s="256"/>
      <c r="F66" s="256"/>
      <c r="G66" s="238"/>
      <c r="H66" s="48"/>
      <c r="I66" s="48"/>
      <c r="J66" s="48"/>
      <c r="K66" s="144"/>
    </row>
    <row r="67" spans="1:11" s="143" customFormat="1" ht="10.5" customHeight="1">
      <c r="A67" s="234"/>
      <c r="B67" s="234" t="s">
        <v>75</v>
      </c>
      <c r="C67" s="235"/>
      <c r="D67" s="240">
        <v>98.8</v>
      </c>
      <c r="E67" s="256">
        <v>103</v>
      </c>
      <c r="F67" s="256">
        <v>92.2</v>
      </c>
      <c r="G67" s="238">
        <v>93.925</v>
      </c>
      <c r="H67" s="48">
        <v>-4.077669902912624</v>
      </c>
      <c r="I67" s="48">
        <v>7.158351409978302</v>
      </c>
      <c r="J67" s="48">
        <v>16.53225806451613</v>
      </c>
      <c r="K67" s="144"/>
    </row>
    <row r="68" spans="1:10" s="142" customFormat="1" ht="12.75" customHeight="1">
      <c r="A68" s="234"/>
      <c r="B68" s="234" t="s">
        <v>76</v>
      </c>
      <c r="C68" s="235"/>
      <c r="D68" s="240">
        <v>177.2</v>
      </c>
      <c r="E68" s="256">
        <v>168.3</v>
      </c>
      <c r="F68" s="256">
        <v>140.1</v>
      </c>
      <c r="G68" s="238">
        <v>165.95</v>
      </c>
      <c r="H68" s="48">
        <v>5.288175876411157</v>
      </c>
      <c r="I68" s="48">
        <v>26.481084939329048</v>
      </c>
      <c r="J68" s="48">
        <v>18.34551613478338</v>
      </c>
    </row>
    <row r="69" spans="1:10" s="142" customFormat="1" ht="12.75" customHeight="1">
      <c r="A69" s="234"/>
      <c r="B69" s="234"/>
      <c r="C69" s="245"/>
      <c r="D69" s="240"/>
      <c r="E69" s="240"/>
      <c r="F69" s="236"/>
      <c r="G69" s="238"/>
      <c r="H69" s="48"/>
      <c r="I69" s="48"/>
      <c r="J69" s="36"/>
    </row>
    <row r="70" spans="1:10" s="142" customFormat="1" ht="12.75" customHeight="1">
      <c r="A70" s="234"/>
      <c r="B70" s="234"/>
      <c r="C70" s="245"/>
      <c r="D70" s="240"/>
      <c r="E70" s="240"/>
      <c r="F70" s="236"/>
      <c r="G70" s="238"/>
      <c r="H70" s="48"/>
      <c r="I70" s="48"/>
      <c r="J70" s="36"/>
    </row>
    <row r="71" spans="1:10" s="142" customFormat="1" ht="12.75" customHeight="1">
      <c r="A71" s="234"/>
      <c r="B71" s="234"/>
      <c r="C71" s="245"/>
      <c r="D71" s="240"/>
      <c r="E71" s="240"/>
      <c r="F71" s="236"/>
      <c r="G71" s="238"/>
      <c r="H71" s="48"/>
      <c r="I71" s="48"/>
      <c r="J71" s="36"/>
    </row>
    <row r="72" spans="1:10" s="142" customFormat="1" ht="12.75" customHeight="1">
      <c r="A72" s="182"/>
      <c r="B72" s="191"/>
      <c r="C72" s="191"/>
      <c r="D72" s="191"/>
      <c r="E72" s="191"/>
      <c r="F72" s="191"/>
      <c r="G72" s="251"/>
      <c r="H72" s="191"/>
      <c r="I72" s="191"/>
      <c r="J72" s="36"/>
    </row>
    <row r="73" spans="1:10" s="142" customFormat="1" ht="12.75" customHeight="1">
      <c r="A73" s="182"/>
      <c r="B73" s="191"/>
      <c r="C73" s="191"/>
      <c r="D73" s="191"/>
      <c r="E73" s="191"/>
      <c r="F73" s="191"/>
      <c r="G73" s="251"/>
      <c r="H73" s="191"/>
      <c r="I73" s="191"/>
      <c r="J73" s="36"/>
    </row>
    <row r="74" spans="1:10" s="142" customFormat="1" ht="12.75" customHeight="1">
      <c r="A74" s="182"/>
      <c r="B74" s="191"/>
      <c r="C74" s="191"/>
      <c r="D74" s="191"/>
      <c r="E74" s="191"/>
      <c r="F74" s="191"/>
      <c r="G74" s="251"/>
      <c r="H74" s="191"/>
      <c r="I74" s="191"/>
      <c r="J74" s="36"/>
    </row>
    <row r="75" spans="1:10" s="142" customFormat="1" ht="12.75" customHeight="1">
      <c r="A75" s="182"/>
      <c r="B75" s="191"/>
      <c r="C75" s="191"/>
      <c r="D75" s="191"/>
      <c r="E75" s="191"/>
      <c r="F75" s="191"/>
      <c r="G75" s="251"/>
      <c r="H75" s="191"/>
      <c r="I75" s="191"/>
      <c r="J75" s="36"/>
    </row>
    <row r="76" spans="1:10" s="142" customFormat="1" ht="13.5" customHeight="1">
      <c r="A76" s="182"/>
      <c r="B76" s="191"/>
      <c r="C76" s="191"/>
      <c r="D76" s="191"/>
      <c r="E76" s="191"/>
      <c r="F76" s="191"/>
      <c r="G76" s="251"/>
      <c r="H76" s="191"/>
      <c r="I76" s="191"/>
      <c r="J76" s="36"/>
    </row>
    <row r="77" spans="1:10" s="142" customFormat="1" ht="13.5" customHeight="1">
      <c r="A77" s="182"/>
      <c r="B77" s="191"/>
      <c r="C77" s="191"/>
      <c r="D77" s="191"/>
      <c r="E77" s="191"/>
      <c r="F77" s="191"/>
      <c r="G77" s="251"/>
      <c r="H77" s="191"/>
      <c r="I77" s="191"/>
      <c r="J77" s="36"/>
    </row>
    <row r="78" spans="1:10" s="142" customFormat="1" ht="13.5" customHeight="1">
      <c r="A78" s="314" t="s">
        <v>134</v>
      </c>
      <c r="B78" s="314"/>
      <c r="C78" s="314"/>
      <c r="D78" s="314"/>
      <c r="E78" s="314"/>
      <c r="F78" s="314"/>
      <c r="G78" s="314"/>
      <c r="H78" s="314"/>
      <c r="I78" s="314"/>
      <c r="J78" s="314"/>
    </row>
    <row r="79" spans="1:10" s="142" customFormat="1" ht="12" customHeight="1">
      <c r="A79" s="270" t="s">
        <v>159</v>
      </c>
      <c r="B79" s="270"/>
      <c r="C79" s="270"/>
      <c r="D79" s="270"/>
      <c r="E79" s="270"/>
      <c r="F79" s="270"/>
      <c r="G79" s="270"/>
      <c r="H79" s="270"/>
      <c r="I79" s="270"/>
      <c r="J79" s="270"/>
    </row>
    <row r="80" spans="1:10" s="142" customFormat="1" ht="12.75" customHeight="1">
      <c r="A80" s="270" t="s">
        <v>53</v>
      </c>
      <c r="B80" s="270"/>
      <c r="C80" s="270"/>
      <c r="D80" s="270"/>
      <c r="E80" s="270"/>
      <c r="F80" s="270"/>
      <c r="G80" s="270"/>
      <c r="H80" s="270"/>
      <c r="I80" s="270"/>
      <c r="J80" s="270"/>
    </row>
    <row r="81" spans="1:10" s="143" customFormat="1" ht="11.25" customHeight="1">
      <c r="A81" s="35"/>
      <c r="B81" s="35"/>
      <c r="C81" s="35"/>
      <c r="D81" s="218"/>
      <c r="E81" s="218"/>
      <c r="F81" s="218"/>
      <c r="G81" s="219"/>
      <c r="H81" s="218"/>
      <c r="I81" s="218"/>
      <c r="J81" s="246"/>
    </row>
    <row r="82" spans="1:10" s="143" customFormat="1" ht="11.25" customHeight="1">
      <c r="A82" s="39"/>
      <c r="B82" s="39"/>
      <c r="C82" s="39"/>
      <c r="D82" s="221"/>
      <c r="E82" s="221"/>
      <c r="F82" s="221"/>
      <c r="G82" s="222"/>
      <c r="H82" s="218"/>
      <c r="I82" s="218"/>
      <c r="J82" s="218"/>
    </row>
    <row r="83" spans="1:10" s="143" customFormat="1" ht="11.25" customHeight="1">
      <c r="A83" s="223"/>
      <c r="B83" s="223"/>
      <c r="C83" s="224"/>
      <c r="D83" s="286" t="s">
        <v>195</v>
      </c>
      <c r="E83" s="289" t="s">
        <v>89</v>
      </c>
      <c r="F83" s="290"/>
      <c r="G83" s="293" t="s">
        <v>172</v>
      </c>
      <c r="H83" s="225" t="s">
        <v>54</v>
      </c>
      <c r="I83" s="225"/>
      <c r="J83" s="225"/>
    </row>
    <row r="84" spans="1:10" s="143" customFormat="1" ht="11.25" customHeight="1">
      <c r="A84" s="38"/>
      <c r="B84" s="38"/>
      <c r="C84" s="21"/>
      <c r="D84" s="287"/>
      <c r="E84" s="291"/>
      <c r="F84" s="292"/>
      <c r="G84" s="294"/>
      <c r="H84" s="128" t="s">
        <v>55</v>
      </c>
      <c r="I84" s="129"/>
      <c r="J84" s="130" t="s">
        <v>194</v>
      </c>
    </row>
    <row r="85" spans="1:10" s="143" customFormat="1" ht="11.25" customHeight="1">
      <c r="A85" s="203" t="s">
        <v>90</v>
      </c>
      <c r="B85" s="203"/>
      <c r="C85" s="226"/>
      <c r="D85" s="287"/>
      <c r="E85" s="296" t="s">
        <v>196</v>
      </c>
      <c r="F85" s="296" t="s">
        <v>197</v>
      </c>
      <c r="G85" s="294"/>
      <c r="H85" s="227" t="s">
        <v>69</v>
      </c>
      <c r="I85" s="227"/>
      <c r="J85" s="227"/>
    </row>
    <row r="86" spans="1:10" s="143" customFormat="1" ht="11.25" customHeight="1">
      <c r="A86" s="38"/>
      <c r="B86" s="38"/>
      <c r="C86" s="21"/>
      <c r="D86" s="287"/>
      <c r="E86" s="297"/>
      <c r="F86" s="297" t="s">
        <v>38</v>
      </c>
      <c r="G86" s="294"/>
      <c r="H86" s="228" t="s">
        <v>70</v>
      </c>
      <c r="I86" s="229" t="s">
        <v>71</v>
      </c>
      <c r="J86" s="230" t="s">
        <v>71</v>
      </c>
    </row>
    <row r="87" spans="1:10" s="143" customFormat="1" ht="10.5" customHeight="1">
      <c r="A87" s="24"/>
      <c r="B87" s="24"/>
      <c r="C87" s="25"/>
      <c r="D87" s="288"/>
      <c r="E87" s="298"/>
      <c r="F87" s="298" t="s">
        <v>38</v>
      </c>
      <c r="G87" s="295"/>
      <c r="H87" s="231" t="s">
        <v>72</v>
      </c>
      <c r="I87" s="232" t="s">
        <v>73</v>
      </c>
      <c r="J87" s="233" t="s">
        <v>166</v>
      </c>
    </row>
    <row r="88" spans="1:11" s="143" customFormat="1" ht="10.5" customHeight="1">
      <c r="A88" s="20"/>
      <c r="B88" s="20"/>
      <c r="C88" s="21"/>
      <c r="D88" s="124"/>
      <c r="E88" s="53"/>
      <c r="F88" s="53"/>
      <c r="G88" s="58"/>
      <c r="H88" s="252"/>
      <c r="I88" s="229"/>
      <c r="J88" s="229"/>
      <c r="K88" s="144"/>
    </row>
    <row r="89" spans="1:11" s="143" customFormat="1" ht="10.5" customHeight="1">
      <c r="A89" s="234"/>
      <c r="B89" s="234"/>
      <c r="C89" s="235"/>
      <c r="D89" s="240"/>
      <c r="E89" s="240"/>
      <c r="F89" s="236"/>
      <c r="G89" s="255"/>
      <c r="H89" s="48"/>
      <c r="I89" s="48"/>
      <c r="J89" s="48"/>
      <c r="K89" s="144"/>
    </row>
    <row r="90" spans="1:11" s="143" customFormat="1" ht="10.5" customHeight="1">
      <c r="A90" s="234" t="s">
        <v>103</v>
      </c>
      <c r="B90" s="234"/>
      <c r="C90" s="235"/>
      <c r="D90" s="240">
        <v>165.3</v>
      </c>
      <c r="E90" s="256">
        <v>165.2</v>
      </c>
      <c r="F90" s="256">
        <v>138.5</v>
      </c>
      <c r="G90" s="238">
        <v>173.225</v>
      </c>
      <c r="H90" s="48">
        <v>0.060532687651345486</v>
      </c>
      <c r="I90" s="48">
        <v>19.350180505415167</v>
      </c>
      <c r="J90" s="48">
        <v>17.48050186503898</v>
      </c>
      <c r="K90" s="144"/>
    </row>
    <row r="91" spans="1:11" s="143" customFormat="1" ht="10.5" customHeight="1">
      <c r="A91" s="234"/>
      <c r="B91" s="234"/>
      <c r="C91" s="235"/>
      <c r="D91" s="240"/>
      <c r="E91" s="256"/>
      <c r="F91" s="256"/>
      <c r="G91" s="255"/>
      <c r="H91" s="48"/>
      <c r="I91" s="48"/>
      <c r="J91" s="48"/>
      <c r="K91" s="144"/>
    </row>
    <row r="92" spans="1:11" s="143" customFormat="1" ht="10.5" customHeight="1">
      <c r="A92" s="234"/>
      <c r="B92" s="234" t="s">
        <v>75</v>
      </c>
      <c r="C92" s="235"/>
      <c r="D92" s="240">
        <v>147.2</v>
      </c>
      <c r="E92" s="256">
        <v>168.1</v>
      </c>
      <c r="F92" s="256">
        <v>131.1</v>
      </c>
      <c r="G92" s="238">
        <v>160</v>
      </c>
      <c r="H92" s="48">
        <v>-12.4330755502677</v>
      </c>
      <c r="I92" s="48">
        <v>12.280701754385962</v>
      </c>
      <c r="J92" s="48">
        <v>10.535405872193436</v>
      </c>
      <c r="K92" s="144"/>
    </row>
    <row r="93" spans="1:11" s="143" customFormat="1" ht="10.5" customHeight="1">
      <c r="A93" s="234"/>
      <c r="B93" s="234" t="s">
        <v>76</v>
      </c>
      <c r="C93" s="235"/>
      <c r="D93" s="240">
        <v>192.2</v>
      </c>
      <c r="E93" s="256">
        <v>161</v>
      </c>
      <c r="F93" s="256">
        <v>149.4</v>
      </c>
      <c r="G93" s="238">
        <v>192.9</v>
      </c>
      <c r="H93" s="48">
        <v>19.378881987577635</v>
      </c>
      <c r="I93" s="48">
        <v>28.64792503346719</v>
      </c>
      <c r="J93" s="48">
        <v>27.368768570485305</v>
      </c>
      <c r="K93" s="144"/>
    </row>
    <row r="94" spans="1:11" s="143" customFormat="1" ht="10.5" customHeight="1">
      <c r="A94" s="234"/>
      <c r="B94" s="234"/>
      <c r="C94" s="235"/>
      <c r="D94" s="240"/>
      <c r="E94" s="256"/>
      <c r="F94" s="256"/>
      <c r="G94" s="238"/>
      <c r="H94" s="48"/>
      <c r="I94" s="48"/>
      <c r="J94" s="48"/>
      <c r="K94" s="144"/>
    </row>
    <row r="95" spans="1:11" s="143" customFormat="1" ht="10.5" customHeight="1">
      <c r="A95" s="234"/>
      <c r="B95" s="234"/>
      <c r="C95" s="235"/>
      <c r="D95" s="240"/>
      <c r="E95" s="256"/>
      <c r="F95" s="256"/>
      <c r="G95" s="255"/>
      <c r="H95" s="48"/>
      <c r="I95" s="48"/>
      <c r="J95" s="48"/>
      <c r="K95" s="144"/>
    </row>
    <row r="96" spans="1:11" s="143" customFormat="1" ht="10.5" customHeight="1">
      <c r="A96" s="234" t="s">
        <v>104</v>
      </c>
      <c r="B96" s="234"/>
      <c r="C96" s="235"/>
      <c r="D96" s="240">
        <v>182.9</v>
      </c>
      <c r="E96" s="256">
        <v>195.6</v>
      </c>
      <c r="F96" s="256">
        <v>160.7</v>
      </c>
      <c r="G96" s="238">
        <v>181.6</v>
      </c>
      <c r="H96" s="48">
        <v>-6.492842535787315</v>
      </c>
      <c r="I96" s="48">
        <v>13.814561294337286</v>
      </c>
      <c r="J96" s="48">
        <v>9.085448265505313</v>
      </c>
      <c r="K96" s="144"/>
    </row>
    <row r="97" spans="1:11" s="143" customFormat="1" ht="10.5" customHeight="1">
      <c r="A97" s="234"/>
      <c r="B97" s="234"/>
      <c r="C97" s="235"/>
      <c r="D97" s="240"/>
      <c r="E97" s="256"/>
      <c r="F97" s="256"/>
      <c r="G97" s="238"/>
      <c r="H97" s="48"/>
      <c r="I97" s="48"/>
      <c r="J97" s="48"/>
      <c r="K97" s="144"/>
    </row>
    <row r="98" spans="1:11" s="143" customFormat="1" ht="10.5" customHeight="1">
      <c r="A98" s="234"/>
      <c r="B98" s="234" t="s">
        <v>75</v>
      </c>
      <c r="C98" s="235"/>
      <c r="D98" s="240">
        <v>159.7</v>
      </c>
      <c r="E98" s="256">
        <v>178.1</v>
      </c>
      <c r="F98" s="256">
        <v>143.3</v>
      </c>
      <c r="G98" s="238">
        <v>162.2</v>
      </c>
      <c r="H98" s="48">
        <v>-10.33127456485121</v>
      </c>
      <c r="I98" s="48">
        <v>11.444521981856228</v>
      </c>
      <c r="J98" s="48">
        <v>10.24638912489379</v>
      </c>
      <c r="K98" s="144"/>
    </row>
    <row r="99" spans="1:11" s="143" customFormat="1" ht="10.5" customHeight="1">
      <c r="A99" s="234"/>
      <c r="B99" s="234" t="s">
        <v>76</v>
      </c>
      <c r="C99" s="235"/>
      <c r="D99" s="240">
        <v>278.6</v>
      </c>
      <c r="E99" s="256">
        <v>267.5</v>
      </c>
      <c r="F99" s="256">
        <v>232.4</v>
      </c>
      <c r="G99" s="238">
        <v>261.475</v>
      </c>
      <c r="H99" s="48">
        <v>4.149532710280383</v>
      </c>
      <c r="I99" s="48">
        <v>19.879518072289162</v>
      </c>
      <c r="J99" s="48">
        <v>6.22587852935204</v>
      </c>
      <c r="K99" s="144"/>
    </row>
    <row r="100" spans="1:11" s="143" customFormat="1" ht="10.5" customHeight="1">
      <c r="A100" s="234"/>
      <c r="B100" s="234"/>
      <c r="C100" s="235"/>
      <c r="D100" s="240"/>
      <c r="E100" s="256"/>
      <c r="F100" s="256"/>
      <c r="G100" s="238"/>
      <c r="H100" s="48"/>
      <c r="I100" s="48"/>
      <c r="J100" s="48"/>
      <c r="K100" s="144"/>
    </row>
    <row r="101" spans="1:11" s="143" customFormat="1" ht="10.5" customHeight="1">
      <c r="A101" s="234"/>
      <c r="B101" s="234"/>
      <c r="C101" s="235"/>
      <c r="D101" s="240"/>
      <c r="E101" s="256"/>
      <c r="F101" s="256"/>
      <c r="G101" s="255"/>
      <c r="H101" s="48"/>
      <c r="I101" s="48"/>
      <c r="J101" s="48"/>
      <c r="K101" s="144"/>
    </row>
    <row r="102" spans="1:11" s="143" customFormat="1" ht="10.5" customHeight="1">
      <c r="A102" s="234" t="s">
        <v>105</v>
      </c>
      <c r="B102" s="234"/>
      <c r="C102" s="235"/>
      <c r="D102" s="240">
        <v>138.6</v>
      </c>
      <c r="E102" s="256">
        <v>154.8</v>
      </c>
      <c r="F102" s="256">
        <v>116</v>
      </c>
      <c r="G102" s="238">
        <v>143.35</v>
      </c>
      <c r="H102" s="48">
        <v>-10.465116279069779</v>
      </c>
      <c r="I102" s="48">
        <v>19.48275862068965</v>
      </c>
      <c r="J102" s="48">
        <v>23.844492440604746</v>
      </c>
      <c r="K102" s="144"/>
    </row>
    <row r="103" spans="1:11" s="143" customFormat="1" ht="10.5" customHeight="1">
      <c r="A103" s="234"/>
      <c r="B103" s="234"/>
      <c r="C103" s="235"/>
      <c r="D103" s="240"/>
      <c r="E103" s="256"/>
      <c r="F103" s="256"/>
      <c r="G103" s="238"/>
      <c r="H103" s="48"/>
      <c r="I103" s="48"/>
      <c r="J103" s="48"/>
      <c r="K103" s="144"/>
    </row>
    <row r="104" spans="1:11" s="143" customFormat="1" ht="10.5" customHeight="1">
      <c r="A104" s="234"/>
      <c r="B104" s="234" t="s">
        <v>75</v>
      </c>
      <c r="C104" s="235"/>
      <c r="D104" s="240">
        <v>129.1</v>
      </c>
      <c r="E104" s="256">
        <v>145.7</v>
      </c>
      <c r="F104" s="256">
        <v>105.7</v>
      </c>
      <c r="G104" s="238">
        <v>134.775</v>
      </c>
      <c r="H104" s="48">
        <v>-11.393273850377486</v>
      </c>
      <c r="I104" s="48">
        <v>22.138126773888356</v>
      </c>
      <c r="J104" s="48">
        <v>21.74796747967477</v>
      </c>
      <c r="K104" s="144"/>
    </row>
    <row r="105" spans="1:11" s="143" customFormat="1" ht="10.5" customHeight="1">
      <c r="A105" s="234"/>
      <c r="B105" s="234" t="s">
        <v>76</v>
      </c>
      <c r="C105" s="235"/>
      <c r="D105" s="240">
        <v>162.9</v>
      </c>
      <c r="E105" s="256">
        <v>178.3</v>
      </c>
      <c r="F105" s="256">
        <v>142.3</v>
      </c>
      <c r="G105" s="238">
        <v>165.275</v>
      </c>
      <c r="H105" s="48">
        <v>-8.63712843522154</v>
      </c>
      <c r="I105" s="48">
        <v>14.476458186929019</v>
      </c>
      <c r="J105" s="48">
        <v>28.368932038834956</v>
      </c>
      <c r="K105" s="144"/>
    </row>
    <row r="106" spans="1:11" s="143" customFormat="1" ht="10.5" customHeight="1">
      <c r="A106" s="234"/>
      <c r="B106" s="234"/>
      <c r="C106" s="235"/>
      <c r="D106" s="240"/>
      <c r="E106" s="256"/>
      <c r="F106" s="256"/>
      <c r="G106" s="238"/>
      <c r="H106" s="48"/>
      <c r="I106" s="48"/>
      <c r="J106" s="48"/>
      <c r="K106" s="144"/>
    </row>
    <row r="107" spans="1:11" s="143" customFormat="1" ht="10.5" customHeight="1">
      <c r="A107" s="234"/>
      <c r="B107" s="234"/>
      <c r="C107" s="235"/>
      <c r="D107" s="240"/>
      <c r="E107" s="256"/>
      <c r="F107" s="256"/>
      <c r="G107" s="238"/>
      <c r="H107" s="48"/>
      <c r="I107" s="48"/>
      <c r="J107" s="48"/>
      <c r="K107" s="144"/>
    </row>
    <row r="108" spans="1:11" s="143" customFormat="1" ht="10.5" customHeight="1">
      <c r="A108" s="234" t="s">
        <v>106</v>
      </c>
      <c r="B108" s="234"/>
      <c r="C108" s="235"/>
      <c r="D108" s="240"/>
      <c r="E108" s="256"/>
      <c r="F108" s="256"/>
      <c r="G108" s="238"/>
      <c r="H108" s="48"/>
      <c r="I108" s="48"/>
      <c r="J108" s="48"/>
      <c r="K108" s="144"/>
    </row>
    <row r="109" spans="1:11" s="143" customFormat="1" ht="10.5" customHeight="1">
      <c r="A109" s="234"/>
      <c r="B109" s="234" t="s">
        <v>107</v>
      </c>
      <c r="C109" s="235"/>
      <c r="D109" s="240">
        <v>164.2</v>
      </c>
      <c r="E109" s="256">
        <v>181.7</v>
      </c>
      <c r="F109" s="256">
        <v>143</v>
      </c>
      <c r="G109" s="238">
        <v>167.825</v>
      </c>
      <c r="H109" s="48">
        <v>-9.631260319207485</v>
      </c>
      <c r="I109" s="48">
        <v>14.82517482517482</v>
      </c>
      <c r="J109" s="48">
        <v>6.067309211565805</v>
      </c>
      <c r="K109" s="144"/>
    </row>
    <row r="110" spans="1:11" s="143" customFormat="1" ht="10.5" customHeight="1">
      <c r="A110" s="234"/>
      <c r="B110" s="234"/>
      <c r="C110" s="235"/>
      <c r="D110" s="240"/>
      <c r="E110" s="256"/>
      <c r="F110" s="256"/>
      <c r="G110" s="238"/>
      <c r="H110" s="48"/>
      <c r="I110" s="48"/>
      <c r="J110" s="48"/>
      <c r="K110" s="144"/>
    </row>
    <row r="111" spans="1:11" s="143" customFormat="1" ht="10.5" customHeight="1">
      <c r="A111" s="234"/>
      <c r="B111" s="234" t="s">
        <v>75</v>
      </c>
      <c r="C111" s="235"/>
      <c r="D111" s="240">
        <v>157.2</v>
      </c>
      <c r="E111" s="256">
        <v>170.4</v>
      </c>
      <c r="F111" s="256">
        <v>141.5</v>
      </c>
      <c r="G111" s="238">
        <v>160.775</v>
      </c>
      <c r="H111" s="48">
        <v>-7.746478873239447</v>
      </c>
      <c r="I111" s="48">
        <v>11.09540636042402</v>
      </c>
      <c r="J111" s="48">
        <v>2.3555626293171983</v>
      </c>
      <c r="K111" s="144"/>
    </row>
    <row r="112" spans="1:11" s="143" customFormat="1" ht="10.5" customHeight="1">
      <c r="A112" s="234"/>
      <c r="B112" s="234" t="s">
        <v>76</v>
      </c>
      <c r="C112" s="235"/>
      <c r="D112" s="240">
        <v>217.5</v>
      </c>
      <c r="E112" s="256">
        <v>269.3</v>
      </c>
      <c r="F112" s="256">
        <v>154.7</v>
      </c>
      <c r="G112" s="238">
        <v>222.175</v>
      </c>
      <c r="H112" s="48">
        <v>-19.23505384329744</v>
      </c>
      <c r="I112" s="48">
        <v>40.59469941822884</v>
      </c>
      <c r="J112" s="48">
        <v>32.89965604905039</v>
      </c>
      <c r="K112" s="144"/>
    </row>
    <row r="113" spans="1:11" s="143" customFormat="1" ht="10.5" customHeight="1">
      <c r="A113" s="234"/>
      <c r="B113" s="234"/>
      <c r="C113" s="235"/>
      <c r="D113" s="240"/>
      <c r="E113" s="256"/>
      <c r="F113" s="256"/>
      <c r="G113" s="238"/>
      <c r="H113" s="48"/>
      <c r="I113" s="48"/>
      <c r="J113" s="48"/>
      <c r="K113" s="144"/>
    </row>
    <row r="114" spans="1:11" s="143" customFormat="1" ht="10.5" customHeight="1">
      <c r="A114" s="234"/>
      <c r="B114" s="234"/>
      <c r="C114" s="235"/>
      <c r="D114" s="240"/>
      <c r="E114" s="256"/>
      <c r="F114" s="256"/>
      <c r="G114" s="238"/>
      <c r="H114" s="48"/>
      <c r="I114" s="48"/>
      <c r="J114" s="48"/>
      <c r="K114" s="144"/>
    </row>
    <row r="115" spans="1:11" s="143" customFormat="1" ht="10.5" customHeight="1">
      <c r="A115" s="234" t="s">
        <v>108</v>
      </c>
      <c r="B115" s="234"/>
      <c r="C115" s="235"/>
      <c r="D115" s="240">
        <v>244.4</v>
      </c>
      <c r="E115" s="256">
        <v>311.1</v>
      </c>
      <c r="F115" s="256">
        <v>213.1</v>
      </c>
      <c r="G115" s="238">
        <v>259.25</v>
      </c>
      <c r="H115" s="48">
        <v>-21.440051430408232</v>
      </c>
      <c r="I115" s="48">
        <v>14.687939934303149</v>
      </c>
      <c r="J115" s="48">
        <v>12.29020032485111</v>
      </c>
      <c r="K115" s="144"/>
    </row>
    <row r="116" spans="1:11" s="143" customFormat="1" ht="10.5" customHeight="1">
      <c r="A116" s="234"/>
      <c r="B116" s="234"/>
      <c r="C116" s="235"/>
      <c r="D116" s="240"/>
      <c r="E116" s="256"/>
      <c r="F116" s="256"/>
      <c r="G116" s="255"/>
      <c r="H116" s="48"/>
      <c r="I116" s="48"/>
      <c r="J116" s="48"/>
      <c r="K116" s="144"/>
    </row>
    <row r="117" spans="1:11" s="143" customFormat="1" ht="10.5" customHeight="1">
      <c r="A117" s="234"/>
      <c r="B117" s="234" t="s">
        <v>75</v>
      </c>
      <c r="C117" s="235"/>
      <c r="D117" s="240">
        <v>232.9</v>
      </c>
      <c r="E117" s="256">
        <v>282.3</v>
      </c>
      <c r="F117" s="256">
        <v>206.9</v>
      </c>
      <c r="G117" s="238">
        <v>242.125</v>
      </c>
      <c r="H117" s="48">
        <v>-17.499114417286577</v>
      </c>
      <c r="I117" s="48">
        <v>12.566457225712904</v>
      </c>
      <c r="J117" s="48">
        <v>10.345220462572643</v>
      </c>
      <c r="K117" s="144"/>
    </row>
    <row r="118" spans="1:11" s="143" customFormat="1" ht="10.5" customHeight="1">
      <c r="A118" s="234"/>
      <c r="B118" s="234" t="s">
        <v>76</v>
      </c>
      <c r="C118" s="235"/>
      <c r="D118" s="240">
        <v>262.2</v>
      </c>
      <c r="E118" s="256">
        <v>355.6</v>
      </c>
      <c r="F118" s="256">
        <v>222.7</v>
      </c>
      <c r="G118" s="238">
        <v>285.725</v>
      </c>
      <c r="H118" s="48">
        <v>-26.265466816647926</v>
      </c>
      <c r="I118" s="48">
        <v>17.736865738661876</v>
      </c>
      <c r="J118" s="48">
        <v>14.945187569144137</v>
      </c>
      <c r="K118" s="144"/>
    </row>
    <row r="119" spans="1:11" s="143" customFormat="1" ht="10.5" customHeight="1">
      <c r="A119" s="234"/>
      <c r="B119" s="234"/>
      <c r="C119" s="235"/>
      <c r="D119" s="240"/>
      <c r="E119" s="256"/>
      <c r="F119" s="256"/>
      <c r="G119" s="238"/>
      <c r="H119" s="48"/>
      <c r="I119" s="48"/>
      <c r="J119" s="48"/>
      <c r="K119" s="144"/>
    </row>
    <row r="120" spans="1:11" s="143" customFormat="1" ht="10.5" customHeight="1">
      <c r="A120" s="184"/>
      <c r="B120" s="184"/>
      <c r="C120" s="172"/>
      <c r="D120" s="240"/>
      <c r="E120" s="256"/>
      <c r="F120" s="256"/>
      <c r="G120" s="238"/>
      <c r="H120" s="48"/>
      <c r="I120" s="48"/>
      <c r="J120" s="48"/>
      <c r="K120" s="144"/>
    </row>
    <row r="121" spans="1:11" s="143" customFormat="1" ht="10.5" customHeight="1">
      <c r="A121" s="234" t="s">
        <v>109</v>
      </c>
      <c r="B121" s="184"/>
      <c r="C121" s="172"/>
      <c r="D121" s="240"/>
      <c r="E121" s="256"/>
      <c r="F121" s="256"/>
      <c r="G121" s="238"/>
      <c r="H121" s="48"/>
      <c r="I121" s="48"/>
      <c r="J121" s="48"/>
      <c r="K121" s="144"/>
    </row>
    <row r="122" spans="1:11" s="143" customFormat="1" ht="10.5" customHeight="1">
      <c r="A122" s="234"/>
      <c r="B122" s="234" t="s">
        <v>110</v>
      </c>
      <c r="C122" s="172"/>
      <c r="D122" s="240">
        <v>147.2</v>
      </c>
      <c r="E122" s="256">
        <v>171.3</v>
      </c>
      <c r="F122" s="256">
        <v>141</v>
      </c>
      <c r="G122" s="238">
        <v>162.875</v>
      </c>
      <c r="H122" s="48">
        <v>-14.068884997081156</v>
      </c>
      <c r="I122" s="48">
        <v>4.397163120567368</v>
      </c>
      <c r="J122" s="48">
        <v>6.785772824127208</v>
      </c>
      <c r="K122" s="144"/>
    </row>
    <row r="123" spans="1:11" s="143" customFormat="1" ht="10.5" customHeight="1">
      <c r="A123" s="234"/>
      <c r="B123" s="234"/>
      <c r="C123" s="172"/>
      <c r="D123" s="240"/>
      <c r="E123" s="256"/>
      <c r="F123" s="256"/>
      <c r="G123" s="238"/>
      <c r="H123" s="48"/>
      <c r="I123" s="48"/>
      <c r="J123" s="48"/>
      <c r="K123" s="144"/>
    </row>
    <row r="124" spans="1:11" s="143" customFormat="1" ht="10.5" customHeight="1">
      <c r="A124" s="234"/>
      <c r="B124" s="234" t="s">
        <v>75</v>
      </c>
      <c r="C124" s="172"/>
      <c r="D124" s="240">
        <v>126.8</v>
      </c>
      <c r="E124" s="256">
        <v>145.3</v>
      </c>
      <c r="F124" s="256">
        <v>114.3</v>
      </c>
      <c r="G124" s="238">
        <v>132.275</v>
      </c>
      <c r="H124" s="48">
        <v>-12.732278045423271</v>
      </c>
      <c r="I124" s="48">
        <v>10.936132983377078</v>
      </c>
      <c r="J124" s="48">
        <v>0.896262395118239</v>
      </c>
      <c r="K124" s="144"/>
    </row>
    <row r="125" spans="1:11" s="143" customFormat="1" ht="10.5" customHeight="1">
      <c r="A125" s="234"/>
      <c r="B125" s="234" t="s">
        <v>76</v>
      </c>
      <c r="C125" s="172"/>
      <c r="D125" s="240">
        <v>174.3</v>
      </c>
      <c r="E125" s="256">
        <v>205.7</v>
      </c>
      <c r="F125" s="256">
        <v>176.5</v>
      </c>
      <c r="G125" s="238">
        <v>203.45</v>
      </c>
      <c r="H125" s="48">
        <v>-15.264948954788517</v>
      </c>
      <c r="I125" s="48">
        <v>-1.2464589235127415</v>
      </c>
      <c r="J125" s="48">
        <v>12.465450525152024</v>
      </c>
      <c r="K125" s="144"/>
    </row>
    <row r="126" spans="1:11" s="143" customFormat="1" ht="10.5" customHeight="1">
      <c r="A126" s="234"/>
      <c r="B126" s="234"/>
      <c r="C126" s="172"/>
      <c r="D126" s="240"/>
      <c r="E126" s="256"/>
      <c r="F126" s="256"/>
      <c r="G126" s="238"/>
      <c r="H126" s="48"/>
      <c r="I126" s="48"/>
      <c r="J126" s="48"/>
      <c r="K126" s="144"/>
    </row>
    <row r="127" spans="1:11" s="143" customFormat="1" ht="10.5" customHeight="1">
      <c r="A127" s="234"/>
      <c r="B127" s="234"/>
      <c r="C127" s="172"/>
      <c r="D127" s="240"/>
      <c r="E127" s="256"/>
      <c r="F127" s="256"/>
      <c r="G127" s="238"/>
      <c r="H127" s="48"/>
      <c r="I127" s="48"/>
      <c r="J127" s="48"/>
      <c r="K127" s="144"/>
    </row>
    <row r="128" spans="1:11" s="143" customFormat="1" ht="10.5" customHeight="1">
      <c r="A128" s="234" t="s">
        <v>111</v>
      </c>
      <c r="B128" s="234"/>
      <c r="C128" s="172"/>
      <c r="D128" s="240">
        <v>169</v>
      </c>
      <c r="E128" s="256">
        <v>207.5</v>
      </c>
      <c r="F128" s="256">
        <v>131.9</v>
      </c>
      <c r="G128" s="238">
        <v>180.75</v>
      </c>
      <c r="H128" s="48">
        <v>-18.55421686746988</v>
      </c>
      <c r="I128" s="48">
        <v>28.12736921910538</v>
      </c>
      <c r="J128" s="48">
        <v>27.513227513227513</v>
      </c>
      <c r="K128" s="144"/>
    </row>
    <row r="129" spans="1:11" s="143" customFormat="1" ht="10.5" customHeight="1">
      <c r="A129" s="234"/>
      <c r="B129" s="234"/>
      <c r="C129" s="172"/>
      <c r="D129" s="240"/>
      <c r="E129" s="256"/>
      <c r="F129" s="256"/>
      <c r="G129" s="238"/>
      <c r="H129" s="48"/>
      <c r="I129" s="48"/>
      <c r="J129" s="48"/>
      <c r="K129" s="144"/>
    </row>
    <row r="130" spans="1:11" s="143" customFormat="1" ht="10.5" customHeight="1">
      <c r="A130" s="234"/>
      <c r="B130" s="234" t="s">
        <v>75</v>
      </c>
      <c r="C130" s="172"/>
      <c r="D130" s="240">
        <v>166.4</v>
      </c>
      <c r="E130" s="256">
        <v>159.5</v>
      </c>
      <c r="F130" s="256">
        <v>125</v>
      </c>
      <c r="G130" s="238">
        <v>143.15</v>
      </c>
      <c r="H130" s="48">
        <v>4.326018808777433</v>
      </c>
      <c r="I130" s="48">
        <v>33.12</v>
      </c>
      <c r="J130" s="48">
        <v>14.291417165668665</v>
      </c>
      <c r="K130" s="144"/>
    </row>
    <row r="131" spans="1:11" s="143" customFormat="1" ht="10.5" customHeight="1">
      <c r="A131" s="234"/>
      <c r="B131" s="234" t="s">
        <v>76</v>
      </c>
      <c r="C131" s="172"/>
      <c r="D131" s="240">
        <v>173.3</v>
      </c>
      <c r="E131" s="256">
        <v>284.8</v>
      </c>
      <c r="F131" s="256">
        <v>143</v>
      </c>
      <c r="G131" s="238">
        <v>241.275</v>
      </c>
      <c r="H131" s="48">
        <v>-39.1502808988764</v>
      </c>
      <c r="I131" s="48">
        <v>21.188811188811194</v>
      </c>
      <c r="J131" s="48">
        <v>43.36007130124775</v>
      </c>
      <c r="K131" s="144"/>
    </row>
    <row r="132" spans="1:11" s="143" customFormat="1" ht="10.5" customHeight="1">
      <c r="A132" s="234"/>
      <c r="B132" s="234"/>
      <c r="C132" s="172"/>
      <c r="D132" s="240"/>
      <c r="E132" s="256"/>
      <c r="F132" s="256"/>
      <c r="G132" s="238"/>
      <c r="H132" s="48"/>
      <c r="I132" s="48"/>
      <c r="J132" s="48"/>
      <c r="K132" s="144"/>
    </row>
    <row r="133" spans="1:11" s="143" customFormat="1" ht="10.5" customHeight="1">
      <c r="A133" s="234"/>
      <c r="B133" s="234"/>
      <c r="C133" s="172"/>
      <c r="D133" s="240"/>
      <c r="E133" s="256"/>
      <c r="F133" s="256"/>
      <c r="G133" s="238"/>
      <c r="H133" s="48"/>
      <c r="I133" s="48"/>
      <c r="J133" s="48"/>
      <c r="K133" s="144"/>
    </row>
    <row r="134" spans="1:11" s="143" customFormat="1" ht="10.5" customHeight="1">
      <c r="A134" s="234" t="s">
        <v>112</v>
      </c>
      <c r="B134" s="234"/>
      <c r="C134" s="172"/>
      <c r="D134" s="240">
        <v>80.6</v>
      </c>
      <c r="E134" s="256">
        <v>96.7</v>
      </c>
      <c r="F134" s="256">
        <v>94.4</v>
      </c>
      <c r="G134" s="238">
        <v>80.6</v>
      </c>
      <c r="H134" s="48">
        <v>-16.649431230610144</v>
      </c>
      <c r="I134" s="48">
        <v>-14.618644067796621</v>
      </c>
      <c r="J134" s="48">
        <v>25.839188134270067</v>
      </c>
      <c r="K134" s="144"/>
    </row>
    <row r="135" spans="1:11" s="143" customFormat="1" ht="10.5" customHeight="1">
      <c r="A135" s="234"/>
      <c r="B135" s="234"/>
      <c r="C135" s="172"/>
      <c r="D135" s="240"/>
      <c r="E135" s="256"/>
      <c r="F135" s="256"/>
      <c r="G135" s="238"/>
      <c r="H135" s="48"/>
      <c r="I135" s="48"/>
      <c r="J135" s="48"/>
      <c r="K135" s="144"/>
    </row>
    <row r="136" spans="1:11" s="143" customFormat="1" ht="10.5" customHeight="1">
      <c r="A136" s="234"/>
      <c r="B136" s="234" t="s">
        <v>75</v>
      </c>
      <c r="C136" s="172"/>
      <c r="D136" s="240">
        <v>65</v>
      </c>
      <c r="E136" s="256">
        <v>65</v>
      </c>
      <c r="F136" s="256">
        <v>68.5</v>
      </c>
      <c r="G136" s="238">
        <v>61.125</v>
      </c>
      <c r="H136" s="48">
        <v>0</v>
      </c>
      <c r="I136" s="48">
        <v>-5.109489051094891</v>
      </c>
      <c r="J136" s="48">
        <v>15.71225745385707</v>
      </c>
      <c r="K136" s="144"/>
    </row>
    <row r="137" spans="1:11" s="143" customFormat="1" ht="10.5" customHeight="1">
      <c r="A137" s="234"/>
      <c r="B137" s="234" t="s">
        <v>76</v>
      </c>
      <c r="C137" s="172"/>
      <c r="D137" s="240">
        <v>547.6</v>
      </c>
      <c r="E137" s="256">
        <v>1044.5</v>
      </c>
      <c r="F137" s="256">
        <v>866.8</v>
      </c>
      <c r="G137" s="238">
        <v>662.35</v>
      </c>
      <c r="H137" s="48">
        <v>-47.573001436093826</v>
      </c>
      <c r="I137" s="48">
        <v>-36.82510383017996</v>
      </c>
      <c r="J137" s="48">
        <v>65.71178383787841</v>
      </c>
      <c r="K137" s="144"/>
    </row>
    <row r="138" spans="1:11" s="143" customFormat="1" ht="10.5" customHeight="1">
      <c r="A138" s="234"/>
      <c r="B138" s="234"/>
      <c r="C138" s="172"/>
      <c r="D138" s="240"/>
      <c r="E138" s="256"/>
      <c r="F138" s="256"/>
      <c r="G138" s="238"/>
      <c r="H138" s="48"/>
      <c r="I138" s="48"/>
      <c r="J138" s="48"/>
      <c r="K138" s="144"/>
    </row>
    <row r="139" spans="1:11" s="143" customFormat="1" ht="10.5" customHeight="1">
      <c r="A139" s="184"/>
      <c r="B139" s="184"/>
      <c r="C139" s="172"/>
      <c r="D139" s="240"/>
      <c r="E139" s="256"/>
      <c r="F139" s="256"/>
      <c r="G139" s="238"/>
      <c r="H139" s="48"/>
      <c r="I139" s="48"/>
      <c r="J139" s="48"/>
      <c r="K139" s="144"/>
    </row>
    <row r="140" spans="1:11" s="143" customFormat="1" ht="10.5" customHeight="1">
      <c r="A140" s="234" t="s">
        <v>113</v>
      </c>
      <c r="B140" s="234"/>
      <c r="C140" s="235"/>
      <c r="D140" s="240"/>
      <c r="E140" s="256"/>
      <c r="F140" s="256"/>
      <c r="G140" s="238"/>
      <c r="H140" s="48"/>
      <c r="I140" s="48"/>
      <c r="J140" s="48"/>
      <c r="K140" s="144"/>
    </row>
    <row r="141" spans="1:10" s="143" customFormat="1" ht="10.5" customHeight="1">
      <c r="A141" s="234"/>
      <c r="B141" s="234" t="s">
        <v>114</v>
      </c>
      <c r="C141" s="235"/>
      <c r="D141" s="240">
        <v>61.5</v>
      </c>
      <c r="E141" s="256">
        <v>81.5</v>
      </c>
      <c r="F141" s="256">
        <v>61.8</v>
      </c>
      <c r="G141" s="238">
        <v>72.7</v>
      </c>
      <c r="H141" s="48">
        <v>-24.539877300613497</v>
      </c>
      <c r="I141" s="48">
        <v>-0.4854368932038789</v>
      </c>
      <c r="J141" s="48">
        <v>4.379038047379751</v>
      </c>
    </row>
    <row r="142" spans="1:10" s="143" customFormat="1" ht="10.5" customHeight="1">
      <c r="A142" s="234"/>
      <c r="B142" s="234"/>
      <c r="C142" s="235"/>
      <c r="D142" s="240"/>
      <c r="E142" s="256"/>
      <c r="F142" s="256"/>
      <c r="G142" s="238"/>
      <c r="H142" s="48"/>
      <c r="I142" s="48"/>
      <c r="J142" s="48"/>
    </row>
    <row r="143" spans="1:10" s="143" customFormat="1" ht="10.5" customHeight="1">
      <c r="A143" s="234"/>
      <c r="B143" s="234" t="s">
        <v>75</v>
      </c>
      <c r="C143" s="235"/>
      <c r="D143" s="240">
        <v>55.9</v>
      </c>
      <c r="E143" s="256">
        <v>73.7</v>
      </c>
      <c r="F143" s="256">
        <v>58.2</v>
      </c>
      <c r="G143" s="238">
        <v>66.475</v>
      </c>
      <c r="H143" s="48">
        <v>-24.15196743554953</v>
      </c>
      <c r="I143" s="48">
        <v>-3.9518900343642684</v>
      </c>
      <c r="J143" s="48">
        <v>2.584876543209872</v>
      </c>
    </row>
    <row r="144" spans="1:10" s="143" customFormat="1" ht="12.75">
      <c r="A144" s="234"/>
      <c r="B144" s="234" t="s">
        <v>76</v>
      </c>
      <c r="C144" s="235"/>
      <c r="D144" s="240">
        <v>105.2</v>
      </c>
      <c r="E144" s="256">
        <v>141.9</v>
      </c>
      <c r="F144" s="256">
        <v>89.5</v>
      </c>
      <c r="G144" s="238">
        <v>121.05</v>
      </c>
      <c r="H144" s="48">
        <v>-25.86328400281889</v>
      </c>
      <c r="I144" s="48">
        <v>17.541899441340785</v>
      </c>
      <c r="J144" s="48">
        <v>12.867132867132865</v>
      </c>
    </row>
    <row r="145" spans="1:10" s="143" customFormat="1" ht="10.5" customHeight="1">
      <c r="A145" s="184"/>
      <c r="B145" s="184"/>
      <c r="C145" s="22"/>
      <c r="D145" s="241"/>
      <c r="E145" s="241"/>
      <c r="F145" s="238"/>
      <c r="G145" s="244"/>
      <c r="H145" s="243"/>
      <c r="I145" s="243"/>
      <c r="J145" s="243"/>
    </row>
    <row r="146" spans="1:10" s="143" customFormat="1" ht="10.5" customHeight="1">
      <c r="A146" s="184"/>
      <c r="B146" s="184"/>
      <c r="C146" s="22"/>
      <c r="D146" s="249"/>
      <c r="E146" s="249"/>
      <c r="F146" s="238"/>
      <c r="G146" s="250"/>
      <c r="H146" s="249"/>
      <c r="I146" s="249"/>
      <c r="J146" s="249"/>
    </row>
    <row r="147" spans="1:10" ht="12.75">
      <c r="A147" s="184"/>
      <c r="B147" s="38"/>
      <c r="C147" s="20"/>
      <c r="D147" s="249"/>
      <c r="E147" s="249"/>
      <c r="F147" s="238"/>
      <c r="G147" s="250"/>
      <c r="H147" s="249"/>
      <c r="I147" s="249"/>
      <c r="J147" s="249"/>
    </row>
    <row r="148" spans="1:10" ht="12.75">
      <c r="A148" s="184"/>
      <c r="B148" s="184"/>
      <c r="C148" s="22"/>
      <c r="D148" s="249"/>
      <c r="E148" s="249"/>
      <c r="F148" s="238"/>
      <c r="G148" s="250"/>
      <c r="H148" s="249"/>
      <c r="I148" s="249"/>
      <c r="J148" s="249"/>
    </row>
    <row r="149" spans="1:10" ht="12.75">
      <c r="A149" s="260"/>
      <c r="B149" s="260"/>
      <c r="C149" s="260"/>
      <c r="D149" s="260"/>
      <c r="E149" s="260"/>
      <c r="F149" s="260"/>
      <c r="G149" s="260"/>
      <c r="H149" s="260"/>
      <c r="I149" s="260"/>
      <c r="J149" s="260"/>
    </row>
    <row r="150" spans="1:10" ht="12.75">
      <c r="A150" s="260"/>
      <c r="B150" s="260"/>
      <c r="C150" s="260"/>
      <c r="D150" s="260"/>
      <c r="E150" s="260"/>
      <c r="F150" s="260"/>
      <c r="G150" s="260"/>
      <c r="H150" s="260"/>
      <c r="I150" s="260"/>
      <c r="J150" s="260"/>
    </row>
    <row r="151" spans="1:10" ht="12.75">
      <c r="A151" s="260"/>
      <c r="B151" s="260"/>
      <c r="C151" s="260"/>
      <c r="D151" s="260"/>
      <c r="E151" s="260"/>
      <c r="F151" s="260"/>
      <c r="G151" s="260"/>
      <c r="H151" s="260"/>
      <c r="I151" s="260"/>
      <c r="J151" s="260"/>
    </row>
    <row r="152" spans="1:10" ht="12.75">
      <c r="A152" s="260"/>
      <c r="B152" s="260"/>
      <c r="C152" s="260"/>
      <c r="D152" s="260"/>
      <c r="E152" s="260"/>
      <c r="F152" s="260"/>
      <c r="G152" s="260"/>
      <c r="H152" s="260"/>
      <c r="I152" s="260"/>
      <c r="J152" s="260"/>
    </row>
    <row r="153" spans="1:10" ht="12.75">
      <c r="A153" s="260"/>
      <c r="B153" s="260"/>
      <c r="C153" s="260"/>
      <c r="D153" s="260"/>
      <c r="E153" s="260"/>
      <c r="F153" s="260"/>
      <c r="G153" s="260"/>
      <c r="H153" s="260"/>
      <c r="I153" s="260"/>
      <c r="J153" s="260"/>
    </row>
    <row r="154" spans="1:10" ht="12.75">
      <c r="A154" s="260"/>
      <c r="B154" s="260"/>
      <c r="C154" s="260"/>
      <c r="D154" s="260"/>
      <c r="E154" s="260"/>
      <c r="F154" s="260"/>
      <c r="G154" s="260"/>
      <c r="H154" s="260"/>
      <c r="I154" s="260"/>
      <c r="J154" s="260"/>
    </row>
    <row r="155" spans="1:10" ht="12.75">
      <c r="A155" s="260"/>
      <c r="B155" s="260"/>
      <c r="C155" s="260"/>
      <c r="D155" s="260"/>
      <c r="E155" s="260"/>
      <c r="F155" s="260"/>
      <c r="G155" s="260"/>
      <c r="H155" s="260"/>
      <c r="I155" s="260"/>
      <c r="J155" s="260"/>
    </row>
    <row r="156" spans="1:10" ht="12.75">
      <c r="A156" s="260"/>
      <c r="B156" s="260"/>
      <c r="C156" s="260"/>
      <c r="D156" s="260"/>
      <c r="E156" s="260"/>
      <c r="F156" s="260"/>
      <c r="G156" s="260"/>
      <c r="H156" s="260"/>
      <c r="I156" s="260"/>
      <c r="J156" s="260"/>
    </row>
    <row r="157" spans="1:10" ht="12.75">
      <c r="A157" s="260"/>
      <c r="B157" s="260"/>
      <c r="C157" s="260"/>
      <c r="D157" s="260"/>
      <c r="E157" s="260"/>
      <c r="F157" s="260"/>
      <c r="G157" s="260"/>
      <c r="H157" s="260"/>
      <c r="I157" s="260"/>
      <c r="J157" s="260"/>
    </row>
    <row r="158" spans="1:10" ht="12.75">
      <c r="A158" s="260"/>
      <c r="B158" s="260"/>
      <c r="C158" s="260"/>
      <c r="D158" s="260"/>
      <c r="E158" s="260"/>
      <c r="F158" s="260"/>
      <c r="G158" s="260"/>
      <c r="H158" s="260"/>
      <c r="I158" s="260"/>
      <c r="J158" s="260"/>
    </row>
    <row r="159" spans="1:10" ht="12.75">
      <c r="A159" s="260"/>
      <c r="B159" s="260"/>
      <c r="C159" s="260"/>
      <c r="D159" s="260"/>
      <c r="E159" s="260"/>
      <c r="F159" s="260"/>
      <c r="G159" s="260"/>
      <c r="H159" s="260"/>
      <c r="I159" s="260"/>
      <c r="J159" s="260"/>
    </row>
    <row r="160" spans="1:10" ht="12.75">
      <c r="A160" s="260"/>
      <c r="B160" s="260"/>
      <c r="C160" s="260"/>
      <c r="D160" s="260"/>
      <c r="E160" s="260"/>
      <c r="F160" s="260"/>
      <c r="G160" s="260"/>
      <c r="H160" s="260"/>
      <c r="I160" s="260"/>
      <c r="J160" s="260"/>
    </row>
    <row r="161" spans="1:10" ht="12.75">
      <c r="A161" s="260"/>
      <c r="B161" s="260"/>
      <c r="C161" s="260"/>
      <c r="D161" s="260"/>
      <c r="E161" s="260"/>
      <c r="F161" s="260"/>
      <c r="G161" s="260"/>
      <c r="H161" s="260"/>
      <c r="I161" s="260"/>
      <c r="J161" s="260"/>
    </row>
    <row r="162" spans="1:10" ht="12.75">
      <c r="A162" s="260"/>
      <c r="B162" s="260"/>
      <c r="C162" s="260"/>
      <c r="D162" s="260"/>
      <c r="E162" s="260"/>
      <c r="F162" s="260"/>
      <c r="G162" s="260"/>
      <c r="H162" s="260"/>
      <c r="I162" s="260"/>
      <c r="J162" s="260"/>
    </row>
    <row r="163" spans="1:10" ht="12.75">
      <c r="A163" s="260"/>
      <c r="B163" s="260"/>
      <c r="C163" s="260"/>
      <c r="D163" s="260"/>
      <c r="E163" s="260"/>
      <c r="F163" s="260"/>
      <c r="G163" s="260"/>
      <c r="H163" s="260"/>
      <c r="I163" s="260"/>
      <c r="J163" s="260"/>
    </row>
    <row r="164" spans="1:10" ht="12.75">
      <c r="A164" s="260"/>
      <c r="B164" s="260"/>
      <c r="C164" s="260"/>
      <c r="D164" s="260"/>
      <c r="E164" s="260"/>
      <c r="F164" s="260"/>
      <c r="G164" s="260"/>
      <c r="H164" s="260"/>
      <c r="I164" s="260"/>
      <c r="J164" s="260"/>
    </row>
    <row r="165" spans="1:10" ht="12.75">
      <c r="A165" s="260"/>
      <c r="B165" s="260"/>
      <c r="C165" s="260"/>
      <c r="D165" s="260"/>
      <c r="E165" s="260"/>
      <c r="F165" s="260"/>
      <c r="G165" s="260"/>
      <c r="H165" s="260"/>
      <c r="I165" s="260"/>
      <c r="J165" s="260"/>
    </row>
    <row r="166" spans="1:10" ht="12.75">
      <c r="A166" s="260"/>
      <c r="B166" s="260"/>
      <c r="C166" s="260"/>
      <c r="D166" s="260"/>
      <c r="E166" s="260"/>
      <c r="F166" s="260"/>
      <c r="G166" s="260"/>
      <c r="H166" s="260"/>
      <c r="I166" s="260"/>
      <c r="J166" s="260"/>
    </row>
    <row r="167" spans="1:10" ht="12.75">
      <c r="A167" s="260"/>
      <c r="B167" s="260"/>
      <c r="C167" s="260"/>
      <c r="D167" s="260"/>
      <c r="E167" s="260"/>
      <c r="F167" s="260"/>
      <c r="G167" s="260"/>
      <c r="H167" s="260"/>
      <c r="I167" s="260"/>
      <c r="J167" s="260"/>
    </row>
    <row r="168" spans="1:10" ht="12.75">
      <c r="A168" s="260"/>
      <c r="B168" s="260"/>
      <c r="C168" s="260"/>
      <c r="D168" s="260"/>
      <c r="E168" s="260"/>
      <c r="F168" s="260"/>
      <c r="G168" s="260"/>
      <c r="H168" s="260"/>
      <c r="I168" s="260"/>
      <c r="J168" s="260"/>
    </row>
    <row r="169" spans="1:10" ht="12.75">
      <c r="A169" s="260"/>
      <c r="B169" s="260"/>
      <c r="C169" s="260"/>
      <c r="D169" s="260"/>
      <c r="E169" s="260"/>
      <c r="F169" s="260"/>
      <c r="G169" s="260"/>
      <c r="H169" s="260"/>
      <c r="I169" s="260"/>
      <c r="J169" s="260"/>
    </row>
    <row r="170" spans="1:10" ht="12.75">
      <c r="A170" s="260"/>
      <c r="B170" s="260"/>
      <c r="C170" s="260"/>
      <c r="D170" s="260"/>
      <c r="E170" s="260"/>
      <c r="F170" s="260"/>
      <c r="G170" s="260"/>
      <c r="H170" s="260"/>
      <c r="I170" s="260"/>
      <c r="J170" s="260"/>
    </row>
    <row r="171" spans="1:10" ht="12.75">
      <c r="A171" s="260"/>
      <c r="B171" s="260"/>
      <c r="C171" s="260"/>
      <c r="D171" s="260"/>
      <c r="E171" s="260"/>
      <c r="F171" s="260"/>
      <c r="G171" s="260"/>
      <c r="H171" s="260"/>
      <c r="I171" s="260"/>
      <c r="J171" s="260"/>
    </row>
    <row r="172" spans="1:10" ht="12.75">
      <c r="A172" s="260"/>
      <c r="B172" s="260"/>
      <c r="C172" s="260"/>
      <c r="D172" s="260"/>
      <c r="E172" s="260"/>
      <c r="F172" s="260"/>
      <c r="G172" s="260"/>
      <c r="H172" s="260"/>
      <c r="I172" s="260"/>
      <c r="J172" s="260"/>
    </row>
    <row r="173" spans="1:10" ht="12.75">
      <c r="A173" s="260"/>
      <c r="B173" s="260"/>
      <c r="C173" s="260"/>
      <c r="D173" s="260"/>
      <c r="E173" s="260"/>
      <c r="F173" s="260"/>
      <c r="G173" s="260"/>
      <c r="H173" s="260"/>
      <c r="I173" s="260"/>
      <c r="J173" s="260"/>
    </row>
    <row r="174" spans="1:10" ht="12.75">
      <c r="A174" s="260"/>
      <c r="B174" s="260"/>
      <c r="C174" s="260"/>
      <c r="D174" s="260"/>
      <c r="E174" s="260"/>
      <c r="F174" s="260"/>
      <c r="G174" s="260"/>
      <c r="H174" s="260"/>
      <c r="I174" s="260"/>
      <c r="J174" s="260"/>
    </row>
    <row r="175" spans="1:10" ht="12.75">
      <c r="A175" s="260"/>
      <c r="B175" s="260"/>
      <c r="C175" s="260"/>
      <c r="D175" s="260"/>
      <c r="E175" s="260"/>
      <c r="F175" s="260"/>
      <c r="G175" s="260"/>
      <c r="H175" s="260"/>
      <c r="I175" s="260"/>
      <c r="J175" s="260"/>
    </row>
    <row r="176" spans="1:10" ht="12.75">
      <c r="A176" s="260"/>
      <c r="B176" s="260"/>
      <c r="C176" s="260"/>
      <c r="D176" s="260"/>
      <c r="E176" s="260"/>
      <c r="F176" s="260"/>
      <c r="G176" s="260"/>
      <c r="H176" s="260"/>
      <c r="I176" s="260"/>
      <c r="J176" s="260"/>
    </row>
    <row r="177" spans="1:10" ht="12.75">
      <c r="A177" s="260"/>
      <c r="B177" s="260"/>
      <c r="C177" s="260"/>
      <c r="D177" s="260"/>
      <c r="E177" s="260"/>
      <c r="F177" s="260"/>
      <c r="G177" s="260"/>
      <c r="H177" s="260"/>
      <c r="I177" s="260"/>
      <c r="J177" s="260"/>
    </row>
    <row r="178" spans="1:10" ht="12.75">
      <c r="A178" s="260"/>
      <c r="B178" s="260"/>
      <c r="C178" s="260"/>
      <c r="D178" s="260"/>
      <c r="E178" s="260"/>
      <c r="F178" s="260"/>
      <c r="G178" s="260"/>
      <c r="H178" s="260"/>
      <c r="I178" s="260"/>
      <c r="J178" s="260"/>
    </row>
    <row r="179" spans="1:10" ht="12.75">
      <c r="A179" s="260"/>
      <c r="B179" s="260"/>
      <c r="C179" s="260"/>
      <c r="D179" s="260"/>
      <c r="E179" s="260"/>
      <c r="F179" s="260"/>
      <c r="G179" s="260"/>
      <c r="H179" s="260"/>
      <c r="I179" s="260"/>
      <c r="J179" s="260"/>
    </row>
    <row r="180" spans="1:10" ht="12.75">
      <c r="A180" s="260"/>
      <c r="B180" s="260"/>
      <c r="C180" s="260"/>
      <c r="D180" s="260"/>
      <c r="E180" s="260"/>
      <c r="F180" s="260"/>
      <c r="G180" s="260"/>
      <c r="H180" s="260"/>
      <c r="I180" s="260"/>
      <c r="J180" s="260"/>
    </row>
    <row r="181" spans="1:10" ht="12.75">
      <c r="A181" s="260"/>
      <c r="B181" s="260"/>
      <c r="C181" s="260"/>
      <c r="D181" s="260"/>
      <c r="E181" s="260"/>
      <c r="F181" s="260"/>
      <c r="G181" s="260"/>
      <c r="H181" s="260"/>
      <c r="I181" s="260"/>
      <c r="J181" s="260"/>
    </row>
    <row r="182" spans="1:10" ht="12.75">
      <c r="A182" s="260"/>
      <c r="B182" s="260"/>
      <c r="C182" s="260"/>
      <c r="D182" s="260"/>
      <c r="E182" s="260"/>
      <c r="F182" s="260"/>
      <c r="G182" s="260"/>
      <c r="H182" s="260"/>
      <c r="I182" s="260"/>
      <c r="J182" s="260"/>
    </row>
    <row r="183" spans="1:10" ht="12.75">
      <c r="A183" s="260"/>
      <c r="B183" s="260"/>
      <c r="C183" s="260"/>
      <c r="D183" s="260"/>
      <c r="E183" s="260"/>
      <c r="F183" s="260"/>
      <c r="G183" s="260"/>
      <c r="H183" s="260"/>
      <c r="I183" s="260"/>
      <c r="J183" s="260"/>
    </row>
    <row r="184" spans="1:10" ht="12.75">
      <c r="A184" s="260"/>
      <c r="B184" s="260"/>
      <c r="C184" s="260"/>
      <c r="D184" s="260"/>
      <c r="E184" s="260"/>
      <c r="F184" s="260"/>
      <c r="G184" s="260"/>
      <c r="H184" s="260"/>
      <c r="I184" s="260"/>
      <c r="J184" s="260"/>
    </row>
    <row r="185" spans="1:10" ht="12.75">
      <c r="A185" s="260"/>
      <c r="B185" s="260"/>
      <c r="C185" s="260"/>
      <c r="D185" s="260"/>
      <c r="E185" s="260"/>
      <c r="F185" s="260"/>
      <c r="G185" s="260"/>
      <c r="H185" s="260"/>
      <c r="I185" s="260"/>
      <c r="J185" s="260"/>
    </row>
    <row r="186" spans="1:10" ht="12.75">
      <c r="A186" s="260"/>
      <c r="B186" s="260"/>
      <c r="C186" s="260"/>
      <c r="D186" s="260"/>
      <c r="E186" s="260"/>
      <c r="F186" s="260"/>
      <c r="G186" s="260"/>
      <c r="H186" s="260"/>
      <c r="I186" s="260"/>
      <c r="J186" s="260"/>
    </row>
    <row r="187" spans="1:10" ht="12.75">
      <c r="A187" s="260"/>
      <c r="B187" s="260"/>
      <c r="C187" s="260"/>
      <c r="D187" s="260"/>
      <c r="E187" s="260"/>
      <c r="F187" s="260"/>
      <c r="G187" s="260"/>
      <c r="H187" s="260"/>
      <c r="I187" s="260"/>
      <c r="J187" s="260"/>
    </row>
    <row r="188" spans="1:10" ht="12.75">
      <c r="A188" s="260"/>
      <c r="B188" s="260"/>
      <c r="C188" s="260"/>
      <c r="D188" s="260"/>
      <c r="E188" s="260"/>
      <c r="F188" s="260"/>
      <c r="G188" s="260"/>
      <c r="H188" s="260"/>
      <c r="I188" s="260"/>
      <c r="J188" s="260"/>
    </row>
    <row r="189" spans="1:10" ht="12.75">
      <c r="A189" s="260"/>
      <c r="B189" s="260"/>
      <c r="C189" s="260"/>
      <c r="D189" s="260"/>
      <c r="E189" s="260"/>
      <c r="F189" s="260"/>
      <c r="G189" s="260"/>
      <c r="H189" s="260"/>
      <c r="I189" s="260"/>
      <c r="J189" s="260"/>
    </row>
    <row r="190" spans="1:10" ht="12.75">
      <c r="A190" s="260"/>
      <c r="B190" s="260"/>
      <c r="C190" s="260"/>
      <c r="D190" s="260"/>
      <c r="E190" s="260"/>
      <c r="F190" s="260"/>
      <c r="G190" s="260"/>
      <c r="H190" s="260"/>
      <c r="I190" s="260"/>
      <c r="J190" s="260"/>
    </row>
    <row r="191" spans="1:10" ht="12.75">
      <c r="A191" s="260"/>
      <c r="B191" s="260"/>
      <c r="C191" s="260"/>
      <c r="D191" s="260"/>
      <c r="E191" s="260"/>
      <c r="F191" s="260"/>
      <c r="G191" s="260"/>
      <c r="H191" s="260"/>
      <c r="I191" s="260"/>
      <c r="J191" s="260"/>
    </row>
    <row r="192" spans="1:10" ht="12.75">
      <c r="A192" s="260"/>
      <c r="B192" s="260"/>
      <c r="C192" s="260"/>
      <c r="D192" s="260"/>
      <c r="E192" s="260"/>
      <c r="F192" s="260"/>
      <c r="G192" s="260"/>
      <c r="H192" s="260"/>
      <c r="I192" s="260"/>
      <c r="J192" s="260"/>
    </row>
    <row r="193" spans="1:10" ht="12.75">
      <c r="A193" s="260"/>
      <c r="B193" s="260"/>
      <c r="C193" s="260"/>
      <c r="D193" s="260"/>
      <c r="E193" s="260"/>
      <c r="F193" s="260"/>
      <c r="G193" s="260"/>
      <c r="H193" s="260"/>
      <c r="I193" s="260"/>
      <c r="J193" s="260"/>
    </row>
    <row r="194" spans="1:10" ht="12.75">
      <c r="A194" s="260"/>
      <c r="B194" s="260"/>
      <c r="C194" s="260"/>
      <c r="D194" s="260"/>
      <c r="E194" s="260"/>
      <c r="F194" s="260"/>
      <c r="G194" s="260"/>
      <c r="H194" s="260"/>
      <c r="I194" s="260"/>
      <c r="J194" s="260"/>
    </row>
    <row r="195" spans="1:10" ht="12.75">
      <c r="A195" s="260"/>
      <c r="B195" s="260"/>
      <c r="C195" s="260"/>
      <c r="D195" s="260"/>
      <c r="E195" s="260"/>
      <c r="F195" s="260"/>
      <c r="G195" s="260"/>
      <c r="H195" s="260"/>
      <c r="I195" s="260"/>
      <c r="J195" s="260"/>
    </row>
    <row r="196" spans="1:10" ht="12.75">
      <c r="A196" s="260"/>
      <c r="B196" s="260"/>
      <c r="C196" s="260"/>
      <c r="D196" s="260"/>
      <c r="E196" s="260"/>
      <c r="F196" s="260"/>
      <c r="G196" s="260"/>
      <c r="H196" s="260"/>
      <c r="I196" s="260"/>
      <c r="J196" s="260"/>
    </row>
    <row r="197" spans="1:10" ht="12.75">
      <c r="A197" s="260"/>
      <c r="B197" s="260"/>
      <c r="C197" s="260"/>
      <c r="D197" s="260"/>
      <c r="E197" s="260"/>
      <c r="F197" s="260"/>
      <c r="G197" s="260"/>
      <c r="H197" s="260"/>
      <c r="I197" s="260"/>
      <c r="J197" s="260"/>
    </row>
    <row r="198" spans="1:10" ht="12.75">
      <c r="A198" s="260"/>
      <c r="B198" s="260"/>
      <c r="C198" s="260"/>
      <c r="D198" s="260"/>
      <c r="E198" s="260"/>
      <c r="F198" s="260"/>
      <c r="G198" s="260"/>
      <c r="H198" s="260"/>
      <c r="I198" s="260"/>
      <c r="J198" s="260"/>
    </row>
    <row r="199" spans="1:10" ht="12.75">
      <c r="A199" s="260"/>
      <c r="B199" s="260"/>
      <c r="C199" s="260"/>
      <c r="D199" s="260"/>
      <c r="E199" s="260"/>
      <c r="F199" s="260"/>
      <c r="G199" s="260"/>
      <c r="H199" s="260"/>
      <c r="I199" s="260"/>
      <c r="J199" s="260"/>
    </row>
    <row r="200" spans="1:10" ht="12.75">
      <c r="A200" s="260"/>
      <c r="B200" s="260"/>
      <c r="C200" s="260"/>
      <c r="D200" s="260"/>
      <c r="E200" s="260"/>
      <c r="F200" s="260"/>
      <c r="G200" s="260"/>
      <c r="H200" s="260"/>
      <c r="I200" s="260"/>
      <c r="J200" s="260"/>
    </row>
    <row r="201" spans="1:10" ht="12.75">
      <c r="A201" s="260"/>
      <c r="B201" s="260"/>
      <c r="C201" s="260"/>
      <c r="D201" s="260"/>
      <c r="E201" s="260"/>
      <c r="F201" s="260"/>
      <c r="G201" s="260"/>
      <c r="H201" s="260"/>
      <c r="I201" s="260"/>
      <c r="J201" s="260"/>
    </row>
    <row r="202" spans="1:10" ht="12.75">
      <c r="A202" s="260"/>
      <c r="B202" s="260"/>
      <c r="C202" s="260"/>
      <c r="D202" s="260"/>
      <c r="E202" s="260"/>
      <c r="F202" s="260"/>
      <c r="G202" s="260"/>
      <c r="H202" s="260"/>
      <c r="I202" s="260"/>
      <c r="J202" s="260"/>
    </row>
    <row r="203" spans="1:10" ht="12.75">
      <c r="A203" s="260"/>
      <c r="B203" s="260"/>
      <c r="C203" s="260"/>
      <c r="D203" s="260"/>
      <c r="E203" s="260"/>
      <c r="F203" s="260"/>
      <c r="G203" s="260"/>
      <c r="H203" s="260"/>
      <c r="I203" s="260"/>
      <c r="J203" s="260"/>
    </row>
    <row r="204" spans="1:10" ht="12.75">
      <c r="A204" s="260"/>
      <c r="B204" s="260"/>
      <c r="C204" s="260"/>
      <c r="D204" s="260"/>
      <c r="E204" s="260"/>
      <c r="F204" s="260"/>
      <c r="G204" s="260"/>
      <c r="H204" s="260"/>
      <c r="I204" s="260"/>
      <c r="J204" s="260"/>
    </row>
    <row r="205" spans="1:10" ht="12.75">
      <c r="A205" s="260"/>
      <c r="B205" s="260"/>
      <c r="C205" s="260"/>
      <c r="D205" s="260"/>
      <c r="E205" s="260"/>
      <c r="F205" s="260"/>
      <c r="G205" s="260"/>
      <c r="H205" s="260"/>
      <c r="I205" s="260"/>
      <c r="J205" s="260"/>
    </row>
    <row r="206" spans="1:10" ht="12.75">
      <c r="A206" s="260"/>
      <c r="B206" s="260"/>
      <c r="C206" s="260"/>
      <c r="D206" s="260"/>
      <c r="E206" s="260"/>
      <c r="F206" s="260"/>
      <c r="G206" s="260"/>
      <c r="H206" s="260"/>
      <c r="I206" s="260"/>
      <c r="J206" s="260"/>
    </row>
    <row r="207" spans="1:10" ht="12.75">
      <c r="A207" s="260"/>
      <c r="B207" s="260"/>
      <c r="C207" s="260"/>
      <c r="D207" s="260"/>
      <c r="E207" s="260"/>
      <c r="F207" s="260"/>
      <c r="G207" s="260"/>
      <c r="H207" s="260"/>
      <c r="I207" s="260"/>
      <c r="J207" s="260"/>
    </row>
    <row r="208" spans="1:10" ht="12.75">
      <c r="A208" s="260"/>
      <c r="B208" s="260"/>
      <c r="C208" s="260"/>
      <c r="D208" s="260"/>
      <c r="E208" s="260"/>
      <c r="F208" s="260"/>
      <c r="G208" s="260"/>
      <c r="H208" s="260"/>
      <c r="I208" s="260"/>
      <c r="J208" s="260"/>
    </row>
    <row r="209" spans="1:10" ht="12.75">
      <c r="A209" s="260"/>
      <c r="B209" s="260"/>
      <c r="C209" s="260"/>
      <c r="D209" s="260"/>
      <c r="E209" s="260"/>
      <c r="F209" s="260"/>
      <c r="G209" s="260"/>
      <c r="H209" s="260"/>
      <c r="I209" s="260"/>
      <c r="J209" s="260"/>
    </row>
    <row r="210" spans="1:10" ht="12.75">
      <c r="A210" s="260"/>
      <c r="B210" s="260"/>
      <c r="C210" s="260"/>
      <c r="D210" s="260"/>
      <c r="E210" s="260"/>
      <c r="F210" s="260"/>
      <c r="G210" s="260"/>
      <c r="H210" s="260"/>
      <c r="I210" s="260"/>
      <c r="J210" s="260"/>
    </row>
    <row r="211" spans="1:10" ht="12.75">
      <c r="A211" s="260"/>
      <c r="B211" s="260"/>
      <c r="C211" s="260"/>
      <c r="D211" s="260"/>
      <c r="E211" s="260"/>
      <c r="F211" s="260"/>
      <c r="G211" s="260"/>
      <c r="H211" s="260"/>
      <c r="I211" s="260"/>
      <c r="J211" s="260"/>
    </row>
    <row r="212" spans="1:10" ht="12.75">
      <c r="A212" s="260"/>
      <c r="B212" s="260"/>
      <c r="C212" s="260"/>
      <c r="D212" s="260"/>
      <c r="E212" s="260"/>
      <c r="F212" s="260"/>
      <c r="G212" s="260"/>
      <c r="H212" s="260"/>
      <c r="I212" s="260"/>
      <c r="J212" s="260"/>
    </row>
    <row r="213" spans="1:10" ht="12.75">
      <c r="A213" s="260"/>
      <c r="B213" s="260"/>
      <c r="C213" s="260"/>
      <c r="D213" s="260"/>
      <c r="E213" s="260"/>
      <c r="F213" s="260"/>
      <c r="G213" s="260"/>
      <c r="H213" s="260"/>
      <c r="I213" s="260"/>
      <c r="J213" s="260"/>
    </row>
    <row r="214" spans="1:10" ht="12.75">
      <c r="A214" s="260"/>
      <c r="B214" s="260"/>
      <c r="C214" s="260"/>
      <c r="D214" s="260"/>
      <c r="E214" s="260"/>
      <c r="F214" s="260"/>
      <c r="G214" s="260"/>
      <c r="H214" s="260"/>
      <c r="I214" s="260"/>
      <c r="J214" s="260"/>
    </row>
    <row r="215" spans="1:10" ht="12.75">
      <c r="A215" s="260"/>
      <c r="B215" s="260"/>
      <c r="C215" s="260"/>
      <c r="D215" s="260"/>
      <c r="E215" s="260"/>
      <c r="F215" s="260"/>
      <c r="G215" s="260"/>
      <c r="H215" s="260"/>
      <c r="I215" s="260"/>
      <c r="J215" s="260"/>
    </row>
    <row r="216" spans="1:10" ht="12.75">
      <c r="A216" s="260"/>
      <c r="B216" s="260"/>
      <c r="C216" s="260"/>
      <c r="D216" s="260"/>
      <c r="E216" s="260"/>
      <c r="F216" s="260"/>
      <c r="G216" s="260"/>
      <c r="H216" s="260"/>
      <c r="I216" s="260"/>
      <c r="J216" s="260"/>
    </row>
    <row r="217" spans="1:10" ht="12.75">
      <c r="A217" s="260"/>
      <c r="B217" s="260"/>
      <c r="C217" s="260"/>
      <c r="D217" s="260"/>
      <c r="E217" s="260"/>
      <c r="F217" s="260"/>
      <c r="G217" s="260"/>
      <c r="H217" s="260"/>
      <c r="I217" s="260"/>
      <c r="J217" s="260"/>
    </row>
    <row r="218" spans="1:10" ht="12.75">
      <c r="A218" s="260"/>
      <c r="B218" s="260"/>
      <c r="C218" s="260"/>
      <c r="D218" s="260"/>
      <c r="E218" s="260"/>
      <c r="F218" s="260"/>
      <c r="G218" s="260"/>
      <c r="H218" s="260"/>
      <c r="I218" s="260"/>
      <c r="J218" s="260"/>
    </row>
    <row r="219" spans="1:10" ht="12.75">
      <c r="A219" s="260"/>
      <c r="B219" s="260"/>
      <c r="C219" s="260"/>
      <c r="D219" s="260"/>
      <c r="E219" s="260"/>
      <c r="F219" s="260"/>
      <c r="G219" s="260"/>
      <c r="H219" s="260"/>
      <c r="I219" s="260"/>
      <c r="J219" s="260"/>
    </row>
    <row r="220" spans="1:10" ht="12.75">
      <c r="A220" s="260"/>
      <c r="B220" s="260"/>
      <c r="C220" s="260"/>
      <c r="D220" s="260"/>
      <c r="E220" s="260"/>
      <c r="F220" s="260"/>
      <c r="G220" s="260"/>
      <c r="H220" s="260"/>
      <c r="I220" s="260"/>
      <c r="J220" s="260"/>
    </row>
    <row r="221" spans="1:10" ht="12.75">
      <c r="A221" s="260"/>
      <c r="B221" s="260"/>
      <c r="C221" s="260"/>
      <c r="D221" s="260"/>
      <c r="E221" s="260"/>
      <c r="F221" s="260"/>
      <c r="G221" s="260"/>
      <c r="H221" s="260"/>
      <c r="I221" s="260"/>
      <c r="J221" s="260"/>
    </row>
    <row r="222" spans="1:10" ht="12.75">
      <c r="A222" s="260"/>
      <c r="B222" s="260"/>
      <c r="C222" s="260"/>
      <c r="D222" s="260"/>
      <c r="E222" s="260"/>
      <c r="F222" s="260"/>
      <c r="G222" s="260"/>
      <c r="H222" s="260"/>
      <c r="I222" s="260"/>
      <c r="J222" s="260"/>
    </row>
    <row r="223" spans="1:10" ht="12.75">
      <c r="A223" s="260"/>
      <c r="B223" s="260"/>
      <c r="C223" s="260"/>
      <c r="D223" s="260"/>
      <c r="E223" s="260"/>
      <c r="F223" s="260"/>
      <c r="G223" s="260"/>
      <c r="H223" s="260"/>
      <c r="I223" s="260"/>
      <c r="J223" s="260"/>
    </row>
    <row r="224" spans="1:10" ht="12.75">
      <c r="A224" s="260"/>
      <c r="B224" s="260"/>
      <c r="C224" s="260"/>
      <c r="D224" s="260"/>
      <c r="E224" s="260"/>
      <c r="F224" s="260"/>
      <c r="G224" s="260"/>
      <c r="H224" s="260"/>
      <c r="I224" s="260"/>
      <c r="J224" s="260"/>
    </row>
    <row r="225" spans="1:10" ht="12.75">
      <c r="A225" s="260"/>
      <c r="B225" s="260"/>
      <c r="C225" s="260"/>
      <c r="D225" s="260"/>
      <c r="E225" s="260"/>
      <c r="F225" s="260"/>
      <c r="G225" s="260"/>
      <c r="H225" s="260"/>
      <c r="I225" s="260"/>
      <c r="J225" s="260"/>
    </row>
    <row r="226" spans="1:10" ht="12.75">
      <c r="A226" s="260"/>
      <c r="B226" s="260"/>
      <c r="C226" s="260"/>
      <c r="D226" s="260"/>
      <c r="E226" s="260"/>
      <c r="F226" s="260"/>
      <c r="G226" s="260"/>
      <c r="H226" s="260"/>
      <c r="I226" s="260"/>
      <c r="J226" s="260"/>
    </row>
    <row r="227" spans="1:10" ht="12.75">
      <c r="A227" s="260"/>
      <c r="B227" s="260"/>
      <c r="C227" s="260"/>
      <c r="D227" s="260"/>
      <c r="E227" s="260"/>
      <c r="F227" s="260"/>
      <c r="G227" s="260"/>
      <c r="H227" s="260"/>
      <c r="I227" s="260"/>
      <c r="J227" s="260"/>
    </row>
    <row r="228" spans="1:10" ht="12.75">
      <c r="A228" s="260"/>
      <c r="B228" s="260"/>
      <c r="C228" s="260"/>
      <c r="D228" s="260"/>
      <c r="E228" s="260"/>
      <c r="F228" s="260"/>
      <c r="G228" s="260"/>
      <c r="H228" s="260"/>
      <c r="I228" s="260"/>
      <c r="J228" s="260"/>
    </row>
    <row r="229" spans="1:10" ht="12.75">
      <c r="A229" s="260"/>
      <c r="B229" s="260"/>
      <c r="C229" s="260"/>
      <c r="D229" s="260"/>
      <c r="E229" s="260"/>
      <c r="F229" s="260"/>
      <c r="G229" s="260"/>
      <c r="H229" s="260"/>
      <c r="I229" s="260"/>
      <c r="J229" s="260"/>
    </row>
    <row r="230" spans="1:10" ht="12.75">
      <c r="A230" s="260"/>
      <c r="B230" s="260"/>
      <c r="C230" s="260"/>
      <c r="D230" s="260"/>
      <c r="E230" s="260"/>
      <c r="F230" s="260"/>
      <c r="G230" s="260"/>
      <c r="H230" s="260"/>
      <c r="I230" s="260"/>
      <c r="J230" s="260"/>
    </row>
    <row r="231" spans="1:10" ht="12.75">
      <c r="A231" s="260"/>
      <c r="B231" s="260"/>
      <c r="C231" s="260"/>
      <c r="D231" s="260"/>
      <c r="E231" s="260"/>
      <c r="F231" s="260"/>
      <c r="G231" s="260"/>
      <c r="H231" s="260"/>
      <c r="I231" s="260"/>
      <c r="J231" s="260"/>
    </row>
    <row r="232" spans="1:10" ht="12.75">
      <c r="A232" s="260"/>
      <c r="B232" s="260"/>
      <c r="C232" s="260"/>
      <c r="D232" s="260"/>
      <c r="E232" s="260"/>
      <c r="F232" s="260"/>
      <c r="G232" s="260"/>
      <c r="H232" s="260"/>
      <c r="I232" s="260"/>
      <c r="J232" s="260"/>
    </row>
    <row r="233" spans="1:10" ht="12.75">
      <c r="A233" s="260"/>
      <c r="B233" s="260"/>
      <c r="C233" s="260"/>
      <c r="D233" s="260"/>
      <c r="E233" s="260"/>
      <c r="F233" s="260"/>
      <c r="G233" s="260"/>
      <c r="H233" s="260"/>
      <c r="I233" s="260"/>
      <c r="J233" s="260"/>
    </row>
    <row r="234" spans="1:10" ht="12.75">
      <c r="A234" s="260"/>
      <c r="B234" s="260"/>
      <c r="C234" s="260"/>
      <c r="D234" s="260"/>
      <c r="E234" s="260"/>
      <c r="F234" s="260"/>
      <c r="G234" s="260"/>
      <c r="H234" s="260"/>
      <c r="I234" s="260"/>
      <c r="J234" s="260"/>
    </row>
    <row r="235" spans="1:10" ht="12.75">
      <c r="A235" s="260"/>
      <c r="B235" s="260"/>
      <c r="C235" s="260"/>
      <c r="D235" s="260"/>
      <c r="E235" s="260"/>
      <c r="F235" s="260"/>
      <c r="G235" s="260"/>
      <c r="H235" s="260"/>
      <c r="I235" s="260"/>
      <c r="J235" s="260"/>
    </row>
    <row r="236" spans="1:10" ht="12.75">
      <c r="A236" s="260"/>
      <c r="B236" s="260"/>
      <c r="C236" s="260"/>
      <c r="D236" s="260"/>
      <c r="E236" s="260"/>
      <c r="F236" s="260"/>
      <c r="G236" s="260"/>
      <c r="H236" s="260"/>
      <c r="I236" s="260"/>
      <c r="J236" s="260"/>
    </row>
    <row r="237" spans="1:10" ht="12.75">
      <c r="A237" s="260"/>
      <c r="B237" s="260"/>
      <c r="C237" s="260"/>
      <c r="D237" s="260"/>
      <c r="E237" s="260"/>
      <c r="F237" s="260"/>
      <c r="G237" s="260"/>
      <c r="H237" s="260"/>
      <c r="I237" s="260"/>
      <c r="J237" s="260"/>
    </row>
    <row r="238" spans="1:10" ht="12.75">
      <c r="A238" s="260"/>
      <c r="B238" s="260"/>
      <c r="C238" s="260"/>
      <c r="D238" s="260"/>
      <c r="E238" s="260"/>
      <c r="F238" s="260"/>
      <c r="G238" s="260"/>
      <c r="H238" s="260"/>
      <c r="I238" s="260"/>
      <c r="J238" s="260"/>
    </row>
    <row r="239" spans="1:10" ht="12.75">
      <c r="A239" s="260"/>
      <c r="B239" s="260"/>
      <c r="C239" s="260"/>
      <c r="D239" s="260"/>
      <c r="E239" s="260"/>
      <c r="F239" s="260"/>
      <c r="G239" s="260"/>
      <c r="H239" s="260"/>
      <c r="I239" s="260"/>
      <c r="J239" s="260"/>
    </row>
    <row r="240" spans="1:10" ht="12.75">
      <c r="A240" s="260"/>
      <c r="B240" s="260"/>
      <c r="C240" s="260"/>
      <c r="D240" s="260"/>
      <c r="E240" s="260"/>
      <c r="F240" s="260"/>
      <c r="G240" s="260"/>
      <c r="H240" s="260"/>
      <c r="I240" s="260"/>
      <c r="J240" s="260"/>
    </row>
    <row r="241" spans="1:10" ht="12.75">
      <c r="A241" s="260"/>
      <c r="B241" s="260"/>
      <c r="C241" s="260"/>
      <c r="D241" s="260"/>
      <c r="E241" s="260"/>
      <c r="F241" s="260"/>
      <c r="G241" s="260"/>
      <c r="H241" s="260"/>
      <c r="I241" s="260"/>
      <c r="J241" s="260"/>
    </row>
    <row r="242" spans="1:10" ht="12.75">
      <c r="A242" s="260"/>
      <c r="B242" s="260"/>
      <c r="C242" s="260"/>
      <c r="D242" s="260"/>
      <c r="E242" s="260"/>
      <c r="F242" s="260"/>
      <c r="G242" s="260"/>
      <c r="H242" s="260"/>
      <c r="I242" s="260"/>
      <c r="J242" s="260"/>
    </row>
    <row r="243" spans="1:10" ht="12.75">
      <c r="A243" s="260"/>
      <c r="B243" s="260"/>
      <c r="C243" s="260"/>
      <c r="D243" s="260"/>
      <c r="E243" s="260"/>
      <c r="F243" s="260"/>
      <c r="G243" s="260"/>
      <c r="H243" s="260"/>
      <c r="I243" s="260"/>
      <c r="J243" s="260"/>
    </row>
    <row r="244" spans="1:10" ht="12.75">
      <c r="A244" s="260"/>
      <c r="B244" s="260"/>
      <c r="C244" s="260"/>
      <c r="D244" s="260"/>
      <c r="E244" s="260"/>
      <c r="F244" s="260"/>
      <c r="G244" s="260"/>
      <c r="H244" s="260"/>
      <c r="I244" s="260"/>
      <c r="J244" s="260"/>
    </row>
    <row r="245" spans="1:10" ht="12.75">
      <c r="A245" s="260"/>
      <c r="B245" s="260"/>
      <c r="C245" s="260"/>
      <c r="D245" s="260"/>
      <c r="E245" s="260"/>
      <c r="F245" s="260"/>
      <c r="G245" s="260"/>
      <c r="H245" s="260"/>
      <c r="I245" s="260"/>
      <c r="J245" s="260"/>
    </row>
    <row r="246" spans="1:10" ht="12.75">
      <c r="A246" s="260"/>
      <c r="B246" s="260"/>
      <c r="C246" s="260"/>
      <c r="D246" s="260"/>
      <c r="E246" s="260"/>
      <c r="F246" s="260"/>
      <c r="G246" s="260"/>
      <c r="H246" s="260"/>
      <c r="I246" s="260"/>
      <c r="J246" s="260"/>
    </row>
    <row r="247" spans="1:10" ht="12.75">
      <c r="A247" s="260"/>
      <c r="B247" s="260"/>
      <c r="C247" s="260"/>
      <c r="D247" s="260"/>
      <c r="E247" s="260"/>
      <c r="F247" s="260"/>
      <c r="G247" s="260"/>
      <c r="H247" s="260"/>
      <c r="I247" s="260"/>
      <c r="J247" s="260"/>
    </row>
    <row r="248" spans="1:10" ht="12.75">
      <c r="A248" s="260"/>
      <c r="B248" s="260"/>
      <c r="C248" s="260"/>
      <c r="D248" s="260"/>
      <c r="E248" s="260"/>
      <c r="F248" s="260"/>
      <c r="G248" s="260"/>
      <c r="H248" s="260"/>
      <c r="I248" s="260"/>
      <c r="J248" s="260"/>
    </row>
    <row r="249" spans="1:10" ht="12.75">
      <c r="A249" s="260"/>
      <c r="B249" s="260"/>
      <c r="C249" s="260"/>
      <c r="D249" s="260"/>
      <c r="E249" s="260"/>
      <c r="F249" s="260"/>
      <c r="G249" s="260"/>
      <c r="H249" s="260"/>
      <c r="I249" s="260"/>
      <c r="J249" s="260"/>
    </row>
    <row r="250" spans="1:10" ht="12.75">
      <c r="A250" s="260"/>
      <c r="B250" s="260"/>
      <c r="C250" s="260"/>
      <c r="D250" s="260"/>
      <c r="E250" s="260"/>
      <c r="F250" s="260"/>
      <c r="G250" s="260"/>
      <c r="H250" s="260"/>
      <c r="I250" s="260"/>
      <c r="J250" s="260"/>
    </row>
    <row r="251" spans="1:10" ht="12.75">
      <c r="A251" s="260"/>
      <c r="B251" s="260"/>
      <c r="C251" s="260"/>
      <c r="D251" s="260"/>
      <c r="E251" s="260"/>
      <c r="F251" s="260"/>
      <c r="G251" s="260"/>
      <c r="H251" s="260"/>
      <c r="I251" s="260"/>
      <c r="J251" s="260"/>
    </row>
    <row r="252" spans="1:10" ht="12.75">
      <c r="A252" s="260"/>
      <c r="B252" s="260"/>
      <c r="C252" s="260"/>
      <c r="D252" s="260"/>
      <c r="E252" s="260"/>
      <c r="F252" s="260"/>
      <c r="G252" s="260"/>
      <c r="H252" s="260"/>
      <c r="I252" s="260"/>
      <c r="J252" s="260"/>
    </row>
    <row r="253" spans="1:10" ht="12.75">
      <c r="A253" s="260"/>
      <c r="B253" s="260"/>
      <c r="C253" s="260"/>
      <c r="D253" s="260"/>
      <c r="E253" s="260"/>
      <c r="F253" s="260"/>
      <c r="G253" s="260"/>
      <c r="H253" s="260"/>
      <c r="I253" s="260"/>
      <c r="J253" s="260"/>
    </row>
    <row r="254" spans="1:10" ht="12.75">
      <c r="A254" s="260"/>
      <c r="B254" s="260"/>
      <c r="C254" s="260"/>
      <c r="D254" s="260"/>
      <c r="E254" s="260"/>
      <c r="F254" s="260"/>
      <c r="G254" s="260"/>
      <c r="H254" s="260"/>
      <c r="I254" s="260"/>
      <c r="J254" s="260"/>
    </row>
    <row r="255" spans="1:10" ht="12.75">
      <c r="A255" s="260"/>
      <c r="B255" s="260"/>
      <c r="C255" s="260"/>
      <c r="D255" s="260"/>
      <c r="E255" s="260"/>
      <c r="F255" s="260"/>
      <c r="G255" s="260"/>
      <c r="H255" s="260"/>
      <c r="I255" s="260"/>
      <c r="J255" s="260"/>
    </row>
    <row r="256" spans="1:10" ht="12.75">
      <c r="A256" s="260"/>
      <c r="B256" s="260"/>
      <c r="C256" s="260"/>
      <c r="D256" s="260"/>
      <c r="E256" s="260"/>
      <c r="F256" s="260"/>
      <c r="G256" s="260"/>
      <c r="H256" s="260"/>
      <c r="I256" s="260"/>
      <c r="J256" s="260"/>
    </row>
    <row r="257" spans="1:10" ht="12.75">
      <c r="A257" s="260"/>
      <c r="B257" s="260"/>
      <c r="C257" s="260"/>
      <c r="D257" s="260"/>
      <c r="E257" s="260"/>
      <c r="F257" s="260"/>
      <c r="G257" s="260"/>
      <c r="H257" s="260"/>
      <c r="I257" s="260"/>
      <c r="J257" s="260"/>
    </row>
    <row r="258" spans="1:10" ht="12.75">
      <c r="A258" s="260"/>
      <c r="B258" s="260"/>
      <c r="C258" s="260"/>
      <c r="D258" s="260"/>
      <c r="E258" s="260"/>
      <c r="F258" s="260"/>
      <c r="G258" s="260"/>
      <c r="H258" s="260"/>
      <c r="I258" s="260"/>
      <c r="J258" s="260"/>
    </row>
    <row r="259" spans="1:10" ht="12.75">
      <c r="A259" s="260"/>
      <c r="B259" s="260"/>
      <c r="C259" s="260"/>
      <c r="D259" s="260"/>
      <c r="E259" s="260"/>
      <c r="F259" s="260"/>
      <c r="G259" s="260"/>
      <c r="H259" s="260"/>
      <c r="I259" s="260"/>
      <c r="J259" s="260"/>
    </row>
    <row r="260" spans="1:10" ht="12.75">
      <c r="A260" s="260"/>
      <c r="B260" s="260"/>
      <c r="C260" s="260"/>
      <c r="D260" s="260"/>
      <c r="E260" s="260"/>
      <c r="F260" s="260"/>
      <c r="G260" s="260"/>
      <c r="H260" s="260"/>
      <c r="I260" s="260"/>
      <c r="J260" s="260"/>
    </row>
    <row r="261" spans="1:10" ht="12.75">
      <c r="A261" s="260"/>
      <c r="B261" s="260"/>
      <c r="C261" s="260"/>
      <c r="D261" s="260"/>
      <c r="E261" s="260"/>
      <c r="F261" s="260"/>
      <c r="G261" s="260"/>
      <c r="H261" s="260"/>
      <c r="I261" s="260"/>
      <c r="J261" s="260"/>
    </row>
    <row r="262" spans="1:10" ht="12.75">
      <c r="A262" s="260"/>
      <c r="B262" s="260"/>
      <c r="C262" s="260"/>
      <c r="D262" s="260"/>
      <c r="E262" s="260"/>
      <c r="F262" s="260"/>
      <c r="G262" s="260"/>
      <c r="H262" s="260"/>
      <c r="I262" s="260"/>
      <c r="J262" s="260"/>
    </row>
    <row r="263" spans="1:10" ht="12.75">
      <c r="A263" s="260"/>
      <c r="B263" s="260"/>
      <c r="C263" s="260"/>
      <c r="D263" s="260"/>
      <c r="E263" s="260"/>
      <c r="F263" s="260"/>
      <c r="G263" s="260"/>
      <c r="H263" s="260"/>
      <c r="I263" s="260"/>
      <c r="J263" s="260"/>
    </row>
    <row r="264" spans="1:10" ht="12.75">
      <c r="A264" s="260"/>
      <c r="B264" s="260"/>
      <c r="C264" s="260"/>
      <c r="D264" s="260"/>
      <c r="E264" s="260"/>
      <c r="F264" s="260"/>
      <c r="G264" s="260"/>
      <c r="H264" s="260"/>
      <c r="I264" s="260"/>
      <c r="J264" s="260"/>
    </row>
    <row r="265" spans="1:10" ht="12.75">
      <c r="A265" s="260"/>
      <c r="B265" s="260"/>
      <c r="C265" s="260"/>
      <c r="D265" s="260"/>
      <c r="E265" s="260"/>
      <c r="F265" s="260"/>
      <c r="G265" s="260"/>
      <c r="H265" s="260"/>
      <c r="I265" s="260"/>
      <c r="J265" s="260"/>
    </row>
    <row r="266" spans="1:10" ht="12.75">
      <c r="A266" s="260"/>
      <c r="B266" s="260"/>
      <c r="C266" s="260"/>
      <c r="D266" s="260"/>
      <c r="E266" s="260"/>
      <c r="F266" s="260"/>
      <c r="G266" s="260"/>
      <c r="H266" s="260"/>
      <c r="I266" s="260"/>
      <c r="J266" s="260"/>
    </row>
    <row r="267" spans="1:10" ht="12.75">
      <c r="A267" s="260"/>
      <c r="B267" s="260"/>
      <c r="C267" s="260"/>
      <c r="D267" s="260"/>
      <c r="E267" s="260"/>
      <c r="F267" s="260"/>
      <c r="G267" s="260"/>
      <c r="H267" s="260"/>
      <c r="I267" s="260"/>
      <c r="J267" s="260"/>
    </row>
    <row r="268" spans="1:10" ht="12.75">
      <c r="A268" s="260"/>
      <c r="B268" s="260"/>
      <c r="C268" s="260"/>
      <c r="D268" s="260"/>
      <c r="E268" s="260"/>
      <c r="F268" s="260"/>
      <c r="G268" s="260"/>
      <c r="H268" s="260"/>
      <c r="I268" s="260"/>
      <c r="J268" s="260"/>
    </row>
    <row r="269" spans="1:10" ht="12.75">
      <c r="A269" s="260"/>
      <c r="B269" s="260"/>
      <c r="C269" s="260"/>
      <c r="D269" s="260"/>
      <c r="E269" s="260"/>
      <c r="F269" s="260"/>
      <c r="G269" s="260"/>
      <c r="H269" s="260"/>
      <c r="I269" s="260"/>
      <c r="J269" s="260"/>
    </row>
    <row r="270" spans="1:10" ht="12.75">
      <c r="A270" s="260"/>
      <c r="B270" s="260"/>
      <c r="C270" s="260"/>
      <c r="D270" s="260"/>
      <c r="E270" s="260"/>
      <c r="F270" s="260"/>
      <c r="G270" s="260"/>
      <c r="H270" s="260"/>
      <c r="I270" s="260"/>
      <c r="J270" s="260"/>
    </row>
    <row r="271" spans="1:10" ht="12.75">
      <c r="A271" s="260"/>
      <c r="B271" s="260"/>
      <c r="C271" s="260"/>
      <c r="D271" s="260"/>
      <c r="E271" s="260"/>
      <c r="F271" s="260"/>
      <c r="G271" s="260"/>
      <c r="H271" s="260"/>
      <c r="I271" s="260"/>
      <c r="J271" s="260"/>
    </row>
    <row r="272" spans="1:10" ht="12.75">
      <c r="A272" s="260"/>
      <c r="B272" s="260"/>
      <c r="C272" s="260"/>
      <c r="D272" s="260"/>
      <c r="E272" s="260"/>
      <c r="F272" s="260"/>
      <c r="G272" s="260"/>
      <c r="H272" s="260"/>
      <c r="I272" s="260"/>
      <c r="J272" s="260"/>
    </row>
    <row r="273" spans="1:10" ht="12.75">
      <c r="A273" s="260"/>
      <c r="B273" s="260"/>
      <c r="C273" s="260"/>
      <c r="D273" s="260"/>
      <c r="E273" s="260"/>
      <c r="F273" s="260"/>
      <c r="G273" s="260"/>
      <c r="H273" s="260"/>
      <c r="I273" s="260"/>
      <c r="J273" s="260"/>
    </row>
    <row r="274" spans="1:10" ht="12.75">
      <c r="A274" s="260"/>
      <c r="B274" s="260"/>
      <c r="C274" s="260"/>
      <c r="D274" s="260"/>
      <c r="E274" s="260"/>
      <c r="F274" s="260"/>
      <c r="G274" s="260"/>
      <c r="H274" s="260"/>
      <c r="I274" s="260"/>
      <c r="J274" s="260"/>
    </row>
    <row r="275" spans="1:10" ht="12.75">
      <c r="A275" s="260"/>
      <c r="B275" s="260"/>
      <c r="C275" s="260"/>
      <c r="D275" s="260"/>
      <c r="E275" s="260"/>
      <c r="F275" s="260"/>
      <c r="G275" s="260"/>
      <c r="H275" s="260"/>
      <c r="I275" s="260"/>
      <c r="J275" s="260"/>
    </row>
    <row r="276" spans="1:10" ht="12.75">
      <c r="A276" s="260"/>
      <c r="B276" s="260"/>
      <c r="C276" s="260"/>
      <c r="D276" s="260"/>
      <c r="E276" s="260"/>
      <c r="F276" s="260"/>
      <c r="G276" s="260"/>
      <c r="H276" s="260"/>
      <c r="I276" s="260"/>
      <c r="J276" s="260"/>
    </row>
    <row r="277" spans="1:10" ht="12.75">
      <c r="A277" s="260"/>
      <c r="B277" s="260"/>
      <c r="C277" s="260"/>
      <c r="D277" s="260"/>
      <c r="E277" s="260"/>
      <c r="F277" s="260"/>
      <c r="G277" s="260"/>
      <c r="H277" s="260"/>
      <c r="I277" s="260"/>
      <c r="J277" s="260"/>
    </row>
    <row r="278" spans="1:10" ht="12.75">
      <c r="A278" s="260"/>
      <c r="B278" s="260"/>
      <c r="C278" s="260"/>
      <c r="D278" s="260"/>
      <c r="E278" s="260"/>
      <c r="F278" s="260"/>
      <c r="G278" s="260"/>
      <c r="H278" s="260"/>
      <c r="I278" s="260"/>
      <c r="J278" s="260"/>
    </row>
    <row r="279" spans="1:10" ht="12.75">
      <c r="A279" s="260"/>
      <c r="B279" s="260"/>
      <c r="C279" s="260"/>
      <c r="D279" s="260"/>
      <c r="E279" s="260"/>
      <c r="F279" s="260"/>
      <c r="G279" s="260"/>
      <c r="H279" s="260"/>
      <c r="I279" s="260"/>
      <c r="J279" s="260"/>
    </row>
    <row r="280" spans="1:10" ht="12.75">
      <c r="A280" s="260"/>
      <c r="B280" s="260"/>
      <c r="C280" s="260"/>
      <c r="D280" s="260"/>
      <c r="E280" s="260"/>
      <c r="F280" s="260"/>
      <c r="G280" s="260"/>
      <c r="H280" s="260"/>
      <c r="I280" s="260"/>
      <c r="J280" s="260"/>
    </row>
    <row r="281" spans="1:10" ht="12.75">
      <c r="A281" s="260"/>
      <c r="B281" s="260"/>
      <c r="C281" s="260"/>
      <c r="D281" s="260"/>
      <c r="E281" s="260"/>
      <c r="F281" s="260"/>
      <c r="G281" s="260"/>
      <c r="H281" s="260"/>
      <c r="I281" s="260"/>
      <c r="J281" s="260"/>
    </row>
    <row r="282" spans="1:10" ht="12.75">
      <c r="A282" s="260"/>
      <c r="B282" s="260"/>
      <c r="C282" s="260"/>
      <c r="D282" s="260"/>
      <c r="E282" s="260"/>
      <c r="F282" s="260"/>
      <c r="G282" s="260"/>
      <c r="H282" s="260"/>
      <c r="I282" s="260"/>
      <c r="J282" s="260"/>
    </row>
    <row r="283" spans="1:10" ht="12.75">
      <c r="A283" s="260"/>
      <c r="B283" s="260"/>
      <c r="C283" s="260"/>
      <c r="D283" s="260"/>
      <c r="E283" s="260"/>
      <c r="F283" s="260"/>
      <c r="G283" s="260"/>
      <c r="H283" s="260"/>
      <c r="I283" s="260"/>
      <c r="J283" s="260"/>
    </row>
    <row r="284" spans="1:10" ht="12.75">
      <c r="A284" s="260"/>
      <c r="B284" s="260"/>
      <c r="C284" s="260"/>
      <c r="D284" s="260"/>
      <c r="E284" s="260"/>
      <c r="F284" s="260"/>
      <c r="G284" s="260"/>
      <c r="H284" s="260"/>
      <c r="I284" s="260"/>
      <c r="J284" s="260"/>
    </row>
    <row r="285" spans="1:10" ht="12.75">
      <c r="A285" s="260"/>
      <c r="B285" s="260"/>
      <c r="C285" s="260"/>
      <c r="D285" s="260"/>
      <c r="E285" s="260"/>
      <c r="F285" s="260"/>
      <c r="G285" s="260"/>
      <c r="H285" s="260"/>
      <c r="I285" s="260"/>
      <c r="J285" s="260"/>
    </row>
    <row r="286" spans="1:10" ht="12.75">
      <c r="A286" s="260"/>
      <c r="B286" s="260"/>
      <c r="C286" s="260"/>
      <c r="D286" s="260"/>
      <c r="E286" s="260"/>
      <c r="F286" s="260"/>
      <c r="G286" s="260"/>
      <c r="H286" s="260"/>
      <c r="I286" s="260"/>
      <c r="J286" s="260"/>
    </row>
    <row r="287" spans="1:10" ht="12.75">
      <c r="A287" s="260"/>
      <c r="B287" s="260"/>
      <c r="C287" s="260"/>
      <c r="D287" s="260"/>
      <c r="E287" s="260"/>
      <c r="F287" s="260"/>
      <c r="G287" s="260"/>
      <c r="H287" s="260"/>
      <c r="I287" s="260"/>
      <c r="J287" s="260"/>
    </row>
    <row r="288" spans="1:10" ht="12.75">
      <c r="A288" s="260"/>
      <c r="B288" s="260"/>
      <c r="C288" s="260"/>
      <c r="D288" s="260"/>
      <c r="E288" s="260"/>
      <c r="F288" s="260"/>
      <c r="G288" s="260"/>
      <c r="H288" s="260"/>
      <c r="I288" s="260"/>
      <c r="J288" s="260"/>
    </row>
    <row r="289" spans="1:10" ht="12.75">
      <c r="A289" s="260"/>
      <c r="B289" s="260"/>
      <c r="C289" s="260"/>
      <c r="D289" s="260"/>
      <c r="E289" s="260"/>
      <c r="F289" s="260"/>
      <c r="G289" s="260"/>
      <c r="H289" s="260"/>
      <c r="I289" s="260"/>
      <c r="J289" s="260"/>
    </row>
    <row r="290" spans="1:10" ht="12.75">
      <c r="A290" s="260"/>
      <c r="B290" s="260"/>
      <c r="C290" s="260"/>
      <c r="D290" s="260"/>
      <c r="E290" s="260"/>
      <c r="F290" s="260"/>
      <c r="G290" s="260"/>
      <c r="H290" s="260"/>
      <c r="I290" s="260"/>
      <c r="J290" s="260"/>
    </row>
    <row r="291" spans="1:10" ht="12.75">
      <c r="A291" s="260"/>
      <c r="B291" s="260"/>
      <c r="C291" s="260"/>
      <c r="D291" s="260"/>
      <c r="E291" s="260"/>
      <c r="F291" s="260"/>
      <c r="G291" s="260"/>
      <c r="H291" s="260"/>
      <c r="I291" s="260"/>
      <c r="J291" s="260"/>
    </row>
    <row r="292" spans="1:10" ht="12.75">
      <c r="A292" s="260"/>
      <c r="B292" s="260"/>
      <c r="C292" s="260"/>
      <c r="D292" s="260"/>
      <c r="E292" s="260"/>
      <c r="F292" s="260"/>
      <c r="G292" s="260"/>
      <c r="H292" s="260"/>
      <c r="I292" s="260"/>
      <c r="J292" s="260"/>
    </row>
    <row r="293" spans="1:10" ht="12.75">
      <c r="A293" s="260"/>
      <c r="B293" s="260"/>
      <c r="C293" s="260"/>
      <c r="D293" s="260"/>
      <c r="E293" s="260"/>
      <c r="F293" s="260"/>
      <c r="G293" s="260"/>
      <c r="H293" s="260"/>
      <c r="I293" s="260"/>
      <c r="J293" s="260"/>
    </row>
    <row r="294" spans="1:10" ht="12.75">
      <c r="A294" s="260"/>
      <c r="B294" s="260"/>
      <c r="C294" s="260"/>
      <c r="D294" s="260"/>
      <c r="E294" s="260"/>
      <c r="F294" s="260"/>
      <c r="G294" s="260"/>
      <c r="H294" s="260"/>
      <c r="I294" s="260"/>
      <c r="J294" s="260"/>
    </row>
    <row r="295" spans="1:10" ht="12.75">
      <c r="A295" s="260"/>
      <c r="B295" s="260"/>
      <c r="C295" s="260"/>
      <c r="D295" s="260"/>
      <c r="E295" s="260"/>
      <c r="F295" s="260"/>
      <c r="G295" s="260"/>
      <c r="H295" s="260"/>
      <c r="I295" s="260"/>
      <c r="J295" s="260"/>
    </row>
    <row r="296" spans="1:10" ht="12.75">
      <c r="A296" s="260"/>
      <c r="B296" s="260"/>
      <c r="C296" s="260"/>
      <c r="D296" s="260"/>
      <c r="E296" s="260"/>
      <c r="F296" s="260"/>
      <c r="G296" s="260"/>
      <c r="H296" s="260"/>
      <c r="I296" s="260"/>
      <c r="J296" s="260"/>
    </row>
    <row r="297" spans="1:10" ht="12.75">
      <c r="A297" s="260"/>
      <c r="B297" s="260"/>
      <c r="C297" s="260"/>
      <c r="D297" s="260"/>
      <c r="E297" s="260"/>
      <c r="F297" s="260"/>
      <c r="G297" s="260"/>
      <c r="H297" s="260"/>
      <c r="I297" s="260"/>
      <c r="J297" s="260"/>
    </row>
    <row r="298" spans="1:10" ht="12.75">
      <c r="A298" s="260"/>
      <c r="B298" s="260"/>
      <c r="C298" s="260"/>
      <c r="D298" s="260"/>
      <c r="E298" s="260"/>
      <c r="F298" s="260"/>
      <c r="G298" s="260"/>
      <c r="H298" s="260"/>
      <c r="I298" s="260"/>
      <c r="J298" s="260"/>
    </row>
    <row r="299" spans="1:10" ht="12.75">
      <c r="A299" s="260"/>
      <c r="B299" s="260"/>
      <c r="C299" s="260"/>
      <c r="D299" s="260"/>
      <c r="E299" s="260"/>
      <c r="F299" s="260"/>
      <c r="G299" s="260"/>
      <c r="H299" s="260"/>
      <c r="I299" s="260"/>
      <c r="J299" s="260"/>
    </row>
    <row r="300" spans="1:10" ht="12.75">
      <c r="A300" s="260"/>
      <c r="B300" s="260"/>
      <c r="C300" s="260"/>
      <c r="D300" s="260"/>
      <c r="E300" s="260"/>
      <c r="F300" s="260"/>
      <c r="G300" s="260"/>
      <c r="H300" s="260"/>
      <c r="I300" s="260"/>
      <c r="J300" s="260"/>
    </row>
    <row r="301" spans="1:10" ht="12.75">
      <c r="A301" s="260"/>
      <c r="B301" s="260"/>
      <c r="C301" s="260"/>
      <c r="D301" s="260"/>
      <c r="E301" s="260"/>
      <c r="F301" s="260"/>
      <c r="G301" s="260"/>
      <c r="H301" s="260"/>
      <c r="I301" s="260"/>
      <c r="J301" s="260"/>
    </row>
    <row r="302" spans="1:10" ht="12.75">
      <c r="A302" s="260"/>
      <c r="B302" s="260"/>
      <c r="C302" s="260"/>
      <c r="D302" s="260"/>
      <c r="E302" s="260"/>
      <c r="F302" s="260"/>
      <c r="G302" s="260"/>
      <c r="H302" s="260"/>
      <c r="I302" s="260"/>
      <c r="J302" s="260"/>
    </row>
    <row r="303" spans="1:10" ht="12.75">
      <c r="A303" s="260"/>
      <c r="B303" s="260"/>
      <c r="C303" s="260"/>
      <c r="D303" s="260"/>
      <c r="E303" s="260"/>
      <c r="F303" s="260"/>
      <c r="G303" s="260"/>
      <c r="H303" s="260"/>
      <c r="I303" s="260"/>
      <c r="J303" s="260"/>
    </row>
    <row r="304" spans="1:10" ht="12.75">
      <c r="A304" s="260"/>
      <c r="B304" s="260"/>
      <c r="C304" s="260"/>
      <c r="D304" s="260"/>
      <c r="E304" s="260"/>
      <c r="F304" s="260"/>
      <c r="G304" s="260"/>
      <c r="H304" s="260"/>
      <c r="I304" s="260"/>
      <c r="J304" s="260"/>
    </row>
    <row r="305" spans="1:10" ht="12.75">
      <c r="A305" s="260"/>
      <c r="B305" s="260"/>
      <c r="C305" s="260"/>
      <c r="D305" s="260"/>
      <c r="E305" s="260"/>
      <c r="F305" s="260"/>
      <c r="G305" s="260"/>
      <c r="H305" s="260"/>
      <c r="I305" s="260"/>
      <c r="J305" s="260"/>
    </row>
    <row r="306" spans="1:10" ht="12.75">
      <c r="A306" s="260"/>
      <c r="B306" s="260"/>
      <c r="C306" s="260"/>
      <c r="D306" s="260"/>
      <c r="E306" s="260"/>
      <c r="F306" s="260"/>
      <c r="G306" s="260"/>
      <c r="H306" s="260"/>
      <c r="I306" s="260"/>
      <c r="J306" s="260"/>
    </row>
    <row r="307" spans="1:10" ht="12.75">
      <c r="A307" s="260"/>
      <c r="B307" s="260"/>
      <c r="C307" s="260"/>
      <c r="D307" s="260"/>
      <c r="E307" s="260"/>
      <c r="F307" s="260"/>
      <c r="G307" s="260"/>
      <c r="H307" s="260"/>
      <c r="I307" s="260"/>
      <c r="J307" s="260"/>
    </row>
    <row r="308" spans="1:10" ht="12.75">
      <c r="A308" s="260"/>
      <c r="B308" s="260"/>
      <c r="C308" s="260"/>
      <c r="D308" s="260"/>
      <c r="E308" s="260"/>
      <c r="F308" s="260"/>
      <c r="G308" s="260"/>
      <c r="H308" s="260"/>
      <c r="I308" s="260"/>
      <c r="J308" s="260"/>
    </row>
    <row r="309" spans="1:10" ht="12.75">
      <c r="A309" s="260"/>
      <c r="B309" s="260"/>
      <c r="C309" s="260"/>
      <c r="D309" s="260"/>
      <c r="E309" s="260"/>
      <c r="F309" s="260"/>
      <c r="G309" s="260"/>
      <c r="H309" s="260"/>
      <c r="I309" s="260"/>
      <c r="J309" s="260"/>
    </row>
    <row r="310" spans="1:10" ht="12.75">
      <c r="A310" s="260"/>
      <c r="B310" s="260"/>
      <c r="C310" s="260"/>
      <c r="D310" s="260"/>
      <c r="E310" s="260"/>
      <c r="F310" s="260"/>
      <c r="G310" s="260"/>
      <c r="H310" s="260"/>
      <c r="I310" s="260"/>
      <c r="J310" s="260"/>
    </row>
    <row r="311" spans="1:10" ht="12.75">
      <c r="A311" s="260"/>
      <c r="B311" s="260"/>
      <c r="C311" s="260"/>
      <c r="D311" s="260"/>
      <c r="E311" s="260"/>
      <c r="F311" s="260"/>
      <c r="G311" s="260"/>
      <c r="H311" s="260"/>
      <c r="I311" s="260"/>
      <c r="J311" s="260"/>
    </row>
    <row r="312" spans="1:10" ht="12.75">
      <c r="A312" s="260"/>
      <c r="B312" s="260"/>
      <c r="C312" s="260"/>
      <c r="D312" s="260"/>
      <c r="E312" s="260"/>
      <c r="F312" s="260"/>
      <c r="G312" s="260"/>
      <c r="H312" s="260"/>
      <c r="I312" s="260"/>
      <c r="J312" s="260"/>
    </row>
    <row r="313" spans="1:10" ht="12.75">
      <c r="A313" s="260"/>
      <c r="B313" s="260"/>
      <c r="C313" s="260"/>
      <c r="D313" s="260"/>
      <c r="E313" s="260"/>
      <c r="F313" s="260"/>
      <c r="G313" s="260"/>
      <c r="H313" s="260"/>
      <c r="I313" s="260"/>
      <c r="J313" s="260"/>
    </row>
    <row r="314" spans="1:10" ht="12.75">
      <c r="A314" s="260"/>
      <c r="B314" s="260"/>
      <c r="C314" s="260"/>
      <c r="D314" s="260"/>
      <c r="E314" s="260"/>
      <c r="F314" s="260"/>
      <c r="G314" s="260"/>
      <c r="H314" s="260"/>
      <c r="I314" s="260"/>
      <c r="J314" s="260"/>
    </row>
    <row r="315" spans="1:10" ht="12.75">
      <c r="A315" s="260"/>
      <c r="B315" s="260"/>
      <c r="C315" s="260"/>
      <c r="D315" s="260"/>
      <c r="E315" s="260"/>
      <c r="F315" s="260"/>
      <c r="G315" s="260"/>
      <c r="H315" s="260"/>
      <c r="I315" s="260"/>
      <c r="J315" s="260"/>
    </row>
    <row r="316" spans="1:10" ht="12.75">
      <c r="A316" s="260"/>
      <c r="B316" s="260"/>
      <c r="C316" s="260"/>
      <c r="D316" s="260"/>
      <c r="E316" s="260"/>
      <c r="F316" s="260"/>
      <c r="G316" s="260"/>
      <c r="H316" s="260"/>
      <c r="I316" s="260"/>
      <c r="J316" s="260"/>
    </row>
    <row r="317" spans="1:10" ht="12.75">
      <c r="A317" s="260"/>
      <c r="B317" s="260"/>
      <c r="C317" s="260"/>
      <c r="D317" s="260"/>
      <c r="E317" s="260"/>
      <c r="F317" s="260"/>
      <c r="G317" s="260"/>
      <c r="H317" s="260"/>
      <c r="I317" s="260"/>
      <c r="J317" s="260"/>
    </row>
    <row r="318" spans="1:10" ht="12.75">
      <c r="A318" s="260"/>
      <c r="B318" s="260"/>
      <c r="C318" s="260"/>
      <c r="D318" s="260"/>
      <c r="E318" s="260"/>
      <c r="F318" s="260"/>
      <c r="G318" s="260"/>
      <c r="H318" s="260"/>
      <c r="I318" s="260"/>
      <c r="J318" s="260"/>
    </row>
    <row r="319" spans="1:10" ht="12.75">
      <c r="A319" s="260"/>
      <c r="B319" s="260"/>
      <c r="C319" s="260"/>
      <c r="D319" s="260"/>
      <c r="E319" s="260"/>
      <c r="F319" s="260"/>
      <c r="G319" s="260"/>
      <c r="H319" s="260"/>
      <c r="I319" s="260"/>
      <c r="J319" s="260"/>
    </row>
    <row r="320" spans="1:10" ht="12.75">
      <c r="A320" s="260"/>
      <c r="B320" s="260"/>
      <c r="C320" s="260"/>
      <c r="D320" s="260"/>
      <c r="E320" s="260"/>
      <c r="F320" s="260"/>
      <c r="G320" s="260"/>
      <c r="H320" s="260"/>
      <c r="I320" s="260"/>
      <c r="J320" s="260"/>
    </row>
    <row r="321" spans="1:10" ht="12.75">
      <c r="A321" s="260"/>
      <c r="B321" s="260"/>
      <c r="C321" s="260"/>
      <c r="D321" s="260"/>
      <c r="E321" s="260"/>
      <c r="F321" s="260"/>
      <c r="G321" s="260"/>
      <c r="H321" s="260"/>
      <c r="I321" s="260"/>
      <c r="J321" s="260"/>
    </row>
    <row r="322" spans="1:10" ht="12.75">
      <c r="A322" s="260"/>
      <c r="B322" s="260"/>
      <c r="C322" s="260"/>
      <c r="D322" s="260"/>
      <c r="E322" s="260"/>
      <c r="F322" s="260"/>
      <c r="G322" s="260"/>
      <c r="H322" s="260"/>
      <c r="I322" s="260"/>
      <c r="J322" s="260"/>
    </row>
    <row r="323" spans="1:10" ht="12.75">
      <c r="A323" s="260"/>
      <c r="B323" s="260"/>
      <c r="C323" s="260"/>
      <c r="D323" s="260"/>
      <c r="E323" s="260"/>
      <c r="F323" s="260"/>
      <c r="G323" s="260"/>
      <c r="H323" s="260"/>
      <c r="I323" s="260"/>
      <c r="J323" s="260"/>
    </row>
    <row r="324" spans="1:10" ht="12.75">
      <c r="A324" s="260"/>
      <c r="B324" s="260"/>
      <c r="C324" s="260"/>
      <c r="D324" s="260"/>
      <c r="E324" s="260"/>
      <c r="F324" s="260"/>
      <c r="G324" s="260"/>
      <c r="H324" s="260"/>
      <c r="I324" s="260"/>
      <c r="J324" s="260"/>
    </row>
    <row r="325" spans="1:10" ht="12.75">
      <c r="A325" s="260"/>
      <c r="B325" s="260"/>
      <c r="C325" s="260"/>
      <c r="D325" s="260"/>
      <c r="E325" s="260"/>
      <c r="F325" s="260"/>
      <c r="G325" s="260"/>
      <c r="H325" s="260"/>
      <c r="I325" s="260"/>
      <c r="J325" s="260"/>
    </row>
    <row r="326" spans="1:10" ht="12.75">
      <c r="A326" s="260"/>
      <c r="B326" s="260"/>
      <c r="C326" s="260"/>
      <c r="D326" s="260"/>
      <c r="E326" s="260"/>
      <c r="F326" s="260"/>
      <c r="G326" s="260"/>
      <c r="H326" s="260"/>
      <c r="I326" s="260"/>
      <c r="J326" s="260"/>
    </row>
    <row r="327" spans="1:10" ht="12.75">
      <c r="A327" s="260"/>
      <c r="B327" s="260"/>
      <c r="C327" s="260"/>
      <c r="D327" s="260"/>
      <c r="E327" s="260"/>
      <c r="F327" s="260"/>
      <c r="G327" s="260"/>
      <c r="H327" s="260"/>
      <c r="I327" s="260"/>
      <c r="J327" s="260"/>
    </row>
    <row r="328" spans="1:10" ht="12.75">
      <c r="A328" s="260"/>
      <c r="B328" s="260"/>
      <c r="C328" s="260"/>
      <c r="D328" s="260"/>
      <c r="E328" s="260"/>
      <c r="F328" s="260"/>
      <c r="G328" s="260"/>
      <c r="H328" s="260"/>
      <c r="I328" s="260"/>
      <c r="J328" s="260"/>
    </row>
    <row r="329" spans="1:10" ht="12.75">
      <c r="A329" s="260"/>
      <c r="B329" s="260"/>
      <c r="C329" s="260"/>
      <c r="D329" s="260"/>
      <c r="E329" s="260"/>
      <c r="F329" s="260"/>
      <c r="G329" s="260"/>
      <c r="H329" s="260"/>
      <c r="I329" s="260"/>
      <c r="J329" s="260"/>
    </row>
    <row r="330" spans="1:10" ht="12.75">
      <c r="A330" s="260"/>
      <c r="B330" s="260"/>
      <c r="C330" s="260"/>
      <c r="D330" s="260"/>
      <c r="E330" s="260"/>
      <c r="F330" s="260"/>
      <c r="G330" s="260"/>
      <c r="H330" s="260"/>
      <c r="I330" s="260"/>
      <c r="J330" s="260"/>
    </row>
    <row r="331" spans="1:10" ht="12.75">
      <c r="A331" s="260"/>
      <c r="B331" s="260"/>
      <c r="C331" s="260"/>
      <c r="D331" s="260"/>
      <c r="E331" s="260"/>
      <c r="F331" s="260"/>
      <c r="G331" s="260"/>
      <c r="H331" s="260"/>
      <c r="I331" s="260"/>
      <c r="J331" s="260"/>
    </row>
    <row r="332" spans="1:10" ht="12.75">
      <c r="A332" s="260"/>
      <c r="B332" s="260"/>
      <c r="C332" s="260"/>
      <c r="D332" s="260"/>
      <c r="E332" s="260"/>
      <c r="F332" s="260"/>
      <c r="G332" s="260"/>
      <c r="H332" s="260"/>
      <c r="I332" s="260"/>
      <c r="J332" s="260"/>
    </row>
    <row r="333" spans="1:10" ht="12.75">
      <c r="A333" s="260"/>
      <c r="B333" s="260"/>
      <c r="C333" s="260"/>
      <c r="D333" s="260"/>
      <c r="E333" s="260"/>
      <c r="F333" s="260"/>
      <c r="G333" s="260"/>
      <c r="H333" s="260"/>
      <c r="I333" s="260"/>
      <c r="J333" s="260"/>
    </row>
    <row r="334" spans="1:10" ht="12.75">
      <c r="A334" s="260"/>
      <c r="B334" s="260"/>
      <c r="C334" s="260"/>
      <c r="D334" s="260"/>
      <c r="E334" s="260"/>
      <c r="F334" s="260"/>
      <c r="G334" s="260"/>
      <c r="H334" s="260"/>
      <c r="I334" s="260"/>
      <c r="J334" s="260"/>
    </row>
    <row r="335" spans="1:10" ht="12.75">
      <c r="A335" s="260"/>
      <c r="B335" s="260"/>
      <c r="C335" s="260"/>
      <c r="D335" s="260"/>
      <c r="E335" s="260"/>
      <c r="F335" s="260"/>
      <c r="G335" s="260"/>
      <c r="H335" s="260"/>
      <c r="I335" s="260"/>
      <c r="J335" s="260"/>
    </row>
    <row r="336" spans="1:10" ht="12.75">
      <c r="A336" s="260"/>
      <c r="B336" s="260"/>
      <c r="C336" s="260"/>
      <c r="D336" s="260"/>
      <c r="E336" s="260"/>
      <c r="F336" s="260"/>
      <c r="G336" s="260"/>
      <c r="H336" s="260"/>
      <c r="I336" s="260"/>
      <c r="J336" s="260"/>
    </row>
    <row r="337" spans="1:10" ht="12.75">
      <c r="A337" s="260"/>
      <c r="B337" s="260"/>
      <c r="C337" s="260"/>
      <c r="D337" s="260"/>
      <c r="E337" s="260"/>
      <c r="F337" s="260"/>
      <c r="G337" s="260"/>
      <c r="H337" s="260"/>
      <c r="I337" s="260"/>
      <c r="J337" s="260"/>
    </row>
    <row r="338" spans="1:10" ht="12.75">
      <c r="A338" s="260"/>
      <c r="B338" s="260"/>
      <c r="C338" s="260"/>
      <c r="D338" s="260"/>
      <c r="E338" s="260"/>
      <c r="F338" s="260"/>
      <c r="G338" s="260"/>
      <c r="H338" s="260"/>
      <c r="I338" s="260"/>
      <c r="J338" s="260"/>
    </row>
    <row r="339" spans="1:10" ht="12.75">
      <c r="A339" s="260"/>
      <c r="B339" s="260"/>
      <c r="C339" s="260"/>
      <c r="D339" s="260"/>
      <c r="E339" s="260"/>
      <c r="F339" s="260"/>
      <c r="G339" s="260"/>
      <c r="H339" s="260"/>
      <c r="I339" s="260"/>
      <c r="J339" s="260"/>
    </row>
    <row r="340" spans="1:10" ht="12.75">
      <c r="A340" s="260"/>
      <c r="B340" s="260"/>
      <c r="C340" s="260"/>
      <c r="D340" s="260"/>
      <c r="E340" s="260"/>
      <c r="F340" s="260"/>
      <c r="G340" s="260"/>
      <c r="H340" s="260"/>
      <c r="I340" s="260"/>
      <c r="J340" s="260"/>
    </row>
    <row r="341" spans="1:10" ht="12.75">
      <c r="A341" s="260"/>
      <c r="B341" s="260"/>
      <c r="C341" s="260"/>
      <c r="D341" s="260"/>
      <c r="E341" s="260"/>
      <c r="F341" s="260"/>
      <c r="G341" s="260"/>
      <c r="H341" s="260"/>
      <c r="I341" s="260"/>
      <c r="J341" s="260"/>
    </row>
    <row r="342" spans="1:10" ht="12.75">
      <c r="A342" s="260"/>
      <c r="B342" s="260"/>
      <c r="C342" s="260"/>
      <c r="D342" s="260"/>
      <c r="E342" s="260"/>
      <c r="F342" s="260"/>
      <c r="G342" s="260"/>
      <c r="H342" s="260"/>
      <c r="I342" s="260"/>
      <c r="J342" s="260"/>
    </row>
    <row r="343" spans="1:10" ht="12.75">
      <c r="A343" s="260"/>
      <c r="B343" s="260"/>
      <c r="C343" s="260"/>
      <c r="D343" s="260"/>
      <c r="E343" s="260"/>
      <c r="F343" s="260"/>
      <c r="G343" s="260"/>
      <c r="H343" s="260"/>
      <c r="I343" s="260"/>
      <c r="J343" s="260"/>
    </row>
    <row r="344" spans="1:10" ht="12.75">
      <c r="A344" s="260"/>
      <c r="B344" s="260"/>
      <c r="C344" s="260"/>
      <c r="D344" s="260"/>
      <c r="E344" s="260"/>
      <c r="F344" s="260"/>
      <c r="G344" s="260"/>
      <c r="H344" s="260"/>
      <c r="I344" s="260"/>
      <c r="J344" s="260"/>
    </row>
    <row r="345" spans="1:10" ht="12.75">
      <c r="A345" s="260"/>
      <c r="B345" s="260"/>
      <c r="C345" s="260"/>
      <c r="D345" s="260"/>
      <c r="E345" s="260"/>
      <c r="F345" s="260"/>
      <c r="G345" s="260"/>
      <c r="H345" s="260"/>
      <c r="I345" s="260"/>
      <c r="J345" s="260"/>
    </row>
    <row r="346" spans="1:10" ht="12.75">
      <c r="A346" s="260"/>
      <c r="B346" s="260"/>
      <c r="C346" s="260"/>
      <c r="D346" s="260"/>
      <c r="E346" s="260"/>
      <c r="F346" s="260"/>
      <c r="G346" s="260"/>
      <c r="H346" s="260"/>
      <c r="I346" s="260"/>
      <c r="J346" s="260"/>
    </row>
    <row r="347" spans="1:10" ht="12.75">
      <c r="A347" s="260"/>
      <c r="B347" s="260"/>
      <c r="C347" s="260"/>
      <c r="D347" s="260"/>
      <c r="E347" s="260"/>
      <c r="F347" s="260"/>
      <c r="G347" s="260"/>
      <c r="H347" s="260"/>
      <c r="I347" s="260"/>
      <c r="J347" s="260"/>
    </row>
    <row r="348" spans="1:10" ht="12.75">
      <c r="A348" s="260"/>
      <c r="B348" s="260"/>
      <c r="C348" s="260"/>
      <c r="D348" s="260"/>
      <c r="E348" s="260"/>
      <c r="F348" s="260"/>
      <c r="G348" s="260"/>
      <c r="H348" s="260"/>
      <c r="I348" s="260"/>
      <c r="J348" s="260"/>
    </row>
    <row r="349" spans="1:10" ht="12.75">
      <c r="A349" s="260"/>
      <c r="B349" s="260"/>
      <c r="C349" s="260"/>
      <c r="D349" s="260"/>
      <c r="E349" s="260"/>
      <c r="F349" s="260"/>
      <c r="G349" s="260"/>
      <c r="H349" s="260"/>
      <c r="I349" s="260"/>
      <c r="J349" s="260"/>
    </row>
    <row r="350" spans="1:10" ht="12.75">
      <c r="A350" s="260"/>
      <c r="B350" s="260"/>
      <c r="C350" s="260"/>
      <c r="D350" s="260"/>
      <c r="E350" s="260"/>
      <c r="F350" s="260"/>
      <c r="G350" s="260"/>
      <c r="H350" s="260"/>
      <c r="I350" s="260"/>
      <c r="J350" s="260"/>
    </row>
    <row r="351" spans="1:10" ht="12.75">
      <c r="A351" s="260"/>
      <c r="B351" s="260"/>
      <c r="C351" s="260"/>
      <c r="D351" s="260"/>
      <c r="E351" s="260"/>
      <c r="F351" s="260"/>
      <c r="G351" s="260"/>
      <c r="H351" s="260"/>
      <c r="I351" s="260"/>
      <c r="J351" s="260"/>
    </row>
    <row r="352" spans="1:10" ht="12.75">
      <c r="A352" s="260"/>
      <c r="B352" s="260"/>
      <c r="C352" s="260"/>
      <c r="D352" s="260"/>
      <c r="E352" s="260"/>
      <c r="F352" s="260"/>
      <c r="G352" s="260"/>
      <c r="H352" s="260"/>
      <c r="I352" s="260"/>
      <c r="J352" s="260"/>
    </row>
    <row r="353" spans="1:10" ht="12.75">
      <c r="A353" s="260"/>
      <c r="B353" s="260"/>
      <c r="C353" s="260"/>
      <c r="D353" s="260"/>
      <c r="E353" s="260"/>
      <c r="F353" s="260"/>
      <c r="G353" s="260"/>
      <c r="H353" s="260"/>
      <c r="I353" s="260"/>
      <c r="J353" s="260"/>
    </row>
    <row r="354" spans="1:10" ht="12.75">
      <c r="A354" s="260"/>
      <c r="B354" s="260"/>
      <c r="C354" s="260"/>
      <c r="D354" s="260"/>
      <c r="E354" s="260"/>
      <c r="F354" s="260"/>
      <c r="G354" s="260"/>
      <c r="H354" s="260"/>
      <c r="I354" s="260"/>
      <c r="J354" s="260"/>
    </row>
    <row r="355" spans="1:10" ht="12.75">
      <c r="A355" s="260"/>
      <c r="B355" s="260"/>
      <c r="C355" s="260"/>
      <c r="D355" s="260"/>
      <c r="E355" s="260"/>
      <c r="F355" s="260"/>
      <c r="G355" s="260"/>
      <c r="H355" s="260"/>
      <c r="I355" s="260"/>
      <c r="J355" s="260"/>
    </row>
    <row r="356" spans="1:10" ht="12.75">
      <c r="A356" s="260"/>
      <c r="B356" s="260"/>
      <c r="C356" s="260"/>
      <c r="D356" s="260"/>
      <c r="E356" s="260"/>
      <c r="F356" s="260"/>
      <c r="G356" s="260"/>
      <c r="H356" s="260"/>
      <c r="I356" s="260"/>
      <c r="J356" s="260"/>
    </row>
    <row r="357" spans="1:10" ht="12.75">
      <c r="A357" s="260"/>
      <c r="B357" s="260"/>
      <c r="C357" s="260"/>
      <c r="D357" s="260"/>
      <c r="E357" s="260"/>
      <c r="F357" s="260"/>
      <c r="G357" s="260"/>
      <c r="H357" s="260"/>
      <c r="I357" s="260"/>
      <c r="J357" s="260"/>
    </row>
    <row r="358" spans="1:10" ht="12.75">
      <c r="A358" s="260"/>
      <c r="B358" s="260"/>
      <c r="C358" s="260"/>
      <c r="D358" s="260"/>
      <c r="E358" s="260"/>
      <c r="F358" s="260"/>
      <c r="G358" s="260"/>
      <c r="H358" s="260"/>
      <c r="I358" s="260"/>
      <c r="J358" s="260"/>
    </row>
    <row r="359" spans="1:10" ht="12.75">
      <c r="A359" s="260"/>
      <c r="B359" s="260"/>
      <c r="C359" s="260"/>
      <c r="D359" s="260"/>
      <c r="E359" s="260"/>
      <c r="F359" s="260"/>
      <c r="G359" s="260"/>
      <c r="H359" s="260"/>
      <c r="I359" s="260"/>
      <c r="J359" s="260"/>
    </row>
    <row r="360" spans="1:10" ht="12.75">
      <c r="A360" s="260"/>
      <c r="B360" s="260"/>
      <c r="C360" s="260"/>
      <c r="D360" s="260"/>
      <c r="E360" s="260"/>
      <c r="F360" s="260"/>
      <c r="G360" s="260"/>
      <c r="H360" s="260"/>
      <c r="I360" s="260"/>
      <c r="J360" s="260"/>
    </row>
    <row r="361" spans="1:10" ht="12.75">
      <c r="A361" s="260"/>
      <c r="B361" s="260"/>
      <c r="C361" s="260"/>
      <c r="D361" s="260"/>
      <c r="E361" s="260"/>
      <c r="F361" s="260"/>
      <c r="G361" s="260"/>
      <c r="H361" s="260"/>
      <c r="I361" s="260"/>
      <c r="J361" s="260"/>
    </row>
    <row r="362" spans="1:10" ht="12.75">
      <c r="A362" s="260"/>
      <c r="B362" s="260"/>
      <c r="C362" s="260"/>
      <c r="D362" s="260"/>
      <c r="E362" s="260"/>
      <c r="F362" s="260"/>
      <c r="G362" s="260"/>
      <c r="H362" s="260"/>
      <c r="I362" s="260"/>
      <c r="J362" s="260"/>
    </row>
    <row r="363" spans="1:10" ht="12.75">
      <c r="A363" s="260"/>
      <c r="B363" s="260"/>
      <c r="C363" s="260"/>
      <c r="D363" s="260"/>
      <c r="E363" s="260"/>
      <c r="F363" s="260"/>
      <c r="G363" s="260"/>
      <c r="H363" s="260"/>
      <c r="I363" s="260"/>
      <c r="J363" s="260"/>
    </row>
    <row r="364" spans="1:10" ht="12.75">
      <c r="A364" s="260"/>
      <c r="B364" s="260"/>
      <c r="C364" s="260"/>
      <c r="D364" s="260"/>
      <c r="E364" s="260"/>
      <c r="F364" s="260"/>
      <c r="G364" s="260"/>
      <c r="H364" s="260"/>
      <c r="I364" s="260"/>
      <c r="J364" s="260"/>
    </row>
    <row r="365" spans="1:10" ht="12.75">
      <c r="A365" s="260"/>
      <c r="B365" s="260"/>
      <c r="C365" s="260"/>
      <c r="D365" s="260"/>
      <c r="E365" s="260"/>
      <c r="F365" s="260"/>
      <c r="G365" s="260"/>
      <c r="H365" s="260"/>
      <c r="I365" s="260"/>
      <c r="J365" s="260"/>
    </row>
    <row r="366" spans="1:10" ht="12.75">
      <c r="A366" s="260"/>
      <c r="B366" s="260"/>
      <c r="C366" s="260"/>
      <c r="D366" s="260"/>
      <c r="E366" s="260"/>
      <c r="F366" s="260"/>
      <c r="G366" s="260"/>
      <c r="H366" s="260"/>
      <c r="I366" s="260"/>
      <c r="J366" s="260"/>
    </row>
    <row r="367" spans="1:10" ht="12.75">
      <c r="A367" s="260"/>
      <c r="B367" s="260"/>
      <c r="C367" s="260"/>
      <c r="D367" s="260"/>
      <c r="E367" s="260"/>
      <c r="F367" s="260"/>
      <c r="G367" s="260"/>
      <c r="H367" s="260"/>
      <c r="I367" s="260"/>
      <c r="J367" s="260"/>
    </row>
    <row r="368" spans="1:10" ht="12.75">
      <c r="A368" s="260"/>
      <c r="B368" s="260"/>
      <c r="C368" s="260"/>
      <c r="D368" s="260"/>
      <c r="E368" s="260"/>
      <c r="F368" s="260"/>
      <c r="G368" s="260"/>
      <c r="H368" s="260"/>
      <c r="I368" s="260"/>
      <c r="J368" s="260"/>
    </row>
    <row r="369" spans="1:10" ht="12.75">
      <c r="A369" s="260"/>
      <c r="B369" s="260"/>
      <c r="C369" s="260"/>
      <c r="D369" s="260"/>
      <c r="E369" s="260"/>
      <c r="F369" s="260"/>
      <c r="G369" s="260"/>
      <c r="H369" s="260"/>
      <c r="I369" s="260"/>
      <c r="J369" s="260"/>
    </row>
    <row r="370" spans="1:10" ht="12.75">
      <c r="A370" s="260"/>
      <c r="B370" s="260"/>
      <c r="C370" s="260"/>
      <c r="D370" s="260"/>
      <c r="E370" s="260"/>
      <c r="F370" s="260"/>
      <c r="G370" s="260"/>
      <c r="H370" s="260"/>
      <c r="I370" s="260"/>
      <c r="J370" s="260"/>
    </row>
    <row r="371" spans="1:10" ht="12.75">
      <c r="A371" s="260"/>
      <c r="B371" s="260"/>
      <c r="C371" s="260"/>
      <c r="D371" s="260"/>
      <c r="E371" s="260"/>
      <c r="F371" s="260"/>
      <c r="G371" s="260"/>
      <c r="H371" s="260"/>
      <c r="I371" s="260"/>
      <c r="J371" s="260"/>
    </row>
    <row r="372" spans="1:10" ht="12.75">
      <c r="A372" s="260"/>
      <c r="B372" s="260"/>
      <c r="C372" s="260"/>
      <c r="D372" s="260"/>
      <c r="E372" s="260"/>
      <c r="F372" s="260"/>
      <c r="G372" s="260"/>
      <c r="H372" s="260"/>
      <c r="I372" s="260"/>
      <c r="J372" s="260"/>
    </row>
    <row r="373" spans="1:10" ht="12.75">
      <c r="A373" s="260"/>
      <c r="B373" s="260"/>
      <c r="C373" s="260"/>
      <c r="D373" s="260"/>
      <c r="E373" s="260"/>
      <c r="F373" s="260"/>
      <c r="G373" s="260"/>
      <c r="H373" s="260"/>
      <c r="I373" s="260"/>
      <c r="J373" s="260"/>
    </row>
    <row r="374" spans="1:10" ht="12.75">
      <c r="A374" s="260"/>
      <c r="B374" s="260"/>
      <c r="C374" s="260"/>
      <c r="D374" s="260"/>
      <c r="E374" s="260"/>
      <c r="F374" s="260"/>
      <c r="G374" s="260"/>
      <c r="H374" s="260"/>
      <c r="I374" s="260"/>
      <c r="J374" s="260"/>
    </row>
    <row r="375" spans="1:10" ht="12.75">
      <c r="A375" s="260"/>
      <c r="B375" s="260"/>
      <c r="C375" s="260"/>
      <c r="D375" s="260"/>
      <c r="E375" s="260"/>
      <c r="F375" s="260"/>
      <c r="G375" s="260"/>
      <c r="H375" s="260"/>
      <c r="I375" s="260"/>
      <c r="J375" s="260"/>
    </row>
    <row r="376" spans="1:10" ht="12.75">
      <c r="A376" s="260"/>
      <c r="B376" s="260"/>
      <c r="C376" s="260"/>
      <c r="D376" s="260"/>
      <c r="E376" s="260"/>
      <c r="F376" s="260"/>
      <c r="G376" s="260"/>
      <c r="H376" s="260"/>
      <c r="I376" s="260"/>
      <c r="J376" s="260"/>
    </row>
    <row r="377" spans="1:10" ht="12.75">
      <c r="A377" s="260"/>
      <c r="B377" s="260"/>
      <c r="C377" s="260"/>
      <c r="D377" s="260"/>
      <c r="E377" s="260"/>
      <c r="F377" s="260"/>
      <c r="G377" s="260"/>
      <c r="H377" s="260"/>
      <c r="I377" s="260"/>
      <c r="J377" s="260"/>
    </row>
    <row r="378" spans="1:10" ht="12.75">
      <c r="A378" s="260"/>
      <c r="B378" s="260"/>
      <c r="C378" s="260"/>
      <c r="D378" s="260"/>
      <c r="E378" s="260"/>
      <c r="F378" s="260"/>
      <c r="G378" s="260"/>
      <c r="H378" s="260"/>
      <c r="I378" s="260"/>
      <c r="J378" s="260"/>
    </row>
    <row r="379" spans="1:10" ht="12.75">
      <c r="A379" s="260"/>
      <c r="B379" s="260"/>
      <c r="C379" s="260"/>
      <c r="D379" s="260"/>
      <c r="E379" s="260"/>
      <c r="F379" s="260"/>
      <c r="G379" s="260"/>
      <c r="H379" s="260"/>
      <c r="I379" s="260"/>
      <c r="J379" s="260"/>
    </row>
    <row r="380" spans="1:10" ht="12.75">
      <c r="A380" s="260"/>
      <c r="B380" s="260"/>
      <c r="C380" s="260"/>
      <c r="D380" s="260"/>
      <c r="E380" s="260"/>
      <c r="F380" s="260"/>
      <c r="G380" s="260"/>
      <c r="H380" s="260"/>
      <c r="I380" s="260"/>
      <c r="J380" s="260"/>
    </row>
    <row r="381" spans="1:10" ht="12.75">
      <c r="A381" s="260"/>
      <c r="B381" s="260"/>
      <c r="C381" s="260"/>
      <c r="D381" s="260"/>
      <c r="E381" s="260"/>
      <c r="F381" s="260"/>
      <c r="G381" s="260"/>
      <c r="H381" s="260"/>
      <c r="I381" s="260"/>
      <c r="J381" s="260"/>
    </row>
    <row r="382" spans="1:10" ht="12.75">
      <c r="A382" s="260"/>
      <c r="B382" s="260"/>
      <c r="C382" s="260"/>
      <c r="D382" s="260"/>
      <c r="E382" s="260"/>
      <c r="F382" s="260"/>
      <c r="G382" s="260"/>
      <c r="H382" s="260"/>
      <c r="I382" s="260"/>
      <c r="J382" s="260"/>
    </row>
    <row r="383" spans="1:10" ht="12.75">
      <c r="A383" s="260"/>
      <c r="B383" s="260"/>
      <c r="C383" s="260"/>
      <c r="D383" s="260"/>
      <c r="E383" s="260"/>
      <c r="F383" s="260"/>
      <c r="G383" s="260"/>
      <c r="H383" s="260"/>
      <c r="I383" s="260"/>
      <c r="J383" s="260"/>
    </row>
    <row r="384" spans="1:10" ht="12.75">
      <c r="A384" s="260"/>
      <c r="B384" s="260"/>
      <c r="C384" s="260"/>
      <c r="D384" s="260"/>
      <c r="E384" s="260"/>
      <c r="F384" s="260"/>
      <c r="G384" s="260"/>
      <c r="H384" s="260"/>
      <c r="I384" s="260"/>
      <c r="J384" s="260"/>
    </row>
    <row r="385" spans="1:10" ht="12.75">
      <c r="A385" s="260"/>
      <c r="B385" s="260"/>
      <c r="C385" s="260"/>
      <c r="D385" s="260"/>
      <c r="E385" s="260"/>
      <c r="F385" s="260"/>
      <c r="G385" s="260"/>
      <c r="H385" s="260"/>
      <c r="I385" s="260"/>
      <c r="J385" s="260"/>
    </row>
    <row r="386" spans="1:10" ht="12.75">
      <c r="A386" s="260"/>
      <c r="B386" s="260"/>
      <c r="C386" s="260"/>
      <c r="D386" s="260"/>
      <c r="E386" s="260"/>
      <c r="F386" s="260"/>
      <c r="G386" s="260"/>
      <c r="H386" s="260"/>
      <c r="I386" s="260"/>
      <c r="J386" s="260"/>
    </row>
    <row r="387" spans="1:10" ht="12.75">
      <c r="A387" s="260"/>
      <c r="B387" s="260"/>
      <c r="C387" s="260"/>
      <c r="D387" s="260"/>
      <c r="E387" s="260"/>
      <c r="F387" s="260"/>
      <c r="G387" s="260"/>
      <c r="H387" s="260"/>
      <c r="I387" s="260"/>
      <c r="J387" s="260"/>
    </row>
    <row r="388" spans="1:10" ht="12.75">
      <c r="A388" s="260"/>
      <c r="B388" s="260"/>
      <c r="C388" s="260"/>
      <c r="D388" s="260"/>
      <c r="E388" s="260"/>
      <c r="F388" s="260"/>
      <c r="G388" s="260"/>
      <c r="H388" s="260"/>
      <c r="I388" s="260"/>
      <c r="J388" s="260"/>
    </row>
    <row r="389" spans="1:10" ht="12.75">
      <c r="A389" s="260"/>
      <c r="B389" s="260"/>
      <c r="C389" s="260"/>
      <c r="D389" s="260"/>
      <c r="E389" s="260"/>
      <c r="F389" s="260"/>
      <c r="G389" s="260"/>
      <c r="H389" s="260"/>
      <c r="I389" s="260"/>
      <c r="J389" s="260"/>
    </row>
    <row r="390" spans="1:10" ht="12.75">
      <c r="A390" s="260"/>
      <c r="B390" s="260"/>
      <c r="C390" s="260"/>
      <c r="D390" s="260"/>
      <c r="E390" s="260"/>
      <c r="F390" s="260"/>
      <c r="G390" s="260"/>
      <c r="H390" s="260"/>
      <c r="I390" s="260"/>
      <c r="J390" s="260"/>
    </row>
    <row r="391" spans="1:10" ht="12.75">
      <c r="A391" s="260"/>
      <c r="B391" s="260"/>
      <c r="C391" s="260"/>
      <c r="D391" s="260"/>
      <c r="E391" s="260"/>
      <c r="F391" s="260"/>
      <c r="G391" s="260"/>
      <c r="H391" s="260"/>
      <c r="I391" s="260"/>
      <c r="J391" s="260"/>
    </row>
    <row r="392" spans="1:10" ht="12.75">
      <c r="A392" s="260"/>
      <c r="B392" s="260"/>
      <c r="C392" s="260"/>
      <c r="D392" s="260"/>
      <c r="E392" s="260"/>
      <c r="F392" s="260"/>
      <c r="G392" s="260"/>
      <c r="H392" s="260"/>
      <c r="I392" s="260"/>
      <c r="J392" s="260"/>
    </row>
    <row r="393" spans="1:10" ht="12.75">
      <c r="A393" s="260"/>
      <c r="B393" s="260"/>
      <c r="C393" s="260"/>
      <c r="D393" s="260"/>
      <c r="E393" s="260"/>
      <c r="F393" s="260"/>
      <c r="G393" s="260"/>
      <c r="H393" s="260"/>
      <c r="I393" s="260"/>
      <c r="J393" s="260"/>
    </row>
    <row r="394" spans="1:10" ht="12.75">
      <c r="A394" s="260"/>
      <c r="B394" s="260"/>
      <c r="C394" s="260"/>
      <c r="D394" s="260"/>
      <c r="E394" s="260"/>
      <c r="F394" s="260"/>
      <c r="G394" s="260"/>
      <c r="H394" s="260"/>
      <c r="I394" s="260"/>
      <c r="J394" s="260"/>
    </row>
    <row r="395" spans="1:10" ht="12.75">
      <c r="A395" s="260"/>
      <c r="B395" s="260"/>
      <c r="C395" s="260"/>
      <c r="D395" s="260"/>
      <c r="E395" s="260"/>
      <c r="F395" s="260"/>
      <c r="G395" s="260"/>
      <c r="H395" s="260"/>
      <c r="I395" s="260"/>
      <c r="J395" s="260"/>
    </row>
    <row r="396" spans="1:10" ht="12.75">
      <c r="A396" s="260"/>
      <c r="B396" s="260"/>
      <c r="C396" s="260"/>
      <c r="D396" s="260"/>
      <c r="E396" s="260"/>
      <c r="F396" s="260"/>
      <c r="G396" s="260"/>
      <c r="H396" s="260"/>
      <c r="I396" s="260"/>
      <c r="J396" s="260"/>
    </row>
    <row r="397" spans="1:10" ht="12.75">
      <c r="A397" s="260"/>
      <c r="B397" s="260"/>
      <c r="C397" s="260"/>
      <c r="D397" s="260"/>
      <c r="E397" s="260"/>
      <c r="F397" s="260"/>
      <c r="G397" s="260"/>
      <c r="H397" s="260"/>
      <c r="I397" s="260"/>
      <c r="J397" s="260"/>
    </row>
    <row r="398" spans="1:10" ht="12.75">
      <c r="A398" s="260"/>
      <c r="B398" s="260"/>
      <c r="C398" s="260"/>
      <c r="D398" s="260"/>
      <c r="E398" s="260"/>
      <c r="F398" s="260"/>
      <c r="G398" s="260"/>
      <c r="H398" s="260"/>
      <c r="I398" s="260"/>
      <c r="J398" s="260"/>
    </row>
    <row r="399" spans="1:10" ht="12.75">
      <c r="A399" s="260"/>
      <c r="B399" s="260"/>
      <c r="C399" s="260"/>
      <c r="D399" s="260"/>
      <c r="E399" s="260"/>
      <c r="F399" s="260"/>
      <c r="G399" s="260"/>
      <c r="H399" s="260"/>
      <c r="I399" s="260"/>
      <c r="J399" s="260"/>
    </row>
    <row r="400" spans="1:10" ht="12.75">
      <c r="A400" s="260"/>
      <c r="B400" s="260"/>
      <c r="C400" s="260"/>
      <c r="D400" s="260"/>
      <c r="E400" s="260"/>
      <c r="F400" s="260"/>
      <c r="G400" s="260"/>
      <c r="H400" s="260"/>
      <c r="I400" s="260"/>
      <c r="J400" s="260"/>
    </row>
    <row r="401" spans="1:10" ht="12.75">
      <c r="A401" s="260"/>
      <c r="B401" s="260"/>
      <c r="C401" s="260"/>
      <c r="D401" s="260"/>
      <c r="E401" s="260"/>
      <c r="F401" s="260"/>
      <c r="G401" s="260"/>
      <c r="H401" s="260"/>
      <c r="I401" s="260"/>
      <c r="J401" s="260"/>
    </row>
    <row r="402" spans="1:10" ht="12.75">
      <c r="A402" s="260"/>
      <c r="B402" s="260"/>
      <c r="C402" s="260"/>
      <c r="D402" s="260"/>
      <c r="E402" s="260"/>
      <c r="F402" s="260"/>
      <c r="G402" s="260"/>
      <c r="H402" s="260"/>
      <c r="I402" s="260"/>
      <c r="J402" s="260"/>
    </row>
    <row r="403" spans="1:10" ht="12.75">
      <c r="A403" s="260"/>
      <c r="B403" s="260"/>
      <c r="C403" s="260"/>
      <c r="D403" s="260"/>
      <c r="E403" s="260"/>
      <c r="F403" s="260"/>
      <c r="G403" s="260"/>
      <c r="H403" s="260"/>
      <c r="I403" s="260"/>
      <c r="J403" s="260"/>
    </row>
    <row r="404" spans="1:10" ht="12.75">
      <c r="A404" s="260"/>
      <c r="B404" s="260"/>
      <c r="C404" s="260"/>
      <c r="D404" s="260"/>
      <c r="E404" s="260"/>
      <c r="F404" s="260"/>
      <c r="G404" s="260"/>
      <c r="H404" s="260"/>
      <c r="I404" s="260"/>
      <c r="J404" s="260"/>
    </row>
    <row r="405" spans="1:10" ht="12.75">
      <c r="A405" s="260"/>
      <c r="B405" s="260"/>
      <c r="C405" s="260"/>
      <c r="D405" s="260"/>
      <c r="E405" s="260"/>
      <c r="F405" s="260"/>
      <c r="G405" s="260"/>
      <c r="H405" s="260"/>
      <c r="I405" s="260"/>
      <c r="J405" s="260"/>
    </row>
    <row r="406" spans="1:10" ht="12.75">
      <c r="A406" s="260"/>
      <c r="B406" s="260"/>
      <c r="C406" s="260"/>
      <c r="D406" s="260"/>
      <c r="E406" s="260"/>
      <c r="F406" s="260"/>
      <c r="G406" s="260"/>
      <c r="H406" s="260"/>
      <c r="I406" s="260"/>
      <c r="J406" s="260"/>
    </row>
    <row r="407" spans="1:10" ht="12.75">
      <c r="A407" s="260"/>
      <c r="B407" s="260"/>
      <c r="C407" s="260"/>
      <c r="D407" s="260"/>
      <c r="E407" s="260"/>
      <c r="F407" s="260"/>
      <c r="G407" s="260"/>
      <c r="H407" s="260"/>
      <c r="I407" s="260"/>
      <c r="J407" s="260"/>
    </row>
    <row r="408" spans="1:10" ht="12.75">
      <c r="A408" s="260"/>
      <c r="B408" s="260"/>
      <c r="C408" s="260"/>
      <c r="D408" s="260"/>
      <c r="E408" s="260"/>
      <c r="F408" s="260"/>
      <c r="G408" s="260"/>
      <c r="H408" s="260"/>
      <c r="I408" s="260"/>
      <c r="J408" s="260"/>
    </row>
    <row r="409" spans="1:10" ht="12.75">
      <c r="A409" s="260"/>
      <c r="B409" s="260"/>
      <c r="C409" s="260"/>
      <c r="D409" s="260"/>
      <c r="E409" s="260"/>
      <c r="F409" s="260"/>
      <c r="G409" s="260"/>
      <c r="H409" s="260"/>
      <c r="I409" s="260"/>
      <c r="J409" s="260"/>
    </row>
    <row r="410" spans="1:10" ht="12.75">
      <c r="A410" s="260"/>
      <c r="B410" s="260"/>
      <c r="C410" s="260"/>
      <c r="D410" s="260"/>
      <c r="E410" s="260"/>
      <c r="F410" s="260"/>
      <c r="G410" s="260"/>
      <c r="H410" s="260"/>
      <c r="I410" s="260"/>
      <c r="J410" s="260"/>
    </row>
    <row r="411" spans="1:10" ht="12.75">
      <c r="A411" s="260"/>
      <c r="B411" s="260"/>
      <c r="C411" s="260"/>
      <c r="D411" s="260"/>
      <c r="E411" s="260"/>
      <c r="F411" s="260"/>
      <c r="G411" s="260"/>
      <c r="H411" s="260"/>
      <c r="I411" s="260"/>
      <c r="J411" s="260"/>
    </row>
    <row r="412" spans="1:10" ht="12.75">
      <c r="A412" s="260"/>
      <c r="B412" s="260"/>
      <c r="C412" s="260"/>
      <c r="D412" s="260"/>
      <c r="E412" s="260"/>
      <c r="F412" s="260"/>
      <c r="G412" s="260"/>
      <c r="H412" s="260"/>
      <c r="I412" s="260"/>
      <c r="J412" s="260"/>
    </row>
    <row r="413" spans="1:10" ht="12.75">
      <c r="A413" s="260"/>
      <c r="B413" s="260"/>
      <c r="C413" s="260"/>
      <c r="D413" s="260"/>
      <c r="E413" s="260"/>
      <c r="F413" s="260"/>
      <c r="G413" s="260"/>
      <c r="H413" s="260"/>
      <c r="I413" s="260"/>
      <c r="J413" s="260"/>
    </row>
    <row r="414" spans="1:10" ht="12.75">
      <c r="A414" s="260"/>
      <c r="B414" s="260"/>
      <c r="C414" s="260"/>
      <c r="D414" s="260"/>
      <c r="E414" s="260"/>
      <c r="F414" s="260"/>
      <c r="G414" s="260"/>
      <c r="H414" s="260"/>
      <c r="I414" s="260"/>
      <c r="J414" s="260"/>
    </row>
    <row r="415" spans="1:10" ht="12.75">
      <c r="A415" s="260"/>
      <c r="B415" s="260"/>
      <c r="C415" s="260"/>
      <c r="D415" s="260"/>
      <c r="E415" s="260"/>
      <c r="F415" s="260"/>
      <c r="G415" s="260"/>
      <c r="H415" s="260"/>
      <c r="I415" s="260"/>
      <c r="J415" s="260"/>
    </row>
    <row r="416" spans="1:10" ht="12.75">
      <c r="A416" s="260"/>
      <c r="B416" s="260"/>
      <c r="C416" s="260"/>
      <c r="D416" s="260"/>
      <c r="E416" s="260"/>
      <c r="F416" s="260"/>
      <c r="G416" s="260"/>
      <c r="H416" s="260"/>
      <c r="I416" s="260"/>
      <c r="J416" s="260"/>
    </row>
    <row r="417" spans="1:10" ht="12.75">
      <c r="A417" s="260"/>
      <c r="B417" s="260"/>
      <c r="C417" s="260"/>
      <c r="D417" s="260"/>
      <c r="E417" s="260"/>
      <c r="F417" s="260"/>
      <c r="G417" s="260"/>
      <c r="H417" s="260"/>
      <c r="I417" s="260"/>
      <c r="J417" s="260"/>
    </row>
    <row r="418" spans="1:10" ht="12.75">
      <c r="A418" s="260"/>
      <c r="B418" s="260"/>
      <c r="C418" s="260"/>
      <c r="D418" s="260"/>
      <c r="E418" s="260"/>
      <c r="F418" s="260"/>
      <c r="G418" s="260"/>
      <c r="H418" s="260"/>
      <c r="I418" s="260"/>
      <c r="J418" s="260"/>
    </row>
    <row r="419" spans="1:10" ht="12.75">
      <c r="A419" s="260"/>
      <c r="B419" s="260"/>
      <c r="C419" s="260"/>
      <c r="D419" s="260"/>
      <c r="E419" s="260"/>
      <c r="F419" s="260"/>
      <c r="G419" s="260"/>
      <c r="H419" s="260"/>
      <c r="I419" s="260"/>
      <c r="J419" s="260"/>
    </row>
    <row r="420" spans="1:10" ht="12.75">
      <c r="A420" s="260"/>
      <c r="B420" s="260"/>
      <c r="C420" s="260"/>
      <c r="D420" s="260"/>
      <c r="E420" s="260"/>
      <c r="F420" s="260"/>
      <c r="G420" s="260"/>
      <c r="H420" s="260"/>
      <c r="I420" s="260"/>
      <c r="J420" s="260"/>
    </row>
    <row r="421" spans="1:10" ht="12.75">
      <c r="A421" s="260"/>
      <c r="B421" s="260"/>
      <c r="C421" s="260"/>
      <c r="D421" s="260"/>
      <c r="E421" s="260"/>
      <c r="F421" s="260"/>
      <c r="G421" s="260"/>
      <c r="H421" s="260"/>
      <c r="I421" s="260"/>
      <c r="J421" s="260"/>
    </row>
    <row r="422" spans="1:10" ht="12.75">
      <c r="A422" s="260"/>
      <c r="B422" s="260"/>
      <c r="C422" s="260"/>
      <c r="D422" s="260"/>
      <c r="E422" s="260"/>
      <c r="F422" s="260"/>
      <c r="G422" s="260"/>
      <c r="H422" s="260"/>
      <c r="I422" s="260"/>
      <c r="J422" s="260"/>
    </row>
    <row r="423" spans="1:10" ht="12.75">
      <c r="A423" s="260"/>
      <c r="B423" s="260"/>
      <c r="C423" s="260"/>
      <c r="D423" s="260"/>
      <c r="E423" s="260"/>
      <c r="F423" s="260"/>
      <c r="G423" s="260"/>
      <c r="H423" s="260"/>
      <c r="I423" s="260"/>
      <c r="J423" s="260"/>
    </row>
    <row r="424" spans="1:10" ht="12.75">
      <c r="A424" s="260"/>
      <c r="B424" s="260"/>
      <c r="C424" s="260"/>
      <c r="D424" s="260"/>
      <c r="E424" s="260"/>
      <c r="F424" s="260"/>
      <c r="G424" s="260"/>
      <c r="H424" s="260"/>
      <c r="I424" s="260"/>
      <c r="J424" s="260"/>
    </row>
    <row r="425" spans="1:10" ht="12.75">
      <c r="A425" s="260"/>
      <c r="B425" s="260"/>
      <c r="C425" s="260"/>
      <c r="D425" s="260"/>
      <c r="E425" s="260"/>
      <c r="F425" s="260"/>
      <c r="G425" s="260"/>
      <c r="H425" s="260"/>
      <c r="I425" s="260"/>
      <c r="J425" s="260"/>
    </row>
    <row r="426" spans="1:10" ht="12.75">
      <c r="A426" s="260"/>
      <c r="B426" s="260"/>
      <c r="C426" s="260"/>
      <c r="D426" s="260"/>
      <c r="E426" s="260"/>
      <c r="F426" s="260"/>
      <c r="G426" s="260"/>
      <c r="H426" s="260"/>
      <c r="I426" s="260"/>
      <c r="J426" s="260"/>
    </row>
    <row r="427" spans="1:10" ht="12.75">
      <c r="A427" s="260"/>
      <c r="B427" s="260"/>
      <c r="C427" s="260"/>
      <c r="D427" s="260"/>
      <c r="E427" s="260"/>
      <c r="F427" s="260"/>
      <c r="G427" s="260"/>
      <c r="H427" s="260"/>
      <c r="I427" s="260"/>
      <c r="J427" s="260"/>
    </row>
    <row r="428" spans="1:10" ht="12.75">
      <c r="A428" s="260"/>
      <c r="B428" s="260"/>
      <c r="C428" s="260"/>
      <c r="D428" s="260"/>
      <c r="E428" s="260"/>
      <c r="F428" s="260"/>
      <c r="G428" s="260"/>
      <c r="H428" s="260"/>
      <c r="I428" s="260"/>
      <c r="J428" s="260"/>
    </row>
    <row r="429" spans="1:10" ht="12.75">
      <c r="A429" s="260"/>
      <c r="B429" s="260"/>
      <c r="C429" s="260"/>
      <c r="D429" s="260"/>
      <c r="E429" s="260"/>
      <c r="F429" s="260"/>
      <c r="G429" s="260"/>
      <c r="H429" s="260"/>
      <c r="I429" s="260"/>
      <c r="J429" s="260"/>
    </row>
    <row r="430" spans="1:10" ht="12.75">
      <c r="A430" s="260"/>
      <c r="B430" s="260"/>
      <c r="C430" s="260"/>
      <c r="D430" s="260"/>
      <c r="E430" s="260"/>
      <c r="F430" s="260"/>
      <c r="G430" s="260"/>
      <c r="H430" s="260"/>
      <c r="I430" s="260"/>
      <c r="J430" s="260"/>
    </row>
    <row r="431" spans="1:10" ht="12.75">
      <c r="A431" s="260"/>
      <c r="B431" s="260"/>
      <c r="C431" s="260"/>
      <c r="D431" s="260"/>
      <c r="E431" s="260"/>
      <c r="F431" s="260"/>
      <c r="G431" s="260"/>
      <c r="H431" s="260"/>
      <c r="I431" s="260"/>
      <c r="J431" s="260"/>
    </row>
    <row r="432" spans="1:10" ht="12.75">
      <c r="A432" s="260"/>
      <c r="B432" s="260"/>
      <c r="C432" s="260"/>
      <c r="D432" s="260"/>
      <c r="E432" s="260"/>
      <c r="F432" s="260"/>
      <c r="G432" s="260"/>
      <c r="H432" s="260"/>
      <c r="I432" s="260"/>
      <c r="J432" s="260"/>
    </row>
    <row r="433" spans="1:10" ht="12.75">
      <c r="A433" s="260"/>
      <c r="B433" s="260"/>
      <c r="C433" s="260"/>
      <c r="D433" s="260"/>
      <c r="E433" s="260"/>
      <c r="F433" s="260"/>
      <c r="G433" s="260"/>
      <c r="H433" s="260"/>
      <c r="I433" s="260"/>
      <c r="J433" s="260"/>
    </row>
    <row r="434" spans="1:10" ht="12.75">
      <c r="A434" s="260"/>
      <c r="B434" s="260"/>
      <c r="C434" s="260"/>
      <c r="D434" s="260"/>
      <c r="E434" s="260"/>
      <c r="F434" s="260"/>
      <c r="G434" s="260"/>
      <c r="H434" s="260"/>
      <c r="I434" s="260"/>
      <c r="J434" s="260"/>
    </row>
    <row r="435" spans="1:10" ht="12.75">
      <c r="A435" s="260"/>
      <c r="B435" s="260"/>
      <c r="C435" s="260"/>
      <c r="D435" s="260"/>
      <c r="E435" s="260"/>
      <c r="F435" s="260"/>
      <c r="G435" s="260"/>
      <c r="H435" s="260"/>
      <c r="I435" s="260"/>
      <c r="J435" s="260"/>
    </row>
    <row r="436" spans="1:10" ht="12.75">
      <c r="A436" s="260"/>
      <c r="B436" s="260"/>
      <c r="C436" s="260"/>
      <c r="D436" s="260"/>
      <c r="E436" s="260"/>
      <c r="F436" s="260"/>
      <c r="G436" s="260"/>
      <c r="H436" s="260"/>
      <c r="I436" s="260"/>
      <c r="J436" s="260"/>
    </row>
    <row r="437" spans="1:10" ht="12.75">
      <c r="A437" s="260"/>
      <c r="B437" s="260"/>
      <c r="C437" s="260"/>
      <c r="D437" s="260"/>
      <c r="E437" s="260"/>
      <c r="F437" s="260"/>
      <c r="G437" s="260"/>
      <c r="H437" s="260"/>
      <c r="I437" s="260"/>
      <c r="J437" s="260"/>
    </row>
    <row r="438" spans="1:10" ht="12.75">
      <c r="A438" s="260"/>
      <c r="B438" s="260"/>
      <c r="C438" s="260"/>
      <c r="D438" s="260"/>
      <c r="E438" s="260"/>
      <c r="F438" s="260"/>
      <c r="G438" s="260"/>
      <c r="H438" s="260"/>
      <c r="I438" s="260"/>
      <c r="J438" s="260"/>
    </row>
    <row r="439" spans="1:10" ht="12.75">
      <c r="A439" s="260"/>
      <c r="B439" s="260"/>
      <c r="C439" s="260"/>
      <c r="D439" s="260"/>
      <c r="E439" s="260"/>
      <c r="F439" s="260"/>
      <c r="G439" s="260"/>
      <c r="H439" s="260"/>
      <c r="I439" s="260"/>
      <c r="J439" s="260"/>
    </row>
    <row r="440" spans="1:10" ht="12.75">
      <c r="A440" s="260"/>
      <c r="B440" s="260"/>
      <c r="C440" s="260"/>
      <c r="D440" s="260"/>
      <c r="E440" s="260"/>
      <c r="F440" s="260"/>
      <c r="G440" s="260"/>
      <c r="H440" s="260"/>
      <c r="I440" s="260"/>
      <c r="J440" s="260"/>
    </row>
    <row r="441" spans="1:10" ht="12.75">
      <c r="A441" s="260"/>
      <c r="B441" s="260"/>
      <c r="C441" s="260"/>
      <c r="D441" s="260"/>
      <c r="E441" s="260"/>
      <c r="F441" s="260"/>
      <c r="G441" s="260"/>
      <c r="H441" s="260"/>
      <c r="I441" s="260"/>
      <c r="J441" s="260"/>
    </row>
    <row r="442" spans="1:10" ht="12.75">
      <c r="A442" s="260"/>
      <c r="B442" s="260"/>
      <c r="C442" s="260"/>
      <c r="D442" s="260"/>
      <c r="E442" s="260"/>
      <c r="F442" s="260"/>
      <c r="G442" s="260"/>
      <c r="H442" s="260"/>
      <c r="I442" s="260"/>
      <c r="J442" s="260"/>
    </row>
    <row r="443" spans="1:10" ht="12.75">
      <c r="A443" s="260"/>
      <c r="B443" s="260"/>
      <c r="C443" s="260"/>
      <c r="D443" s="260"/>
      <c r="E443" s="260"/>
      <c r="F443" s="260"/>
      <c r="G443" s="260"/>
      <c r="H443" s="260"/>
      <c r="I443" s="260"/>
      <c r="J443" s="260"/>
    </row>
    <row r="444" spans="1:10" ht="12.75">
      <c r="A444" s="260"/>
      <c r="B444" s="260"/>
      <c r="C444" s="260"/>
      <c r="D444" s="260"/>
      <c r="E444" s="260"/>
      <c r="F444" s="260"/>
      <c r="G444" s="260"/>
      <c r="H444" s="260"/>
      <c r="I444" s="260"/>
      <c r="J444" s="260"/>
    </row>
    <row r="445" spans="1:10" ht="12.75">
      <c r="A445" s="260"/>
      <c r="B445" s="260"/>
      <c r="C445" s="260"/>
      <c r="D445" s="260"/>
      <c r="E445" s="260"/>
      <c r="F445" s="260"/>
      <c r="G445" s="260"/>
      <c r="H445" s="260"/>
      <c r="I445" s="260"/>
      <c r="J445" s="260"/>
    </row>
    <row r="446" spans="1:10" ht="12.75">
      <c r="A446" s="260"/>
      <c r="B446" s="260"/>
      <c r="C446" s="260"/>
      <c r="D446" s="260"/>
      <c r="E446" s="260"/>
      <c r="F446" s="260"/>
      <c r="G446" s="260"/>
      <c r="H446" s="260"/>
      <c r="I446" s="260"/>
      <c r="J446" s="260"/>
    </row>
    <row r="447" spans="1:10" ht="12.75">
      <c r="A447" s="260"/>
      <c r="B447" s="260"/>
      <c r="C447" s="260"/>
      <c r="D447" s="260"/>
      <c r="E447" s="260"/>
      <c r="F447" s="260"/>
      <c r="G447" s="260"/>
      <c r="H447" s="260"/>
      <c r="I447" s="260"/>
      <c r="J447" s="260"/>
    </row>
    <row r="448" spans="1:10" ht="12.75">
      <c r="A448" s="260"/>
      <c r="B448" s="260"/>
      <c r="C448" s="260"/>
      <c r="D448" s="260"/>
      <c r="E448" s="260"/>
      <c r="F448" s="260"/>
      <c r="G448" s="260"/>
      <c r="H448" s="260"/>
      <c r="I448" s="260"/>
      <c r="J448" s="260"/>
    </row>
    <row r="449" spans="1:10" ht="12.75">
      <c r="A449" s="260"/>
      <c r="B449" s="260"/>
      <c r="C449" s="260"/>
      <c r="D449" s="260"/>
      <c r="E449" s="260"/>
      <c r="F449" s="260"/>
      <c r="G449" s="260"/>
      <c r="H449" s="260"/>
      <c r="I449" s="260"/>
      <c r="J449" s="260"/>
    </row>
    <row r="450" spans="1:10" ht="12.75">
      <c r="A450" s="260"/>
      <c r="B450" s="260"/>
      <c r="C450" s="260"/>
      <c r="D450" s="260"/>
      <c r="E450" s="260"/>
      <c r="F450" s="260"/>
      <c r="G450" s="260"/>
      <c r="H450" s="260"/>
      <c r="I450" s="260"/>
      <c r="J450" s="260"/>
    </row>
    <row r="451" spans="1:10" ht="12.75">
      <c r="A451" s="260"/>
      <c r="B451" s="260"/>
      <c r="C451" s="260"/>
      <c r="D451" s="260"/>
      <c r="E451" s="260"/>
      <c r="F451" s="260"/>
      <c r="G451" s="260"/>
      <c r="H451" s="260"/>
      <c r="I451" s="260"/>
      <c r="J451" s="260"/>
    </row>
    <row r="452" spans="1:10" ht="12.75">
      <c r="A452" s="260"/>
      <c r="B452" s="260"/>
      <c r="C452" s="260"/>
      <c r="D452" s="260"/>
      <c r="E452" s="260"/>
      <c r="F452" s="260"/>
      <c r="G452" s="260"/>
      <c r="H452" s="260"/>
      <c r="I452" s="260"/>
      <c r="J452" s="260"/>
    </row>
    <row r="453" spans="1:10" ht="12.75">
      <c r="A453" s="260"/>
      <c r="B453" s="260"/>
      <c r="C453" s="260"/>
      <c r="D453" s="260"/>
      <c r="E453" s="260"/>
      <c r="F453" s="260"/>
      <c r="G453" s="260"/>
      <c r="H453" s="260"/>
      <c r="I453" s="260"/>
      <c r="J453" s="260"/>
    </row>
    <row r="454" spans="1:10" ht="12.75">
      <c r="A454" s="260"/>
      <c r="B454" s="260"/>
      <c r="C454" s="260"/>
      <c r="D454" s="260"/>
      <c r="E454" s="260"/>
      <c r="F454" s="260"/>
      <c r="G454" s="260"/>
      <c r="H454" s="260"/>
      <c r="I454" s="260"/>
      <c r="J454" s="260"/>
    </row>
    <row r="455" spans="1:10" ht="12.75">
      <c r="A455" s="260"/>
      <c r="B455" s="260"/>
      <c r="C455" s="260"/>
      <c r="D455" s="260"/>
      <c r="E455" s="260"/>
      <c r="F455" s="260"/>
      <c r="G455" s="260"/>
      <c r="H455" s="260"/>
      <c r="I455" s="260"/>
      <c r="J455" s="260"/>
    </row>
    <row r="456" spans="1:10" ht="12.75">
      <c r="A456" s="260"/>
      <c r="B456" s="260"/>
      <c r="C456" s="260"/>
      <c r="D456" s="260"/>
      <c r="E456" s="260"/>
      <c r="F456" s="260"/>
      <c r="G456" s="260"/>
      <c r="H456" s="260"/>
      <c r="I456" s="260"/>
      <c r="J456" s="260"/>
    </row>
    <row r="457" spans="1:10" ht="12.75">
      <c r="A457" s="260"/>
      <c r="B457" s="260"/>
      <c r="C457" s="260"/>
      <c r="D457" s="260"/>
      <c r="E457" s="260"/>
      <c r="F457" s="260"/>
      <c r="G457" s="260"/>
      <c r="H457" s="260"/>
      <c r="I457" s="260"/>
      <c r="J457" s="260"/>
    </row>
  </sheetData>
  <mergeCells count="16">
    <mergeCell ref="A3:J3"/>
    <mergeCell ref="A4:J4"/>
    <mergeCell ref="A5:J5"/>
    <mergeCell ref="F10:F12"/>
    <mergeCell ref="G8:G12"/>
    <mergeCell ref="E8:F9"/>
    <mergeCell ref="D8:D12"/>
    <mergeCell ref="E10:E12"/>
    <mergeCell ref="A78:J78"/>
    <mergeCell ref="A79:J79"/>
    <mergeCell ref="A80:J80"/>
    <mergeCell ref="D83:D87"/>
    <mergeCell ref="E83:F84"/>
    <mergeCell ref="G83:G87"/>
    <mergeCell ref="E85:E87"/>
    <mergeCell ref="F85:F87"/>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52"/>
  <sheetViews>
    <sheetView workbookViewId="0" topLeftCell="A1">
      <selection activeCell="A1" sqref="A1"/>
    </sheetView>
  </sheetViews>
  <sheetFormatPr defaultColWidth="11.421875" defaultRowHeight="12.75"/>
  <cols>
    <col min="1" max="1" width="1.1484375" style="149" customWidth="1"/>
    <col min="2" max="2" width="11.140625" style="149" customWidth="1"/>
    <col min="3" max="3" width="25.140625" style="149" customWidth="1"/>
    <col min="4" max="4" width="7.7109375" style="149" customWidth="1"/>
    <col min="5" max="6" width="7.8515625" style="149" customWidth="1"/>
    <col min="7" max="7" width="7.00390625" style="149" customWidth="1"/>
    <col min="8" max="8" width="7.140625" style="149" customWidth="1"/>
    <col min="9" max="9" width="6.8515625" style="149" customWidth="1"/>
    <col min="10" max="10" width="7.00390625" style="149" customWidth="1"/>
    <col min="11" max="16384" width="11.421875" style="149" customWidth="1"/>
  </cols>
  <sheetData>
    <row r="1" spans="1:10" s="146" customFormat="1" ht="12.75" customHeight="1">
      <c r="A1" s="214"/>
      <c r="B1" s="191"/>
      <c r="C1" s="191"/>
      <c r="D1" s="191"/>
      <c r="E1" s="191"/>
      <c r="F1" s="191"/>
      <c r="G1" s="251"/>
      <c r="H1" s="191"/>
      <c r="I1" s="191"/>
      <c r="J1" s="191"/>
    </row>
    <row r="2" spans="1:10" s="146" customFormat="1" ht="12.75" customHeight="1">
      <c r="A2" s="182"/>
      <c r="B2" s="191"/>
      <c r="C2" s="191"/>
      <c r="D2" s="191"/>
      <c r="E2" s="191"/>
      <c r="F2" s="191"/>
      <c r="G2" s="251"/>
      <c r="H2" s="191"/>
      <c r="I2" s="191"/>
      <c r="J2" s="191"/>
    </row>
    <row r="3" spans="1:10" s="146" customFormat="1" ht="15.75" customHeight="1">
      <c r="A3" s="315" t="s">
        <v>134</v>
      </c>
      <c r="B3" s="315"/>
      <c r="C3" s="315"/>
      <c r="D3" s="315"/>
      <c r="E3" s="315"/>
      <c r="F3" s="315"/>
      <c r="G3" s="315"/>
      <c r="H3" s="315"/>
      <c r="I3" s="315"/>
      <c r="J3" s="315"/>
    </row>
    <row r="4" spans="1:10" s="146" customFormat="1" ht="13.5" customHeight="1">
      <c r="A4" s="314" t="s">
        <v>135</v>
      </c>
      <c r="B4" s="314"/>
      <c r="C4" s="314"/>
      <c r="D4" s="314"/>
      <c r="E4" s="314"/>
      <c r="F4" s="314"/>
      <c r="G4" s="314"/>
      <c r="H4" s="314"/>
      <c r="I4" s="314"/>
      <c r="J4" s="314"/>
    </row>
    <row r="5" spans="1:10" s="146" customFormat="1" ht="13.5" customHeight="1">
      <c r="A5" s="314" t="s">
        <v>53</v>
      </c>
      <c r="B5" s="314"/>
      <c r="C5" s="314"/>
      <c r="D5" s="314"/>
      <c r="E5" s="314"/>
      <c r="F5" s="314"/>
      <c r="G5" s="314"/>
      <c r="H5" s="314"/>
      <c r="I5" s="314"/>
      <c r="J5" s="314"/>
    </row>
    <row r="6" spans="1:10" s="146" customFormat="1" ht="12" customHeight="1">
      <c r="A6" s="39"/>
      <c r="B6" s="39"/>
      <c r="C6" s="39"/>
      <c r="D6" s="221"/>
      <c r="E6" s="221"/>
      <c r="F6" s="221"/>
      <c r="G6" s="222"/>
      <c r="H6" s="218"/>
      <c r="I6" s="218"/>
      <c r="J6" s="218"/>
    </row>
    <row r="7" spans="1:10" s="146" customFormat="1" ht="12" customHeight="1">
      <c r="A7" s="39"/>
      <c r="B7" s="39"/>
      <c r="C7" s="39"/>
      <c r="D7" s="221"/>
      <c r="E7" s="221"/>
      <c r="F7" s="221"/>
      <c r="G7" s="222"/>
      <c r="H7" s="218"/>
      <c r="I7" s="218"/>
      <c r="J7" s="218"/>
    </row>
    <row r="8" spans="1:10" s="147" customFormat="1" ht="11.25" customHeight="1">
      <c r="A8" s="223"/>
      <c r="B8" s="223"/>
      <c r="C8" s="224"/>
      <c r="D8" s="286" t="s">
        <v>195</v>
      </c>
      <c r="E8" s="289" t="s">
        <v>89</v>
      </c>
      <c r="F8" s="290"/>
      <c r="G8" s="293" t="s">
        <v>172</v>
      </c>
      <c r="H8" s="225" t="s">
        <v>54</v>
      </c>
      <c r="I8" s="225"/>
      <c r="J8" s="225"/>
    </row>
    <row r="9" spans="1:10" s="147" customFormat="1" ht="11.25" customHeight="1">
      <c r="A9" s="38"/>
      <c r="B9" s="38"/>
      <c r="C9" s="21"/>
      <c r="D9" s="287"/>
      <c r="E9" s="291"/>
      <c r="F9" s="292"/>
      <c r="G9" s="294"/>
      <c r="H9" s="128" t="s">
        <v>55</v>
      </c>
      <c r="I9" s="129"/>
      <c r="J9" s="130" t="s">
        <v>194</v>
      </c>
    </row>
    <row r="10" spans="1:10" s="147" customFormat="1" ht="11.25" customHeight="1">
      <c r="A10" s="203" t="s">
        <v>90</v>
      </c>
      <c r="B10" s="203"/>
      <c r="C10" s="226"/>
      <c r="D10" s="287"/>
      <c r="E10" s="296" t="s">
        <v>196</v>
      </c>
      <c r="F10" s="296" t="s">
        <v>197</v>
      </c>
      <c r="G10" s="294"/>
      <c r="H10" s="227" t="s">
        <v>69</v>
      </c>
      <c r="I10" s="227"/>
      <c r="J10" s="227"/>
    </row>
    <row r="11" spans="1:10" s="147" customFormat="1" ht="11.25" customHeight="1">
      <c r="A11" s="38"/>
      <c r="B11" s="38"/>
      <c r="C11" s="21"/>
      <c r="D11" s="287"/>
      <c r="E11" s="297"/>
      <c r="F11" s="297" t="s">
        <v>38</v>
      </c>
      <c r="G11" s="294"/>
      <c r="H11" s="228" t="s">
        <v>70</v>
      </c>
      <c r="I11" s="229" t="s">
        <v>71</v>
      </c>
      <c r="J11" s="230" t="s">
        <v>71</v>
      </c>
    </row>
    <row r="12" spans="1:10" s="147" customFormat="1" ht="10.5" customHeight="1">
      <c r="A12" s="24"/>
      <c r="B12" s="24"/>
      <c r="C12" s="25"/>
      <c r="D12" s="288"/>
      <c r="E12" s="298"/>
      <c r="F12" s="298" t="s">
        <v>38</v>
      </c>
      <c r="G12" s="295"/>
      <c r="H12" s="231" t="s">
        <v>72</v>
      </c>
      <c r="I12" s="232" t="s">
        <v>73</v>
      </c>
      <c r="J12" s="233" t="s">
        <v>166</v>
      </c>
    </row>
    <row r="13" spans="1:10" s="147" customFormat="1" ht="10.5" customHeight="1">
      <c r="A13" s="20"/>
      <c r="B13" s="20"/>
      <c r="C13" s="21"/>
      <c r="D13" s="124"/>
      <c r="E13" s="53"/>
      <c r="F13" s="53"/>
      <c r="G13" s="58"/>
      <c r="H13" s="252"/>
      <c r="I13" s="229"/>
      <c r="J13" s="229"/>
    </row>
    <row r="14" spans="1:10" s="147" customFormat="1" ht="10.5" customHeight="1">
      <c r="A14" s="20"/>
      <c r="B14" s="20"/>
      <c r="C14" s="21"/>
      <c r="D14" s="124"/>
      <c r="E14" s="53"/>
      <c r="F14" s="53"/>
      <c r="G14" s="58"/>
      <c r="H14" s="253"/>
      <c r="I14" s="254"/>
      <c r="J14" s="254"/>
    </row>
    <row r="15" spans="1:11" s="147" customFormat="1" ht="10.5" customHeight="1">
      <c r="A15" s="234" t="s">
        <v>132</v>
      </c>
      <c r="B15" s="20"/>
      <c r="C15" s="21"/>
      <c r="D15" s="117" t="s">
        <v>189</v>
      </c>
      <c r="E15" s="122" t="s">
        <v>191</v>
      </c>
      <c r="F15" s="122" t="s">
        <v>191</v>
      </c>
      <c r="G15" s="118" t="s">
        <v>187</v>
      </c>
      <c r="H15" s="119" t="s">
        <v>188</v>
      </c>
      <c r="I15" s="119" t="s">
        <v>189</v>
      </c>
      <c r="J15" s="48" t="s">
        <v>188</v>
      </c>
      <c r="K15" s="148"/>
    </row>
    <row r="16" spans="1:11" s="147" customFormat="1" ht="10.5" customHeight="1">
      <c r="A16" s="234"/>
      <c r="B16" s="20"/>
      <c r="C16" s="21"/>
      <c r="D16" s="240"/>
      <c r="E16" s="239"/>
      <c r="F16" s="236"/>
      <c r="G16" s="238"/>
      <c r="H16" s="48"/>
      <c r="I16" s="48"/>
      <c r="J16" s="48"/>
      <c r="K16" s="148"/>
    </row>
    <row r="17" spans="1:11" s="147" customFormat="1" ht="10.5" customHeight="1">
      <c r="A17" s="20"/>
      <c r="B17" s="234"/>
      <c r="C17" s="21"/>
      <c r="D17" s="240"/>
      <c r="E17" s="239"/>
      <c r="F17" s="239"/>
      <c r="G17" s="255"/>
      <c r="H17" s="48"/>
      <c r="I17" s="48"/>
      <c r="J17" s="48"/>
      <c r="K17" s="148"/>
    </row>
    <row r="18" spans="1:11" s="147" customFormat="1" ht="10.5" customHeight="1">
      <c r="A18" s="234" t="s">
        <v>133</v>
      </c>
      <c r="B18" s="234"/>
      <c r="C18" s="235"/>
      <c r="D18" s="240">
        <v>143.4</v>
      </c>
      <c r="E18" s="256">
        <v>158.9</v>
      </c>
      <c r="F18" s="256">
        <v>132.9</v>
      </c>
      <c r="G18" s="238">
        <v>141.85</v>
      </c>
      <c r="H18" s="48">
        <v>-9.75456261799874</v>
      </c>
      <c r="I18" s="48">
        <v>7.900677200902934</v>
      </c>
      <c r="J18" s="48">
        <v>8.801534036433361</v>
      </c>
      <c r="K18" s="148"/>
    </row>
    <row r="19" spans="1:11" s="147" customFormat="1" ht="10.5" customHeight="1">
      <c r="A19" s="234"/>
      <c r="B19" s="234"/>
      <c r="C19" s="235"/>
      <c r="D19" s="240"/>
      <c r="E19" s="256"/>
      <c r="F19" s="256"/>
      <c r="G19" s="238"/>
      <c r="H19" s="48"/>
      <c r="I19" s="48"/>
      <c r="J19" s="48"/>
      <c r="K19" s="148"/>
    </row>
    <row r="20" spans="1:11" s="147" customFormat="1" ht="10.5" customHeight="1">
      <c r="A20" s="234" t="s">
        <v>38</v>
      </c>
      <c r="B20" s="234" t="s">
        <v>75</v>
      </c>
      <c r="C20" s="235"/>
      <c r="D20" s="240">
        <v>134.1</v>
      </c>
      <c r="E20" s="256">
        <v>145.8</v>
      </c>
      <c r="F20" s="256">
        <v>129.7</v>
      </c>
      <c r="G20" s="238">
        <v>130.275</v>
      </c>
      <c r="H20" s="48">
        <v>-8.024691358024704</v>
      </c>
      <c r="I20" s="48">
        <v>3.392444101773328</v>
      </c>
      <c r="J20" s="48">
        <v>2.8013414874728833</v>
      </c>
      <c r="K20" s="148"/>
    </row>
    <row r="21" spans="1:11" s="147" customFormat="1" ht="10.5" customHeight="1">
      <c r="A21" s="234"/>
      <c r="B21" s="234" t="s">
        <v>76</v>
      </c>
      <c r="C21" s="235"/>
      <c r="D21" s="240">
        <v>276.2</v>
      </c>
      <c r="E21" s="256">
        <v>345.4</v>
      </c>
      <c r="F21" s="256">
        <v>177.9</v>
      </c>
      <c r="G21" s="238">
        <v>306.65</v>
      </c>
      <c r="H21" s="48">
        <v>-20.034742327735955</v>
      </c>
      <c r="I21" s="48">
        <v>55.255761663856084</v>
      </c>
      <c r="J21" s="48">
        <v>68.23481003977504</v>
      </c>
      <c r="K21" s="148"/>
    </row>
    <row r="22" spans="1:11" s="147" customFormat="1" ht="10.5" customHeight="1">
      <c r="A22" s="234"/>
      <c r="B22" s="234"/>
      <c r="C22" s="235"/>
      <c r="D22" s="240"/>
      <c r="E22" s="256"/>
      <c r="F22" s="256"/>
      <c r="G22" s="238"/>
      <c r="H22" s="48"/>
      <c r="I22" s="48"/>
      <c r="J22" s="48"/>
      <c r="K22" s="148"/>
    </row>
    <row r="23" spans="1:11" s="147" customFormat="1" ht="10.5" customHeight="1">
      <c r="A23" s="234"/>
      <c r="B23" s="234"/>
      <c r="C23" s="235"/>
      <c r="D23" s="240"/>
      <c r="E23" s="256"/>
      <c r="F23" s="256"/>
      <c r="G23" s="255"/>
      <c r="H23" s="48"/>
      <c r="I23" s="48"/>
      <c r="J23" s="48"/>
      <c r="K23" s="148"/>
    </row>
    <row r="24" spans="1:11" s="147" customFormat="1" ht="10.5" customHeight="1">
      <c r="A24" s="234" t="s">
        <v>91</v>
      </c>
      <c r="B24" s="234"/>
      <c r="C24" s="235"/>
      <c r="D24" s="240">
        <v>89.3</v>
      </c>
      <c r="E24" s="256">
        <v>101.5</v>
      </c>
      <c r="F24" s="256">
        <v>78.9</v>
      </c>
      <c r="G24" s="238">
        <v>91.9</v>
      </c>
      <c r="H24" s="48">
        <v>-12.01970443349754</v>
      </c>
      <c r="I24" s="48">
        <v>13.18124207858047</v>
      </c>
      <c r="J24" s="48">
        <v>7.359813084112163</v>
      </c>
      <c r="K24" s="148"/>
    </row>
    <row r="25" spans="1:11" s="147" customFormat="1" ht="10.5" customHeight="1">
      <c r="A25" s="234"/>
      <c r="B25" s="234"/>
      <c r="C25" s="235"/>
      <c r="D25" s="240"/>
      <c r="E25" s="256"/>
      <c r="F25" s="256"/>
      <c r="G25" s="255"/>
      <c r="H25" s="48"/>
      <c r="I25" s="48"/>
      <c r="J25" s="48"/>
      <c r="K25" s="148"/>
    </row>
    <row r="26" spans="1:11" s="147" customFormat="1" ht="10.5" customHeight="1">
      <c r="A26" s="234"/>
      <c r="B26" s="234" t="s">
        <v>75</v>
      </c>
      <c r="C26" s="235"/>
      <c r="D26" s="240">
        <v>80.3</v>
      </c>
      <c r="E26" s="256">
        <v>94.7</v>
      </c>
      <c r="F26" s="256">
        <v>74.2</v>
      </c>
      <c r="G26" s="238">
        <v>84.725</v>
      </c>
      <c r="H26" s="48">
        <v>-15.20591341077086</v>
      </c>
      <c r="I26" s="48">
        <v>8.2210242587601</v>
      </c>
      <c r="J26" s="48">
        <v>5.67508574992206</v>
      </c>
      <c r="K26" s="148"/>
    </row>
    <row r="27" spans="1:11" s="147" customFormat="1" ht="10.5" customHeight="1">
      <c r="A27" s="234"/>
      <c r="B27" s="234" t="s">
        <v>76</v>
      </c>
      <c r="C27" s="235"/>
      <c r="D27" s="240">
        <v>115.2</v>
      </c>
      <c r="E27" s="256">
        <v>120.7</v>
      </c>
      <c r="F27" s="256">
        <v>92.4</v>
      </c>
      <c r="G27" s="238">
        <v>112.275</v>
      </c>
      <c r="H27" s="48">
        <v>-4.556752278376139</v>
      </c>
      <c r="I27" s="48">
        <v>24.675324675324667</v>
      </c>
      <c r="J27" s="48">
        <v>11.05341246290801</v>
      </c>
      <c r="K27" s="148"/>
    </row>
    <row r="28" spans="1:11" s="147" customFormat="1" ht="10.5" customHeight="1">
      <c r="A28" s="234"/>
      <c r="B28" s="234"/>
      <c r="C28" s="235"/>
      <c r="D28" s="240"/>
      <c r="E28" s="239"/>
      <c r="F28" s="239"/>
      <c r="G28" s="238"/>
      <c r="H28" s="48"/>
      <c r="I28" s="48"/>
      <c r="J28" s="48"/>
      <c r="K28" s="148"/>
    </row>
    <row r="29" spans="1:11" s="147" customFormat="1" ht="10.5" customHeight="1">
      <c r="A29" s="234"/>
      <c r="B29" s="234"/>
      <c r="C29" s="235"/>
      <c r="D29" s="240"/>
      <c r="E29" s="239"/>
      <c r="F29" s="236"/>
      <c r="G29" s="255"/>
      <c r="H29" s="48"/>
      <c r="I29" s="48"/>
      <c r="J29" s="184"/>
      <c r="K29" s="148"/>
    </row>
    <row r="30" spans="1:11" s="147" customFormat="1" ht="10.5" customHeight="1">
      <c r="A30" s="234" t="s">
        <v>92</v>
      </c>
      <c r="B30" s="234"/>
      <c r="C30" s="235"/>
      <c r="D30" s="238" t="s">
        <v>176</v>
      </c>
      <c r="E30" s="239" t="s">
        <v>173</v>
      </c>
      <c r="F30" s="236" t="s">
        <v>173</v>
      </c>
      <c r="G30" s="238" t="s">
        <v>174</v>
      </c>
      <c r="H30" s="240" t="s">
        <v>176</v>
      </c>
      <c r="I30" s="48" t="s">
        <v>175</v>
      </c>
      <c r="J30" s="48" t="s">
        <v>176</v>
      </c>
      <c r="K30" s="148"/>
    </row>
    <row r="31" spans="1:11" s="147" customFormat="1" ht="10.5" customHeight="1">
      <c r="A31" s="234"/>
      <c r="B31" s="234"/>
      <c r="C31" s="235"/>
      <c r="D31" s="257"/>
      <c r="E31" s="239"/>
      <c r="F31" s="236"/>
      <c r="G31" s="258"/>
      <c r="H31" s="240"/>
      <c r="I31" s="48"/>
      <c r="J31" s="48"/>
      <c r="K31" s="148"/>
    </row>
    <row r="32" spans="1:11" s="147" customFormat="1" ht="10.5" customHeight="1">
      <c r="A32" s="234"/>
      <c r="B32" s="234"/>
      <c r="C32" s="235"/>
      <c r="D32" s="240"/>
      <c r="E32" s="239"/>
      <c r="F32" s="236"/>
      <c r="G32" s="255"/>
      <c r="H32" s="48"/>
      <c r="I32" s="48"/>
      <c r="J32" s="48"/>
      <c r="K32" s="148"/>
    </row>
    <row r="33" spans="1:11" s="147" customFormat="1" ht="10.5" customHeight="1">
      <c r="A33" s="234" t="s">
        <v>93</v>
      </c>
      <c r="B33" s="234"/>
      <c r="C33" s="235"/>
      <c r="D33" s="240">
        <v>147</v>
      </c>
      <c r="E33" s="256">
        <v>173.8</v>
      </c>
      <c r="F33" s="256">
        <v>143.3</v>
      </c>
      <c r="G33" s="238">
        <v>157.125</v>
      </c>
      <c r="H33" s="48">
        <v>-15.420023014959728</v>
      </c>
      <c r="I33" s="48">
        <v>2.5819958129797547</v>
      </c>
      <c r="J33" s="48">
        <v>9.057782404997406</v>
      </c>
      <c r="K33" s="148"/>
    </row>
    <row r="34" spans="1:11" s="147" customFormat="1" ht="10.5" customHeight="1">
      <c r="A34" s="234"/>
      <c r="B34" s="234"/>
      <c r="C34" s="235"/>
      <c r="D34" s="240"/>
      <c r="E34" s="256"/>
      <c r="F34" s="256"/>
      <c r="G34" s="238"/>
      <c r="H34" s="48"/>
      <c r="I34" s="48"/>
      <c r="J34" s="48"/>
      <c r="K34" s="148"/>
    </row>
    <row r="35" spans="1:11" s="147" customFormat="1" ht="10.5" customHeight="1">
      <c r="A35" s="234"/>
      <c r="B35" s="234" t="s">
        <v>75</v>
      </c>
      <c r="C35" s="235"/>
      <c r="D35" s="240">
        <v>134.8</v>
      </c>
      <c r="E35" s="256">
        <v>156.6</v>
      </c>
      <c r="F35" s="256">
        <v>117</v>
      </c>
      <c r="G35" s="238">
        <v>141.75</v>
      </c>
      <c r="H35" s="48">
        <v>-13.92081736909322</v>
      </c>
      <c r="I35" s="48">
        <v>15.213675213675224</v>
      </c>
      <c r="J35" s="48">
        <v>19.9492278400677</v>
      </c>
      <c r="K35" s="148"/>
    </row>
    <row r="36" spans="1:11" s="147" customFormat="1" ht="10.5" customHeight="1">
      <c r="A36" s="234"/>
      <c r="B36" s="234" t="s">
        <v>76</v>
      </c>
      <c r="C36" s="235"/>
      <c r="D36" s="240">
        <v>178.3</v>
      </c>
      <c r="E36" s="256">
        <v>218</v>
      </c>
      <c r="F36" s="256">
        <v>210.8</v>
      </c>
      <c r="G36" s="238">
        <v>196.675</v>
      </c>
      <c r="H36" s="48">
        <v>-18.211009174311922</v>
      </c>
      <c r="I36" s="48">
        <v>-15.417457305502845</v>
      </c>
      <c r="J36" s="48">
        <v>-6.623145400593466</v>
      </c>
      <c r="K36" s="148"/>
    </row>
    <row r="37" spans="1:11" s="147" customFormat="1" ht="10.5" customHeight="1">
      <c r="A37" s="234"/>
      <c r="B37" s="234"/>
      <c r="C37" s="235"/>
      <c r="D37" s="240"/>
      <c r="E37" s="256"/>
      <c r="F37" s="256"/>
      <c r="G37" s="238"/>
      <c r="H37" s="48"/>
      <c r="I37" s="48"/>
      <c r="J37" s="48"/>
      <c r="K37" s="148"/>
    </row>
    <row r="38" spans="1:11" s="147" customFormat="1" ht="10.5" customHeight="1">
      <c r="A38" s="234"/>
      <c r="B38" s="234"/>
      <c r="C38" s="235"/>
      <c r="D38" s="240"/>
      <c r="E38" s="256"/>
      <c r="F38" s="256"/>
      <c r="G38" s="238"/>
      <c r="H38" s="48"/>
      <c r="I38" s="48"/>
      <c r="J38" s="48"/>
      <c r="K38" s="148"/>
    </row>
    <row r="39" spans="1:11" s="147" customFormat="1" ht="10.5" customHeight="1">
      <c r="A39" s="234" t="s">
        <v>94</v>
      </c>
      <c r="B39" s="234"/>
      <c r="C39" s="235"/>
      <c r="D39" s="240">
        <v>228.8</v>
      </c>
      <c r="E39" s="256">
        <v>243.6</v>
      </c>
      <c r="F39" s="256">
        <v>170.6</v>
      </c>
      <c r="G39" s="238">
        <v>231.75</v>
      </c>
      <c r="H39" s="48">
        <v>-6.075533661740551</v>
      </c>
      <c r="I39" s="48">
        <v>34.114888628370466</v>
      </c>
      <c r="J39" s="48">
        <v>27.61563876651983</v>
      </c>
      <c r="K39" s="148"/>
    </row>
    <row r="40" spans="1:11" s="147" customFormat="1" ht="10.5" customHeight="1">
      <c r="A40" s="234"/>
      <c r="B40" s="234"/>
      <c r="C40" s="235"/>
      <c r="D40" s="240"/>
      <c r="E40" s="256"/>
      <c r="F40" s="256"/>
      <c r="G40" s="238"/>
      <c r="H40" s="48"/>
      <c r="I40" s="48"/>
      <c r="J40" s="48"/>
      <c r="K40" s="148"/>
    </row>
    <row r="41" spans="1:11" s="147" customFormat="1" ht="10.5" customHeight="1">
      <c r="A41" s="234"/>
      <c r="B41" s="234" t="s">
        <v>75</v>
      </c>
      <c r="C41" s="235"/>
      <c r="D41" s="240">
        <v>263.9</v>
      </c>
      <c r="E41" s="256">
        <v>278.9</v>
      </c>
      <c r="F41" s="256">
        <v>190.9</v>
      </c>
      <c r="G41" s="238">
        <v>264.425</v>
      </c>
      <c r="H41" s="48">
        <v>-5.378271782000717</v>
      </c>
      <c r="I41" s="48">
        <v>38.239916186485054</v>
      </c>
      <c r="J41" s="48">
        <v>29.922613929492663</v>
      </c>
      <c r="K41" s="148"/>
    </row>
    <row r="42" spans="1:11" s="147" customFormat="1" ht="10.5" customHeight="1">
      <c r="A42" s="234"/>
      <c r="B42" s="234" t="s">
        <v>76</v>
      </c>
      <c r="C42" s="235"/>
      <c r="D42" s="240">
        <v>162.4</v>
      </c>
      <c r="E42" s="256">
        <v>176.9</v>
      </c>
      <c r="F42" s="256">
        <v>132.3</v>
      </c>
      <c r="G42" s="238">
        <v>169.875</v>
      </c>
      <c r="H42" s="48">
        <v>-8.19672131147541</v>
      </c>
      <c r="I42" s="48">
        <v>22.751322751322746</v>
      </c>
      <c r="J42" s="48">
        <v>21.295965726526234</v>
      </c>
      <c r="K42" s="148"/>
    </row>
    <row r="43" spans="1:11" s="147" customFormat="1" ht="10.5" customHeight="1">
      <c r="A43" s="234"/>
      <c r="B43" s="234"/>
      <c r="C43" s="235"/>
      <c r="D43" s="240"/>
      <c r="E43" s="256"/>
      <c r="F43" s="256"/>
      <c r="G43" s="238"/>
      <c r="H43" s="48"/>
      <c r="I43" s="48"/>
      <c r="J43" s="48"/>
      <c r="K43" s="148"/>
    </row>
    <row r="44" spans="1:11" s="147" customFormat="1" ht="10.5" customHeight="1">
      <c r="A44" s="234"/>
      <c r="B44" s="234"/>
      <c r="C44" s="235"/>
      <c r="D44" s="240"/>
      <c r="E44" s="256"/>
      <c r="F44" s="256"/>
      <c r="G44" s="238"/>
      <c r="H44" s="48"/>
      <c r="I44" s="48"/>
      <c r="J44" s="48"/>
      <c r="K44" s="148"/>
    </row>
    <row r="45" spans="1:11" s="147" customFormat="1" ht="10.5" customHeight="1">
      <c r="A45" s="234" t="s">
        <v>95</v>
      </c>
      <c r="B45" s="234"/>
      <c r="C45" s="235"/>
      <c r="D45" s="240"/>
      <c r="E45" s="256"/>
      <c r="F45" s="256"/>
      <c r="G45" s="238"/>
      <c r="H45" s="48"/>
      <c r="I45" s="48"/>
      <c r="J45" s="48"/>
      <c r="K45" s="148"/>
    </row>
    <row r="46" spans="1:11" s="147" customFormat="1" ht="10.5" customHeight="1">
      <c r="A46" s="234" t="s">
        <v>38</v>
      </c>
      <c r="B46" s="234" t="s">
        <v>96</v>
      </c>
      <c r="C46" s="235"/>
      <c r="D46" s="240">
        <v>102.5</v>
      </c>
      <c r="E46" s="256">
        <v>118.8</v>
      </c>
      <c r="F46" s="256">
        <v>99.7</v>
      </c>
      <c r="G46" s="238">
        <v>108.75</v>
      </c>
      <c r="H46" s="48">
        <v>-13.72053872053872</v>
      </c>
      <c r="I46" s="48">
        <v>2.8084252758274797</v>
      </c>
      <c r="J46" s="48">
        <v>2.9342167534311487</v>
      </c>
      <c r="K46" s="148"/>
    </row>
    <row r="47" spans="1:11" s="147" customFormat="1" ht="10.5" customHeight="1">
      <c r="A47" s="234"/>
      <c r="B47" s="234"/>
      <c r="C47" s="235"/>
      <c r="D47" s="240"/>
      <c r="E47" s="256"/>
      <c r="F47" s="256"/>
      <c r="G47" s="238"/>
      <c r="H47" s="48"/>
      <c r="I47" s="48"/>
      <c r="J47" s="48"/>
      <c r="K47" s="148"/>
    </row>
    <row r="48" spans="1:11" s="147" customFormat="1" ht="10.5" customHeight="1">
      <c r="A48" s="234"/>
      <c r="B48" s="234" t="s">
        <v>75</v>
      </c>
      <c r="C48" s="235"/>
      <c r="D48" s="240">
        <v>97.9</v>
      </c>
      <c r="E48" s="256">
        <v>114.2</v>
      </c>
      <c r="F48" s="256">
        <v>95.7</v>
      </c>
      <c r="G48" s="238">
        <v>104.7</v>
      </c>
      <c r="H48" s="48">
        <v>-14.273204903677756</v>
      </c>
      <c r="I48" s="48">
        <v>2.2988505747126466</v>
      </c>
      <c r="J48" s="48">
        <v>1.2817412333736287</v>
      </c>
      <c r="K48" s="148"/>
    </row>
    <row r="49" spans="1:11" s="147" customFormat="1" ht="10.5" customHeight="1">
      <c r="A49" s="234"/>
      <c r="B49" s="234" t="s">
        <v>76</v>
      </c>
      <c r="C49" s="235"/>
      <c r="D49" s="240">
        <v>155.7</v>
      </c>
      <c r="E49" s="256">
        <v>173</v>
      </c>
      <c r="F49" s="256">
        <v>145.3</v>
      </c>
      <c r="G49" s="238">
        <v>155.925</v>
      </c>
      <c r="H49" s="48">
        <v>-10</v>
      </c>
      <c r="I49" s="48">
        <v>7.1576049552649526</v>
      </c>
      <c r="J49" s="48">
        <v>17.723669309173292</v>
      </c>
      <c r="K49" s="148"/>
    </row>
    <row r="50" spans="1:11" s="147" customFormat="1" ht="10.5" customHeight="1">
      <c r="A50" s="234"/>
      <c r="B50" s="234"/>
      <c r="C50" s="235"/>
      <c r="D50" s="240"/>
      <c r="E50" s="256"/>
      <c r="F50" s="256"/>
      <c r="G50" s="238"/>
      <c r="H50" s="48"/>
      <c r="I50" s="48"/>
      <c r="J50" s="48"/>
      <c r="K50" s="148"/>
    </row>
    <row r="51" spans="1:11" s="147" customFormat="1" ht="10.5" customHeight="1">
      <c r="A51" s="234"/>
      <c r="B51" s="234"/>
      <c r="C51" s="235"/>
      <c r="D51" s="240"/>
      <c r="E51" s="256"/>
      <c r="F51" s="256"/>
      <c r="G51" s="255"/>
      <c r="H51" s="48"/>
      <c r="I51" s="48"/>
      <c r="J51" s="48"/>
      <c r="K51" s="148"/>
    </row>
    <row r="52" spans="1:11" s="147" customFormat="1" ht="10.5" customHeight="1">
      <c r="A52" s="234" t="s">
        <v>97</v>
      </c>
      <c r="B52" s="234"/>
      <c r="C52" s="235"/>
      <c r="D52" s="240">
        <v>205.8</v>
      </c>
      <c r="E52" s="256">
        <v>229.7</v>
      </c>
      <c r="F52" s="256">
        <v>185.4</v>
      </c>
      <c r="G52" s="238">
        <v>215.425</v>
      </c>
      <c r="H52" s="48">
        <v>-10.404875925119711</v>
      </c>
      <c r="I52" s="48">
        <v>11.003236245954694</v>
      </c>
      <c r="J52" s="48">
        <v>10.318781205991552</v>
      </c>
      <c r="K52" s="148"/>
    </row>
    <row r="53" spans="1:11" s="147" customFormat="1" ht="10.5" customHeight="1">
      <c r="A53" s="234"/>
      <c r="B53" s="234"/>
      <c r="C53" s="235"/>
      <c r="D53" s="240"/>
      <c r="E53" s="256"/>
      <c r="F53" s="256"/>
      <c r="G53" s="238"/>
      <c r="H53" s="48"/>
      <c r="I53" s="48"/>
      <c r="J53" s="48"/>
      <c r="K53" s="148"/>
    </row>
    <row r="54" spans="1:11" s="147" customFormat="1" ht="10.5" customHeight="1">
      <c r="A54" s="234"/>
      <c r="B54" s="234" t="s">
        <v>75</v>
      </c>
      <c r="C54" s="235"/>
      <c r="D54" s="240">
        <v>227.9</v>
      </c>
      <c r="E54" s="256">
        <v>247.1</v>
      </c>
      <c r="F54" s="256">
        <v>201.4</v>
      </c>
      <c r="G54" s="238">
        <v>237.325</v>
      </c>
      <c r="H54" s="48">
        <v>-7.770133549170372</v>
      </c>
      <c r="I54" s="48">
        <v>13.157894736842104</v>
      </c>
      <c r="J54" s="48">
        <v>12.091155980635255</v>
      </c>
      <c r="K54" s="148"/>
    </row>
    <row r="55" spans="1:11" s="147" customFormat="1" ht="10.5" customHeight="1">
      <c r="A55" s="234"/>
      <c r="B55" s="234" t="s">
        <v>76</v>
      </c>
      <c r="C55" s="235"/>
      <c r="D55" s="240">
        <v>171.5</v>
      </c>
      <c r="E55" s="256">
        <v>202.5</v>
      </c>
      <c r="F55" s="256">
        <v>160.5</v>
      </c>
      <c r="G55" s="238">
        <v>181.325</v>
      </c>
      <c r="H55" s="48">
        <v>-15.308641975308642</v>
      </c>
      <c r="I55" s="48">
        <v>6.853582554517134</v>
      </c>
      <c r="J55" s="48">
        <v>6.818851251840936</v>
      </c>
      <c r="K55" s="148"/>
    </row>
    <row r="56" spans="1:11" s="147" customFormat="1" ht="10.5" customHeight="1">
      <c r="A56" s="234"/>
      <c r="B56" s="234"/>
      <c r="C56" s="235"/>
      <c r="D56" s="240"/>
      <c r="E56" s="256"/>
      <c r="F56" s="256"/>
      <c r="G56" s="238"/>
      <c r="H56" s="48"/>
      <c r="I56" s="48"/>
      <c r="J56" s="48"/>
      <c r="K56" s="148"/>
    </row>
    <row r="57" spans="1:11" s="147" customFormat="1" ht="10.5" customHeight="1">
      <c r="A57" s="234"/>
      <c r="B57" s="234"/>
      <c r="C57" s="245"/>
      <c r="D57" s="259"/>
      <c r="E57" s="256"/>
      <c r="F57" s="256"/>
      <c r="G57" s="255"/>
      <c r="H57" s="48"/>
      <c r="I57" s="48"/>
      <c r="J57" s="48"/>
      <c r="K57" s="148"/>
    </row>
    <row r="58" spans="1:11" s="147" customFormat="1" ht="10.5" customHeight="1">
      <c r="A58" s="234" t="s">
        <v>98</v>
      </c>
      <c r="B58" s="234"/>
      <c r="C58" s="235"/>
      <c r="D58" s="240">
        <v>194.9</v>
      </c>
      <c r="E58" s="256">
        <v>225.4</v>
      </c>
      <c r="F58" s="256">
        <v>166.7</v>
      </c>
      <c r="G58" s="238">
        <v>204.625</v>
      </c>
      <c r="H58" s="48">
        <v>-13.531499556344276</v>
      </c>
      <c r="I58" s="48">
        <v>16.916616676664677</v>
      </c>
      <c r="J58" s="48">
        <v>15.038650737877724</v>
      </c>
      <c r="K58" s="148"/>
    </row>
    <row r="59" spans="1:11" s="147" customFormat="1" ht="10.5" customHeight="1">
      <c r="A59" s="234"/>
      <c r="B59" s="234"/>
      <c r="C59" s="235"/>
      <c r="D59" s="240"/>
      <c r="E59" s="256"/>
      <c r="F59" s="256"/>
      <c r="G59" s="238"/>
      <c r="H59" s="48"/>
      <c r="I59" s="48"/>
      <c r="J59" s="48"/>
      <c r="K59" s="148"/>
    </row>
    <row r="60" spans="1:11" s="147" customFormat="1" ht="10.5" customHeight="1">
      <c r="A60" s="234"/>
      <c r="B60" s="234" t="s">
        <v>75</v>
      </c>
      <c r="C60" s="235"/>
      <c r="D60" s="240">
        <v>156.2</v>
      </c>
      <c r="E60" s="256">
        <v>177.9</v>
      </c>
      <c r="F60" s="256">
        <v>138.9</v>
      </c>
      <c r="G60" s="238">
        <v>163.35</v>
      </c>
      <c r="H60" s="48">
        <v>-12.19786396852165</v>
      </c>
      <c r="I60" s="48">
        <v>12.45500359971201</v>
      </c>
      <c r="J60" s="48">
        <v>10.446247464503015</v>
      </c>
      <c r="K60" s="148"/>
    </row>
    <row r="61" spans="1:11" s="147" customFormat="1" ht="10.5" customHeight="1">
      <c r="A61" s="234"/>
      <c r="B61" s="234" t="s">
        <v>76</v>
      </c>
      <c r="C61" s="235"/>
      <c r="D61" s="240">
        <v>362.4</v>
      </c>
      <c r="E61" s="256">
        <v>431.1</v>
      </c>
      <c r="F61" s="256">
        <v>287</v>
      </c>
      <c r="G61" s="238">
        <v>383.15</v>
      </c>
      <c r="H61" s="48">
        <v>-15.93597773138484</v>
      </c>
      <c r="I61" s="48">
        <v>26.271777003484313</v>
      </c>
      <c r="J61" s="48">
        <v>24.57124278631228</v>
      </c>
      <c r="K61" s="148"/>
    </row>
    <row r="62" spans="1:11" s="147" customFormat="1" ht="10.5" customHeight="1">
      <c r="A62" s="234"/>
      <c r="B62" s="234"/>
      <c r="C62" s="235"/>
      <c r="D62" s="240"/>
      <c r="E62" s="256"/>
      <c r="F62" s="256"/>
      <c r="G62" s="238"/>
      <c r="H62" s="48"/>
      <c r="I62" s="48"/>
      <c r="J62" s="48"/>
      <c r="K62" s="148"/>
    </row>
    <row r="63" spans="1:11" s="147" customFormat="1" ht="10.5" customHeight="1">
      <c r="A63" s="234"/>
      <c r="B63" s="234"/>
      <c r="C63" s="235"/>
      <c r="D63" s="240"/>
      <c r="E63" s="256"/>
      <c r="F63" s="256"/>
      <c r="G63" s="238"/>
      <c r="H63" s="48"/>
      <c r="I63" s="48"/>
      <c r="J63" s="48"/>
      <c r="K63" s="148"/>
    </row>
    <row r="64" spans="1:11" s="147" customFormat="1" ht="10.5" customHeight="1">
      <c r="A64" s="234" t="s">
        <v>99</v>
      </c>
      <c r="B64" s="234"/>
      <c r="C64" s="235"/>
      <c r="D64" s="240">
        <v>120.1</v>
      </c>
      <c r="E64" s="256">
        <v>122</v>
      </c>
      <c r="F64" s="256">
        <v>103</v>
      </c>
      <c r="G64" s="238">
        <v>113.3</v>
      </c>
      <c r="H64" s="48">
        <v>-1.5573770491803325</v>
      </c>
      <c r="I64" s="48">
        <v>16.601941747572813</v>
      </c>
      <c r="J64" s="48">
        <v>21.795216339693635</v>
      </c>
      <c r="K64" s="148"/>
    </row>
    <row r="65" spans="1:11" s="147" customFormat="1" ht="10.5" customHeight="1">
      <c r="A65" s="234"/>
      <c r="B65" s="234" t="s">
        <v>100</v>
      </c>
      <c r="C65" s="235"/>
      <c r="D65" s="38"/>
      <c r="E65" s="256"/>
      <c r="F65" s="256"/>
      <c r="G65" s="38"/>
      <c r="H65" s="38"/>
      <c r="I65" s="38"/>
      <c r="J65" s="48">
        <v>21.376811594202902</v>
      </c>
      <c r="K65" s="148"/>
    </row>
    <row r="66" spans="1:11" s="147" customFormat="1" ht="10.5" customHeight="1">
      <c r="A66" s="234"/>
      <c r="B66" s="234"/>
      <c r="C66" s="235"/>
      <c r="D66" s="240"/>
      <c r="E66" s="256"/>
      <c r="F66" s="256"/>
      <c r="G66" s="238"/>
      <c r="H66" s="48"/>
      <c r="I66" s="48"/>
      <c r="J66" s="48"/>
      <c r="K66" s="148"/>
    </row>
    <row r="67" spans="1:11" s="147" customFormat="1" ht="10.5" customHeight="1">
      <c r="A67" s="234"/>
      <c r="B67" s="234" t="s">
        <v>75</v>
      </c>
      <c r="C67" s="235"/>
      <c r="D67" s="240">
        <v>105.3</v>
      </c>
      <c r="E67" s="256">
        <v>109.9</v>
      </c>
      <c r="F67" s="256">
        <v>94.3</v>
      </c>
      <c r="G67" s="238">
        <v>100.1</v>
      </c>
      <c r="H67" s="48">
        <v>-4.185623293903556</v>
      </c>
      <c r="I67" s="48">
        <v>11.66489925768823</v>
      </c>
      <c r="J67" s="48">
        <v>21.1497730711044</v>
      </c>
      <c r="K67" s="148"/>
    </row>
    <row r="68" spans="1:10" s="146" customFormat="1" ht="12.75" customHeight="1">
      <c r="A68" s="234"/>
      <c r="B68" s="234" t="s">
        <v>76</v>
      </c>
      <c r="C68" s="235"/>
      <c r="D68" s="240">
        <v>193.4</v>
      </c>
      <c r="E68" s="256">
        <v>181.4</v>
      </c>
      <c r="F68" s="256">
        <v>145.6</v>
      </c>
      <c r="G68" s="238">
        <v>178.525</v>
      </c>
      <c r="H68" s="48">
        <v>6.615214994487321</v>
      </c>
      <c r="I68" s="48">
        <v>32.829670329670336</v>
      </c>
      <c r="J68" s="48">
        <v>23.54671280276817</v>
      </c>
    </row>
    <row r="69" spans="1:10" s="146" customFormat="1" ht="12.75" customHeight="1">
      <c r="A69" s="234"/>
      <c r="B69" s="234"/>
      <c r="C69" s="245"/>
      <c r="D69" s="240"/>
      <c r="E69" s="240"/>
      <c r="F69" s="239"/>
      <c r="G69" s="238"/>
      <c r="H69" s="48"/>
      <c r="I69" s="48"/>
      <c r="J69" s="36"/>
    </row>
    <row r="70" spans="1:10" s="146" customFormat="1" ht="12.75" customHeight="1">
      <c r="A70" s="182"/>
      <c r="B70" s="191"/>
      <c r="C70" s="191"/>
      <c r="D70" s="191"/>
      <c r="E70" s="191"/>
      <c r="F70" s="191"/>
      <c r="G70" s="251"/>
      <c r="H70" s="191"/>
      <c r="I70" s="191"/>
      <c r="J70" s="36"/>
    </row>
    <row r="71" spans="1:10" s="146" customFormat="1" ht="12.75" customHeight="1">
      <c r="A71" s="182"/>
      <c r="B71" s="191"/>
      <c r="C71" s="191"/>
      <c r="D71" s="191"/>
      <c r="E71" s="191"/>
      <c r="F71" s="191"/>
      <c r="G71" s="251"/>
      <c r="H71" s="191"/>
      <c r="I71" s="191"/>
      <c r="J71" s="36"/>
    </row>
    <row r="72" spans="1:10" s="146" customFormat="1" ht="12.75" customHeight="1">
      <c r="A72" s="182"/>
      <c r="B72" s="191"/>
      <c r="C72" s="191"/>
      <c r="D72" s="191"/>
      <c r="E72" s="191"/>
      <c r="F72" s="191"/>
      <c r="G72" s="251"/>
      <c r="H72" s="191"/>
      <c r="I72" s="191"/>
      <c r="J72" s="36"/>
    </row>
    <row r="73" spans="1:10" s="146" customFormat="1" ht="12.75" customHeight="1">
      <c r="A73" s="182"/>
      <c r="B73" s="191"/>
      <c r="C73" s="191"/>
      <c r="D73" s="191"/>
      <c r="E73" s="191"/>
      <c r="F73" s="191"/>
      <c r="G73" s="251"/>
      <c r="H73" s="191"/>
      <c r="I73" s="191"/>
      <c r="J73" s="36"/>
    </row>
    <row r="74" spans="1:10" s="146" customFormat="1" ht="12.75" customHeight="1">
      <c r="A74" s="182"/>
      <c r="B74" s="191"/>
      <c r="C74" s="191"/>
      <c r="D74" s="191"/>
      <c r="E74" s="191"/>
      <c r="F74" s="191"/>
      <c r="G74" s="251"/>
      <c r="H74" s="191"/>
      <c r="I74" s="191"/>
      <c r="J74" s="36"/>
    </row>
    <row r="75" spans="1:10" s="146" customFormat="1" ht="12.75" customHeight="1">
      <c r="A75" s="182"/>
      <c r="B75" s="191"/>
      <c r="C75" s="191"/>
      <c r="D75" s="191"/>
      <c r="E75" s="191"/>
      <c r="F75" s="191"/>
      <c r="G75" s="251"/>
      <c r="H75" s="191"/>
      <c r="I75" s="191"/>
      <c r="J75" s="36"/>
    </row>
    <row r="76" spans="1:10" s="146" customFormat="1" ht="13.5" customHeight="1">
      <c r="A76" s="182"/>
      <c r="B76" s="191"/>
      <c r="C76" s="191"/>
      <c r="D76" s="191"/>
      <c r="E76" s="191"/>
      <c r="F76" s="191"/>
      <c r="G76" s="251"/>
      <c r="H76" s="191"/>
      <c r="I76" s="191"/>
      <c r="J76" s="36"/>
    </row>
    <row r="77" spans="1:10" s="146" customFormat="1" ht="13.5" customHeight="1">
      <c r="A77" s="182"/>
      <c r="B77" s="191"/>
      <c r="C77" s="191"/>
      <c r="D77" s="191"/>
      <c r="E77" s="191"/>
      <c r="F77" s="191"/>
      <c r="G77" s="251"/>
      <c r="H77" s="191"/>
      <c r="I77" s="191"/>
      <c r="J77" s="36"/>
    </row>
    <row r="78" spans="1:10" s="146" customFormat="1" ht="13.5" customHeight="1">
      <c r="A78" s="314" t="s">
        <v>134</v>
      </c>
      <c r="B78" s="314"/>
      <c r="C78" s="314"/>
      <c r="D78" s="314"/>
      <c r="E78" s="314"/>
      <c r="F78" s="314"/>
      <c r="G78" s="314"/>
      <c r="H78" s="314"/>
      <c r="I78" s="314"/>
      <c r="J78" s="314"/>
    </row>
    <row r="79" spans="1:10" s="146" customFormat="1" ht="12" customHeight="1">
      <c r="A79" s="314" t="s">
        <v>136</v>
      </c>
      <c r="B79" s="314"/>
      <c r="C79" s="314"/>
      <c r="D79" s="314"/>
      <c r="E79" s="314"/>
      <c r="F79" s="314"/>
      <c r="G79" s="314"/>
      <c r="H79" s="314"/>
      <c r="I79" s="314"/>
      <c r="J79" s="314"/>
    </row>
    <row r="80" spans="1:10" s="146" customFormat="1" ht="12.75" customHeight="1">
      <c r="A80" s="314" t="s">
        <v>53</v>
      </c>
      <c r="B80" s="314"/>
      <c r="C80" s="314"/>
      <c r="D80" s="314"/>
      <c r="E80" s="314"/>
      <c r="F80" s="314"/>
      <c r="G80" s="314"/>
      <c r="H80" s="314"/>
      <c r="I80" s="314"/>
      <c r="J80" s="314"/>
    </row>
    <row r="81" spans="1:10" s="147" customFormat="1" ht="11.25" customHeight="1">
      <c r="A81" s="35"/>
      <c r="B81" s="35"/>
      <c r="C81" s="35"/>
      <c r="D81" s="218"/>
      <c r="E81" s="218"/>
      <c r="F81" s="218"/>
      <c r="G81" s="219"/>
      <c r="H81" s="218"/>
      <c r="I81" s="218"/>
      <c r="J81" s="246"/>
    </row>
    <row r="82" spans="1:10" s="147" customFormat="1" ht="11.25" customHeight="1">
      <c r="A82" s="39"/>
      <c r="B82" s="39"/>
      <c r="C82" s="39"/>
      <c r="D82" s="221"/>
      <c r="E82" s="221"/>
      <c r="F82" s="221"/>
      <c r="G82" s="222"/>
      <c r="H82" s="218"/>
      <c r="I82" s="218"/>
      <c r="J82" s="218"/>
    </row>
    <row r="83" spans="1:10" s="147" customFormat="1" ht="11.25" customHeight="1">
      <c r="A83" s="223"/>
      <c r="B83" s="223"/>
      <c r="C83" s="224"/>
      <c r="D83" s="286" t="s">
        <v>195</v>
      </c>
      <c r="E83" s="289" t="s">
        <v>89</v>
      </c>
      <c r="F83" s="290"/>
      <c r="G83" s="293" t="s">
        <v>172</v>
      </c>
      <c r="H83" s="225" t="s">
        <v>54</v>
      </c>
      <c r="I83" s="225"/>
      <c r="J83" s="225"/>
    </row>
    <row r="84" spans="1:10" s="147" customFormat="1" ht="11.25" customHeight="1">
      <c r="A84" s="38"/>
      <c r="B84" s="38"/>
      <c r="C84" s="21"/>
      <c r="D84" s="287"/>
      <c r="E84" s="291"/>
      <c r="F84" s="292"/>
      <c r="G84" s="294"/>
      <c r="H84" s="128" t="s">
        <v>55</v>
      </c>
      <c r="I84" s="129"/>
      <c r="J84" s="130" t="s">
        <v>194</v>
      </c>
    </row>
    <row r="85" spans="1:10" s="147" customFormat="1" ht="11.25" customHeight="1">
      <c r="A85" s="203" t="s">
        <v>90</v>
      </c>
      <c r="B85" s="203"/>
      <c r="C85" s="226"/>
      <c r="D85" s="287"/>
      <c r="E85" s="296" t="s">
        <v>196</v>
      </c>
      <c r="F85" s="296" t="s">
        <v>197</v>
      </c>
      <c r="G85" s="294"/>
      <c r="H85" s="227" t="s">
        <v>69</v>
      </c>
      <c r="I85" s="227"/>
      <c r="J85" s="227"/>
    </row>
    <row r="86" spans="1:10" s="147" customFormat="1" ht="11.25" customHeight="1">
      <c r="A86" s="38"/>
      <c r="B86" s="38"/>
      <c r="C86" s="21"/>
      <c r="D86" s="287"/>
      <c r="E86" s="297"/>
      <c r="F86" s="297" t="s">
        <v>38</v>
      </c>
      <c r="G86" s="294"/>
      <c r="H86" s="228" t="s">
        <v>70</v>
      </c>
      <c r="I86" s="229" t="s">
        <v>71</v>
      </c>
      <c r="J86" s="230" t="s">
        <v>71</v>
      </c>
    </row>
    <row r="87" spans="1:10" s="147" customFormat="1" ht="10.5" customHeight="1">
      <c r="A87" s="24"/>
      <c r="B87" s="24"/>
      <c r="C87" s="25"/>
      <c r="D87" s="288"/>
      <c r="E87" s="298"/>
      <c r="F87" s="298" t="s">
        <v>38</v>
      </c>
      <c r="G87" s="295"/>
      <c r="H87" s="231" t="s">
        <v>72</v>
      </c>
      <c r="I87" s="232" t="s">
        <v>73</v>
      </c>
      <c r="J87" s="233" t="s">
        <v>166</v>
      </c>
    </row>
    <row r="88" spans="1:11" s="147" customFormat="1" ht="10.5" customHeight="1">
      <c r="A88" s="20"/>
      <c r="B88" s="20"/>
      <c r="C88" s="21"/>
      <c r="D88" s="124"/>
      <c r="E88" s="53"/>
      <c r="F88" s="53"/>
      <c r="G88" s="58"/>
      <c r="H88" s="252"/>
      <c r="I88" s="229"/>
      <c r="J88" s="229"/>
      <c r="K88" s="148"/>
    </row>
    <row r="89" spans="1:11" s="147" customFormat="1" ht="10.5" customHeight="1">
      <c r="A89" s="234"/>
      <c r="B89" s="234"/>
      <c r="C89" s="235"/>
      <c r="D89" s="240"/>
      <c r="E89" s="240"/>
      <c r="F89" s="236"/>
      <c r="G89" s="255"/>
      <c r="H89" s="48"/>
      <c r="I89" s="48"/>
      <c r="J89" s="48"/>
      <c r="K89" s="148"/>
    </row>
    <row r="90" spans="1:11" s="147" customFormat="1" ht="10.5" customHeight="1">
      <c r="A90" s="234" t="s">
        <v>103</v>
      </c>
      <c r="B90" s="234"/>
      <c r="C90" s="235"/>
      <c r="D90" s="240">
        <v>254.2</v>
      </c>
      <c r="E90" s="256">
        <v>241.9</v>
      </c>
      <c r="F90" s="256">
        <v>187.6</v>
      </c>
      <c r="G90" s="238">
        <v>258.425</v>
      </c>
      <c r="H90" s="48">
        <v>5.084745762711857</v>
      </c>
      <c r="I90" s="48">
        <v>35.50106609808102</v>
      </c>
      <c r="J90" s="48">
        <v>31.782253952065282</v>
      </c>
      <c r="K90" s="148"/>
    </row>
    <row r="91" spans="1:11" s="147" customFormat="1" ht="10.5" customHeight="1">
      <c r="A91" s="234"/>
      <c r="B91" s="234"/>
      <c r="C91" s="235"/>
      <c r="D91" s="240"/>
      <c r="E91" s="256"/>
      <c r="F91" s="256"/>
      <c r="G91" s="255"/>
      <c r="H91" s="48"/>
      <c r="I91" s="48"/>
      <c r="J91" s="48"/>
      <c r="K91" s="148"/>
    </row>
    <row r="92" spans="1:11" s="147" customFormat="1" ht="10.5" customHeight="1">
      <c r="A92" s="234"/>
      <c r="B92" s="234" t="s">
        <v>75</v>
      </c>
      <c r="C92" s="235"/>
      <c r="D92" s="240">
        <v>209.7</v>
      </c>
      <c r="E92" s="256">
        <v>233.4</v>
      </c>
      <c r="F92" s="256">
        <v>170.6</v>
      </c>
      <c r="G92" s="238">
        <v>223.65</v>
      </c>
      <c r="H92" s="48">
        <v>-10.154241645244223</v>
      </c>
      <c r="I92" s="48">
        <v>22.919109026963657</v>
      </c>
      <c r="J92" s="48">
        <v>20.419975770628607</v>
      </c>
      <c r="K92" s="148"/>
    </row>
    <row r="93" spans="1:11" s="147" customFormat="1" ht="10.5" customHeight="1">
      <c r="A93" s="234"/>
      <c r="B93" s="234" t="s">
        <v>76</v>
      </c>
      <c r="C93" s="235"/>
      <c r="D93" s="240">
        <v>324.8</v>
      </c>
      <c r="E93" s="256">
        <v>255.3</v>
      </c>
      <c r="F93" s="256">
        <v>214.6</v>
      </c>
      <c r="G93" s="238">
        <v>313.55</v>
      </c>
      <c r="H93" s="48">
        <v>27.222875048962003</v>
      </c>
      <c r="I93" s="48">
        <v>51.35135135135136</v>
      </c>
      <c r="J93" s="48">
        <v>47.44885962849753</v>
      </c>
      <c r="K93" s="148"/>
    </row>
    <row r="94" spans="1:11" s="147" customFormat="1" ht="10.5" customHeight="1">
      <c r="A94" s="234"/>
      <c r="B94" s="234"/>
      <c r="C94" s="235"/>
      <c r="D94" s="240"/>
      <c r="E94" s="256"/>
      <c r="F94" s="256"/>
      <c r="G94" s="238"/>
      <c r="H94" s="48"/>
      <c r="I94" s="48"/>
      <c r="J94" s="48"/>
      <c r="K94" s="148"/>
    </row>
    <row r="95" spans="1:11" s="147" customFormat="1" ht="10.5" customHeight="1">
      <c r="A95" s="234"/>
      <c r="B95" s="234"/>
      <c r="C95" s="235"/>
      <c r="D95" s="240"/>
      <c r="E95" s="256"/>
      <c r="F95" s="256"/>
      <c r="G95" s="255"/>
      <c r="H95" s="48"/>
      <c r="I95" s="48"/>
      <c r="J95" s="48"/>
      <c r="K95" s="148"/>
    </row>
    <row r="96" spans="1:11" s="147" customFormat="1" ht="10.5" customHeight="1">
      <c r="A96" s="234" t="s">
        <v>104</v>
      </c>
      <c r="B96" s="234"/>
      <c r="C96" s="235"/>
      <c r="D96" s="240">
        <v>205.5</v>
      </c>
      <c r="E96" s="256">
        <v>219.3</v>
      </c>
      <c r="F96" s="256">
        <v>174.9</v>
      </c>
      <c r="G96" s="238">
        <v>203.15</v>
      </c>
      <c r="H96" s="48">
        <v>-6.292749658002741</v>
      </c>
      <c r="I96" s="48">
        <v>17.495711835334475</v>
      </c>
      <c r="J96" s="48">
        <v>12.610864745011087</v>
      </c>
      <c r="K96" s="148"/>
    </row>
    <row r="97" spans="1:11" s="147" customFormat="1" ht="10.5" customHeight="1">
      <c r="A97" s="234"/>
      <c r="B97" s="234"/>
      <c r="C97" s="235"/>
      <c r="D97" s="240"/>
      <c r="E97" s="256"/>
      <c r="F97" s="256"/>
      <c r="G97" s="238"/>
      <c r="H97" s="48"/>
      <c r="I97" s="48"/>
      <c r="J97" s="48"/>
      <c r="K97" s="148"/>
    </row>
    <row r="98" spans="1:11" s="147" customFormat="1" ht="10.5" customHeight="1">
      <c r="A98" s="234"/>
      <c r="B98" s="234" t="s">
        <v>75</v>
      </c>
      <c r="C98" s="235"/>
      <c r="D98" s="240">
        <v>179.9</v>
      </c>
      <c r="E98" s="256">
        <v>200.2</v>
      </c>
      <c r="F98" s="256">
        <v>155</v>
      </c>
      <c r="G98" s="238">
        <v>181.875</v>
      </c>
      <c r="H98" s="48">
        <v>-10.139860139860131</v>
      </c>
      <c r="I98" s="48">
        <v>16.06451612903226</v>
      </c>
      <c r="J98" s="48">
        <v>14.856330912535489</v>
      </c>
      <c r="K98" s="148"/>
    </row>
    <row r="99" spans="1:11" s="147" customFormat="1" ht="10.5" customHeight="1">
      <c r="A99" s="234"/>
      <c r="B99" s="234" t="s">
        <v>76</v>
      </c>
      <c r="C99" s="235"/>
      <c r="D99" s="240">
        <v>310.7</v>
      </c>
      <c r="E99" s="256">
        <v>297.6</v>
      </c>
      <c r="F99" s="256">
        <v>256.9</v>
      </c>
      <c r="G99" s="238">
        <v>290.55</v>
      </c>
      <c r="H99" s="48">
        <v>4.4018817204300955</v>
      </c>
      <c r="I99" s="48">
        <v>20.942000778513044</v>
      </c>
      <c r="J99" s="48">
        <v>7.134955752212376</v>
      </c>
      <c r="K99" s="148"/>
    </row>
    <row r="100" spans="1:11" s="147" customFormat="1" ht="10.5" customHeight="1">
      <c r="A100" s="234"/>
      <c r="B100" s="234"/>
      <c r="C100" s="235"/>
      <c r="D100" s="240"/>
      <c r="E100" s="256"/>
      <c r="F100" s="256"/>
      <c r="G100" s="238"/>
      <c r="H100" s="48"/>
      <c r="I100" s="48"/>
      <c r="J100" s="48"/>
      <c r="K100" s="148"/>
    </row>
    <row r="101" spans="1:11" s="147" customFormat="1" ht="10.5" customHeight="1">
      <c r="A101" s="234"/>
      <c r="B101" s="234"/>
      <c r="C101" s="235"/>
      <c r="D101" s="240"/>
      <c r="E101" s="256"/>
      <c r="F101" s="256"/>
      <c r="G101" s="255"/>
      <c r="H101" s="48"/>
      <c r="I101" s="48"/>
      <c r="J101" s="48"/>
      <c r="K101" s="148"/>
    </row>
    <row r="102" spans="1:11" s="147" customFormat="1" ht="10.5" customHeight="1">
      <c r="A102" s="234" t="s">
        <v>105</v>
      </c>
      <c r="B102" s="234"/>
      <c r="C102" s="235"/>
      <c r="D102" s="240">
        <v>153.9</v>
      </c>
      <c r="E102" s="256">
        <v>171.4</v>
      </c>
      <c r="F102" s="256">
        <v>125.7</v>
      </c>
      <c r="G102" s="238">
        <v>158.425</v>
      </c>
      <c r="H102" s="48">
        <v>-10.210035005834305</v>
      </c>
      <c r="I102" s="48">
        <v>22.434367541766115</v>
      </c>
      <c r="J102" s="48">
        <v>26.562812063111632</v>
      </c>
      <c r="K102" s="148"/>
    </row>
    <row r="103" spans="1:11" s="147" customFormat="1" ht="10.5" customHeight="1">
      <c r="A103" s="234"/>
      <c r="B103" s="234"/>
      <c r="C103" s="235"/>
      <c r="D103" s="240"/>
      <c r="E103" s="256"/>
      <c r="F103" s="256"/>
      <c r="G103" s="238"/>
      <c r="H103" s="48"/>
      <c r="I103" s="48"/>
      <c r="J103" s="48"/>
      <c r="K103" s="148"/>
    </row>
    <row r="104" spans="1:11" s="147" customFormat="1" ht="10.5" customHeight="1">
      <c r="A104" s="234"/>
      <c r="B104" s="234" t="s">
        <v>75</v>
      </c>
      <c r="C104" s="235"/>
      <c r="D104" s="240">
        <v>143.1</v>
      </c>
      <c r="E104" s="256">
        <v>161.1</v>
      </c>
      <c r="F104" s="256">
        <v>114.2</v>
      </c>
      <c r="G104" s="238">
        <v>148.95</v>
      </c>
      <c r="H104" s="48">
        <v>-11.1731843575419</v>
      </c>
      <c r="I104" s="48">
        <v>25.306479859894914</v>
      </c>
      <c r="J104" s="48">
        <v>24.774869109947673</v>
      </c>
      <c r="K104" s="148"/>
    </row>
    <row r="105" spans="1:11" s="147" customFormat="1" ht="10.5" customHeight="1">
      <c r="A105" s="234"/>
      <c r="B105" s="234" t="s">
        <v>76</v>
      </c>
      <c r="C105" s="235"/>
      <c r="D105" s="240">
        <v>181.5</v>
      </c>
      <c r="E105" s="256">
        <v>197.8</v>
      </c>
      <c r="F105" s="256">
        <v>155.2</v>
      </c>
      <c r="G105" s="238">
        <v>182.8</v>
      </c>
      <c r="H105" s="48">
        <v>-8.24064711830132</v>
      </c>
      <c r="I105" s="48">
        <v>16.9458762886598</v>
      </c>
      <c r="J105" s="48">
        <v>30.478229835831563</v>
      </c>
      <c r="K105" s="148"/>
    </row>
    <row r="106" spans="1:11" s="147" customFormat="1" ht="10.5" customHeight="1">
      <c r="A106" s="234"/>
      <c r="B106" s="234"/>
      <c r="C106" s="235"/>
      <c r="D106" s="240"/>
      <c r="E106" s="256"/>
      <c r="F106" s="256"/>
      <c r="G106" s="238"/>
      <c r="H106" s="48"/>
      <c r="I106" s="48"/>
      <c r="J106" s="48"/>
      <c r="K106" s="148"/>
    </row>
    <row r="107" spans="1:11" s="147" customFormat="1" ht="10.5" customHeight="1">
      <c r="A107" s="234"/>
      <c r="B107" s="234"/>
      <c r="C107" s="235"/>
      <c r="D107" s="240"/>
      <c r="E107" s="256"/>
      <c r="F107" s="256"/>
      <c r="G107" s="238"/>
      <c r="H107" s="48"/>
      <c r="I107" s="48"/>
      <c r="J107" s="48"/>
      <c r="K107" s="148"/>
    </row>
    <row r="108" spans="1:11" s="147" customFormat="1" ht="10.5" customHeight="1">
      <c r="A108" s="234" t="s">
        <v>106</v>
      </c>
      <c r="B108" s="234"/>
      <c r="C108" s="235"/>
      <c r="D108" s="240"/>
      <c r="E108" s="256"/>
      <c r="F108" s="256"/>
      <c r="G108" s="238"/>
      <c r="H108" s="48"/>
      <c r="I108" s="48"/>
      <c r="J108" s="48"/>
      <c r="K108" s="148"/>
    </row>
    <row r="109" spans="1:11" s="147" customFormat="1" ht="10.5" customHeight="1">
      <c r="A109" s="234"/>
      <c r="B109" s="234" t="s">
        <v>107</v>
      </c>
      <c r="C109" s="235"/>
      <c r="D109" s="240">
        <v>171.3</v>
      </c>
      <c r="E109" s="256">
        <v>189.1</v>
      </c>
      <c r="F109" s="256">
        <v>146</v>
      </c>
      <c r="G109" s="238">
        <v>174.825</v>
      </c>
      <c r="H109" s="48">
        <v>-9.413008989952397</v>
      </c>
      <c r="I109" s="48">
        <v>17.328767123287676</v>
      </c>
      <c r="J109" s="48">
        <v>8.502715283165237</v>
      </c>
      <c r="K109" s="148"/>
    </row>
    <row r="110" spans="1:11" s="147" customFormat="1" ht="10.5" customHeight="1">
      <c r="A110" s="234"/>
      <c r="B110" s="234"/>
      <c r="C110" s="235"/>
      <c r="D110" s="240"/>
      <c r="E110" s="256"/>
      <c r="F110" s="256"/>
      <c r="G110" s="238"/>
      <c r="H110" s="48"/>
      <c r="I110" s="48"/>
      <c r="J110" s="48"/>
      <c r="K110" s="148"/>
    </row>
    <row r="111" spans="1:11" s="147" customFormat="1" ht="10.5" customHeight="1">
      <c r="A111" s="234"/>
      <c r="B111" s="234" t="s">
        <v>75</v>
      </c>
      <c r="C111" s="235"/>
      <c r="D111" s="240">
        <v>162.6</v>
      </c>
      <c r="E111" s="256">
        <v>175.6</v>
      </c>
      <c r="F111" s="256">
        <v>143.3</v>
      </c>
      <c r="G111" s="238">
        <v>165.975</v>
      </c>
      <c r="H111" s="48">
        <v>-7.403189066059226</v>
      </c>
      <c r="I111" s="48">
        <v>13.468248429867398</v>
      </c>
      <c r="J111" s="48">
        <v>4.534718941898906</v>
      </c>
      <c r="K111" s="148"/>
    </row>
    <row r="112" spans="1:11" s="147" customFormat="1" ht="10.5" customHeight="1">
      <c r="A112" s="234"/>
      <c r="B112" s="234" t="s">
        <v>76</v>
      </c>
      <c r="C112" s="235"/>
      <c r="D112" s="240">
        <v>239.1</v>
      </c>
      <c r="E112" s="256">
        <v>294.3</v>
      </c>
      <c r="F112" s="256">
        <v>167.1</v>
      </c>
      <c r="G112" s="238">
        <v>243.75</v>
      </c>
      <c r="H112" s="48">
        <v>-18.75637104994904</v>
      </c>
      <c r="I112" s="48">
        <v>43.08797127468582</v>
      </c>
      <c r="J112" s="48">
        <v>35.79387186629528</v>
      </c>
      <c r="K112" s="148"/>
    </row>
    <row r="113" spans="1:11" s="147" customFormat="1" ht="10.5" customHeight="1">
      <c r="A113" s="234"/>
      <c r="B113" s="234"/>
      <c r="C113" s="235"/>
      <c r="D113" s="240"/>
      <c r="E113" s="256"/>
      <c r="F113" s="256"/>
      <c r="G113" s="238"/>
      <c r="H113" s="48"/>
      <c r="I113" s="48"/>
      <c r="J113" s="48"/>
      <c r="K113" s="148"/>
    </row>
    <row r="114" spans="1:11" s="147" customFormat="1" ht="10.5" customHeight="1">
      <c r="A114" s="234"/>
      <c r="B114" s="234"/>
      <c r="C114" s="235"/>
      <c r="D114" s="240"/>
      <c r="E114" s="256"/>
      <c r="F114" s="256"/>
      <c r="G114" s="238"/>
      <c r="H114" s="48"/>
      <c r="I114" s="48"/>
      <c r="J114" s="48"/>
      <c r="K114" s="148"/>
    </row>
    <row r="115" spans="1:11" s="147" customFormat="1" ht="10.5" customHeight="1">
      <c r="A115" s="234" t="s">
        <v>108</v>
      </c>
      <c r="B115" s="234"/>
      <c r="C115" s="235"/>
      <c r="D115" s="240">
        <v>137.3</v>
      </c>
      <c r="E115" s="256">
        <v>183.5</v>
      </c>
      <c r="F115" s="256">
        <v>132.6</v>
      </c>
      <c r="G115" s="238">
        <v>150.325</v>
      </c>
      <c r="H115" s="48">
        <v>-25.177111716621248</v>
      </c>
      <c r="I115" s="48">
        <v>3.5444947209653224</v>
      </c>
      <c r="J115" s="48">
        <v>2.07095569512815</v>
      </c>
      <c r="K115" s="148"/>
    </row>
    <row r="116" spans="1:11" s="147" customFormat="1" ht="10.5" customHeight="1">
      <c r="A116" s="234"/>
      <c r="B116" s="234"/>
      <c r="C116" s="235"/>
      <c r="D116" s="240"/>
      <c r="E116" s="256"/>
      <c r="F116" s="256"/>
      <c r="G116" s="255"/>
      <c r="H116" s="48"/>
      <c r="I116" s="48"/>
      <c r="J116" s="48"/>
      <c r="K116" s="148"/>
    </row>
    <row r="117" spans="1:11" s="147" customFormat="1" ht="10.5" customHeight="1">
      <c r="A117" s="234"/>
      <c r="B117" s="234" t="s">
        <v>75</v>
      </c>
      <c r="C117" s="235"/>
      <c r="D117" s="240">
        <v>128.3</v>
      </c>
      <c r="E117" s="256">
        <v>159.1</v>
      </c>
      <c r="F117" s="256">
        <v>127.3</v>
      </c>
      <c r="G117" s="238">
        <v>136.6</v>
      </c>
      <c r="H117" s="48">
        <v>-19.35889377749842</v>
      </c>
      <c r="I117" s="48">
        <v>0.7855459544383459</v>
      </c>
      <c r="J117" s="48">
        <v>-0.18268176835949695</v>
      </c>
      <c r="K117" s="148"/>
    </row>
    <row r="118" spans="1:11" s="147" customFormat="1" ht="10.5" customHeight="1">
      <c r="A118" s="234"/>
      <c r="B118" s="234" t="s">
        <v>76</v>
      </c>
      <c r="C118" s="235"/>
      <c r="D118" s="240">
        <v>151.4</v>
      </c>
      <c r="E118" s="256">
        <v>221.6</v>
      </c>
      <c r="F118" s="256">
        <v>140.9</v>
      </c>
      <c r="G118" s="238">
        <v>171.75</v>
      </c>
      <c r="H118" s="48">
        <v>-31.678700361010826</v>
      </c>
      <c r="I118" s="48">
        <v>7.452093683463449</v>
      </c>
      <c r="J118" s="48">
        <v>5.013757260776532</v>
      </c>
      <c r="K118" s="148"/>
    </row>
    <row r="119" spans="1:11" s="147" customFormat="1" ht="10.5" customHeight="1">
      <c r="A119" s="234"/>
      <c r="B119" s="234"/>
      <c r="C119" s="235"/>
      <c r="D119" s="240"/>
      <c r="E119" s="256"/>
      <c r="F119" s="256"/>
      <c r="G119" s="238"/>
      <c r="H119" s="48"/>
      <c r="I119" s="48"/>
      <c r="J119" s="48"/>
      <c r="K119" s="148"/>
    </row>
    <row r="120" spans="1:11" s="147" customFormat="1" ht="10.5" customHeight="1">
      <c r="A120" s="184"/>
      <c r="B120" s="184"/>
      <c r="C120" s="172"/>
      <c r="D120" s="240"/>
      <c r="E120" s="256"/>
      <c r="F120" s="256"/>
      <c r="G120" s="238"/>
      <c r="H120" s="48"/>
      <c r="I120" s="48"/>
      <c r="J120" s="48"/>
      <c r="K120" s="148"/>
    </row>
    <row r="121" spans="1:11" s="147" customFormat="1" ht="10.5" customHeight="1">
      <c r="A121" s="234" t="s">
        <v>109</v>
      </c>
      <c r="B121" s="184"/>
      <c r="C121" s="172"/>
      <c r="D121" s="240"/>
      <c r="E121" s="256"/>
      <c r="F121" s="256"/>
      <c r="G121" s="238"/>
      <c r="H121" s="48"/>
      <c r="I121" s="48"/>
      <c r="J121" s="48"/>
      <c r="K121" s="148"/>
    </row>
    <row r="122" spans="1:11" s="147" customFormat="1" ht="10.5" customHeight="1">
      <c r="A122" s="234"/>
      <c r="B122" s="234" t="s">
        <v>110</v>
      </c>
      <c r="C122" s="172"/>
      <c r="D122" s="240">
        <v>154.8</v>
      </c>
      <c r="E122" s="256">
        <v>180</v>
      </c>
      <c r="F122" s="256">
        <v>146.2</v>
      </c>
      <c r="G122" s="238">
        <v>170.9</v>
      </c>
      <c r="H122" s="48">
        <v>-14</v>
      </c>
      <c r="I122" s="48">
        <v>5.882352941176487</v>
      </c>
      <c r="J122" s="48">
        <v>7.823343848580428</v>
      </c>
      <c r="K122" s="148"/>
    </row>
    <row r="123" spans="1:11" s="147" customFormat="1" ht="10.5" customHeight="1">
      <c r="A123" s="234"/>
      <c r="B123" s="234"/>
      <c r="C123" s="172"/>
      <c r="D123" s="240"/>
      <c r="E123" s="256"/>
      <c r="F123" s="256"/>
      <c r="G123" s="238"/>
      <c r="H123" s="48"/>
      <c r="I123" s="48"/>
      <c r="J123" s="48"/>
      <c r="K123" s="148"/>
    </row>
    <row r="124" spans="1:11" s="147" customFormat="1" ht="10.5" customHeight="1">
      <c r="A124" s="234"/>
      <c r="B124" s="234" t="s">
        <v>75</v>
      </c>
      <c r="C124" s="172"/>
      <c r="D124" s="240">
        <v>133.9</v>
      </c>
      <c r="E124" s="256">
        <v>153.1</v>
      </c>
      <c r="F124" s="256">
        <v>119.6</v>
      </c>
      <c r="G124" s="238">
        <v>139.325</v>
      </c>
      <c r="H124" s="48">
        <v>-12.540822991508811</v>
      </c>
      <c r="I124" s="48">
        <v>11.956521739130444</v>
      </c>
      <c r="J124" s="48">
        <v>1.6043755697356343</v>
      </c>
      <c r="K124" s="148"/>
    </row>
    <row r="125" spans="1:11" s="147" customFormat="1" ht="10.5" customHeight="1">
      <c r="A125" s="234"/>
      <c r="B125" s="234" t="s">
        <v>76</v>
      </c>
      <c r="C125" s="172"/>
      <c r="D125" s="240">
        <v>182.7</v>
      </c>
      <c r="E125" s="256">
        <v>215.7</v>
      </c>
      <c r="F125" s="256">
        <v>181.7</v>
      </c>
      <c r="G125" s="238">
        <v>212.95</v>
      </c>
      <c r="H125" s="48">
        <v>-15.2990264255911</v>
      </c>
      <c r="I125" s="48">
        <v>0.5503577325261421</v>
      </c>
      <c r="J125" s="48">
        <v>13.907461888205404</v>
      </c>
      <c r="K125" s="148"/>
    </row>
    <row r="126" spans="1:11" s="147" customFormat="1" ht="10.5" customHeight="1">
      <c r="A126" s="234"/>
      <c r="B126" s="234"/>
      <c r="C126" s="172"/>
      <c r="D126" s="240"/>
      <c r="E126" s="256"/>
      <c r="F126" s="256"/>
      <c r="G126" s="238"/>
      <c r="H126" s="48"/>
      <c r="I126" s="48"/>
      <c r="J126" s="48"/>
      <c r="K126" s="148"/>
    </row>
    <row r="127" spans="1:11" s="147" customFormat="1" ht="10.5" customHeight="1">
      <c r="A127" s="234"/>
      <c r="B127" s="234"/>
      <c r="C127" s="172"/>
      <c r="D127" s="240"/>
      <c r="E127" s="256"/>
      <c r="F127" s="256"/>
      <c r="G127" s="238"/>
      <c r="H127" s="48"/>
      <c r="I127" s="48"/>
      <c r="J127" s="48"/>
      <c r="K127" s="148"/>
    </row>
    <row r="128" spans="1:11" s="147" customFormat="1" ht="10.5" customHeight="1">
      <c r="A128" s="234" t="s">
        <v>111</v>
      </c>
      <c r="B128" s="234"/>
      <c r="C128" s="172"/>
      <c r="D128" s="240">
        <v>176.4</v>
      </c>
      <c r="E128" s="256">
        <v>217</v>
      </c>
      <c r="F128" s="256">
        <v>136.9</v>
      </c>
      <c r="G128" s="238">
        <v>188.925</v>
      </c>
      <c r="H128" s="48">
        <v>-18.709677419354836</v>
      </c>
      <c r="I128" s="48">
        <v>28.85317750182615</v>
      </c>
      <c r="J128" s="48">
        <v>28.454869964303924</v>
      </c>
      <c r="K128" s="148"/>
    </row>
    <row r="129" spans="1:11" s="147" customFormat="1" ht="10.5" customHeight="1">
      <c r="A129" s="234"/>
      <c r="B129" s="234"/>
      <c r="C129" s="172"/>
      <c r="D129" s="240"/>
      <c r="E129" s="256"/>
      <c r="F129" s="256"/>
      <c r="G129" s="238"/>
      <c r="H129" s="48"/>
      <c r="I129" s="48"/>
      <c r="J129" s="48"/>
      <c r="K129" s="148"/>
    </row>
    <row r="130" spans="1:11" s="147" customFormat="1" ht="10.5" customHeight="1">
      <c r="A130" s="234"/>
      <c r="B130" s="234" t="s">
        <v>75</v>
      </c>
      <c r="C130" s="172"/>
      <c r="D130" s="240">
        <v>171.8</v>
      </c>
      <c r="E130" s="256">
        <v>165.2</v>
      </c>
      <c r="F130" s="256">
        <v>128.3</v>
      </c>
      <c r="G130" s="238">
        <v>148.2</v>
      </c>
      <c r="H130" s="48">
        <v>3.9951573849879076</v>
      </c>
      <c r="I130" s="48">
        <v>33.90491036632891</v>
      </c>
      <c r="J130" s="48">
        <v>14.928266770065918</v>
      </c>
      <c r="K130" s="148"/>
    </row>
    <row r="131" spans="1:11" s="147" customFormat="1" ht="10.5" customHeight="1">
      <c r="A131" s="234"/>
      <c r="B131" s="234" t="s">
        <v>76</v>
      </c>
      <c r="C131" s="172"/>
      <c r="D131" s="240">
        <v>183.9</v>
      </c>
      <c r="E131" s="256">
        <v>301.1</v>
      </c>
      <c r="F131" s="256">
        <v>151</v>
      </c>
      <c r="G131" s="238">
        <v>255.15</v>
      </c>
      <c r="H131" s="48">
        <v>-38.923945533045504</v>
      </c>
      <c r="I131" s="48">
        <v>21.788079470198678</v>
      </c>
      <c r="J131" s="48">
        <v>44.47904869762175</v>
      </c>
      <c r="K131" s="148"/>
    </row>
    <row r="132" spans="1:11" s="147" customFormat="1" ht="10.5" customHeight="1">
      <c r="A132" s="234"/>
      <c r="B132" s="234"/>
      <c r="C132" s="172"/>
      <c r="D132" s="240"/>
      <c r="E132" s="256"/>
      <c r="F132" s="256"/>
      <c r="G132" s="238"/>
      <c r="H132" s="48"/>
      <c r="I132" s="48"/>
      <c r="J132" s="48"/>
      <c r="K132" s="148"/>
    </row>
    <row r="133" spans="1:11" s="147" customFormat="1" ht="10.5" customHeight="1">
      <c r="A133" s="234"/>
      <c r="B133" s="234"/>
      <c r="C133" s="172"/>
      <c r="D133" s="240"/>
      <c r="E133" s="256"/>
      <c r="F133" s="256"/>
      <c r="G133" s="238"/>
      <c r="H133" s="48"/>
      <c r="I133" s="48"/>
      <c r="J133" s="48"/>
      <c r="K133" s="148"/>
    </row>
    <row r="134" spans="1:11" s="147" customFormat="1" ht="10.5" customHeight="1">
      <c r="A134" s="234" t="s">
        <v>112</v>
      </c>
      <c r="B134" s="234"/>
      <c r="C134" s="172"/>
      <c r="D134" s="240">
        <v>87.2</v>
      </c>
      <c r="E134" s="256">
        <v>104.7</v>
      </c>
      <c r="F134" s="256">
        <v>101.1</v>
      </c>
      <c r="G134" s="238">
        <v>86.95</v>
      </c>
      <c r="H134" s="48">
        <v>-16.71442215854823</v>
      </c>
      <c r="I134" s="48">
        <v>-13.74876360039564</v>
      </c>
      <c r="J134" s="48">
        <v>29.005934718100885</v>
      </c>
      <c r="K134" s="148"/>
    </row>
    <row r="135" spans="1:11" s="147" customFormat="1" ht="10.5" customHeight="1">
      <c r="A135" s="234"/>
      <c r="B135" s="234"/>
      <c r="C135" s="172"/>
      <c r="D135" s="240"/>
      <c r="E135" s="256"/>
      <c r="F135" s="256"/>
      <c r="G135" s="238"/>
      <c r="H135" s="48"/>
      <c r="I135" s="48"/>
      <c r="J135" s="48"/>
      <c r="K135" s="148"/>
    </row>
    <row r="136" spans="1:11" s="147" customFormat="1" ht="10.5" customHeight="1">
      <c r="A136" s="234"/>
      <c r="B136" s="234" t="s">
        <v>75</v>
      </c>
      <c r="C136" s="172"/>
      <c r="D136" s="240">
        <v>70</v>
      </c>
      <c r="E136" s="256">
        <v>69.9</v>
      </c>
      <c r="F136" s="256">
        <v>73.1</v>
      </c>
      <c r="G136" s="238">
        <v>65.7</v>
      </c>
      <c r="H136" s="48">
        <v>0.14306151645206625</v>
      </c>
      <c r="I136" s="48">
        <v>-4.240766073871401</v>
      </c>
      <c r="J136" s="48">
        <v>18.96785875961974</v>
      </c>
      <c r="K136" s="148"/>
    </row>
    <row r="137" spans="1:11" s="147" customFormat="1" ht="10.5" customHeight="1">
      <c r="A137" s="234"/>
      <c r="B137" s="234" t="s">
        <v>76</v>
      </c>
      <c r="C137" s="172"/>
      <c r="D137" s="240">
        <v>601.1</v>
      </c>
      <c r="E137" s="256">
        <v>1144.4</v>
      </c>
      <c r="F137" s="256">
        <v>938.4</v>
      </c>
      <c r="G137" s="238">
        <v>722.95</v>
      </c>
      <c r="H137" s="48">
        <v>-47.47465921006641</v>
      </c>
      <c r="I137" s="48">
        <v>-35.944160272804766</v>
      </c>
      <c r="J137" s="48">
        <v>67.45613527129537</v>
      </c>
      <c r="K137" s="148"/>
    </row>
    <row r="138" spans="1:11" s="147" customFormat="1" ht="10.5" customHeight="1">
      <c r="A138" s="234"/>
      <c r="B138" s="234"/>
      <c r="C138" s="172"/>
      <c r="D138" s="240"/>
      <c r="E138" s="256"/>
      <c r="F138" s="256"/>
      <c r="G138" s="238"/>
      <c r="H138" s="48"/>
      <c r="I138" s="48"/>
      <c r="J138" s="48"/>
      <c r="K138" s="148"/>
    </row>
    <row r="139" spans="1:11" s="147" customFormat="1" ht="10.5" customHeight="1">
      <c r="A139" s="184"/>
      <c r="B139" s="184"/>
      <c r="C139" s="172"/>
      <c r="D139" s="240"/>
      <c r="E139" s="256"/>
      <c r="F139" s="256"/>
      <c r="G139" s="238"/>
      <c r="H139" s="48"/>
      <c r="I139" s="48"/>
      <c r="J139" s="48"/>
      <c r="K139" s="148"/>
    </row>
    <row r="140" spans="1:11" s="147" customFormat="1" ht="10.5" customHeight="1">
      <c r="A140" s="234" t="s">
        <v>113</v>
      </c>
      <c r="B140" s="234"/>
      <c r="C140" s="235"/>
      <c r="D140" s="240"/>
      <c r="E140" s="256"/>
      <c r="F140" s="256"/>
      <c r="G140" s="238"/>
      <c r="H140" s="48"/>
      <c r="I140" s="48"/>
      <c r="J140" s="48"/>
      <c r="K140" s="148"/>
    </row>
    <row r="141" spans="1:10" s="147" customFormat="1" ht="10.5" customHeight="1">
      <c r="A141" s="234"/>
      <c r="B141" s="234" t="s">
        <v>114</v>
      </c>
      <c r="C141" s="235"/>
      <c r="D141" s="240">
        <v>68.1</v>
      </c>
      <c r="E141" s="256">
        <v>90.4</v>
      </c>
      <c r="F141" s="256">
        <v>67.2</v>
      </c>
      <c r="G141" s="238">
        <v>80.25</v>
      </c>
      <c r="H141" s="48">
        <v>-24.668141592920364</v>
      </c>
      <c r="I141" s="48">
        <v>1.3392857142857015</v>
      </c>
      <c r="J141" s="48">
        <v>6.291390728476821</v>
      </c>
    </row>
    <row r="142" spans="1:10" s="147" customFormat="1" ht="10.5" customHeight="1">
      <c r="A142" s="234"/>
      <c r="B142" s="234"/>
      <c r="C142" s="235"/>
      <c r="D142" s="240"/>
      <c r="E142" s="256"/>
      <c r="F142" s="256"/>
      <c r="G142" s="238"/>
      <c r="H142" s="48"/>
      <c r="I142" s="48"/>
      <c r="J142" s="48"/>
    </row>
    <row r="143" spans="1:10" s="147" customFormat="1" ht="12.75">
      <c r="A143" s="234"/>
      <c r="B143" s="234" t="s">
        <v>75</v>
      </c>
      <c r="C143" s="235"/>
      <c r="D143" s="240">
        <v>62</v>
      </c>
      <c r="E143" s="256">
        <v>81.9</v>
      </c>
      <c r="F143" s="256">
        <v>63.4</v>
      </c>
      <c r="G143" s="238">
        <v>73.575</v>
      </c>
      <c r="H143" s="48">
        <v>-24.2979242979243</v>
      </c>
      <c r="I143" s="48">
        <v>-2.2082018927444773</v>
      </c>
      <c r="J143" s="48">
        <v>4.6958377801494295</v>
      </c>
    </row>
    <row r="144" spans="1:10" s="147" customFormat="1" ht="10.5" customHeight="1">
      <c r="A144" s="234"/>
      <c r="B144" s="234" t="s">
        <v>76</v>
      </c>
      <c r="C144" s="235"/>
      <c r="D144" s="240">
        <v>114.9</v>
      </c>
      <c r="E144" s="256">
        <v>155.4</v>
      </c>
      <c r="F144" s="256">
        <v>96.7</v>
      </c>
      <c r="G144" s="238">
        <v>131.75</v>
      </c>
      <c r="H144" s="48">
        <v>-26.06177606177606</v>
      </c>
      <c r="I144" s="48">
        <v>18.821096173733196</v>
      </c>
      <c r="J144" s="48">
        <v>13.847483257723042</v>
      </c>
    </row>
    <row r="145" spans="1:10" s="147" customFormat="1" ht="10.5" customHeight="1">
      <c r="A145" s="184"/>
      <c r="B145" s="184"/>
      <c r="C145" s="22"/>
      <c r="D145" s="249"/>
      <c r="E145" s="249"/>
      <c r="F145" s="238"/>
      <c r="G145" s="250"/>
      <c r="H145" s="249"/>
      <c r="I145" s="249"/>
      <c r="J145" s="249"/>
    </row>
    <row r="146" spans="1:10" ht="12.75">
      <c r="A146" s="184"/>
      <c r="B146" s="38"/>
      <c r="C146" s="20"/>
      <c r="D146" s="249"/>
      <c r="E146" s="249"/>
      <c r="F146" s="238"/>
      <c r="G146" s="250"/>
      <c r="H146" s="249"/>
      <c r="I146" s="249"/>
      <c r="J146" s="249"/>
    </row>
    <row r="147" spans="1:10" ht="12.75">
      <c r="A147" s="184"/>
      <c r="B147" s="184"/>
      <c r="C147" s="22"/>
      <c r="D147" s="249"/>
      <c r="E147" s="249"/>
      <c r="F147" s="238"/>
      <c r="G147" s="250"/>
      <c r="H147" s="249"/>
      <c r="I147" s="249"/>
      <c r="J147" s="249"/>
    </row>
    <row r="148" spans="1:10" ht="12.75">
      <c r="A148" s="260"/>
      <c r="B148" s="260"/>
      <c r="C148" s="260"/>
      <c r="D148" s="260"/>
      <c r="E148" s="260"/>
      <c r="F148" s="260"/>
      <c r="G148" s="260"/>
      <c r="H148" s="260"/>
      <c r="I148" s="260"/>
      <c r="J148" s="260"/>
    </row>
    <row r="149" spans="1:10" ht="12.75">
      <c r="A149" s="260"/>
      <c r="B149" s="260"/>
      <c r="C149" s="260"/>
      <c r="D149" s="260"/>
      <c r="E149" s="260"/>
      <c r="F149" s="260"/>
      <c r="G149" s="260"/>
      <c r="H149" s="260"/>
      <c r="I149" s="260"/>
      <c r="J149" s="260"/>
    </row>
    <row r="150" spans="1:10" ht="12.75">
      <c r="A150" s="260"/>
      <c r="B150" s="260"/>
      <c r="C150" s="260"/>
      <c r="D150" s="260"/>
      <c r="E150" s="260"/>
      <c r="F150" s="260"/>
      <c r="G150" s="260"/>
      <c r="H150" s="260"/>
      <c r="I150" s="260"/>
      <c r="J150" s="260"/>
    </row>
    <row r="151" spans="1:10" ht="12.75">
      <c r="A151" s="260"/>
      <c r="B151" s="260"/>
      <c r="C151" s="260"/>
      <c r="D151" s="260"/>
      <c r="E151" s="260"/>
      <c r="F151" s="260"/>
      <c r="G151" s="260"/>
      <c r="H151" s="260"/>
      <c r="I151" s="260"/>
      <c r="J151" s="260"/>
    </row>
    <row r="152" spans="1:10" ht="12.75">
      <c r="A152" s="260"/>
      <c r="B152" s="260"/>
      <c r="C152" s="260"/>
      <c r="D152" s="260"/>
      <c r="E152" s="260"/>
      <c r="F152" s="260"/>
      <c r="G152" s="260"/>
      <c r="H152" s="260"/>
      <c r="I152" s="260"/>
      <c r="J152" s="260"/>
    </row>
  </sheetData>
  <mergeCells count="16">
    <mergeCell ref="A78:J78"/>
    <mergeCell ref="A79:J79"/>
    <mergeCell ref="A80:J80"/>
    <mergeCell ref="D83:D87"/>
    <mergeCell ref="E83:F84"/>
    <mergeCell ref="G83:G87"/>
    <mergeCell ref="E85:E87"/>
    <mergeCell ref="F85:F87"/>
    <mergeCell ref="A3:J3"/>
    <mergeCell ref="A4:J4"/>
    <mergeCell ref="A5:J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34"/>
  <sheetViews>
    <sheetView workbookViewId="0" topLeftCell="A1">
      <selection activeCell="A2" sqref="A2"/>
    </sheetView>
  </sheetViews>
  <sheetFormatPr defaultColWidth="11.421875" defaultRowHeight="12.75"/>
  <cols>
    <col min="1" max="1" width="4.421875" style="153" customWidth="1"/>
    <col min="2" max="3" width="5.28125" style="153" customWidth="1"/>
    <col min="4" max="6" width="5.421875" style="153" customWidth="1"/>
    <col min="7" max="7" width="5.57421875" style="153" customWidth="1"/>
    <col min="8" max="8" width="5.421875" style="153" customWidth="1"/>
    <col min="9" max="9" width="5.8515625" style="153" customWidth="1"/>
    <col min="10" max="10" width="5.57421875" style="153" customWidth="1"/>
    <col min="11" max="11" width="5.421875" style="153" customWidth="1"/>
    <col min="12" max="12" width="5.7109375" style="153" customWidth="1"/>
    <col min="13" max="13" width="5.28125" style="153" customWidth="1"/>
    <col min="14" max="14" width="5.00390625" style="153" customWidth="1"/>
    <col min="15" max="15" width="7.00390625" style="153" customWidth="1"/>
    <col min="16" max="16" width="6.140625" style="153" customWidth="1"/>
    <col min="17" max="17" width="7.00390625" style="153" customWidth="1"/>
    <col min="18" max="16384" width="11.421875" style="153" customWidth="1"/>
  </cols>
  <sheetData>
    <row r="1" spans="1:17" ht="12" customHeight="1">
      <c r="A1" s="317"/>
      <c r="B1" s="317"/>
      <c r="C1" s="317"/>
      <c r="D1" s="317"/>
      <c r="E1" s="317"/>
      <c r="F1" s="317"/>
      <c r="G1" s="317"/>
      <c r="H1" s="317"/>
      <c r="I1" s="317"/>
      <c r="J1" s="317"/>
      <c r="K1" s="317"/>
      <c r="L1" s="317"/>
      <c r="M1" s="317"/>
      <c r="N1" s="317"/>
      <c r="O1" s="317"/>
      <c r="P1" s="317"/>
      <c r="Q1" s="317"/>
    </row>
    <row r="2" spans="1:17" ht="12.75" customHeight="1">
      <c r="A2" s="70"/>
      <c r="B2" s="70"/>
      <c r="C2" s="70"/>
      <c r="D2" s="70"/>
      <c r="E2" s="70"/>
      <c r="F2" s="70"/>
      <c r="G2" s="70"/>
      <c r="H2" s="70"/>
      <c r="I2" s="70"/>
      <c r="J2" s="70"/>
      <c r="K2" s="70"/>
      <c r="L2" s="70"/>
      <c r="M2" s="70"/>
      <c r="N2" s="71"/>
      <c r="O2" s="72"/>
      <c r="P2" s="72"/>
      <c r="Q2" s="70"/>
    </row>
    <row r="3" spans="1:17" ht="12.75" customHeight="1">
      <c r="A3" s="318" t="s">
        <v>137</v>
      </c>
      <c r="B3" s="318"/>
      <c r="C3" s="318"/>
      <c r="D3" s="318"/>
      <c r="E3" s="318"/>
      <c r="F3" s="318"/>
      <c r="G3" s="318"/>
      <c r="H3" s="318"/>
      <c r="I3" s="318"/>
      <c r="J3" s="318"/>
      <c r="K3" s="318"/>
      <c r="L3" s="318"/>
      <c r="M3" s="318"/>
      <c r="N3" s="318"/>
      <c r="O3" s="318"/>
      <c r="P3" s="318"/>
      <c r="Q3" s="318"/>
    </row>
    <row r="4" spans="1:17" ht="12.75" customHeight="1">
      <c r="A4" s="316" t="s">
        <v>138</v>
      </c>
      <c r="B4" s="316"/>
      <c r="C4" s="316"/>
      <c r="D4" s="316"/>
      <c r="E4" s="316"/>
      <c r="F4" s="316"/>
      <c r="G4" s="316"/>
      <c r="H4" s="316"/>
      <c r="I4" s="316"/>
      <c r="J4" s="316"/>
      <c r="K4" s="316"/>
      <c r="L4" s="316"/>
      <c r="M4" s="316"/>
      <c r="N4" s="316"/>
      <c r="O4" s="316"/>
      <c r="P4" s="316"/>
      <c r="Q4" s="316"/>
    </row>
    <row r="5" spans="1:17" ht="12.75" customHeight="1">
      <c r="A5" s="316" t="s">
        <v>53</v>
      </c>
      <c r="B5" s="316"/>
      <c r="C5" s="316"/>
      <c r="D5" s="316"/>
      <c r="E5" s="316"/>
      <c r="F5" s="316"/>
      <c r="G5" s="316"/>
      <c r="H5" s="316"/>
      <c r="I5" s="316"/>
      <c r="J5" s="316"/>
      <c r="K5" s="316"/>
      <c r="L5" s="316"/>
      <c r="M5" s="316"/>
      <c r="N5" s="316"/>
      <c r="O5" s="316"/>
      <c r="P5" s="316"/>
      <c r="Q5" s="316"/>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280" t="s">
        <v>54</v>
      </c>
      <c r="P8" s="281"/>
      <c r="Q8" s="281"/>
    </row>
    <row r="9" spans="1:17" ht="12" customHeight="1">
      <c r="A9" s="80"/>
      <c r="B9" s="81"/>
      <c r="C9" s="82"/>
      <c r="D9" s="82"/>
      <c r="E9" s="82"/>
      <c r="F9" s="82"/>
      <c r="G9" s="82"/>
      <c r="H9" s="82"/>
      <c r="I9" s="82"/>
      <c r="J9" s="82"/>
      <c r="K9" s="82"/>
      <c r="L9" s="82"/>
      <c r="M9" s="82"/>
      <c r="N9" s="83"/>
      <c r="O9" s="156" t="s">
        <v>55</v>
      </c>
      <c r="P9" s="157"/>
      <c r="Q9" s="158" t="s">
        <v>194</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282" t="s">
        <v>69</v>
      </c>
      <c r="P10" s="283"/>
      <c r="Q10" s="283"/>
    </row>
    <row r="11" spans="1:17" ht="12" customHeight="1">
      <c r="A11" s="80"/>
      <c r="B11" s="81"/>
      <c r="C11" s="82"/>
      <c r="D11" s="82"/>
      <c r="E11" s="82"/>
      <c r="F11" s="82"/>
      <c r="G11" s="82"/>
      <c r="H11" s="82"/>
      <c r="I11" s="82"/>
      <c r="J11" s="82"/>
      <c r="K11" s="82"/>
      <c r="L11" s="82"/>
      <c r="M11" s="82"/>
      <c r="N11" s="83"/>
      <c r="O11" s="159" t="s">
        <v>70</v>
      </c>
      <c r="P11" s="42" t="s">
        <v>71</v>
      </c>
      <c r="Q11" s="160" t="s">
        <v>71</v>
      </c>
    </row>
    <row r="12" spans="1:17" ht="12" customHeight="1">
      <c r="A12" s="87"/>
      <c r="B12" s="88"/>
      <c r="C12" s="89"/>
      <c r="D12" s="89"/>
      <c r="E12" s="89"/>
      <c r="F12" s="89"/>
      <c r="G12" s="89"/>
      <c r="H12" s="89"/>
      <c r="I12" s="89"/>
      <c r="J12" s="89"/>
      <c r="K12" s="89"/>
      <c r="L12" s="89"/>
      <c r="M12" s="89"/>
      <c r="N12" s="90"/>
      <c r="O12" s="161" t="s">
        <v>72</v>
      </c>
      <c r="P12" s="162" t="s">
        <v>73</v>
      </c>
      <c r="Q12" s="163" t="s">
        <v>166</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319" t="s">
        <v>155</v>
      </c>
      <c r="B16" s="319"/>
      <c r="C16" s="319"/>
      <c r="D16" s="319"/>
      <c r="E16" s="319"/>
      <c r="F16" s="319"/>
      <c r="G16" s="319"/>
      <c r="H16" s="319"/>
      <c r="I16" s="319"/>
      <c r="J16" s="319"/>
      <c r="K16" s="319"/>
      <c r="L16" s="319"/>
      <c r="M16" s="319"/>
      <c r="N16" s="319"/>
      <c r="O16" s="319"/>
      <c r="P16" s="319"/>
      <c r="Q16" s="319"/>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5">
        <f>(B19+C19+D19+E19+F19+G19+H19+I19+J19+K19+L19+M19)/12</f>
        <v>69.93624080073536</v>
      </c>
      <c r="O19" s="164">
        <f>100*(E19-D19)/D19</f>
        <v>6.2788210800945565</v>
      </c>
      <c r="P19" s="164">
        <f>100*(E19-E18)/E18</f>
        <v>-15.206676041763844</v>
      </c>
      <c r="Q19" s="165">
        <f>(((B19+C19+D19+E19)/4)-((B18+C18+D18+E18)/4))/((B18+C18+D18+E18)/4)*100</f>
        <v>-11.295558723675036</v>
      </c>
      <c r="R19" s="154"/>
      <c r="S19" s="154"/>
      <c r="T19" s="154"/>
      <c r="U19" s="154"/>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5">
        <f>(B20+C20+D20+E20+F20+G20+H20+I20+J20+K20+L20+M20)/12</f>
        <v>69.06028123600983</v>
      </c>
      <c r="O20" s="164">
        <f>100*(E20-D20)/D20</f>
        <v>-25.287086760857814</v>
      </c>
      <c r="P20" s="164">
        <f>100*(E20-E19)/E19</f>
        <v>-5.728953857330748</v>
      </c>
      <c r="Q20" s="165">
        <f>(((B20+C20+D20+E20)/4)-((B19+C19+D19+E19)/4))/((B19+C19+D19+E19)/4)*100</f>
        <v>1.6349503415588817</v>
      </c>
      <c r="R20" s="154"/>
      <c r="S20" s="154"/>
      <c r="T20" s="154"/>
      <c r="U20" s="154"/>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5">
        <f>(B21+C21+D21+E21+F21+G21+H21+I21+J21+K21+L21+M21)/12</f>
        <v>66.13652974467487</v>
      </c>
      <c r="O21" s="164">
        <f>100*(E21-D21)/D21</f>
        <v>4.332378563803527</v>
      </c>
      <c r="P21" s="164">
        <f>100*(E21-E20)/E20</f>
        <v>-4.892027528134931</v>
      </c>
      <c r="Q21" s="165">
        <f>(((B21+C21+D21+E21)/4)-((B20+C20+D20+E20)/4))/((B20+C20+D20+E20)/4)*100</f>
        <v>-16.5555337815573</v>
      </c>
      <c r="R21" s="154"/>
      <c r="S21" s="154"/>
      <c r="T21" s="154"/>
      <c r="U21" s="154"/>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5">
        <f>(B22+C22+D22+E22+F22+G22+H22+I22+J22+K22+L22+M22)/12</f>
        <v>67.85833333333333</v>
      </c>
      <c r="O22" s="164">
        <f>100*(E22-D22)/D22</f>
        <v>-34.76562500000001</v>
      </c>
      <c r="P22" s="164">
        <f>100*(E22-E21)/E21</f>
        <v>0.6245882898720019</v>
      </c>
      <c r="Q22" s="165">
        <f>(((B22+C22+D22+E22)/4)-((B21+C21+D21+E21)/4))/((B21+C21+D21+E21)/4)*100</f>
        <v>24.29585950065364</v>
      </c>
      <c r="R22" s="154"/>
      <c r="S22" s="154"/>
      <c r="T22" s="154"/>
      <c r="U22" s="154"/>
    </row>
    <row r="23" spans="1:21" ht="12" customHeight="1">
      <c r="A23" s="99">
        <v>2007</v>
      </c>
      <c r="B23" s="97">
        <v>48.577360547992164</v>
      </c>
      <c r="C23" s="97">
        <v>45.081775021040535</v>
      </c>
      <c r="D23" s="97">
        <v>74.7</v>
      </c>
      <c r="E23" s="97">
        <v>67.3</v>
      </c>
      <c r="F23" s="97"/>
      <c r="G23" s="97"/>
      <c r="H23" s="97"/>
      <c r="I23" s="97"/>
      <c r="J23" s="97"/>
      <c r="K23" s="97"/>
      <c r="L23" s="97"/>
      <c r="M23" s="97"/>
      <c r="N23" s="45">
        <f>(B23+C23+D23+E23)/4</f>
        <v>58.91478389225817</v>
      </c>
      <c r="O23" s="164">
        <f>100*(E23-D23)/D23</f>
        <v>-9.906291834002685</v>
      </c>
      <c r="P23" s="164">
        <f>100*(E23-E22)/E22</f>
        <v>0.7485029940119761</v>
      </c>
      <c r="Q23" s="165">
        <f>(((B23+C23+D23+E23)/4)-((B22+C22+D22+E22)/4))/((B22+C22+D22+E22)/4)*100</f>
        <v>-6.111898179668253</v>
      </c>
      <c r="R23" s="154"/>
      <c r="S23" s="154"/>
      <c r="T23" s="154"/>
      <c r="U23" s="154"/>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319" t="s">
        <v>139</v>
      </c>
      <c r="B26" s="319"/>
      <c r="C26" s="319"/>
      <c r="D26" s="319"/>
      <c r="E26" s="319"/>
      <c r="F26" s="319"/>
      <c r="G26" s="319"/>
      <c r="H26" s="319"/>
      <c r="I26" s="319"/>
      <c r="J26" s="319"/>
      <c r="K26" s="319"/>
      <c r="L26" s="319"/>
      <c r="M26" s="319"/>
      <c r="N26" s="319"/>
      <c r="O26" s="319"/>
      <c r="P26" s="319"/>
      <c r="Q26" s="319"/>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5">
        <f>(B29+C29+D29+E29+F29+G29+H29+I29+J29+K29+L29+M29)/12</f>
        <v>64.14276088171185</v>
      </c>
      <c r="O29" s="164">
        <f>100*(E29-D29)/D29</f>
        <v>23.332596230167624</v>
      </c>
      <c r="P29" s="164">
        <f>100*(E29-E28)/E28</f>
        <v>-9.665970691433948</v>
      </c>
      <c r="Q29" s="165">
        <f>(((B29+C29+D29+E29)/4)-((B28+C28+D28+E28)/4))/((B28+C28+D28+E28)/4)*100</f>
        <v>-12.74444121373074</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5">
        <f>(B30+C30+D30+E30+F30+G30+H30+I30+J30+K30+L30+M30)/12</f>
        <v>59.563538420616304</v>
      </c>
      <c r="O30" s="164">
        <f>100*(E30-D30)/D30</f>
        <v>-20.816640976422907</v>
      </c>
      <c r="P30" s="164">
        <f>100*(E30-E29)/E29</f>
        <v>-30.987602429083676</v>
      </c>
      <c r="Q30" s="165">
        <f>(((B30+C30+D30+E30)/4)-((B29+C29+D29+E29)/4))/((B29+C29+D29+E29)/4)*100</f>
        <v>-13.344284866686355</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5">
        <f>(B31+C31+D31+E31+F31+G31+H31+I31+J31+K31+L31+M31)/12</f>
        <v>55.28047429910932</v>
      </c>
      <c r="O31" s="164">
        <f>100*(E31-D31)/D31</f>
        <v>17.893707277370876</v>
      </c>
      <c r="P31" s="164">
        <f>100*(E31-E30)/E30</f>
        <v>30.738274970307092</v>
      </c>
      <c r="Q31" s="165">
        <f>(((B31+C31+D31+E31)/4)-((B30+C30+D30+E30)/4))/((B30+C30+D30+E30)/4)*100</f>
        <v>-7.721644747189769</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5">
        <f>(B32+C32+D32+E32+F32+G32+H32+I32+J32+K32+L32+M32)/12</f>
        <v>59.71666666666666</v>
      </c>
      <c r="O32" s="164">
        <f>100*(E32-D32)/D32</f>
        <v>-52.591894439208296</v>
      </c>
      <c r="P32" s="164">
        <f>100*(E32-E31)/E31</f>
        <v>-25.869338275844154</v>
      </c>
      <c r="Q32" s="165">
        <f>(((B32+C32+D32+E32)/4)-((B31+C31+D31+E31)/4))/((B31+C31+D31+E31)/4)*100</f>
        <v>26.099436550259934</v>
      </c>
    </row>
    <row r="33" spans="1:17" ht="12" customHeight="1">
      <c r="A33" s="99">
        <v>2007</v>
      </c>
      <c r="B33" s="97">
        <v>38.040688176298495</v>
      </c>
      <c r="C33" s="97">
        <v>43.10541488441152</v>
      </c>
      <c r="D33" s="97">
        <v>62.6</v>
      </c>
      <c r="E33" s="97">
        <v>47.3</v>
      </c>
      <c r="F33" s="97"/>
      <c r="G33" s="97"/>
      <c r="H33" s="97"/>
      <c r="I33" s="97"/>
      <c r="J33" s="97"/>
      <c r="K33" s="97"/>
      <c r="L33" s="97"/>
      <c r="M33" s="97"/>
      <c r="N33" s="45">
        <f>(B33+C33+D33+E33)/4</f>
        <v>47.76152576517751</v>
      </c>
      <c r="O33" s="164">
        <f>100*(E33-D33)/D33</f>
        <v>-24.4408945686901</v>
      </c>
      <c r="P33" s="164">
        <f>100*(E33-E32)/E32</f>
        <v>-5.964214711729623</v>
      </c>
      <c r="Q33" s="165">
        <f>(((B33+C33+D33+E33)/4)-((B32+C32+D32+E32)/4))/((B32+C32+D32+E32)/4)*100</f>
        <v>-20.826314521048474</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319" t="s">
        <v>140</v>
      </c>
      <c r="B36" s="319"/>
      <c r="C36" s="319"/>
      <c r="D36" s="319"/>
      <c r="E36" s="319"/>
      <c r="F36" s="319"/>
      <c r="G36" s="319"/>
      <c r="H36" s="319"/>
      <c r="I36" s="319"/>
      <c r="J36" s="319"/>
      <c r="K36" s="319"/>
      <c r="L36" s="319"/>
      <c r="M36" s="319"/>
      <c r="N36" s="319"/>
      <c r="O36" s="319"/>
      <c r="P36" s="319"/>
      <c r="Q36" s="319"/>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5">
        <f>(B39+C39+D39+E39+F39+G39+H39+I39+J39+K39+L39+M39)/12</f>
        <v>43.43062397892937</v>
      </c>
      <c r="O39" s="164">
        <f>100*(E39-D39)/D39</f>
        <v>-1.2255066998855322</v>
      </c>
      <c r="P39" s="164">
        <f>100*(E39-E38)/E38</f>
        <v>-25.7293172258463</v>
      </c>
      <c r="Q39" s="165">
        <f>(((B39+C39+D39+E39)/4)-((B38+C38+D38+E38)/4))/((B38+C38+D38+E38)/4)*100</f>
        <v>-25.90857385349759</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5">
        <f>(B40+C40+D40+E40+F40+G40+H40+I40+J40+K40+L40+M40)/12</f>
        <v>34.83470782756218</v>
      </c>
      <c r="O40" s="164">
        <f>100*(E40-D40)/D40</f>
        <v>5.801695923127437</v>
      </c>
      <c r="P40" s="164">
        <f>100*(E40-E39)/E39</f>
        <v>-13.149234211602696</v>
      </c>
      <c r="Q40" s="165">
        <f>(((B40+C40+D40+E40)/4)-((B39+C39+D39+E39)/4))/((B39+C39+D39+E39)/4)*100</f>
        <v>-9.856125533189683</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5">
        <f>(B41+C41+D41+E41+F41+G41+H41+I41+J41+K41+L41+M41)/12</f>
        <v>32.88834407338623</v>
      </c>
      <c r="O41" s="164">
        <f>100*(E41-D41)/D41</f>
        <v>-17.079480049149566</v>
      </c>
      <c r="P41" s="164">
        <f>100*(E41-E40)/E40</f>
        <v>-0.9661267279395663</v>
      </c>
      <c r="Q41" s="165">
        <f>(((B41+C41+D41+E41)/4)-((B40+C40+D40+E40)/4))/((B40+C40+D40+E40)/4)*100</f>
        <v>-7.1693095292901425</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5">
        <f>(B42+C42+D42+E42+F42+G42+H42+I42+J42+K42+L42+M42)/12</f>
        <v>28.63333333333333</v>
      </c>
      <c r="O42" s="164">
        <f>100*(E42-D42)/D42</f>
        <v>-42.454728370221325</v>
      </c>
      <c r="P42" s="164">
        <f>100*(E42-E41)/E41</f>
        <v>-29.56339557744502</v>
      </c>
      <c r="Q42" s="165">
        <f>(((B42+C42+D42+E42)/4)-((B41+C41+D41+E41)/4))/((B41+C41+D41+E41)/4)*100</f>
        <v>-9.428311767436558</v>
      </c>
    </row>
    <row r="43" spans="1:17" ht="12" customHeight="1">
      <c r="A43" s="99">
        <v>2007</v>
      </c>
      <c r="B43" s="97">
        <v>16.851494035425528</v>
      </c>
      <c r="C43" s="97">
        <v>26.69684411659128</v>
      </c>
      <c r="D43" s="97">
        <v>20.7</v>
      </c>
      <c r="E43" s="97">
        <v>24.3</v>
      </c>
      <c r="F43" s="97"/>
      <c r="G43" s="97"/>
      <c r="H43" s="97"/>
      <c r="I43" s="97"/>
      <c r="J43" s="97"/>
      <c r="K43" s="97"/>
      <c r="L43" s="97"/>
      <c r="M43" s="97"/>
      <c r="N43" s="45">
        <f>(B43+C43+D43+E43)/4</f>
        <v>22.137084538004203</v>
      </c>
      <c r="O43" s="164">
        <f>100*(E43-D43)/D43</f>
        <v>17.391304347826093</v>
      </c>
      <c r="P43" s="164">
        <f>100*(E43-E42)/E42</f>
        <v>-15.034965034965037</v>
      </c>
      <c r="Q43" s="165">
        <f>(((B43+C43+D43+E43)/4)-((B42+C42+D42+E42)/4))/((B42+C42+D42+E42)/4)*100</f>
        <v>-22.934431547417923</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319" t="s">
        <v>141</v>
      </c>
      <c r="B46" s="319"/>
      <c r="C46" s="319"/>
      <c r="D46" s="319"/>
      <c r="E46" s="319"/>
      <c r="F46" s="319"/>
      <c r="G46" s="319"/>
      <c r="H46" s="319"/>
      <c r="I46" s="319"/>
      <c r="J46" s="319"/>
      <c r="K46" s="319"/>
      <c r="L46" s="319"/>
      <c r="M46" s="319"/>
      <c r="N46" s="319"/>
      <c r="O46" s="319"/>
      <c r="P46" s="319"/>
      <c r="Q46" s="319"/>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5">
        <f>(B49+C49+D49+E49+F49+G49+H49+I49+J49+K49+L49+M49)/12</f>
        <v>76.50245938386387</v>
      </c>
      <c r="O49" s="164">
        <f>100*(E49-D49)/D49</f>
        <v>33.416138894955225</v>
      </c>
      <c r="P49" s="164">
        <f>100*(E49-E48)/E48</f>
        <v>-3.1678413132923406</v>
      </c>
      <c r="Q49" s="165">
        <f>(((B49+C49+D49+E49)/4)-((B48+C48+D48+E48)/4))/((B48+C48+D48+E48)/4)*100</f>
        <v>-7.5814781239009825</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5">
        <f>(B50+C50+D50+E50+F50+G50+H50+I50+J50+K50+L50+M50)/12</f>
        <v>74.30937355428229</v>
      </c>
      <c r="O50" s="164">
        <f>100*(E50-D50)/D50</f>
        <v>-28.22746088321308</v>
      </c>
      <c r="P50" s="164">
        <f>100*(E50-E49)/E49</f>
        <v>-36.34101913837057</v>
      </c>
      <c r="Q50" s="165">
        <f>(((B50+C50+D50+E50)/4)-((B49+C49+D49+E49)/4))/((B49+C49+D49+E49)/4)*100</f>
        <v>-14.35449741100123</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5">
        <f>(B51+C51+D51+E51+F51+G51+H51+I51+J51+K51+L51+M51)/12</f>
        <v>68.60881539919983</v>
      </c>
      <c r="O51" s="164">
        <f>100*(E51-D51)/D51</f>
        <v>34.04822629260374</v>
      </c>
      <c r="P51" s="164">
        <f>100*(E51-E50)/E50</f>
        <v>43.74499772969202</v>
      </c>
      <c r="Q51" s="165">
        <f>(((B51+C51+D51+E51)/4)-((B50+C50+D50+E50)/4))/((B50+C50+D50+E50)/4)*100</f>
        <v>-7.9803384232176535</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5">
        <f>(B52+C52+D52+E52+F52+G52+H52+I52+J52+K52+L52+M52)/12</f>
        <v>78.025</v>
      </c>
      <c r="O52" s="164">
        <f>100*(E52-D52)/D52</f>
        <v>-54.76020042949176</v>
      </c>
      <c r="P52" s="164">
        <f>100*(E52-E51)/E51</f>
        <v>-24.843166899384588</v>
      </c>
      <c r="Q52" s="165">
        <f>(((B52+C52+D52+E52)/4)-((B51+C51+D51+E51)/4))/((B51+C51+D51+E51)/4)*100</f>
        <v>36.657422886840514</v>
      </c>
    </row>
    <row r="53" spans="1:17" ht="12" customHeight="1">
      <c r="A53" s="99">
        <v>2007</v>
      </c>
      <c r="B53" s="97">
        <v>50.64270891794287</v>
      </c>
      <c r="C53" s="97">
        <v>52.88690580540728</v>
      </c>
      <c r="D53" s="97">
        <v>87.5</v>
      </c>
      <c r="E53" s="97">
        <v>61</v>
      </c>
      <c r="F53" s="97"/>
      <c r="G53" s="97"/>
      <c r="H53" s="97"/>
      <c r="I53" s="97"/>
      <c r="J53" s="97"/>
      <c r="K53" s="97"/>
      <c r="L53" s="97"/>
      <c r="M53" s="97"/>
      <c r="N53" s="45">
        <f>(B53+C53+D53+E53)/4</f>
        <v>63.00740368083754</v>
      </c>
      <c r="O53" s="164">
        <f>100*(E53-D53)/D53</f>
        <v>-30.285714285714285</v>
      </c>
      <c r="P53" s="164">
        <f>100*(E53-E52)/E52</f>
        <v>-3.4810126582278524</v>
      </c>
      <c r="Q53" s="165">
        <f>(((B53+C53+D53+E53)/4)-((B52+C52+D52+E52)/4))/((B52+C52+D52+E52)/4)*100</f>
        <v>-19.73579148937893</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156</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317"/>
      <c r="B61" s="317"/>
      <c r="C61" s="317"/>
      <c r="D61" s="317"/>
      <c r="E61" s="317"/>
      <c r="F61" s="317"/>
      <c r="G61" s="317"/>
      <c r="H61" s="317"/>
      <c r="I61" s="317"/>
      <c r="J61" s="317"/>
      <c r="K61" s="317"/>
      <c r="L61" s="317"/>
      <c r="M61" s="317"/>
      <c r="N61" s="317"/>
      <c r="O61" s="317"/>
      <c r="P61" s="317"/>
      <c r="Q61" s="317"/>
    </row>
    <row r="62" spans="1:17" ht="12.75">
      <c r="A62" s="70"/>
      <c r="B62" s="70"/>
      <c r="C62" s="70"/>
      <c r="D62" s="70"/>
      <c r="E62" s="70"/>
      <c r="F62" s="70"/>
      <c r="G62" s="70"/>
      <c r="H62" s="70"/>
      <c r="I62" s="70"/>
      <c r="J62" s="70"/>
      <c r="K62" s="70"/>
      <c r="L62" s="70"/>
      <c r="M62" s="70"/>
      <c r="N62" s="71"/>
      <c r="O62" s="72"/>
      <c r="P62" s="72"/>
      <c r="Q62" s="70"/>
    </row>
    <row r="63" spans="1:17" ht="12.75" customHeight="1">
      <c r="A63" s="316" t="s">
        <v>142</v>
      </c>
      <c r="B63" s="316"/>
      <c r="C63" s="316"/>
      <c r="D63" s="316"/>
      <c r="E63" s="316"/>
      <c r="F63" s="316"/>
      <c r="G63" s="316"/>
      <c r="H63" s="316"/>
      <c r="I63" s="316"/>
      <c r="J63" s="316"/>
      <c r="K63" s="316"/>
      <c r="L63" s="316"/>
      <c r="M63" s="316"/>
      <c r="N63" s="316"/>
      <c r="O63" s="316"/>
      <c r="P63" s="316"/>
      <c r="Q63" s="316"/>
    </row>
    <row r="64" spans="1:17" ht="12.75" customHeight="1">
      <c r="A64" s="316" t="s">
        <v>143</v>
      </c>
      <c r="B64" s="316"/>
      <c r="C64" s="316"/>
      <c r="D64" s="316"/>
      <c r="E64" s="316"/>
      <c r="F64" s="316"/>
      <c r="G64" s="316"/>
      <c r="H64" s="316"/>
      <c r="I64" s="316"/>
      <c r="J64" s="316"/>
      <c r="K64" s="316"/>
      <c r="L64" s="316"/>
      <c r="M64" s="316"/>
      <c r="N64" s="316"/>
      <c r="O64" s="316"/>
      <c r="P64" s="316"/>
      <c r="Q64" s="316"/>
    </row>
    <row r="65" spans="1:17" ht="13.5" customHeight="1">
      <c r="A65" s="316" t="s">
        <v>53</v>
      </c>
      <c r="B65" s="316"/>
      <c r="C65" s="316"/>
      <c r="D65" s="316"/>
      <c r="E65" s="316"/>
      <c r="F65" s="316"/>
      <c r="G65" s="316"/>
      <c r="H65" s="316"/>
      <c r="I65" s="316"/>
      <c r="J65" s="316"/>
      <c r="K65" s="316"/>
      <c r="L65" s="316"/>
      <c r="M65" s="316"/>
      <c r="N65" s="316"/>
      <c r="O65" s="316"/>
      <c r="P65" s="316"/>
      <c r="Q65" s="316"/>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280" t="s">
        <v>54</v>
      </c>
      <c r="P68" s="281"/>
      <c r="Q68" s="281"/>
    </row>
    <row r="69" spans="1:17" ht="12.75">
      <c r="A69" s="80"/>
      <c r="B69" s="81"/>
      <c r="C69" s="82"/>
      <c r="D69" s="82"/>
      <c r="E69" s="82"/>
      <c r="F69" s="82"/>
      <c r="G69" s="82"/>
      <c r="H69" s="82"/>
      <c r="I69" s="82"/>
      <c r="J69" s="82"/>
      <c r="K69" s="82"/>
      <c r="L69" s="82"/>
      <c r="M69" s="82"/>
      <c r="N69" s="83"/>
      <c r="O69" s="156" t="s">
        <v>55</v>
      </c>
      <c r="P69" s="157"/>
      <c r="Q69" s="158" t="s">
        <v>194</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282" t="s">
        <v>69</v>
      </c>
      <c r="P70" s="283"/>
      <c r="Q70" s="283"/>
    </row>
    <row r="71" spans="1:17" ht="12.75">
      <c r="A71" s="80"/>
      <c r="B71" s="81"/>
      <c r="C71" s="82"/>
      <c r="D71" s="82"/>
      <c r="E71" s="82"/>
      <c r="F71" s="82"/>
      <c r="G71" s="82"/>
      <c r="H71" s="82"/>
      <c r="I71" s="82"/>
      <c r="J71" s="82"/>
      <c r="K71" s="82"/>
      <c r="L71" s="82"/>
      <c r="M71" s="82"/>
      <c r="N71" s="83"/>
      <c r="O71" s="159" t="s">
        <v>70</v>
      </c>
      <c r="P71" s="42" t="s">
        <v>71</v>
      </c>
      <c r="Q71" s="160" t="s">
        <v>71</v>
      </c>
    </row>
    <row r="72" spans="1:17" ht="12.75">
      <c r="A72" s="87"/>
      <c r="B72" s="88"/>
      <c r="C72" s="89"/>
      <c r="D72" s="89"/>
      <c r="E72" s="89"/>
      <c r="F72" s="89"/>
      <c r="G72" s="89"/>
      <c r="H72" s="89"/>
      <c r="I72" s="89"/>
      <c r="J72" s="89"/>
      <c r="K72" s="89"/>
      <c r="L72" s="89"/>
      <c r="M72" s="89"/>
      <c r="N72" s="90"/>
      <c r="O72" s="161" t="s">
        <v>72</v>
      </c>
      <c r="P72" s="162" t="s">
        <v>73</v>
      </c>
      <c r="Q72" s="163" t="s">
        <v>166</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319" t="s">
        <v>144</v>
      </c>
      <c r="B76" s="319"/>
      <c r="C76" s="319"/>
      <c r="D76" s="319"/>
      <c r="E76" s="319"/>
      <c r="F76" s="319"/>
      <c r="G76" s="319"/>
      <c r="H76" s="319"/>
      <c r="I76" s="319"/>
      <c r="J76" s="319"/>
      <c r="K76" s="319"/>
      <c r="L76" s="319"/>
      <c r="M76" s="319"/>
      <c r="N76" s="319"/>
      <c r="O76" s="319"/>
      <c r="P76" s="319"/>
      <c r="Q76" s="319"/>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5">
        <f>(B79+C79+D79+E79+F79+G79+H79+I79+J79+K79+L79+M79)/12</f>
        <v>74.73181760039779</v>
      </c>
      <c r="O79" s="164">
        <f>100*(E79-D79)/D79</f>
        <v>-5.091618294835441</v>
      </c>
      <c r="P79" s="164">
        <f>100*(E79-E78)/E78</f>
        <v>-19.550243713475126</v>
      </c>
      <c r="Q79" s="165">
        <f>(((B79+C79+D79+E79)/4)-((B78+C78+D78+E78)/4))/((B78+C78+D78+E78)/4)*100</f>
        <v>-10.096911346362537</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5">
        <f>(B80+C80+D80+E80+F80+G80+H80+I80+J80+K80+L80+M80)/12</f>
        <v>76.97469778042789</v>
      </c>
      <c r="O80" s="164">
        <f>100*(E80-D80)/D80</f>
        <v>-27.30561902984438</v>
      </c>
      <c r="P80" s="164">
        <f>100*(E80-E79)/E79</f>
        <v>16.302097735289248</v>
      </c>
      <c r="Q80" s="165">
        <f>(((B80+C80+D80+E80)/4)-((B79+C79+D79+E79)/4))/((B79+C79+D79+E79)/4)*100</f>
        <v>14.336343881243064</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5">
        <f>(B81+C81+D81+E81+F81+G81+H81+I81+J81+K81+L81+M81)/12</f>
        <v>75.21465272797775</v>
      </c>
      <c r="O81" s="164">
        <f>100*(E81-D81)/D81</f>
        <v>-5.2252917877523615</v>
      </c>
      <c r="P81" s="164">
        <f>100*(E81-E80)/E80</f>
        <v>-23.330193974214367</v>
      </c>
      <c r="Q81" s="165">
        <f>(((B81+C81+D81+E81)/4)-((B80+C80+D80+E80)/4))/((B80+C80+D80+E80)/4)*100</f>
        <v>-22.21623250151296</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5">
        <f>(B82+C82+D82+E82+F82+G82+H82+I82+J82+K82+L82+M82)/12</f>
        <v>74.74166666666666</v>
      </c>
      <c r="O82" s="164">
        <f>100*(E82-D82)/D82</f>
        <v>-18.649193548387096</v>
      </c>
      <c r="P82" s="164">
        <f>100*(E82-E81)/E81</f>
        <v>23.977101887541778</v>
      </c>
      <c r="Q82" s="165">
        <f>(((B82+C82+D82+E82)/4)-((B81+C81+D81+E81)/4))/((B81+C81+D81+E81)/4)*100</f>
        <v>23.53374376250513</v>
      </c>
    </row>
    <row r="83" spans="1:17" ht="12.75" customHeight="1">
      <c r="A83" s="99">
        <v>2007</v>
      </c>
      <c r="B83" s="97">
        <v>57.396368999925265</v>
      </c>
      <c r="C83" s="97">
        <v>46.70439675760038</v>
      </c>
      <c r="D83" s="97">
        <v>84.7</v>
      </c>
      <c r="E83" s="97">
        <v>84.1</v>
      </c>
      <c r="F83" s="97"/>
      <c r="G83" s="97"/>
      <c r="H83" s="97"/>
      <c r="I83" s="97"/>
      <c r="J83" s="97"/>
      <c r="K83" s="97"/>
      <c r="L83" s="97"/>
      <c r="M83" s="97"/>
      <c r="N83" s="45">
        <f>(B83+C83+D83+E83)/4</f>
        <v>68.2251914393814</v>
      </c>
      <c r="O83" s="164">
        <f>100*(E83-D83)/D83</f>
        <v>-0.7083825265643547</v>
      </c>
      <c r="P83" s="164">
        <f>100*(E83-E82)/E82</f>
        <v>4.213135068153645</v>
      </c>
      <c r="Q83" s="165">
        <f>(((B83+C83+D83+E83)/4)-((B82+C82+D82+E82)/4))/((B82+C82+D82+E82)/4)*100</f>
        <v>4.840862757405151</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319" t="s">
        <v>145</v>
      </c>
      <c r="B86" s="319"/>
      <c r="C86" s="319"/>
      <c r="D86" s="319"/>
      <c r="E86" s="319"/>
      <c r="F86" s="319"/>
      <c r="G86" s="319"/>
      <c r="H86" s="319"/>
      <c r="I86" s="319"/>
      <c r="J86" s="319"/>
      <c r="K86" s="319"/>
      <c r="L86" s="319"/>
      <c r="M86" s="319"/>
      <c r="N86" s="319"/>
      <c r="O86" s="319"/>
      <c r="P86" s="319"/>
      <c r="Q86" s="319"/>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5">
        <f>(B89+C89+D89+E89+F89+G89+H89+I89+J89+K89+L89+M89)/12</f>
        <v>72.48257332018106</v>
      </c>
      <c r="O89" s="164">
        <f>100*(E89-D89)/D89</f>
        <v>-11.210016629169525</v>
      </c>
      <c r="P89" s="164">
        <f>100*(E89-E88)/E88</f>
        <v>-6.1552035773570415</v>
      </c>
      <c r="Q89" s="165">
        <f>(((B89+C89+D89+E89)/4)-((B88+C88+D88+E88)/4))/((B88+C88+D88+E88)/4)*100</f>
        <v>-3.85715164756544</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5">
        <f>(B90+C90+D90+E90+F90+G90+H90+I90+J90+K90+L90+M90)/12</f>
        <v>97.22458883078129</v>
      </c>
      <c r="O90" s="164">
        <f>100*(E90-D90)/D90</f>
        <v>-70.30800317121582</v>
      </c>
      <c r="P90" s="164">
        <f>100*(E90-E89)/E89</f>
        <v>-11.935793138702211</v>
      </c>
      <c r="Q90" s="165">
        <f>(((B90+C90+D90+E90)/4)-((B89+C89+D89+E89)/4))/((B89+C89+D89+E89)/4)*100</f>
        <v>53.382236954194425</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5">
        <f>(B91+C91+D91+E91+F91+G91+H91+I91+J91+K91+L91+M91)/12</f>
        <v>87.99406208165347</v>
      </c>
      <c r="O91" s="164">
        <f>100*(E91-D91)/D91</f>
        <v>-23.850060599065024</v>
      </c>
      <c r="P91" s="164">
        <f>100*(E91-E90)/E90</f>
        <v>12.360208032015972</v>
      </c>
      <c r="Q91" s="165">
        <f>(((B91+C91+D91+E91)/4)-((B90+C90+D90+E90)/4))/((B90+C90+D90+E90)/4)*100</f>
        <v>-37.61216101568901</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5">
        <f>(B92+C92+D92+E92+F92+G92+H92+I92+J92+K92+L92+M92)/12</f>
        <v>90.50833333333334</v>
      </c>
      <c r="O92" s="164">
        <f>100*(E92-D92)/D92</f>
        <v>4.378818737270873</v>
      </c>
      <c r="P92" s="164">
        <f>100*(E92-E91)/E91</f>
        <v>32.01804081245973</v>
      </c>
      <c r="Q92" s="165">
        <f>(((B92+C92+D92+E92)/4)-((B91+C91+D91+E91)/4))/((B91+C91+D91+E91)/4)*100</f>
        <v>15.85363346631929</v>
      </c>
    </row>
    <row r="93" spans="1:17" ht="12.75" customHeight="1">
      <c r="A93" s="99">
        <v>2007</v>
      </c>
      <c r="B93" s="112">
        <v>106.96688595947172</v>
      </c>
      <c r="C93" s="112">
        <v>36.066072858241654</v>
      </c>
      <c r="D93" s="112">
        <v>81.8</v>
      </c>
      <c r="E93" s="112">
        <v>77.4</v>
      </c>
      <c r="F93" s="112"/>
      <c r="G93" s="112"/>
      <c r="H93" s="112"/>
      <c r="I93" s="112"/>
      <c r="J93" s="112"/>
      <c r="K93" s="112"/>
      <c r="L93" s="112"/>
      <c r="M93" s="112"/>
      <c r="N93" s="45">
        <f>(B93+C93+D93+E93)/4</f>
        <v>75.55823970442836</v>
      </c>
      <c r="O93" s="164">
        <f>100*(E93-D93)/D93</f>
        <v>-5.378973105134464</v>
      </c>
      <c r="P93" s="164">
        <f>100*(E93-E92)/E92</f>
        <v>-24.487804878048777</v>
      </c>
      <c r="Q93" s="165">
        <f>(((B93+C93+D93+E93)/4)-((B92+C92+D92+E92)/4))/((B92+C92+D92+E92)/4)*100</f>
        <v>12.942062338457927</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319" t="s">
        <v>146</v>
      </c>
      <c r="B96" s="319"/>
      <c r="C96" s="319"/>
      <c r="D96" s="319"/>
      <c r="E96" s="319"/>
      <c r="F96" s="319"/>
      <c r="G96" s="319"/>
      <c r="H96" s="319"/>
      <c r="I96" s="319"/>
      <c r="J96" s="319"/>
      <c r="K96" s="319"/>
      <c r="L96" s="319"/>
      <c r="M96" s="319"/>
      <c r="N96" s="319"/>
      <c r="O96" s="319"/>
      <c r="P96" s="319"/>
      <c r="Q96" s="319"/>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5">
        <f>(B99+C99+D99+E99+F99+G99+H99+I99+J99+K99+L99+M99)/12</f>
        <v>75.90888458834114</v>
      </c>
      <c r="O99" s="164">
        <f>100*(E99-D99)/D99</f>
        <v>-1.2159594680177368</v>
      </c>
      <c r="P99" s="164">
        <f>100*(E99-E98)/E98</f>
        <v>-25.596849913468372</v>
      </c>
      <c r="Q99" s="165">
        <f>(((B99+C99+D99+E99)/4)-((B98+C98+D98+E98)/4))/((B98+C98+D98+E98)/4)*100</f>
        <v>-13.034667030798474</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5">
        <f>(B100+C100+D100+E100+F100+G100+H100+I100+J100+K100+L100+M100)/12</f>
        <v>66.66114912569577</v>
      </c>
      <c r="O100" s="164">
        <f>100*(E100-D100)/D100</f>
        <v>60.937968242509164</v>
      </c>
      <c r="P100" s="164">
        <f>100*(E100-E99)/E99</f>
        <v>32.30849351814337</v>
      </c>
      <c r="Q100" s="165">
        <f>(((B100+C100+D100+E100)/4)-((B99+C99+D99+E99)/4))/((B99+C99+D99+E99)/4)*100</f>
        <v>-6.160277446790744</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5">
        <f>(B101+C101+D101+E101+F101+G101+H101+I101+J101+K101+L101+M101)/12</f>
        <v>68.71224566914505</v>
      </c>
      <c r="O101" s="164">
        <f>100*(E101-D101)/D101</f>
        <v>13.478296725953221</v>
      </c>
      <c r="P101" s="164">
        <f>100*(E101-E100)/E100</f>
        <v>-36.81435607319859</v>
      </c>
      <c r="Q101" s="165">
        <f>(((B101+C101+D101+E101)/4)-((B100+C100+D100+E100)/4))/((B100+C100+D100+E100)/4)*100</f>
        <v>-9.048715043867041</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5">
        <f>(B102+C102+D102+E102+F102+G102+H102+I102+J102+K102+L102+M102)/12</f>
        <v>66.70833333333334</v>
      </c>
      <c r="O102" s="164">
        <f>100*(E102-D102)/D102</f>
        <v>-30.290872617853566</v>
      </c>
      <c r="P102" s="164">
        <f>100*(E102-E101)/E101</f>
        <v>18.39971986409883</v>
      </c>
      <c r="Q102" s="165">
        <f>(((B102+C102+D102+E102)/4)-((B101+C101+D101+E101)/4))/((B101+C101+D101+E101)/4)*100</f>
        <v>28.043415059651146</v>
      </c>
    </row>
    <row r="103" spans="1:17" ht="12.75" customHeight="1">
      <c r="A103" s="99">
        <v>2007</v>
      </c>
      <c r="B103" s="97">
        <v>32.14074559150674</v>
      </c>
      <c r="C103" s="97">
        <v>52.12448603779517</v>
      </c>
      <c r="D103" s="97">
        <v>86.2</v>
      </c>
      <c r="E103" s="97">
        <v>87.5</v>
      </c>
      <c r="F103" s="97"/>
      <c r="G103" s="97"/>
      <c r="H103" s="97"/>
      <c r="I103" s="97"/>
      <c r="J103" s="97"/>
      <c r="K103" s="97"/>
      <c r="L103" s="97"/>
      <c r="M103" s="97"/>
      <c r="N103" s="45">
        <f>(B103+C103+D103+E103)/4</f>
        <v>64.49130790732548</v>
      </c>
      <c r="O103" s="164">
        <f>100*(E103-D103)/D103</f>
        <v>1.5081206496519688</v>
      </c>
      <c r="P103" s="164">
        <f>100*(E103-E102)/E102</f>
        <v>25.899280575539567</v>
      </c>
      <c r="Q103" s="165">
        <f>(((B103+C103+D103+E103)/4)-((B102+C102+D102+E102)/4))/((B102+C102+D102+E102)/4)*100</f>
        <v>0.5712404012872948</v>
      </c>
    </row>
    <row r="104" spans="1:17" ht="12.75">
      <c r="A104" s="69"/>
      <c r="B104" s="69"/>
      <c r="C104" s="69"/>
      <c r="D104" s="69"/>
      <c r="E104" s="69"/>
      <c r="F104" s="69"/>
      <c r="G104" s="69"/>
      <c r="H104" s="69"/>
      <c r="I104" s="69"/>
      <c r="J104" s="69"/>
      <c r="K104" s="69"/>
      <c r="L104" s="69"/>
      <c r="M104" s="69"/>
      <c r="N104" s="69"/>
      <c r="O104" s="69"/>
      <c r="P104" s="69"/>
      <c r="Q104" s="69"/>
    </row>
    <row r="105" spans="1:17" ht="12.75">
      <c r="A105"/>
      <c r="B105"/>
      <c r="C105"/>
      <c r="D105"/>
      <c r="E105"/>
      <c r="F105"/>
      <c r="G105"/>
      <c r="H105"/>
      <c r="I105"/>
      <c r="J105"/>
      <c r="K105"/>
      <c r="L105"/>
      <c r="M105"/>
      <c r="N105"/>
      <c r="O105"/>
      <c r="P105"/>
      <c r="Q105"/>
    </row>
    <row r="106" spans="1:17" ht="12.75">
      <c r="A106"/>
      <c r="B106"/>
      <c r="C106"/>
      <c r="D106"/>
      <c r="E106"/>
      <c r="F106"/>
      <c r="G106"/>
      <c r="H106"/>
      <c r="I106"/>
      <c r="J106"/>
      <c r="K106"/>
      <c r="L106"/>
      <c r="M106"/>
      <c r="N106"/>
      <c r="O106"/>
      <c r="P106"/>
      <c r="Q106"/>
    </row>
    <row r="107" spans="1:17" ht="12.75">
      <c r="A107"/>
      <c r="B107"/>
      <c r="C107"/>
      <c r="D107"/>
      <c r="E107"/>
      <c r="F107"/>
      <c r="G107"/>
      <c r="H107"/>
      <c r="I107"/>
      <c r="J107"/>
      <c r="K107"/>
      <c r="L107"/>
      <c r="M107"/>
      <c r="N107"/>
      <c r="O107"/>
      <c r="P107"/>
      <c r="Q107"/>
    </row>
    <row r="108" spans="1:17" ht="12.75">
      <c r="A108"/>
      <c r="B108"/>
      <c r="C108"/>
      <c r="D108"/>
      <c r="E108"/>
      <c r="F108"/>
      <c r="G108"/>
      <c r="H108"/>
      <c r="I108"/>
      <c r="J108"/>
      <c r="K108"/>
      <c r="L108"/>
      <c r="M108"/>
      <c r="N108"/>
      <c r="O108"/>
      <c r="P108"/>
      <c r="Q108"/>
    </row>
    <row r="109" spans="1:17" ht="12.75">
      <c r="A109"/>
      <c r="B109"/>
      <c r="C109"/>
      <c r="D109"/>
      <c r="E109"/>
      <c r="F109"/>
      <c r="G109"/>
      <c r="H109"/>
      <c r="I109"/>
      <c r="J109"/>
      <c r="K109"/>
      <c r="L109"/>
      <c r="M109"/>
      <c r="N109"/>
      <c r="O109"/>
      <c r="P109"/>
      <c r="Q109"/>
    </row>
    <row r="110" spans="1:17" ht="12.75">
      <c r="A110"/>
      <c r="B110"/>
      <c r="C110"/>
      <c r="D110"/>
      <c r="E110"/>
      <c r="F110"/>
      <c r="G110"/>
      <c r="H110"/>
      <c r="I110"/>
      <c r="J110"/>
      <c r="K110"/>
      <c r="L110"/>
      <c r="M110"/>
      <c r="N110"/>
      <c r="O110"/>
      <c r="P110"/>
      <c r="Q110"/>
    </row>
    <row r="111" spans="1:17" ht="12.75">
      <c r="A111"/>
      <c r="B111"/>
      <c r="C111"/>
      <c r="D111"/>
      <c r="E111"/>
      <c r="F111"/>
      <c r="G111"/>
      <c r="H111"/>
      <c r="I111"/>
      <c r="J111"/>
      <c r="K111"/>
      <c r="L111"/>
      <c r="M111"/>
      <c r="N111"/>
      <c r="O111"/>
      <c r="P111"/>
      <c r="Q111"/>
    </row>
    <row r="112" spans="1:17" ht="12.75">
      <c r="A112"/>
      <c r="B112"/>
      <c r="C112"/>
      <c r="D112"/>
      <c r="E112"/>
      <c r="F112"/>
      <c r="G112"/>
      <c r="H112"/>
      <c r="I112"/>
      <c r="J112"/>
      <c r="K112"/>
      <c r="L112"/>
      <c r="M112"/>
      <c r="N112"/>
      <c r="O112"/>
      <c r="P112"/>
      <c r="Q112"/>
    </row>
    <row r="113" spans="1:17" ht="12.75">
      <c r="A113"/>
      <c r="B113"/>
      <c r="C113"/>
      <c r="D113"/>
      <c r="E113"/>
      <c r="F113"/>
      <c r="G113"/>
      <c r="H113"/>
      <c r="I113"/>
      <c r="J113"/>
      <c r="K113"/>
      <c r="L113"/>
      <c r="M113"/>
      <c r="N113"/>
      <c r="O113"/>
      <c r="P113"/>
      <c r="Q113"/>
    </row>
    <row r="114" spans="1:17" ht="12.75">
      <c r="A114"/>
      <c r="B114"/>
      <c r="C114"/>
      <c r="D114"/>
      <c r="E114"/>
      <c r="F114"/>
      <c r="G114"/>
      <c r="H114"/>
      <c r="I114"/>
      <c r="J114"/>
      <c r="K114"/>
      <c r="L114"/>
      <c r="M114"/>
      <c r="N114"/>
      <c r="O114"/>
      <c r="P114"/>
      <c r="Q114"/>
    </row>
    <row r="115" spans="1:17" ht="12.75">
      <c r="A115"/>
      <c r="B115"/>
      <c r="C115"/>
      <c r="D115"/>
      <c r="E115"/>
      <c r="F115"/>
      <c r="G115"/>
      <c r="H115"/>
      <c r="I115"/>
      <c r="J115"/>
      <c r="K115"/>
      <c r="L115"/>
      <c r="M115"/>
      <c r="N115"/>
      <c r="O115"/>
      <c r="P115"/>
      <c r="Q115"/>
    </row>
    <row r="116" spans="1:17" ht="12.75">
      <c r="A116"/>
      <c r="B116"/>
      <c r="C116"/>
      <c r="D116"/>
      <c r="E116"/>
      <c r="F116"/>
      <c r="G116"/>
      <c r="H116"/>
      <c r="I116"/>
      <c r="J116"/>
      <c r="K116"/>
      <c r="L116"/>
      <c r="M116"/>
      <c r="N116"/>
      <c r="O116"/>
      <c r="P116"/>
      <c r="Q116"/>
    </row>
    <row r="117" spans="1:17" ht="12.75">
      <c r="A117"/>
      <c r="B117"/>
      <c r="C117"/>
      <c r="D117"/>
      <c r="E117"/>
      <c r="F117"/>
      <c r="G117"/>
      <c r="H117"/>
      <c r="I117"/>
      <c r="J117"/>
      <c r="K117"/>
      <c r="L117"/>
      <c r="M117"/>
      <c r="N117"/>
      <c r="O117"/>
      <c r="P117"/>
      <c r="Q117"/>
    </row>
    <row r="118" spans="1:17" ht="12.75">
      <c r="A118"/>
      <c r="B118"/>
      <c r="C118"/>
      <c r="D118"/>
      <c r="E118"/>
      <c r="F118"/>
      <c r="G118"/>
      <c r="H118"/>
      <c r="I118"/>
      <c r="J118"/>
      <c r="K118"/>
      <c r="L118"/>
      <c r="M118"/>
      <c r="N118"/>
      <c r="O118"/>
      <c r="P118"/>
      <c r="Q118"/>
    </row>
    <row r="119" spans="1:17" ht="12.75">
      <c r="A119"/>
      <c r="B119"/>
      <c r="C119"/>
      <c r="D119"/>
      <c r="E119"/>
      <c r="F119"/>
      <c r="G119"/>
      <c r="H119"/>
      <c r="I119"/>
      <c r="J119"/>
      <c r="K119"/>
      <c r="L119"/>
      <c r="M119"/>
      <c r="N119"/>
      <c r="O119"/>
      <c r="P119"/>
      <c r="Q119"/>
    </row>
    <row r="120" spans="1:17" ht="12.75">
      <c r="A120"/>
      <c r="B120"/>
      <c r="C120"/>
      <c r="D120"/>
      <c r="E120"/>
      <c r="F120"/>
      <c r="G120"/>
      <c r="H120"/>
      <c r="I120"/>
      <c r="J120"/>
      <c r="K120"/>
      <c r="L120"/>
      <c r="M120"/>
      <c r="N120"/>
      <c r="O120"/>
      <c r="P120"/>
      <c r="Q120"/>
    </row>
    <row r="121" spans="1:17" ht="12.75">
      <c r="A121"/>
      <c r="B121"/>
      <c r="C121"/>
      <c r="D121"/>
      <c r="E121"/>
      <c r="F121"/>
      <c r="G121"/>
      <c r="H121"/>
      <c r="I121"/>
      <c r="J121"/>
      <c r="K121"/>
      <c r="L121"/>
      <c r="M121"/>
      <c r="N121"/>
      <c r="O121"/>
      <c r="P121"/>
      <c r="Q121"/>
    </row>
    <row r="122" spans="1:17" ht="12.75">
      <c r="A122"/>
      <c r="B122"/>
      <c r="C122"/>
      <c r="D122"/>
      <c r="E122"/>
      <c r="F122"/>
      <c r="G122"/>
      <c r="H122"/>
      <c r="I122"/>
      <c r="J122"/>
      <c r="K122"/>
      <c r="L122"/>
      <c r="M122"/>
      <c r="N122"/>
      <c r="O122"/>
      <c r="P122"/>
      <c r="Q122"/>
    </row>
    <row r="123" spans="1:17" ht="12.75">
      <c r="A123"/>
      <c r="B123"/>
      <c r="C123"/>
      <c r="D123"/>
      <c r="E123"/>
      <c r="F123"/>
      <c r="G123"/>
      <c r="H123"/>
      <c r="I123"/>
      <c r="J123"/>
      <c r="K123"/>
      <c r="L123"/>
      <c r="M123"/>
      <c r="N123"/>
      <c r="O123"/>
      <c r="P123"/>
      <c r="Q123"/>
    </row>
    <row r="124" spans="1:17" ht="12.75">
      <c r="A124"/>
      <c r="B124"/>
      <c r="C124"/>
      <c r="D124"/>
      <c r="E124"/>
      <c r="F124"/>
      <c r="G124"/>
      <c r="H124"/>
      <c r="I124"/>
      <c r="J124"/>
      <c r="K124"/>
      <c r="L124"/>
      <c r="M124"/>
      <c r="N124"/>
      <c r="O124"/>
      <c r="P124"/>
      <c r="Q124"/>
    </row>
    <row r="125" spans="1:17" ht="12.75">
      <c r="A125"/>
      <c r="B125"/>
      <c r="C125"/>
      <c r="D125"/>
      <c r="E125"/>
      <c r="F125"/>
      <c r="G125"/>
      <c r="H125"/>
      <c r="I125"/>
      <c r="J125"/>
      <c r="K125"/>
      <c r="L125"/>
      <c r="M125"/>
      <c r="N125"/>
      <c r="O125"/>
      <c r="P125"/>
      <c r="Q125"/>
    </row>
    <row r="126" spans="1:17" ht="12.75">
      <c r="A126"/>
      <c r="B126"/>
      <c r="C126"/>
      <c r="D126"/>
      <c r="E126"/>
      <c r="F126"/>
      <c r="G126"/>
      <c r="H126"/>
      <c r="I126"/>
      <c r="J126"/>
      <c r="K126"/>
      <c r="L126"/>
      <c r="M126"/>
      <c r="N126"/>
      <c r="O126"/>
      <c r="P126"/>
      <c r="Q126"/>
    </row>
    <row r="127" spans="1:17" ht="12.75">
      <c r="A127"/>
      <c r="B127"/>
      <c r="C127"/>
      <c r="D127"/>
      <c r="E127"/>
      <c r="F127"/>
      <c r="G127"/>
      <c r="H127"/>
      <c r="I127"/>
      <c r="J127"/>
      <c r="K127"/>
      <c r="L127"/>
      <c r="M127"/>
      <c r="N127"/>
      <c r="O127"/>
      <c r="P127"/>
      <c r="Q127"/>
    </row>
    <row r="128" spans="1:17" ht="12.75">
      <c r="A128"/>
      <c r="B128"/>
      <c r="C128"/>
      <c r="D128"/>
      <c r="E128"/>
      <c r="F128"/>
      <c r="G128"/>
      <c r="H128"/>
      <c r="I128"/>
      <c r="J128"/>
      <c r="K128"/>
      <c r="L128"/>
      <c r="M128"/>
      <c r="N128"/>
      <c r="O128"/>
      <c r="P128"/>
      <c r="Q128"/>
    </row>
    <row r="129" spans="1:17" ht="12.75">
      <c r="A129"/>
      <c r="B129"/>
      <c r="C129"/>
      <c r="D129"/>
      <c r="E129"/>
      <c r="F129"/>
      <c r="G129"/>
      <c r="H129"/>
      <c r="I129"/>
      <c r="J129"/>
      <c r="K129"/>
      <c r="L129"/>
      <c r="M129"/>
      <c r="N129"/>
      <c r="O129"/>
      <c r="P129"/>
      <c r="Q129"/>
    </row>
    <row r="130" spans="1:17" ht="12.75">
      <c r="A130"/>
      <c r="B130"/>
      <c r="C130"/>
      <c r="D130"/>
      <c r="E130"/>
      <c r="F130"/>
      <c r="G130"/>
      <c r="H130"/>
      <c r="I130"/>
      <c r="J130"/>
      <c r="K130"/>
      <c r="L130"/>
      <c r="M130"/>
      <c r="N130"/>
      <c r="O130"/>
      <c r="P130"/>
      <c r="Q130"/>
    </row>
    <row r="131" spans="1:17" ht="12.75">
      <c r="A131"/>
      <c r="B131"/>
      <c r="C131"/>
      <c r="D131"/>
      <c r="E131"/>
      <c r="F131"/>
      <c r="G131"/>
      <c r="H131"/>
      <c r="I131"/>
      <c r="J131"/>
      <c r="K131"/>
      <c r="L131"/>
      <c r="M131"/>
      <c r="N131"/>
      <c r="O131"/>
      <c r="P131"/>
      <c r="Q131"/>
    </row>
    <row r="132" spans="1:17" ht="12.75">
      <c r="A132"/>
      <c r="B132"/>
      <c r="C132"/>
      <c r="D132"/>
      <c r="E132"/>
      <c r="F132"/>
      <c r="G132"/>
      <c r="H132"/>
      <c r="I132"/>
      <c r="J132"/>
      <c r="K132"/>
      <c r="L132"/>
      <c r="M132"/>
      <c r="N132"/>
      <c r="O132"/>
      <c r="P132"/>
      <c r="Q132"/>
    </row>
    <row r="133" spans="1:17" ht="12.75">
      <c r="A133"/>
      <c r="B133"/>
      <c r="C133"/>
      <c r="D133"/>
      <c r="E133"/>
      <c r="F133"/>
      <c r="G133"/>
      <c r="H133"/>
      <c r="I133"/>
      <c r="J133"/>
      <c r="K133"/>
      <c r="L133"/>
      <c r="M133"/>
      <c r="N133"/>
      <c r="O133"/>
      <c r="P133"/>
      <c r="Q133"/>
    </row>
    <row r="134" spans="1:17" ht="12.75">
      <c r="A134"/>
      <c r="B134"/>
      <c r="C134"/>
      <c r="D134"/>
      <c r="E134"/>
      <c r="F134"/>
      <c r="G134"/>
      <c r="H134"/>
      <c r="I134"/>
      <c r="J134"/>
      <c r="K134"/>
      <c r="L134"/>
      <c r="M134"/>
      <c r="N134"/>
      <c r="O134"/>
      <c r="P134"/>
      <c r="Q134"/>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207"/>
  <sheetViews>
    <sheetView workbookViewId="0" topLeftCell="A1">
      <selection activeCell="A2" sqref="A2"/>
    </sheetView>
  </sheetViews>
  <sheetFormatPr defaultColWidth="11.421875" defaultRowHeight="12.75"/>
  <cols>
    <col min="1" max="1" width="4.421875" style="153" customWidth="1"/>
    <col min="2" max="3" width="5.421875" style="153" customWidth="1"/>
    <col min="4" max="5" width="5.7109375" style="153" bestFit="1" customWidth="1"/>
    <col min="6" max="6" width="5.7109375" style="153" customWidth="1"/>
    <col min="7" max="8" width="5.421875" style="153" customWidth="1"/>
    <col min="9" max="9" width="5.7109375" style="153" customWidth="1"/>
    <col min="10" max="10" width="5.7109375" style="153" bestFit="1" customWidth="1"/>
    <col min="11" max="11" width="6.140625" style="153" customWidth="1"/>
    <col min="12" max="12" width="5.421875" style="153" customWidth="1"/>
    <col min="13" max="13" width="5.28125" style="153" customWidth="1"/>
    <col min="14" max="14" width="5.421875" style="153" customWidth="1"/>
    <col min="15" max="15" width="6.7109375" style="153" customWidth="1"/>
    <col min="16" max="16" width="6.28125" style="153" customWidth="1"/>
    <col min="17" max="17" width="6.8515625" style="153" customWidth="1"/>
    <col min="18" max="16384" width="11.421875" style="153" customWidth="1"/>
  </cols>
  <sheetData>
    <row r="1" spans="1:17" ht="12.75">
      <c r="A1" s="320"/>
      <c r="B1" s="320"/>
      <c r="C1" s="320"/>
      <c r="D1" s="320"/>
      <c r="E1" s="320"/>
      <c r="F1" s="320"/>
      <c r="G1" s="320"/>
      <c r="H1" s="320"/>
      <c r="I1" s="320"/>
      <c r="J1" s="320"/>
      <c r="K1" s="320"/>
      <c r="L1" s="320"/>
      <c r="M1" s="320"/>
      <c r="N1" s="320"/>
      <c r="O1" s="320"/>
      <c r="P1" s="320"/>
      <c r="Q1" s="320"/>
    </row>
    <row r="2" spans="1:17" ht="12.75">
      <c r="A2" s="36"/>
      <c r="B2" s="36"/>
      <c r="C2" s="36"/>
      <c r="D2" s="36"/>
      <c r="E2" s="36"/>
      <c r="F2" s="36"/>
      <c r="G2" s="36"/>
      <c r="H2" s="36"/>
      <c r="I2" s="36"/>
      <c r="J2" s="36"/>
      <c r="K2" s="36"/>
      <c r="L2" s="36"/>
      <c r="M2" s="36"/>
      <c r="N2" s="36"/>
      <c r="O2" s="166"/>
      <c r="P2" s="37"/>
      <c r="Q2" s="36"/>
    </row>
    <row r="3" spans="1:17" ht="13.5" customHeight="1">
      <c r="A3" s="314" t="s">
        <v>142</v>
      </c>
      <c r="B3" s="314"/>
      <c r="C3" s="314"/>
      <c r="D3" s="314"/>
      <c r="E3" s="314"/>
      <c r="F3" s="314"/>
      <c r="G3" s="314"/>
      <c r="H3" s="314"/>
      <c r="I3" s="314"/>
      <c r="J3" s="314"/>
      <c r="K3" s="314"/>
      <c r="L3" s="314"/>
      <c r="M3" s="314"/>
      <c r="N3" s="314"/>
      <c r="O3" s="314"/>
      <c r="P3" s="314"/>
      <c r="Q3" s="314"/>
    </row>
    <row r="4" spans="1:17" ht="12.75" customHeight="1">
      <c r="A4" s="314" t="s">
        <v>147</v>
      </c>
      <c r="B4" s="314"/>
      <c r="C4" s="314"/>
      <c r="D4" s="314"/>
      <c r="E4" s="314"/>
      <c r="F4" s="314"/>
      <c r="G4" s="314"/>
      <c r="H4" s="314"/>
      <c r="I4" s="314"/>
      <c r="J4" s="314"/>
      <c r="K4" s="314"/>
      <c r="L4" s="314"/>
      <c r="M4" s="314"/>
      <c r="N4" s="314"/>
      <c r="O4" s="314"/>
      <c r="P4" s="314"/>
      <c r="Q4" s="314"/>
    </row>
    <row r="5" spans="1:17" ht="12.75" customHeight="1">
      <c r="A5" s="314" t="s">
        <v>53</v>
      </c>
      <c r="B5" s="314"/>
      <c r="C5" s="314"/>
      <c r="D5" s="314"/>
      <c r="E5" s="314"/>
      <c r="F5" s="314"/>
      <c r="G5" s="314"/>
      <c r="H5" s="314"/>
      <c r="I5" s="314"/>
      <c r="J5" s="314"/>
      <c r="K5" s="314"/>
      <c r="L5" s="314"/>
      <c r="M5" s="314"/>
      <c r="N5" s="314"/>
      <c r="O5" s="314"/>
      <c r="P5" s="314"/>
      <c r="Q5" s="314"/>
    </row>
    <row r="6" spans="1:17" ht="12" customHeight="1">
      <c r="A6" s="36"/>
      <c r="B6" s="40"/>
      <c r="C6" s="36"/>
      <c r="D6" s="36"/>
      <c r="E6" s="36"/>
      <c r="F6" s="36"/>
      <c r="G6" s="36"/>
      <c r="H6" s="36"/>
      <c r="I6" s="36"/>
      <c r="J6" s="36"/>
      <c r="K6" s="36"/>
      <c r="L6" s="36"/>
      <c r="M6" s="36"/>
      <c r="N6" s="36"/>
      <c r="O6" s="166"/>
      <c r="P6" s="37"/>
      <c r="Q6" s="36"/>
    </row>
    <row r="7" spans="1:17" ht="12" customHeight="1">
      <c r="A7" s="40"/>
      <c r="B7" s="40"/>
      <c r="C7" s="36"/>
      <c r="D7" s="36"/>
      <c r="E7" s="36"/>
      <c r="F7" s="36"/>
      <c r="G7" s="36"/>
      <c r="H7" s="36"/>
      <c r="I7" s="36"/>
      <c r="J7" s="36"/>
      <c r="K7" s="36"/>
      <c r="L7" s="36"/>
      <c r="M7" s="36"/>
      <c r="N7" s="36"/>
      <c r="O7" s="167"/>
      <c r="P7" s="37"/>
      <c r="Q7" s="38"/>
    </row>
    <row r="8" spans="1:17" ht="12" customHeight="1">
      <c r="A8" s="168"/>
      <c r="B8" s="169"/>
      <c r="C8" s="170"/>
      <c r="D8" s="170"/>
      <c r="E8" s="170"/>
      <c r="F8" s="170"/>
      <c r="G8" s="170"/>
      <c r="H8" s="170"/>
      <c r="I8" s="170"/>
      <c r="J8" s="170"/>
      <c r="K8" s="170"/>
      <c r="L8" s="170"/>
      <c r="M8" s="170"/>
      <c r="N8" s="171"/>
      <c r="O8" s="280" t="s">
        <v>54</v>
      </c>
      <c r="P8" s="281"/>
      <c r="Q8" s="281"/>
    </row>
    <row r="9" spans="1:17" ht="12" customHeight="1">
      <c r="A9" s="172"/>
      <c r="B9" s="173"/>
      <c r="C9" s="174"/>
      <c r="D9" s="174"/>
      <c r="E9" s="174"/>
      <c r="F9" s="174"/>
      <c r="G9" s="174"/>
      <c r="H9" s="174"/>
      <c r="I9" s="174"/>
      <c r="J9" s="174"/>
      <c r="K9" s="174"/>
      <c r="L9" s="174"/>
      <c r="M9" s="174"/>
      <c r="N9" s="175"/>
      <c r="O9" s="156" t="s">
        <v>55</v>
      </c>
      <c r="P9" s="157"/>
      <c r="Q9" s="158" t="s">
        <v>194</v>
      </c>
    </row>
    <row r="10" spans="1:17" ht="12" customHeight="1">
      <c r="A10" s="176" t="s">
        <v>56</v>
      </c>
      <c r="B10" s="173" t="s">
        <v>57</v>
      </c>
      <c r="C10" s="174" t="s">
        <v>58</v>
      </c>
      <c r="D10" s="174" t="s">
        <v>59</v>
      </c>
      <c r="E10" s="174" t="s">
        <v>55</v>
      </c>
      <c r="F10" s="174" t="s">
        <v>60</v>
      </c>
      <c r="G10" s="174" t="s">
        <v>61</v>
      </c>
      <c r="H10" s="174" t="s">
        <v>62</v>
      </c>
      <c r="I10" s="174" t="s">
        <v>63</v>
      </c>
      <c r="J10" s="174" t="s">
        <v>64</v>
      </c>
      <c r="K10" s="174" t="s">
        <v>65</v>
      </c>
      <c r="L10" s="174" t="s">
        <v>66</v>
      </c>
      <c r="M10" s="174" t="s">
        <v>67</v>
      </c>
      <c r="N10" s="175" t="s">
        <v>68</v>
      </c>
      <c r="O10" s="282" t="s">
        <v>69</v>
      </c>
      <c r="P10" s="283"/>
      <c r="Q10" s="283"/>
    </row>
    <row r="11" spans="1:17" ht="12" customHeight="1">
      <c r="A11" s="172"/>
      <c r="B11" s="173"/>
      <c r="C11" s="174"/>
      <c r="D11" s="174"/>
      <c r="E11" s="174"/>
      <c r="F11" s="174"/>
      <c r="G11" s="174"/>
      <c r="H11" s="174"/>
      <c r="I11" s="174"/>
      <c r="J11" s="174"/>
      <c r="K11" s="174"/>
      <c r="L11" s="174"/>
      <c r="M11" s="174"/>
      <c r="N11" s="174"/>
      <c r="O11" s="159" t="s">
        <v>70</v>
      </c>
      <c r="P11" s="42" t="s">
        <v>71</v>
      </c>
      <c r="Q11" s="160" t="s">
        <v>71</v>
      </c>
    </row>
    <row r="12" spans="1:17" ht="12" customHeight="1">
      <c r="A12" s="177"/>
      <c r="B12" s="178"/>
      <c r="C12" s="179"/>
      <c r="D12" s="179"/>
      <c r="E12" s="179"/>
      <c r="F12" s="179"/>
      <c r="G12" s="179"/>
      <c r="H12" s="179"/>
      <c r="I12" s="179"/>
      <c r="J12" s="179"/>
      <c r="K12" s="179"/>
      <c r="L12" s="179"/>
      <c r="M12" s="179"/>
      <c r="N12" s="179"/>
      <c r="O12" s="161" t="s">
        <v>72</v>
      </c>
      <c r="P12" s="162" t="s">
        <v>73</v>
      </c>
      <c r="Q12" s="163" t="s">
        <v>166</v>
      </c>
    </row>
    <row r="13" spans="1:17" ht="12" customHeight="1">
      <c r="A13" s="22"/>
      <c r="B13" s="43"/>
      <c r="C13" s="43"/>
      <c r="D13" s="43"/>
      <c r="E13" s="43"/>
      <c r="F13" s="43"/>
      <c r="G13" s="43"/>
      <c r="H13" s="43"/>
      <c r="I13" s="43"/>
      <c r="J13" s="43"/>
      <c r="K13" s="43"/>
      <c r="L13" s="43"/>
      <c r="M13" s="43"/>
      <c r="N13" s="43"/>
      <c r="O13" s="180"/>
      <c r="P13" s="44"/>
      <c r="Q13" s="42"/>
    </row>
    <row r="14" spans="1:17" ht="12" customHeight="1">
      <c r="A14" s="22"/>
      <c r="B14" s="43"/>
      <c r="C14" s="43"/>
      <c r="D14" s="43"/>
      <c r="E14" s="43"/>
      <c r="F14" s="43"/>
      <c r="G14" s="43"/>
      <c r="H14" s="43"/>
      <c r="I14" s="43"/>
      <c r="J14" s="43"/>
      <c r="K14" s="43"/>
      <c r="L14" s="43"/>
      <c r="M14" s="43"/>
      <c r="N14" s="43"/>
      <c r="O14" s="180"/>
      <c r="P14" s="44"/>
      <c r="Q14" s="38"/>
    </row>
    <row r="15" spans="1:17" ht="12" customHeight="1">
      <c r="A15" s="22"/>
      <c r="B15" s="43"/>
      <c r="C15" s="43"/>
      <c r="D15" s="43"/>
      <c r="E15" s="43"/>
      <c r="F15" s="43"/>
      <c r="G15" s="43"/>
      <c r="H15" s="43"/>
      <c r="I15" s="43"/>
      <c r="J15" s="43"/>
      <c r="K15" s="43"/>
      <c r="L15" s="43"/>
      <c r="M15" s="43"/>
      <c r="N15" s="43"/>
      <c r="O15" s="180"/>
      <c r="P15" s="44"/>
      <c r="Q15" s="38"/>
    </row>
    <row r="16" spans="1:17" ht="12" customHeight="1">
      <c r="A16" s="279" t="s">
        <v>155</v>
      </c>
      <c r="B16" s="279"/>
      <c r="C16" s="279"/>
      <c r="D16" s="279"/>
      <c r="E16" s="279"/>
      <c r="F16" s="279"/>
      <c r="G16" s="279"/>
      <c r="H16" s="279"/>
      <c r="I16" s="279"/>
      <c r="J16" s="279"/>
      <c r="K16" s="279"/>
      <c r="L16" s="279"/>
      <c r="M16" s="279"/>
      <c r="N16" s="279"/>
      <c r="O16" s="279"/>
      <c r="P16" s="279"/>
      <c r="Q16" s="279"/>
    </row>
    <row r="17" spans="1:17" ht="12" customHeight="1">
      <c r="A17" s="182"/>
      <c r="B17" s="183"/>
      <c r="C17" s="183"/>
      <c r="D17" s="183"/>
      <c r="E17" s="183"/>
      <c r="F17" s="183"/>
      <c r="G17" s="183"/>
      <c r="H17" s="183"/>
      <c r="I17" s="183"/>
      <c r="J17" s="183"/>
      <c r="K17" s="183"/>
      <c r="L17" s="183"/>
      <c r="M17" s="183"/>
      <c r="N17" s="183"/>
      <c r="O17" s="180"/>
      <c r="P17" s="44"/>
      <c r="Q17" s="184"/>
    </row>
    <row r="18" spans="1:17" ht="12" customHeight="1">
      <c r="A18" s="61">
        <v>2002</v>
      </c>
      <c r="B18" s="183">
        <v>35.73927470923863</v>
      </c>
      <c r="C18" s="183">
        <v>63.1026446463199</v>
      </c>
      <c r="D18" s="183">
        <v>80.60738683705549</v>
      </c>
      <c r="E18" s="183">
        <v>86.49952880490093</v>
      </c>
      <c r="F18" s="183">
        <v>95.81027561196397</v>
      </c>
      <c r="G18" s="183">
        <v>93.26946430120417</v>
      </c>
      <c r="H18" s="183">
        <v>92.33946600741196</v>
      </c>
      <c r="I18" s="183">
        <v>92.32708755789969</v>
      </c>
      <c r="J18" s="183">
        <v>87.46343328648763</v>
      </c>
      <c r="K18" s="183">
        <v>69.63900418226099</v>
      </c>
      <c r="L18" s="183">
        <v>73.02477922059819</v>
      </c>
      <c r="M18" s="183">
        <v>59.98973369070993</v>
      </c>
      <c r="N18" s="183"/>
      <c r="O18" s="45"/>
      <c r="P18" s="164"/>
      <c r="Q18" s="165"/>
    </row>
    <row r="19" spans="1:17" ht="12" customHeight="1">
      <c r="A19" s="61">
        <v>2003</v>
      </c>
      <c r="B19" s="183">
        <v>47.053715756919914</v>
      </c>
      <c r="C19" s="183">
        <v>47.20978995386606</v>
      </c>
      <c r="D19" s="183">
        <v>69.70789013103933</v>
      </c>
      <c r="E19" s="183">
        <v>74.0376563182833</v>
      </c>
      <c r="F19" s="183">
        <v>85.3</v>
      </c>
      <c r="G19" s="183">
        <v>86.3</v>
      </c>
      <c r="H19" s="183">
        <v>77</v>
      </c>
      <c r="I19" s="183">
        <v>79.7495032474592</v>
      </c>
      <c r="J19" s="183">
        <v>81.4</v>
      </c>
      <c r="K19" s="183">
        <v>67</v>
      </c>
      <c r="L19" s="183">
        <v>60.2</v>
      </c>
      <c r="M19" s="183">
        <v>62.3</v>
      </c>
      <c r="N19" s="45">
        <f>(B19+C19+D19+E19+F19+G19+H19+I19+J19+K19+L19+M19)/12</f>
        <v>69.77154628396399</v>
      </c>
      <c r="O19" s="164">
        <f>100*(E19-D19)/D19</f>
        <v>6.211300010808985</v>
      </c>
      <c r="P19" s="164">
        <f>100*(E19-E18)/E18</f>
        <v>-14.406867481007092</v>
      </c>
      <c r="Q19" s="165">
        <f>(((B19+C19+D19+E19)/4)-((B18+C18+D18+E18)/4))/((B18+C18+D18+E18)/4)*100</f>
        <v>-10.505698525683488</v>
      </c>
    </row>
    <row r="20" spans="1:17" ht="12" customHeight="1">
      <c r="A20" s="61">
        <v>2004</v>
      </c>
      <c r="B20" s="183">
        <v>33.427194268455196</v>
      </c>
      <c r="C20" s="183">
        <v>45.2</v>
      </c>
      <c r="D20" s="183">
        <v>93.39324502655447</v>
      </c>
      <c r="E20" s="183">
        <v>69.8</v>
      </c>
      <c r="F20" s="183">
        <v>80.3</v>
      </c>
      <c r="G20" s="183">
        <v>105.7</v>
      </c>
      <c r="H20" s="183">
        <v>77.52030603831507</v>
      </c>
      <c r="I20" s="183">
        <v>82.995347855945</v>
      </c>
      <c r="J20" s="183">
        <v>80.69241814616042</v>
      </c>
      <c r="K20" s="183">
        <v>58.864906989410514</v>
      </c>
      <c r="L20" s="183">
        <v>63.6</v>
      </c>
      <c r="M20" s="183">
        <v>47.98478850074378</v>
      </c>
      <c r="N20" s="45">
        <f>(B20+C20+D20+E20+F20+G20+H20+I20+J20+K20+L20+M20)/12</f>
        <v>69.95651723546538</v>
      </c>
      <c r="O20" s="164">
        <f>100*(E20-D20)/D20</f>
        <v>-25.26226069117334</v>
      </c>
      <c r="P20" s="164">
        <f>100*(E20-E19)/E19</f>
        <v>-5.7236500032711435</v>
      </c>
      <c r="Q20" s="165">
        <f>(((B20+C20+D20+E20)/4)-((B19+C19+D19+E19)/4))/((B19+C19+D19+E19)/4)*100</f>
        <v>1.6013622592543932</v>
      </c>
    </row>
    <row r="21" spans="1:17" ht="12" customHeight="1">
      <c r="A21" s="61">
        <v>2005</v>
      </c>
      <c r="B21" s="183">
        <v>32.570390319407046</v>
      </c>
      <c r="C21" s="183">
        <v>41.7</v>
      </c>
      <c r="D21" s="183">
        <v>65.12032928827148</v>
      </c>
      <c r="E21" s="183">
        <v>68.2122505742524</v>
      </c>
      <c r="F21" s="183">
        <v>79.3</v>
      </c>
      <c r="G21" s="183">
        <v>81.4528854702842</v>
      </c>
      <c r="H21" s="183">
        <v>84.47860896371931</v>
      </c>
      <c r="I21" s="183">
        <v>81.8</v>
      </c>
      <c r="J21" s="183">
        <v>90.05913669467425</v>
      </c>
      <c r="K21" s="183">
        <v>69.1</v>
      </c>
      <c r="L21" s="183">
        <v>67</v>
      </c>
      <c r="M21" s="183">
        <v>57.1</v>
      </c>
      <c r="N21" s="45">
        <f>(B21+C21+D21+E21+F21+G21+H21+I21+J21+K21+L21+M21)/12</f>
        <v>68.1578001092174</v>
      </c>
      <c r="O21" s="164">
        <f>100*(E21-D21)/D21</f>
        <v>4.748012363840716</v>
      </c>
      <c r="P21" s="164">
        <f>100*(E21-E20)/E20</f>
        <v>-2.2747126443375403</v>
      </c>
      <c r="Q21" s="165">
        <f>(((B21+C21+D21+E21)/4)-((B20+C20+D20+E20)/4))/((B20+C20+D20+E20)/4)*100</f>
        <v>-14.149949116309005</v>
      </c>
    </row>
    <row r="22" spans="1:17" ht="12" customHeight="1">
      <c r="A22" s="61">
        <v>2006</v>
      </c>
      <c r="B22" s="183">
        <v>43.3</v>
      </c>
      <c r="C22" s="183">
        <v>41.9</v>
      </c>
      <c r="D22" s="183">
        <v>107</v>
      </c>
      <c r="E22" s="183">
        <v>69.8</v>
      </c>
      <c r="F22" s="183">
        <v>81.7</v>
      </c>
      <c r="G22" s="183">
        <v>83.7</v>
      </c>
      <c r="H22" s="183">
        <v>84.3</v>
      </c>
      <c r="I22" s="183">
        <v>75.3</v>
      </c>
      <c r="J22" s="183">
        <v>78.8</v>
      </c>
      <c r="K22" s="183">
        <v>61.6</v>
      </c>
      <c r="L22" s="183">
        <v>81.5</v>
      </c>
      <c r="M22" s="183">
        <v>54.9</v>
      </c>
      <c r="N22" s="45">
        <f>(B22+C22+D22+E22+F22+G22+H22+I22+J22+K22+L22+M22)/12</f>
        <v>71.98333333333333</v>
      </c>
      <c r="O22" s="164">
        <f>100*(E22-D22)/D22</f>
        <v>-34.76635514018692</v>
      </c>
      <c r="P22" s="164">
        <f>100*(E22-E21)/E21</f>
        <v>2.3276602258112855</v>
      </c>
      <c r="Q22" s="165">
        <f>(((B22+C22+D22+E22)/4)-((B21+C21+D21+E21)/4))/((B21+C21+D21+E21)/4)*100</f>
        <v>26.20243331316443</v>
      </c>
    </row>
    <row r="23" spans="1:17" ht="12" customHeight="1">
      <c r="A23" s="61">
        <v>2007</v>
      </c>
      <c r="B23" s="183">
        <v>52.65899848660006</v>
      </c>
      <c r="C23" s="183">
        <v>50.55789131506489</v>
      </c>
      <c r="D23" s="183">
        <v>83.9</v>
      </c>
      <c r="E23" s="183">
        <v>75.6</v>
      </c>
      <c r="F23" s="183"/>
      <c r="G23" s="183"/>
      <c r="H23" s="183"/>
      <c r="I23" s="183"/>
      <c r="J23" s="183"/>
      <c r="K23" s="183"/>
      <c r="L23" s="183"/>
      <c r="M23" s="183"/>
      <c r="N23" s="45">
        <f>(B23+C23+D23+E23)/4</f>
        <v>65.67922245041623</v>
      </c>
      <c r="O23" s="164">
        <f>100*(E23-D23)/D23</f>
        <v>-9.89272943980931</v>
      </c>
      <c r="P23" s="164">
        <f>100*(E23-E22)/E22</f>
        <v>8.309455587392547</v>
      </c>
      <c r="Q23" s="165">
        <f>(((B23+C23+D23+E23)/4)-((B22+C22+D22+E22)/4))/((B22+C22+D22+E22)/4)*100</f>
        <v>0.2736220617041732</v>
      </c>
    </row>
    <row r="24" spans="1:17" ht="12" customHeight="1">
      <c r="A24" s="184"/>
      <c r="B24" s="185"/>
      <c r="C24" s="185"/>
      <c r="D24" s="185"/>
      <c r="E24" s="185"/>
      <c r="F24" s="185"/>
      <c r="G24" s="185"/>
      <c r="H24" s="185"/>
      <c r="I24" s="185"/>
      <c r="J24" s="185"/>
      <c r="K24" s="185"/>
      <c r="L24" s="185"/>
      <c r="M24" s="185"/>
      <c r="N24" s="184"/>
      <c r="O24" s="186"/>
      <c r="P24" s="184"/>
      <c r="Q24" s="184"/>
    </row>
    <row r="25" spans="1:17" ht="12" customHeight="1">
      <c r="A25" s="184"/>
      <c r="B25" s="184"/>
      <c r="C25" s="184"/>
      <c r="D25" s="184"/>
      <c r="E25" s="184"/>
      <c r="F25" s="184"/>
      <c r="G25" s="184"/>
      <c r="H25" s="184"/>
      <c r="I25" s="184"/>
      <c r="J25" s="184"/>
      <c r="K25" s="184"/>
      <c r="L25" s="184"/>
      <c r="M25" s="184"/>
      <c r="N25" s="184"/>
      <c r="O25" s="186"/>
      <c r="P25" s="184"/>
      <c r="Q25" s="184"/>
    </row>
    <row r="26" spans="1:17" ht="12" customHeight="1">
      <c r="A26" s="279" t="s">
        <v>139</v>
      </c>
      <c r="B26" s="279"/>
      <c r="C26" s="279"/>
      <c r="D26" s="279"/>
      <c r="E26" s="279"/>
      <c r="F26" s="279"/>
      <c r="G26" s="279"/>
      <c r="H26" s="279"/>
      <c r="I26" s="279"/>
      <c r="J26" s="279"/>
      <c r="K26" s="279"/>
      <c r="L26" s="279"/>
      <c r="M26" s="279"/>
      <c r="N26" s="279"/>
      <c r="O26" s="279"/>
      <c r="P26" s="279"/>
      <c r="Q26" s="279"/>
    </row>
    <row r="27" spans="1:17" ht="12" customHeight="1">
      <c r="A27" s="184"/>
      <c r="B27" s="183"/>
      <c r="C27" s="183"/>
      <c r="D27" s="183"/>
      <c r="E27" s="183"/>
      <c r="F27" s="183"/>
      <c r="G27" s="183"/>
      <c r="H27" s="183"/>
      <c r="I27" s="183"/>
      <c r="J27" s="183"/>
      <c r="K27" s="183"/>
      <c r="L27" s="183"/>
      <c r="M27" s="183"/>
      <c r="N27" s="183"/>
      <c r="O27" s="186"/>
      <c r="P27" s="184"/>
      <c r="Q27" s="184"/>
    </row>
    <row r="28" spans="1:17" ht="12" customHeight="1">
      <c r="A28" s="61"/>
      <c r="B28" s="183">
        <v>37.739311489477615</v>
      </c>
      <c r="C28" s="183">
        <v>70.62730029356821</v>
      </c>
      <c r="D28" s="183">
        <v>79.30458724187875</v>
      </c>
      <c r="E28" s="183">
        <v>81.76144490856227</v>
      </c>
      <c r="F28" s="183">
        <v>81.2481770874439</v>
      </c>
      <c r="G28" s="183">
        <v>81.41298785569292</v>
      </c>
      <c r="H28" s="183">
        <v>76.18377762310637</v>
      </c>
      <c r="I28" s="183">
        <v>82.63965085937485</v>
      </c>
      <c r="J28" s="183">
        <v>79.01499117766978</v>
      </c>
      <c r="K28" s="183">
        <v>65.93607949733736</v>
      </c>
      <c r="L28" s="183">
        <v>51.89302482274824</v>
      </c>
      <c r="M28" s="183">
        <v>65.03668359060704</v>
      </c>
      <c r="N28" s="183"/>
      <c r="O28" s="45"/>
      <c r="P28" s="164"/>
      <c r="Q28" s="165"/>
    </row>
    <row r="29" spans="1:17" ht="12" customHeight="1">
      <c r="A29" s="61">
        <v>2003</v>
      </c>
      <c r="B29" s="183">
        <v>55.561241636061986</v>
      </c>
      <c r="C29" s="183">
        <v>46.94588372382428</v>
      </c>
      <c r="D29" s="183">
        <v>60.67010396750874</v>
      </c>
      <c r="E29" s="183">
        <v>74.8810237613084</v>
      </c>
      <c r="F29" s="183">
        <v>72.4</v>
      </c>
      <c r="G29" s="183">
        <v>67.2</v>
      </c>
      <c r="H29" s="183">
        <v>66.8</v>
      </c>
      <c r="I29" s="183">
        <v>77.10004374403705</v>
      </c>
      <c r="J29" s="183">
        <v>71.8</v>
      </c>
      <c r="K29" s="183">
        <v>60.6</v>
      </c>
      <c r="L29" s="183">
        <v>56.3</v>
      </c>
      <c r="M29" s="183">
        <v>55.7</v>
      </c>
      <c r="N29" s="45">
        <f>(B29+C29+D29+E29+F29+G29+H29+I29+J29+K29+L29+M29)/12</f>
        <v>63.82985806939504</v>
      </c>
      <c r="O29" s="164">
        <f>100*(E29-D29)/D29</f>
        <v>23.423265932443723</v>
      </c>
      <c r="P29" s="164">
        <f>100*(E29-E28)/E28</f>
        <v>-8.4152391814364</v>
      </c>
      <c r="Q29" s="165">
        <f>(((B29+C29+D29+E29)/4)-((B28+C28+D28+E28)/4))/((B28+C28+D28+E28)/4)*100</f>
        <v>-11.644613802820668</v>
      </c>
    </row>
    <row r="30" spans="1:17" ht="12" customHeight="1">
      <c r="A30" s="61">
        <v>2004</v>
      </c>
      <c r="B30" s="183">
        <v>38.472833444578946</v>
      </c>
      <c r="C30" s="183">
        <v>51.6</v>
      </c>
      <c r="D30" s="183">
        <v>65.85763767115797</v>
      </c>
      <c r="E30" s="183">
        <v>52.1</v>
      </c>
      <c r="F30" s="183">
        <v>72.9</v>
      </c>
      <c r="G30" s="183">
        <v>91.3</v>
      </c>
      <c r="H30" s="183">
        <v>67.5993856979625</v>
      </c>
      <c r="I30" s="183">
        <v>76.7</v>
      </c>
      <c r="J30" s="183">
        <v>70.61032359274301</v>
      </c>
      <c r="K30" s="183">
        <v>45.490498870574214</v>
      </c>
      <c r="L30" s="183">
        <v>45.9</v>
      </c>
      <c r="M30" s="183">
        <v>45.72383182680378</v>
      </c>
      <c r="N30" s="45">
        <f>(B30+C30+D30+E30+F30+G30+H30+I30+J30+K30+L30+M30)/12</f>
        <v>60.354542591985044</v>
      </c>
      <c r="O30" s="164">
        <f>100*(E30-D30)/D30</f>
        <v>-20.88996532164266</v>
      </c>
      <c r="P30" s="164">
        <f>100*(E30-E29)/E29</f>
        <v>-30.42295980611249</v>
      </c>
      <c r="Q30" s="165">
        <f>(((B30+C30+D30+E30)/4)-((B29+C29+D29+E29)/4))/((B29+C29+D29+E29)/4)*100</f>
        <v>-12.613627792092458</v>
      </c>
    </row>
    <row r="31" spans="1:17" ht="12" customHeight="1">
      <c r="A31" s="61">
        <v>2005</v>
      </c>
      <c r="B31" s="183">
        <v>32.90348217619042</v>
      </c>
      <c r="C31" s="183">
        <v>34.7</v>
      </c>
      <c r="D31" s="183">
        <v>58.883574868296506</v>
      </c>
      <c r="E31" s="183">
        <v>69.61571240558264</v>
      </c>
      <c r="F31" s="183">
        <v>58.1</v>
      </c>
      <c r="G31" s="183">
        <v>65.57598829469904</v>
      </c>
      <c r="H31" s="183">
        <v>77.93556427922272</v>
      </c>
      <c r="I31" s="183">
        <v>72.3</v>
      </c>
      <c r="J31" s="183">
        <v>62.09602758891164</v>
      </c>
      <c r="K31" s="183">
        <v>53.4</v>
      </c>
      <c r="L31" s="183">
        <v>50.3</v>
      </c>
      <c r="M31" s="183">
        <v>48</v>
      </c>
      <c r="N31" s="45">
        <f>(B31+C31+D31+E31+F31+G31+H31+I31+J31+K31+L31+M31)/12</f>
        <v>56.98419580107524</v>
      </c>
      <c r="O31" s="164">
        <f>100*(E31-D31)/D31</f>
        <v>18.226029179258312</v>
      </c>
      <c r="P31" s="164">
        <f>100*(E31-E30)/E30</f>
        <v>33.61940960764422</v>
      </c>
      <c r="Q31" s="165">
        <f>(((B31+C31+D31+E31)/4)-((B30+C30+D30+E30)/4))/((B30+C30+D30+E30)/4)*100</f>
        <v>-5.733632001934666</v>
      </c>
    </row>
    <row r="32" spans="1:17" ht="12" customHeight="1">
      <c r="A32" s="61">
        <v>2006</v>
      </c>
      <c r="B32" s="183">
        <v>47.1</v>
      </c>
      <c r="C32" s="183">
        <v>39.3</v>
      </c>
      <c r="D32" s="183">
        <v>110.2</v>
      </c>
      <c r="E32" s="183">
        <v>52.2</v>
      </c>
      <c r="F32" s="183">
        <v>60</v>
      </c>
      <c r="G32" s="183">
        <v>62.5</v>
      </c>
      <c r="H32" s="183">
        <v>67.1</v>
      </c>
      <c r="I32" s="183">
        <v>62.1</v>
      </c>
      <c r="J32" s="183">
        <v>68.7</v>
      </c>
      <c r="K32" s="183">
        <v>60.3</v>
      </c>
      <c r="L32" s="183">
        <v>70.4</v>
      </c>
      <c r="M32" s="183">
        <v>52.7</v>
      </c>
      <c r="N32" s="45">
        <f>(B32+C32+D32+E32+F32+G32+H32+I32+J32+K32+L32+M32)/12</f>
        <v>62.71666666666667</v>
      </c>
      <c r="O32" s="164">
        <f>100*(E32-D32)/D32</f>
        <v>-52.63157894736842</v>
      </c>
      <c r="P32" s="164">
        <f>100*(E32-E31)/E31</f>
        <v>-25.016927650066012</v>
      </c>
      <c r="Q32" s="165">
        <f>(((B32+C32+D32+E32)/4)-((B31+C31+D31+E31)/4))/((B31+C31+D31+E31)/4)*100</f>
        <v>26.87225208379726</v>
      </c>
    </row>
    <row r="33" spans="1:17" ht="12" customHeight="1">
      <c r="A33" s="61">
        <v>2007</v>
      </c>
      <c r="B33" s="183">
        <v>41.071314093499105</v>
      </c>
      <c r="C33" s="183">
        <v>48.079551925303285</v>
      </c>
      <c r="D33" s="183">
        <v>70.1</v>
      </c>
      <c r="E33" s="183">
        <v>52.8</v>
      </c>
      <c r="F33" s="183"/>
      <c r="G33" s="183"/>
      <c r="H33" s="183"/>
      <c r="I33" s="183"/>
      <c r="J33" s="183"/>
      <c r="K33" s="183"/>
      <c r="L33" s="183"/>
      <c r="M33" s="183"/>
      <c r="N33" s="45">
        <f>(B33+C33+D33+E33)/4</f>
        <v>53.01271650470059</v>
      </c>
      <c r="O33" s="164">
        <f>100*(E33-D33)/D33</f>
        <v>-24.679029957203994</v>
      </c>
      <c r="P33" s="164">
        <f>100*(E33-E32)/E32</f>
        <v>1.1494252873563109</v>
      </c>
      <c r="Q33" s="165">
        <f>(((B33+C33+D33+E33)/4)-((B32+C32+D32+E32)/4))/((B32+C32+D32+E32)/4)*100</f>
        <v>-14.770552243246641</v>
      </c>
    </row>
    <row r="34" spans="1:17" ht="12" customHeight="1">
      <c r="A34" s="43"/>
      <c r="B34" s="184"/>
      <c r="C34" s="184"/>
      <c r="D34" s="184"/>
      <c r="E34" s="184"/>
      <c r="F34" s="184"/>
      <c r="G34" s="184"/>
      <c r="H34" s="184"/>
      <c r="I34" s="184"/>
      <c r="J34" s="184"/>
      <c r="K34" s="184"/>
      <c r="L34" s="184"/>
      <c r="M34" s="184"/>
      <c r="N34" s="184"/>
      <c r="O34" s="186"/>
      <c r="P34" s="184"/>
      <c r="Q34" s="184"/>
    </row>
    <row r="35" spans="1:17" ht="12" customHeight="1">
      <c r="A35" s="184"/>
      <c r="B35" s="184"/>
      <c r="C35" s="184"/>
      <c r="D35" s="184"/>
      <c r="E35" s="184"/>
      <c r="F35" s="184"/>
      <c r="G35" s="184"/>
      <c r="H35" s="184"/>
      <c r="I35" s="184"/>
      <c r="J35" s="184"/>
      <c r="K35" s="184"/>
      <c r="L35" s="184"/>
      <c r="M35" s="184"/>
      <c r="N35" s="184"/>
      <c r="O35" s="186"/>
      <c r="P35" s="184"/>
      <c r="Q35" s="184"/>
    </row>
    <row r="36" spans="1:17" ht="12" customHeight="1">
      <c r="A36" s="279" t="s">
        <v>140</v>
      </c>
      <c r="B36" s="279"/>
      <c r="C36" s="279"/>
      <c r="D36" s="279"/>
      <c r="E36" s="279"/>
      <c r="F36" s="279"/>
      <c r="G36" s="279"/>
      <c r="H36" s="279"/>
      <c r="I36" s="279"/>
      <c r="J36" s="279"/>
      <c r="K36" s="279"/>
      <c r="L36" s="279"/>
      <c r="M36" s="279"/>
      <c r="N36" s="279"/>
      <c r="O36" s="279"/>
      <c r="P36" s="279"/>
      <c r="Q36" s="279"/>
    </row>
    <row r="37" spans="1:17" ht="12" customHeight="1">
      <c r="A37" s="38"/>
      <c r="B37" s="183"/>
      <c r="C37" s="183"/>
      <c r="D37" s="183"/>
      <c r="E37" s="183"/>
      <c r="F37" s="183"/>
      <c r="G37" s="183"/>
      <c r="H37" s="183"/>
      <c r="I37" s="183"/>
      <c r="J37" s="183"/>
      <c r="K37" s="183"/>
      <c r="L37" s="183"/>
      <c r="M37" s="183"/>
      <c r="N37" s="183"/>
      <c r="O37" s="187"/>
      <c r="P37" s="38"/>
      <c r="Q37" s="38"/>
    </row>
    <row r="38" spans="1:17" ht="12" customHeight="1">
      <c r="A38" s="61"/>
      <c r="B38" s="183">
        <v>35.141512466016486</v>
      </c>
      <c r="C38" s="183">
        <v>34.83450294523799</v>
      </c>
      <c r="D38" s="183">
        <v>67.59590036356967</v>
      </c>
      <c r="E38" s="183">
        <v>61.9399620787123</v>
      </c>
      <c r="F38" s="183">
        <v>72.60616914081042</v>
      </c>
      <c r="G38" s="183">
        <v>62.06339889634488</v>
      </c>
      <c r="H38" s="183">
        <v>57.05313011910413</v>
      </c>
      <c r="I38" s="183">
        <v>64.18081507573469</v>
      </c>
      <c r="J38" s="183">
        <v>57.13858637746515</v>
      </c>
      <c r="K38" s="183">
        <v>49.98241600138092</v>
      </c>
      <c r="L38" s="183">
        <v>38.96805381262676</v>
      </c>
      <c r="M38" s="183">
        <v>41.7216443598153</v>
      </c>
      <c r="N38" s="183"/>
      <c r="O38" s="45"/>
      <c r="P38" s="164"/>
      <c r="Q38" s="165"/>
    </row>
    <row r="39" spans="1:17" ht="12" customHeight="1">
      <c r="A39" s="61">
        <v>2003</v>
      </c>
      <c r="B39" s="183">
        <v>26.25406159647003</v>
      </c>
      <c r="C39" s="183">
        <v>29.444429850062242</v>
      </c>
      <c r="D39" s="183">
        <v>47.004109180186425</v>
      </c>
      <c r="E39" s="183">
        <v>46.42807067296174</v>
      </c>
      <c r="F39" s="183">
        <v>42.8</v>
      </c>
      <c r="G39" s="183">
        <v>45.7</v>
      </c>
      <c r="H39" s="183">
        <v>56.8</v>
      </c>
      <c r="I39" s="183">
        <v>42.300849720099094</v>
      </c>
      <c r="J39" s="183">
        <v>58.7</v>
      </c>
      <c r="K39" s="183">
        <v>49.6</v>
      </c>
      <c r="L39" s="183">
        <v>35</v>
      </c>
      <c r="M39" s="183">
        <v>32.9</v>
      </c>
      <c r="N39" s="45">
        <f>(B39+C39+D39+E39+F39+G39+H39+I39+J39+K39+L39+M39)/12</f>
        <v>42.74429341831496</v>
      </c>
      <c r="O39" s="164">
        <f>100*(E39-D39)/D39</f>
        <v>-1.2255066998855162</v>
      </c>
      <c r="P39" s="164">
        <f>100*(E39-E38)/E38</f>
        <v>-25.043430582082536</v>
      </c>
      <c r="Q39" s="165">
        <f>(((B39+C39+D39+E39)/4)-((B38+C38+D38+E38)/4))/((B38+C38+D38+E38)/4)*100</f>
        <v>-25.252234150610995</v>
      </c>
    </row>
    <row r="40" spans="1:17" ht="12" customHeight="1">
      <c r="A40" s="61">
        <v>2004</v>
      </c>
      <c r="B40" s="183">
        <v>22.642744399370663</v>
      </c>
      <c r="C40" s="183">
        <v>33.8</v>
      </c>
      <c r="D40" s="183">
        <v>38.53760914268062</v>
      </c>
      <c r="E40" s="183">
        <v>40.8</v>
      </c>
      <c r="F40" s="183">
        <v>46.9</v>
      </c>
      <c r="G40" s="183">
        <v>39.2</v>
      </c>
      <c r="H40" s="183">
        <v>42.769276638062024</v>
      </c>
      <c r="I40" s="183">
        <v>31.7</v>
      </c>
      <c r="J40" s="183">
        <v>30.20720611512351</v>
      </c>
      <c r="K40" s="183">
        <v>25.92806291859721</v>
      </c>
      <c r="L40" s="183">
        <v>38.5</v>
      </c>
      <c r="M40" s="183">
        <v>25.848936750022393</v>
      </c>
      <c r="N40" s="45">
        <f>(B40+C40+D40+E40+F40+G40+H40+I40+J40+K40+L40+M40)/12</f>
        <v>34.73615299698803</v>
      </c>
      <c r="O40" s="164">
        <f>100*(E40-D40)/D40</f>
        <v>5.870605124835738</v>
      </c>
      <c r="P40" s="164">
        <f>100*(E40-E39)/E39</f>
        <v>-12.122129115822498</v>
      </c>
      <c r="Q40" s="165">
        <f>(((B40+C40+D40+E40)/4)-((B39+C39+D39+E39)/4))/((B39+C39+D39+E39)/4)*100</f>
        <v>-8.95209391956769</v>
      </c>
    </row>
    <row r="41" spans="1:17" ht="12" customHeight="1">
      <c r="A41" s="61">
        <v>2005</v>
      </c>
      <c r="B41" s="183">
        <v>18.89849410241015</v>
      </c>
      <c r="C41" s="183">
        <v>18.4</v>
      </c>
      <c r="D41" s="183">
        <v>48.94111778689803</v>
      </c>
      <c r="E41" s="183">
        <v>40.58222933865399</v>
      </c>
      <c r="F41" s="183">
        <v>38.3</v>
      </c>
      <c r="G41" s="183">
        <v>34.95794127635574</v>
      </c>
      <c r="H41" s="183">
        <v>33.53683528875196</v>
      </c>
      <c r="I41" s="183">
        <v>35.5</v>
      </c>
      <c r="J41" s="183">
        <v>39.401666903517665</v>
      </c>
      <c r="K41" s="183">
        <v>30.1</v>
      </c>
      <c r="L41" s="183">
        <v>28.9</v>
      </c>
      <c r="M41" s="183">
        <v>27.2</v>
      </c>
      <c r="N41" s="45">
        <f>(B41+C41+D41+E41+F41+G41+H41+I41+J41+K41+L41+M41)/12</f>
        <v>32.89319039138229</v>
      </c>
      <c r="O41" s="164">
        <f>100*(E41-D41)/D41</f>
        <v>-17.079480049149577</v>
      </c>
      <c r="P41" s="164">
        <f>100*(E41-E40)/E40</f>
        <v>-0.5337516209461002</v>
      </c>
      <c r="Q41" s="165">
        <f>(((B41+C41+D41+E41)/4)-((B40+C40+D40+E40)/4))/((B40+C40+D40+E40)/4)*100</f>
        <v>-6.597797163132771</v>
      </c>
    </row>
    <row r="42" spans="1:17" ht="12" customHeight="1">
      <c r="A42" s="61">
        <v>2006</v>
      </c>
      <c r="B42" s="183">
        <v>21.5</v>
      </c>
      <c r="C42" s="183">
        <v>15.3</v>
      </c>
      <c r="D42" s="183">
        <v>49.9</v>
      </c>
      <c r="E42" s="183">
        <v>28.7</v>
      </c>
      <c r="F42" s="183">
        <v>32.2</v>
      </c>
      <c r="G42" s="183">
        <v>39</v>
      </c>
      <c r="H42" s="183">
        <v>43.4</v>
      </c>
      <c r="I42" s="183">
        <v>20.1</v>
      </c>
      <c r="J42" s="183">
        <v>27.7</v>
      </c>
      <c r="K42" s="183">
        <v>29.8</v>
      </c>
      <c r="L42" s="183">
        <v>20.7</v>
      </c>
      <c r="M42" s="183">
        <v>21</v>
      </c>
      <c r="N42" s="45">
        <f>(B42+C42+D42+E42+F42+G42+H42+I42+J42+K42+L42+M42)/12</f>
        <v>29.108333333333334</v>
      </c>
      <c r="O42" s="164">
        <f>100*(E42-D42)/D42</f>
        <v>-42.48496993987976</v>
      </c>
      <c r="P42" s="164">
        <f>100*(E42-E41)/E41</f>
        <v>-29.279390344720017</v>
      </c>
      <c r="Q42" s="165">
        <f>(((B42+C42+D42+E42)/4)-((B41+C41+D41+E41)/4))/((B41+C41+D41+E41)/4)*100</f>
        <v>-9.006209906250632</v>
      </c>
    </row>
    <row r="43" spans="1:17" ht="12" customHeight="1">
      <c r="A43" s="61">
        <v>2007</v>
      </c>
      <c r="B43" s="183">
        <v>17.566009423610172</v>
      </c>
      <c r="C43" s="183">
        <v>28.868391342837548</v>
      </c>
      <c r="D43" s="183">
        <v>22.3</v>
      </c>
      <c r="E43" s="183">
        <v>26.2</v>
      </c>
      <c r="F43" s="183"/>
      <c r="G43" s="183"/>
      <c r="H43" s="183"/>
      <c r="I43" s="183"/>
      <c r="J43" s="183"/>
      <c r="K43" s="183"/>
      <c r="L43" s="183"/>
      <c r="M43" s="183"/>
      <c r="N43" s="45">
        <f>(B43+C43+D43+E43)/4</f>
        <v>23.73360019161193</v>
      </c>
      <c r="O43" s="164">
        <f>100*(E43-D43)/D43</f>
        <v>17.488789237668154</v>
      </c>
      <c r="P43" s="164">
        <f>100*(E43-E42)/E42</f>
        <v>-8.710801393728223</v>
      </c>
      <c r="Q43" s="165">
        <f>(((B43+C43+D43+E43)/4)-((B42+C42+D42+E42)/4))/((B42+C42+D42+E42)/4)*100</f>
        <v>-17.73448807066921</v>
      </c>
    </row>
    <row r="44" spans="1:17" ht="12" customHeight="1">
      <c r="A44" s="43"/>
      <c r="B44" s="184"/>
      <c r="C44" s="184"/>
      <c r="D44" s="184"/>
      <c r="E44" s="184"/>
      <c r="F44" s="184"/>
      <c r="G44" s="184"/>
      <c r="H44" s="184"/>
      <c r="I44" s="184"/>
      <c r="J44" s="184"/>
      <c r="K44" s="184"/>
      <c r="L44" s="184"/>
      <c r="M44" s="184"/>
      <c r="N44" s="184"/>
      <c r="O44" s="186"/>
      <c r="P44" s="188"/>
      <c r="Q44" s="184"/>
    </row>
    <row r="45" spans="1:17" ht="12" customHeight="1">
      <c r="A45" s="184"/>
      <c r="B45" s="184"/>
      <c r="C45" s="184"/>
      <c r="D45" s="184"/>
      <c r="E45" s="184"/>
      <c r="F45" s="184"/>
      <c r="G45" s="184"/>
      <c r="H45" s="184"/>
      <c r="I45" s="184"/>
      <c r="J45" s="184"/>
      <c r="K45" s="184"/>
      <c r="L45" s="184"/>
      <c r="M45" s="184"/>
      <c r="N45" s="184"/>
      <c r="O45" s="186"/>
      <c r="P45" s="184"/>
      <c r="Q45" s="184"/>
    </row>
    <row r="46" spans="1:17" ht="12" customHeight="1">
      <c r="A46" s="279" t="s">
        <v>141</v>
      </c>
      <c r="B46" s="279"/>
      <c r="C46" s="279"/>
      <c r="D46" s="279"/>
      <c r="E46" s="279"/>
      <c r="F46" s="279"/>
      <c r="G46" s="279"/>
      <c r="H46" s="279"/>
      <c r="I46" s="279"/>
      <c r="J46" s="279"/>
      <c r="K46" s="279"/>
      <c r="L46" s="279"/>
      <c r="M46" s="279"/>
      <c r="N46" s="279"/>
      <c r="O46" s="279"/>
      <c r="P46" s="279"/>
      <c r="Q46" s="279"/>
    </row>
    <row r="47" spans="1:17" ht="12" customHeight="1">
      <c r="A47" s="184"/>
      <c r="B47" s="183"/>
      <c r="C47" s="183"/>
      <c r="D47" s="183"/>
      <c r="E47" s="183"/>
      <c r="F47" s="183"/>
      <c r="G47" s="183"/>
      <c r="H47" s="183"/>
      <c r="I47" s="183"/>
      <c r="J47" s="183"/>
      <c r="K47" s="183"/>
      <c r="L47" s="183"/>
      <c r="M47" s="183"/>
      <c r="N47" s="183"/>
      <c r="O47" s="186"/>
      <c r="P47" s="184"/>
      <c r="Q47" s="184"/>
    </row>
    <row r="48" spans="1:17" ht="12" customHeight="1">
      <c r="A48" s="61"/>
      <c r="B48" s="183">
        <v>39.27776460066864</v>
      </c>
      <c r="C48" s="183">
        <v>91.8243097123434</v>
      </c>
      <c r="D48" s="183">
        <v>86.23863858325763</v>
      </c>
      <c r="E48" s="183">
        <v>93.50001105106914</v>
      </c>
      <c r="F48" s="183">
        <v>86.36609685063273</v>
      </c>
      <c r="G48" s="183">
        <v>92.87209164561823</v>
      </c>
      <c r="H48" s="183">
        <v>87.51322125700874</v>
      </c>
      <c r="I48" s="183">
        <v>93.57123772989641</v>
      </c>
      <c r="J48" s="183">
        <v>91.9705118425678</v>
      </c>
      <c r="K48" s="183">
        <v>75.38406760723892</v>
      </c>
      <c r="L48" s="183">
        <v>59.54737788588127</v>
      </c>
      <c r="M48" s="183">
        <v>78.8441846892162</v>
      </c>
      <c r="N48" s="183"/>
      <c r="O48" s="189"/>
      <c r="P48" s="165"/>
      <c r="Q48" s="165"/>
    </row>
    <row r="49" spans="1:17" ht="12" customHeight="1">
      <c r="A49" s="61">
        <v>2003</v>
      </c>
      <c r="B49" s="183">
        <v>72.91737525627352</v>
      </c>
      <c r="C49" s="183">
        <v>57.23250635416901</v>
      </c>
      <c r="D49" s="183">
        <v>68.66251302698366</v>
      </c>
      <c r="E49" s="183">
        <v>91.60687374884725</v>
      </c>
      <c r="F49" s="183">
        <v>89.8</v>
      </c>
      <c r="G49" s="183">
        <v>79.8</v>
      </c>
      <c r="H49" s="183">
        <v>72.6</v>
      </c>
      <c r="I49" s="183">
        <v>97.58054237237305</v>
      </c>
      <c r="J49" s="183">
        <v>79.4</v>
      </c>
      <c r="K49" s="183">
        <v>66.9</v>
      </c>
      <c r="L49" s="183">
        <v>68.8</v>
      </c>
      <c r="M49" s="183">
        <v>69.1</v>
      </c>
      <c r="N49" s="45">
        <f>(B49+C49+D49+E49+F49+G49+H49+I49+J49+K49+L49+M49)/12</f>
        <v>76.1999842298872</v>
      </c>
      <c r="O49" s="164">
        <f>100*(E49-D49)/D49</f>
        <v>33.41613889495523</v>
      </c>
      <c r="P49" s="164">
        <f>100*(E49-E48)/E48</f>
        <v>-2.024745538466159</v>
      </c>
      <c r="Q49" s="165">
        <f>(((B49+C49+D49+E49)/4)-((B48+C48+D48+E48)/4))/((B48+C48+D48+E48)/4)*100</f>
        <v>-6.5697490668967475</v>
      </c>
    </row>
    <row r="50" spans="1:17" ht="12" customHeight="1">
      <c r="A50" s="61">
        <v>2004</v>
      </c>
      <c r="B50" s="183">
        <v>47.78372582979074</v>
      </c>
      <c r="C50" s="183">
        <v>62</v>
      </c>
      <c r="D50" s="183">
        <v>81.9275437294286</v>
      </c>
      <c r="E50" s="183">
        <v>58.8</v>
      </c>
      <c r="F50" s="183">
        <v>88.2</v>
      </c>
      <c r="G50" s="183">
        <v>121.9</v>
      </c>
      <c r="H50" s="183">
        <v>82.1918321749627</v>
      </c>
      <c r="I50" s="183">
        <v>103.2</v>
      </c>
      <c r="J50" s="183">
        <v>94.42032734279523</v>
      </c>
      <c r="K50" s="183">
        <v>57.00008247299009</v>
      </c>
      <c r="L50" s="183">
        <v>50.1</v>
      </c>
      <c r="M50" s="183">
        <v>57.41807058188443</v>
      </c>
      <c r="N50" s="45">
        <f>(B50+C50+D50+E50+F50+G50+H50+I50+J50+K50+L50+M50)/12</f>
        <v>75.41179851098765</v>
      </c>
      <c r="O50" s="164">
        <f>100*(E50-D50)/D50</f>
        <v>-28.229265368688367</v>
      </c>
      <c r="P50" s="164">
        <f>100*(E50-E49)/E49</f>
        <v>-35.812676938186726</v>
      </c>
      <c r="Q50" s="165">
        <f>(((B50+C50+D50+E50)/4)-((B49+C49+D49+E49)/4))/((B49+C49+D49+E49)/4)*100</f>
        <v>-13.741512072805817</v>
      </c>
    </row>
    <row r="51" spans="1:17" ht="12" customHeight="1">
      <c r="A51" s="61">
        <v>2005</v>
      </c>
      <c r="B51" s="183">
        <v>41.142775740944835</v>
      </c>
      <c r="C51" s="183">
        <v>44.2</v>
      </c>
      <c r="D51" s="183">
        <v>64.67381932417133</v>
      </c>
      <c r="E51" s="183">
        <v>86.69410767973488</v>
      </c>
      <c r="F51" s="183">
        <v>69.8</v>
      </c>
      <c r="G51" s="183">
        <v>83.59949616500596</v>
      </c>
      <c r="H51" s="183">
        <v>104.09965736221388</v>
      </c>
      <c r="I51" s="183">
        <v>93.9</v>
      </c>
      <c r="J51" s="183">
        <v>75.4327957593888</v>
      </c>
      <c r="K51" s="183">
        <v>67</v>
      </c>
      <c r="L51" s="183">
        <v>62.9</v>
      </c>
      <c r="M51" s="183">
        <v>60.3</v>
      </c>
      <c r="N51" s="45">
        <f>(B51+C51+D51+E51+F51+G51+H51+I51+J51+K51+L51+M51)/12</f>
        <v>71.14522100262164</v>
      </c>
      <c r="O51" s="164">
        <f>100*(E51-D51)/D51</f>
        <v>34.04822629260376</v>
      </c>
      <c r="P51" s="164">
        <f>100*(E51-E50)/E50</f>
        <v>47.438958639004916</v>
      </c>
      <c r="Q51" s="165">
        <f>(((B51+C51+D51+E51)/4)-((B50+C50+D50+E50)/4))/((B50+C50+D50+E50)/4)*100</f>
        <v>-5.508960470581104</v>
      </c>
    </row>
    <row r="52" spans="1:17" ht="12" customHeight="1">
      <c r="A52" s="61">
        <v>2006</v>
      </c>
      <c r="B52" s="183">
        <v>62.3</v>
      </c>
      <c r="C52" s="183">
        <v>53.4</v>
      </c>
      <c r="D52" s="183">
        <v>145.7</v>
      </c>
      <c r="E52" s="183">
        <v>66</v>
      </c>
      <c r="F52" s="183">
        <v>76.3</v>
      </c>
      <c r="G52" s="183">
        <v>76.3</v>
      </c>
      <c r="H52" s="183">
        <v>81</v>
      </c>
      <c r="I52" s="183">
        <v>86.8</v>
      </c>
      <c r="J52" s="183">
        <v>92.8</v>
      </c>
      <c r="K52" s="183">
        <v>78.3</v>
      </c>
      <c r="L52" s="183">
        <v>99.8</v>
      </c>
      <c r="M52" s="183">
        <v>71.3</v>
      </c>
      <c r="N52" s="45">
        <f>(B52+C52+D52+E52+F52+G52+H52+I52+J52+K52+L52+M52)/12</f>
        <v>82.49999999999999</v>
      </c>
      <c r="O52" s="164">
        <f>100*(E52-D52)/D52</f>
        <v>-54.70144131777625</v>
      </c>
      <c r="P52" s="164">
        <f>100*(E52-E51)/E51</f>
        <v>-23.870258583412607</v>
      </c>
      <c r="Q52" s="165">
        <f>(((B52+C52+D52+E52)/4)-((B51+C51+D51+E51)/4))/((B51+C51+D51+E51)/4)*100</f>
        <v>38.31229268619186</v>
      </c>
    </row>
    <row r="53" spans="1:17" ht="12" customHeight="1">
      <c r="A53" s="61">
        <v>2007</v>
      </c>
      <c r="B53" s="183">
        <v>54.92326263148819</v>
      </c>
      <c r="C53" s="183">
        <v>59.37680409665834</v>
      </c>
      <c r="D53" s="183">
        <v>98.3</v>
      </c>
      <c r="E53" s="183">
        <v>68.5</v>
      </c>
      <c r="F53" s="183"/>
      <c r="G53" s="183"/>
      <c r="H53" s="183"/>
      <c r="I53" s="183"/>
      <c r="J53" s="183"/>
      <c r="K53" s="183"/>
      <c r="L53" s="183"/>
      <c r="M53" s="183"/>
      <c r="N53" s="45">
        <f>(B53+C53+D53+E53)/4</f>
        <v>70.27501668203664</v>
      </c>
      <c r="O53" s="164">
        <f>100*(E53-D53)/D53</f>
        <v>-30.315361139369273</v>
      </c>
      <c r="P53" s="164">
        <f>100*(E53-E52)/E52</f>
        <v>3.787878787878788</v>
      </c>
      <c r="Q53" s="165">
        <f>(((B53+C53+D53+E53)/4)-((B52+C52+D52+E52)/4))/((B52+C52+D52+E52)/4)*100</f>
        <v>-14.141702282178814</v>
      </c>
    </row>
    <row r="54" spans="1:17" ht="47.25" customHeight="1">
      <c r="A54" s="184"/>
      <c r="B54" s="184"/>
      <c r="C54" s="184"/>
      <c r="D54" s="184"/>
      <c r="E54" s="184"/>
      <c r="F54" s="184"/>
      <c r="G54" s="184"/>
      <c r="H54" s="184"/>
      <c r="I54" s="184"/>
      <c r="J54" s="184"/>
      <c r="K54" s="184"/>
      <c r="L54" s="184"/>
      <c r="M54" s="184"/>
      <c r="N54" s="184"/>
      <c r="O54" s="186"/>
      <c r="P54" s="184"/>
      <c r="Q54" s="184"/>
    </row>
    <row r="55" spans="1:17" ht="12" customHeight="1">
      <c r="A55" s="184"/>
      <c r="B55" s="184"/>
      <c r="C55" s="184"/>
      <c r="D55" s="184"/>
      <c r="E55" s="184"/>
      <c r="F55" s="184"/>
      <c r="G55" s="184"/>
      <c r="H55" s="184"/>
      <c r="I55" s="184"/>
      <c r="J55" s="184"/>
      <c r="K55" s="184"/>
      <c r="L55" s="184"/>
      <c r="M55" s="184"/>
      <c r="N55" s="184"/>
      <c r="O55" s="186"/>
      <c r="P55" s="190"/>
      <c r="Q55" s="184"/>
    </row>
    <row r="56" spans="1:17" ht="12" customHeight="1">
      <c r="A56" s="184"/>
      <c r="B56" s="184"/>
      <c r="C56" s="184"/>
      <c r="D56" s="184"/>
      <c r="E56" s="184"/>
      <c r="F56" s="184"/>
      <c r="G56" s="184"/>
      <c r="H56" s="184"/>
      <c r="I56" s="184"/>
      <c r="J56" s="184"/>
      <c r="K56" s="184"/>
      <c r="L56" s="184"/>
      <c r="M56" s="184"/>
      <c r="N56" s="184"/>
      <c r="O56" s="186"/>
      <c r="P56" s="190"/>
      <c r="Q56" s="184"/>
    </row>
    <row r="57" spans="1:17" ht="12" customHeight="1">
      <c r="A57" s="184"/>
      <c r="B57" s="184"/>
      <c r="C57" s="184"/>
      <c r="D57" s="184"/>
      <c r="E57" s="184"/>
      <c r="F57" s="184"/>
      <c r="G57" s="184"/>
      <c r="H57" s="184"/>
      <c r="I57" s="184"/>
      <c r="J57" s="184"/>
      <c r="K57" s="184"/>
      <c r="L57" s="184"/>
      <c r="M57" s="184"/>
      <c r="N57" s="184"/>
      <c r="O57" s="186"/>
      <c r="P57" s="190"/>
      <c r="Q57" s="184"/>
    </row>
    <row r="58" spans="1:17" ht="12" customHeight="1">
      <c r="A58" s="43"/>
      <c r="B58" s="185"/>
      <c r="C58" s="184"/>
      <c r="D58" s="184"/>
      <c r="E58" s="184"/>
      <c r="F58" s="184"/>
      <c r="G58" s="184"/>
      <c r="H58" s="184"/>
      <c r="I58" s="184"/>
      <c r="J58" s="184"/>
      <c r="K58" s="184"/>
      <c r="L58" s="184"/>
      <c r="M58" s="184"/>
      <c r="N58" s="184"/>
      <c r="O58" s="186"/>
      <c r="P58" s="190"/>
      <c r="Q58" s="184"/>
    </row>
    <row r="59" spans="1:17" ht="12" customHeight="1">
      <c r="A59" s="60" t="s">
        <v>156</v>
      </c>
      <c r="B59" s="185"/>
      <c r="C59" s="184"/>
      <c r="D59" s="184"/>
      <c r="E59" s="184"/>
      <c r="F59" s="184"/>
      <c r="G59" s="184"/>
      <c r="H59" s="184"/>
      <c r="I59" s="184"/>
      <c r="J59" s="184"/>
      <c r="K59" s="184"/>
      <c r="L59" s="184"/>
      <c r="M59" s="184"/>
      <c r="N59" s="184"/>
      <c r="O59" s="186"/>
      <c r="P59" s="190"/>
      <c r="Q59" s="184"/>
    </row>
    <row r="60" spans="1:17" ht="12" customHeight="1">
      <c r="A60" s="60"/>
      <c r="B60" s="185"/>
      <c r="C60" s="184"/>
      <c r="D60" s="184"/>
      <c r="E60" s="184"/>
      <c r="F60" s="184"/>
      <c r="G60" s="184"/>
      <c r="H60" s="184"/>
      <c r="I60" s="184"/>
      <c r="J60" s="184"/>
      <c r="K60" s="184"/>
      <c r="L60" s="184"/>
      <c r="M60" s="184"/>
      <c r="N60" s="184"/>
      <c r="O60" s="186"/>
      <c r="P60" s="190"/>
      <c r="Q60" s="184"/>
    </row>
    <row r="61" spans="1:17" ht="12" customHeight="1">
      <c r="A61" s="60"/>
      <c r="B61" s="185"/>
      <c r="C61" s="184"/>
      <c r="D61" s="184"/>
      <c r="E61" s="184"/>
      <c r="F61" s="184"/>
      <c r="G61" s="184"/>
      <c r="H61" s="184"/>
      <c r="I61" s="184"/>
      <c r="J61" s="184"/>
      <c r="K61" s="184"/>
      <c r="L61" s="184"/>
      <c r="M61" s="184"/>
      <c r="N61" s="184"/>
      <c r="O61" s="186"/>
      <c r="P61" s="190"/>
      <c r="Q61" s="184"/>
    </row>
    <row r="62" spans="1:17" ht="12" customHeight="1">
      <c r="A62" s="60"/>
      <c r="B62" s="185"/>
      <c r="C62" s="184"/>
      <c r="D62" s="184"/>
      <c r="E62" s="184"/>
      <c r="F62" s="184"/>
      <c r="G62" s="184"/>
      <c r="H62" s="184"/>
      <c r="I62" s="184"/>
      <c r="J62" s="184"/>
      <c r="K62" s="184"/>
      <c r="L62" s="184"/>
      <c r="M62" s="184"/>
      <c r="N62" s="184"/>
      <c r="O62" s="186"/>
      <c r="P62" s="190"/>
      <c r="Q62" s="184"/>
    </row>
    <row r="63" spans="1:17" ht="12" customHeight="1">
      <c r="A63" s="320"/>
      <c r="B63" s="320"/>
      <c r="C63" s="320"/>
      <c r="D63" s="320"/>
      <c r="E63" s="320"/>
      <c r="F63" s="320"/>
      <c r="G63" s="320"/>
      <c r="H63" s="320"/>
      <c r="I63" s="320"/>
      <c r="J63" s="320"/>
      <c r="K63" s="320"/>
      <c r="L63" s="320"/>
      <c r="M63" s="320"/>
      <c r="N63" s="320"/>
      <c r="O63" s="320"/>
      <c r="P63" s="320"/>
      <c r="Q63" s="320"/>
    </row>
    <row r="64" spans="1:17" ht="12" customHeight="1">
      <c r="A64" s="36"/>
      <c r="B64" s="36"/>
      <c r="C64" s="36"/>
      <c r="D64" s="36"/>
      <c r="E64" s="36"/>
      <c r="F64" s="36"/>
      <c r="G64" s="36"/>
      <c r="H64" s="36"/>
      <c r="I64" s="36"/>
      <c r="J64" s="36"/>
      <c r="K64" s="36"/>
      <c r="L64" s="36"/>
      <c r="M64" s="36"/>
      <c r="N64" s="36"/>
      <c r="O64" s="166"/>
      <c r="P64" s="37"/>
      <c r="Q64" s="36"/>
    </row>
    <row r="65" spans="1:17" ht="12" customHeight="1">
      <c r="A65" s="314" t="s">
        <v>142</v>
      </c>
      <c r="B65" s="314"/>
      <c r="C65" s="314"/>
      <c r="D65" s="314"/>
      <c r="E65" s="314"/>
      <c r="F65" s="314"/>
      <c r="G65" s="314"/>
      <c r="H65" s="314"/>
      <c r="I65" s="314"/>
      <c r="J65" s="314"/>
      <c r="K65" s="314"/>
      <c r="L65" s="314"/>
      <c r="M65" s="314"/>
      <c r="N65" s="314"/>
      <c r="O65" s="314"/>
      <c r="P65" s="314"/>
      <c r="Q65" s="314"/>
    </row>
    <row r="66" spans="1:17" ht="12" customHeight="1">
      <c r="A66" s="314" t="s">
        <v>148</v>
      </c>
      <c r="B66" s="314"/>
      <c r="C66" s="314"/>
      <c r="D66" s="314"/>
      <c r="E66" s="314"/>
      <c r="F66" s="314"/>
      <c r="G66" s="314"/>
      <c r="H66" s="314"/>
      <c r="I66" s="314"/>
      <c r="J66" s="314"/>
      <c r="K66" s="314"/>
      <c r="L66" s="314"/>
      <c r="M66" s="314"/>
      <c r="N66" s="314"/>
      <c r="O66" s="314"/>
      <c r="P66" s="314"/>
      <c r="Q66" s="314"/>
    </row>
    <row r="67" spans="1:17" ht="12" customHeight="1">
      <c r="A67" s="314" t="s">
        <v>53</v>
      </c>
      <c r="B67" s="314"/>
      <c r="C67" s="314"/>
      <c r="D67" s="314"/>
      <c r="E67" s="314"/>
      <c r="F67" s="314"/>
      <c r="G67" s="314"/>
      <c r="H67" s="314"/>
      <c r="I67" s="314"/>
      <c r="J67" s="314"/>
      <c r="K67" s="314"/>
      <c r="L67" s="314"/>
      <c r="M67" s="314"/>
      <c r="N67" s="314"/>
      <c r="O67" s="314"/>
      <c r="P67" s="314"/>
      <c r="Q67" s="314"/>
    </row>
    <row r="68" spans="1:17" ht="12" customHeight="1">
      <c r="A68" s="36"/>
      <c r="B68" s="40"/>
      <c r="C68" s="36"/>
      <c r="D68" s="36"/>
      <c r="E68" s="36"/>
      <c r="F68" s="36"/>
      <c r="G68" s="36"/>
      <c r="H68" s="36"/>
      <c r="I68" s="36"/>
      <c r="J68" s="36"/>
      <c r="K68" s="36"/>
      <c r="L68" s="36"/>
      <c r="M68" s="36"/>
      <c r="N68" s="36"/>
      <c r="O68" s="166"/>
      <c r="P68" s="37"/>
      <c r="Q68" s="191"/>
    </row>
    <row r="69" spans="1:17" ht="12" customHeight="1">
      <c r="A69" s="40"/>
      <c r="B69" s="40"/>
      <c r="C69" s="36"/>
      <c r="D69" s="36"/>
      <c r="E69" s="36"/>
      <c r="F69" s="36"/>
      <c r="G69" s="36"/>
      <c r="H69" s="36"/>
      <c r="I69" s="36"/>
      <c r="J69" s="36"/>
      <c r="K69" s="36"/>
      <c r="L69" s="36"/>
      <c r="M69" s="36"/>
      <c r="N69" s="36"/>
      <c r="O69" s="167"/>
      <c r="P69" s="37"/>
      <c r="Q69" s="184"/>
    </row>
    <row r="70" spans="1:17" ht="12" customHeight="1">
      <c r="A70" s="168"/>
      <c r="B70" s="169"/>
      <c r="C70" s="170"/>
      <c r="D70" s="170"/>
      <c r="E70" s="170"/>
      <c r="F70" s="170"/>
      <c r="G70" s="170"/>
      <c r="H70" s="170"/>
      <c r="I70" s="170"/>
      <c r="J70" s="170"/>
      <c r="K70" s="170"/>
      <c r="L70" s="170"/>
      <c r="M70" s="170"/>
      <c r="N70" s="171"/>
      <c r="O70" s="280" t="s">
        <v>54</v>
      </c>
      <c r="P70" s="281"/>
      <c r="Q70" s="281"/>
    </row>
    <row r="71" spans="1:17" ht="12" customHeight="1">
      <c r="A71" s="172"/>
      <c r="B71" s="173"/>
      <c r="C71" s="174"/>
      <c r="D71" s="174"/>
      <c r="E71" s="174"/>
      <c r="F71" s="174"/>
      <c r="G71" s="174"/>
      <c r="H71" s="174"/>
      <c r="I71" s="174"/>
      <c r="J71" s="174"/>
      <c r="K71" s="174"/>
      <c r="L71" s="174"/>
      <c r="M71" s="174"/>
      <c r="N71" s="175"/>
      <c r="O71" s="156" t="s">
        <v>55</v>
      </c>
      <c r="P71" s="157"/>
      <c r="Q71" s="158" t="s">
        <v>194</v>
      </c>
    </row>
    <row r="72" spans="1:17" ht="12" customHeight="1">
      <c r="A72" s="176" t="s">
        <v>56</v>
      </c>
      <c r="B72" s="173" t="s">
        <v>57</v>
      </c>
      <c r="C72" s="174" t="s">
        <v>58</v>
      </c>
      <c r="D72" s="174" t="s">
        <v>59</v>
      </c>
      <c r="E72" s="174" t="s">
        <v>55</v>
      </c>
      <c r="F72" s="174" t="s">
        <v>60</v>
      </c>
      <c r="G72" s="174" t="s">
        <v>61</v>
      </c>
      <c r="H72" s="174" t="s">
        <v>62</v>
      </c>
      <c r="I72" s="174" t="s">
        <v>63</v>
      </c>
      <c r="J72" s="174" t="s">
        <v>64</v>
      </c>
      <c r="K72" s="174" t="s">
        <v>65</v>
      </c>
      <c r="L72" s="174" t="s">
        <v>66</v>
      </c>
      <c r="M72" s="174" t="s">
        <v>67</v>
      </c>
      <c r="N72" s="175" t="s">
        <v>68</v>
      </c>
      <c r="O72" s="282" t="s">
        <v>69</v>
      </c>
      <c r="P72" s="283"/>
      <c r="Q72" s="283"/>
    </row>
    <row r="73" spans="1:17" ht="12" customHeight="1">
      <c r="A73" s="172"/>
      <c r="B73" s="173"/>
      <c r="C73" s="174"/>
      <c r="D73" s="174"/>
      <c r="E73" s="174"/>
      <c r="F73" s="174"/>
      <c r="G73" s="174"/>
      <c r="H73" s="174"/>
      <c r="I73" s="174"/>
      <c r="J73" s="174"/>
      <c r="K73" s="174"/>
      <c r="L73" s="174"/>
      <c r="M73" s="174"/>
      <c r="N73" s="174"/>
      <c r="O73" s="159" t="s">
        <v>70</v>
      </c>
      <c r="P73" s="42" t="s">
        <v>71</v>
      </c>
      <c r="Q73" s="160" t="s">
        <v>71</v>
      </c>
    </row>
    <row r="74" spans="1:17" ht="12" customHeight="1">
      <c r="A74" s="177"/>
      <c r="B74" s="178"/>
      <c r="C74" s="179"/>
      <c r="D74" s="179"/>
      <c r="E74" s="179"/>
      <c r="F74" s="179"/>
      <c r="G74" s="179"/>
      <c r="H74" s="179"/>
      <c r="I74" s="179"/>
      <c r="J74" s="179"/>
      <c r="K74" s="179"/>
      <c r="L74" s="179"/>
      <c r="M74" s="179"/>
      <c r="N74" s="179"/>
      <c r="O74" s="161" t="s">
        <v>72</v>
      </c>
      <c r="P74" s="162" t="s">
        <v>73</v>
      </c>
      <c r="Q74" s="163" t="s">
        <v>166</v>
      </c>
    </row>
    <row r="75" spans="1:17" ht="12" customHeight="1">
      <c r="A75" s="22"/>
      <c r="B75" s="43"/>
      <c r="C75" s="43"/>
      <c r="D75" s="43"/>
      <c r="E75" s="43"/>
      <c r="F75" s="43"/>
      <c r="G75" s="43"/>
      <c r="H75" s="43"/>
      <c r="I75" s="43"/>
      <c r="J75" s="43"/>
      <c r="K75" s="43"/>
      <c r="L75" s="43"/>
      <c r="M75" s="43"/>
      <c r="N75" s="43"/>
      <c r="O75" s="180"/>
      <c r="P75" s="44"/>
      <c r="Q75" s="42"/>
    </row>
    <row r="76" spans="1:17" ht="12" customHeight="1">
      <c r="A76" s="22"/>
      <c r="B76" s="43"/>
      <c r="C76" s="43"/>
      <c r="D76" s="43"/>
      <c r="E76" s="43"/>
      <c r="F76" s="43"/>
      <c r="G76" s="43"/>
      <c r="H76" s="43"/>
      <c r="I76" s="43"/>
      <c r="J76" s="43"/>
      <c r="K76" s="43"/>
      <c r="L76" s="43"/>
      <c r="M76" s="43"/>
      <c r="N76" s="43"/>
      <c r="O76" s="180"/>
      <c r="P76" s="44"/>
      <c r="Q76" s="38"/>
    </row>
    <row r="77" spans="1:17" ht="12" customHeight="1">
      <c r="A77" s="22"/>
      <c r="B77" s="43"/>
      <c r="C77" s="43"/>
      <c r="D77" s="43"/>
      <c r="E77" s="43"/>
      <c r="F77" s="43"/>
      <c r="G77" s="43"/>
      <c r="H77" s="43"/>
      <c r="I77" s="43"/>
      <c r="J77" s="43"/>
      <c r="K77" s="43"/>
      <c r="L77" s="43"/>
      <c r="M77" s="43"/>
      <c r="N77" s="43"/>
      <c r="O77" s="180"/>
      <c r="P77" s="44"/>
      <c r="Q77" s="38"/>
    </row>
    <row r="78" spans="1:17" ht="12" customHeight="1">
      <c r="A78" s="279" t="s">
        <v>149</v>
      </c>
      <c r="B78" s="279"/>
      <c r="C78" s="279"/>
      <c r="D78" s="279"/>
      <c r="E78" s="279"/>
      <c r="F78" s="279"/>
      <c r="G78" s="279"/>
      <c r="H78" s="279"/>
      <c r="I78" s="279"/>
      <c r="J78" s="279"/>
      <c r="K78" s="279"/>
      <c r="L78" s="279"/>
      <c r="M78" s="279"/>
      <c r="N78" s="279"/>
      <c r="O78" s="279"/>
      <c r="P78" s="279"/>
      <c r="Q78" s="279"/>
    </row>
    <row r="79" spans="1:17" ht="12" customHeight="1">
      <c r="A79" s="184"/>
      <c r="B79" s="183"/>
      <c r="C79" s="183"/>
      <c r="D79" s="183"/>
      <c r="E79" s="183"/>
      <c r="F79" s="183"/>
      <c r="G79" s="183"/>
      <c r="H79" s="183"/>
      <c r="I79" s="183"/>
      <c r="J79" s="183"/>
      <c r="K79" s="183"/>
      <c r="L79" s="183"/>
      <c r="M79" s="183"/>
      <c r="N79" s="183"/>
      <c r="O79" s="186"/>
      <c r="P79" s="184"/>
      <c r="Q79" s="184"/>
    </row>
    <row r="80" spans="1:17" ht="12" customHeight="1">
      <c r="A80" s="61">
        <v>2002</v>
      </c>
      <c r="B80" s="192">
        <v>33.9026146617807</v>
      </c>
      <c r="C80" s="192">
        <v>98.23486649373295</v>
      </c>
      <c r="D80" s="192">
        <v>74.29925900227218</v>
      </c>
      <c r="E80" s="192">
        <v>88.07887237789171</v>
      </c>
      <c r="F80" s="192">
        <v>64.8909958447979</v>
      </c>
      <c r="G80" s="192">
        <v>85.40292678695944</v>
      </c>
      <c r="H80" s="192">
        <v>72.93526626503136</v>
      </c>
      <c r="I80" s="192">
        <v>87.08463670797522</v>
      </c>
      <c r="J80" s="192">
        <v>84.09097393326797</v>
      </c>
      <c r="K80" s="192">
        <v>60.28409668006085</v>
      </c>
      <c r="L80" s="192">
        <v>51.54961306748865</v>
      </c>
      <c r="M80" s="192">
        <v>76.20830104616144</v>
      </c>
      <c r="N80" s="192"/>
      <c r="O80" s="45"/>
      <c r="P80" s="164"/>
      <c r="Q80" s="165"/>
    </row>
    <row r="81" spans="1:17" ht="12" customHeight="1">
      <c r="A81" s="61">
        <v>2003</v>
      </c>
      <c r="B81" s="192">
        <v>74.66627712835705</v>
      </c>
      <c r="C81" s="192">
        <v>68.24893468885355</v>
      </c>
      <c r="D81" s="192">
        <v>56.4112311923761</v>
      </c>
      <c r="E81" s="192">
        <v>66.13995003075831</v>
      </c>
      <c r="F81" s="192">
        <v>79</v>
      </c>
      <c r="G81" s="192">
        <v>65</v>
      </c>
      <c r="H81" s="192">
        <v>72.5</v>
      </c>
      <c r="I81" s="192">
        <v>97.49808684963158</v>
      </c>
      <c r="J81" s="192">
        <v>73.2</v>
      </c>
      <c r="K81" s="192">
        <v>60.4</v>
      </c>
      <c r="L81" s="192">
        <v>58.8</v>
      </c>
      <c r="M81" s="192">
        <v>64.1</v>
      </c>
      <c r="N81" s="45">
        <f>(B81+C81+D81+E81+F81+G81+H81+I81+J81+K81+L81+M81)/12</f>
        <v>69.66370665749805</v>
      </c>
      <c r="O81" s="164">
        <f>100*(E81-D81)/D81</f>
        <v>17.246067197514094</v>
      </c>
      <c r="P81" s="164">
        <f>100*(E81-E80)/E80</f>
        <v>-24.908268867256968</v>
      </c>
      <c r="Q81" s="165">
        <f>(((B81+C81+D81+E81)/4)-((B80+C80+D80+E80)/4))/((B80+C80+D80+E80)/4)*100</f>
        <v>-9.863388648645413</v>
      </c>
    </row>
    <row r="82" spans="1:17" ht="12" customHeight="1">
      <c r="A82" s="61">
        <v>2004</v>
      </c>
      <c r="B82" s="192">
        <v>43.910703946211584</v>
      </c>
      <c r="C82" s="192">
        <v>63.2</v>
      </c>
      <c r="D82" s="192">
        <v>79.0047564451393</v>
      </c>
      <c r="E82" s="192">
        <v>52.6</v>
      </c>
      <c r="F82" s="192">
        <v>77.7</v>
      </c>
      <c r="G82" s="192">
        <v>109.2</v>
      </c>
      <c r="H82" s="192">
        <v>77.18883848628585</v>
      </c>
      <c r="I82" s="192">
        <v>109.7</v>
      </c>
      <c r="J82" s="192">
        <v>92.09689497201624</v>
      </c>
      <c r="K82" s="192">
        <v>51.79337647348184</v>
      </c>
      <c r="L82" s="192">
        <v>42.4</v>
      </c>
      <c r="M82" s="192">
        <v>54.66104782026849</v>
      </c>
      <c r="N82" s="45">
        <f>(B82+C82+D82+E82+F82+G82+H82+I82+J82+K82+L82+M82)/12</f>
        <v>71.12130151195028</v>
      </c>
      <c r="O82" s="164">
        <f>100*(E82-D82)/D82</f>
        <v>-33.42173007453632</v>
      </c>
      <c r="P82" s="164">
        <f>100*(E82-E81)/E81</f>
        <v>-20.471666556236546</v>
      </c>
      <c r="Q82" s="165">
        <f>(((B82+C82+D82+E82)/4)-((B81+C81+D81+E81)/4))/((B81+C81+D81+E81)/4)*100</f>
        <v>-10.076956387066502</v>
      </c>
    </row>
    <row r="83" spans="1:17" ht="12" customHeight="1">
      <c r="A83" s="61">
        <v>2005</v>
      </c>
      <c r="B83" s="192">
        <v>34.37644992695244</v>
      </c>
      <c r="C83" s="192">
        <v>43.5</v>
      </c>
      <c r="D83" s="192">
        <v>55.49094697793454</v>
      </c>
      <c r="E83" s="192">
        <v>47.52884515834641</v>
      </c>
      <c r="F83" s="192">
        <v>62.3</v>
      </c>
      <c r="G83" s="192">
        <v>67.90382810843796</v>
      </c>
      <c r="H83" s="192">
        <v>102.66099085029332</v>
      </c>
      <c r="I83" s="192">
        <v>61.5</v>
      </c>
      <c r="J83" s="192">
        <v>63.70777032116276</v>
      </c>
      <c r="K83" s="192">
        <v>53.3</v>
      </c>
      <c r="L83" s="192">
        <v>56.9</v>
      </c>
      <c r="M83" s="192">
        <v>56.6</v>
      </c>
      <c r="N83" s="45">
        <f>(B83+C83+D83+E83+F83+G83+H83+I83+J83+K83+L83+M83)/12</f>
        <v>58.81406927859394</v>
      </c>
      <c r="O83" s="164">
        <f>100*(E83-D83)/D83</f>
        <v>-14.34846989141164</v>
      </c>
      <c r="P83" s="164">
        <f>100*(E83-E82)/E82</f>
        <v>-9.640978786413678</v>
      </c>
      <c r="Q83" s="165">
        <f>(((B83+C83+D83+E83)/4)-((B82+C82+D82+E82)/4))/((B82+C82+D82+E82)/4)*100</f>
        <v>-24.220977658224783</v>
      </c>
    </row>
    <row r="84" spans="1:17" ht="12" customHeight="1">
      <c r="A84" s="61">
        <v>2006</v>
      </c>
      <c r="B84" s="192">
        <v>36.3</v>
      </c>
      <c r="C84" s="192">
        <v>53.4</v>
      </c>
      <c r="D84" s="192">
        <v>148.7</v>
      </c>
      <c r="E84" s="192">
        <v>61.1</v>
      </c>
      <c r="F84" s="192">
        <v>80.3</v>
      </c>
      <c r="G84" s="192">
        <v>68.3</v>
      </c>
      <c r="H84" s="192">
        <v>75.5</v>
      </c>
      <c r="I84" s="192">
        <v>72.7</v>
      </c>
      <c r="J84" s="192">
        <v>84.5</v>
      </c>
      <c r="K84" s="192">
        <v>67.9</v>
      </c>
      <c r="L84" s="192">
        <v>78.6</v>
      </c>
      <c r="M84" s="192">
        <v>60.6</v>
      </c>
      <c r="N84" s="45">
        <f>(B84+C84+D84+E84+F84+G84+H84+I84+J84+K84+L84+M84)/12</f>
        <v>73.99166666666667</v>
      </c>
      <c r="O84" s="164">
        <f>100*(E84-D84)/D84</f>
        <v>-58.91055817081372</v>
      </c>
      <c r="P84" s="164">
        <f>100*(E84-E83)/E83</f>
        <v>28.55351270673658</v>
      </c>
      <c r="Q84" s="165">
        <f>(((B84+C84+D84+E84)/4)-((B83+C83+D83+E83)/4))/((B83+C83+D83+E83)/4)*100</f>
        <v>65.56452283586299</v>
      </c>
    </row>
    <row r="85" spans="1:17" ht="12" customHeight="1">
      <c r="A85" s="61">
        <v>2007</v>
      </c>
      <c r="B85" s="192">
        <v>63.606429499929604</v>
      </c>
      <c r="C85" s="192">
        <v>46.466136005955555</v>
      </c>
      <c r="D85" s="192">
        <v>93.9</v>
      </c>
      <c r="E85" s="192">
        <v>57.6</v>
      </c>
      <c r="F85" s="192"/>
      <c r="G85" s="192"/>
      <c r="H85" s="192"/>
      <c r="I85" s="192"/>
      <c r="J85" s="192"/>
      <c r="K85" s="192"/>
      <c r="L85" s="192"/>
      <c r="M85" s="192"/>
      <c r="N85" s="45">
        <f>(B85+C85+D85+E85)/4</f>
        <v>65.39314137647129</v>
      </c>
      <c r="O85" s="164">
        <f>100*(E85-D85)/D85</f>
        <v>-38.65814696485623</v>
      </c>
      <c r="P85" s="164">
        <f>100*(E85-E84)/E84</f>
        <v>-5.728314238952537</v>
      </c>
      <c r="Q85" s="165">
        <f>(((B85+C85+D85+E85)/4)-((B84+C84+D84+E84)/4))/((B84+C84+D84+E84)/4)*100</f>
        <v>-12.663584138268726</v>
      </c>
    </row>
    <row r="86" spans="1:17" ht="12" customHeight="1">
      <c r="A86" s="22"/>
      <c r="B86" s="43"/>
      <c r="C86" s="43"/>
      <c r="D86" s="43"/>
      <c r="E86" s="43"/>
      <c r="F86" s="43"/>
      <c r="G86" s="43"/>
      <c r="H86" s="43"/>
      <c r="I86" s="43"/>
      <c r="J86" s="43"/>
      <c r="K86" s="43"/>
      <c r="L86" s="43"/>
      <c r="M86" s="43"/>
      <c r="N86" s="43"/>
      <c r="O86" s="180"/>
      <c r="P86" s="44"/>
      <c r="Q86" s="38"/>
    </row>
    <row r="87" spans="1:17" ht="12" customHeight="1">
      <c r="A87" s="22"/>
      <c r="B87" s="43"/>
      <c r="C87" s="43"/>
      <c r="D87" s="43"/>
      <c r="E87" s="43"/>
      <c r="F87" s="43"/>
      <c r="G87" s="43"/>
      <c r="H87" s="43"/>
      <c r="I87" s="43"/>
      <c r="J87" s="43"/>
      <c r="K87" s="43"/>
      <c r="L87" s="43"/>
      <c r="M87" s="43"/>
      <c r="N87" s="43"/>
      <c r="O87" s="180"/>
      <c r="P87" s="44"/>
      <c r="Q87" s="38"/>
    </row>
    <row r="88" spans="1:17" ht="12" customHeight="1">
      <c r="A88" s="279" t="s">
        <v>150</v>
      </c>
      <c r="B88" s="279"/>
      <c r="C88" s="279"/>
      <c r="D88" s="279"/>
      <c r="E88" s="279"/>
      <c r="F88" s="279"/>
      <c r="G88" s="279"/>
      <c r="H88" s="279"/>
      <c r="I88" s="279"/>
      <c r="J88" s="279"/>
      <c r="K88" s="279"/>
      <c r="L88" s="279"/>
      <c r="M88" s="279"/>
      <c r="N88" s="279"/>
      <c r="O88" s="279"/>
      <c r="P88" s="279"/>
      <c r="Q88" s="279"/>
    </row>
    <row r="89" spans="1:17" ht="12" customHeight="1">
      <c r="A89" s="22"/>
      <c r="B89" s="183"/>
      <c r="C89" s="183"/>
      <c r="D89" s="183"/>
      <c r="E89" s="183"/>
      <c r="F89" s="183"/>
      <c r="G89" s="183"/>
      <c r="H89" s="183"/>
      <c r="I89" s="183"/>
      <c r="J89" s="183"/>
      <c r="K89" s="183"/>
      <c r="L89" s="183"/>
      <c r="M89" s="183"/>
      <c r="N89" s="183"/>
      <c r="O89" s="186" t="s">
        <v>38</v>
      </c>
      <c r="P89" s="185" t="s">
        <v>38</v>
      </c>
      <c r="Q89" s="184"/>
    </row>
    <row r="90" spans="1:17" ht="12" customHeight="1">
      <c r="A90" s="61">
        <v>2002</v>
      </c>
      <c r="B90" s="183">
        <v>50.93128833584721</v>
      </c>
      <c r="C90" s="183">
        <v>77.9259993973794</v>
      </c>
      <c r="D90" s="183">
        <v>112.12365469948318</v>
      </c>
      <c r="E90" s="183">
        <v>105.25324539499732</v>
      </c>
      <c r="F90" s="183">
        <v>132.92490257641833</v>
      </c>
      <c r="G90" s="183">
        <v>109.06552091226604</v>
      </c>
      <c r="H90" s="183">
        <v>119.11876460500119</v>
      </c>
      <c r="I90" s="183">
        <v>107.63443306232561</v>
      </c>
      <c r="J90" s="183">
        <v>109.0536446645487</v>
      </c>
      <c r="K90" s="183">
        <v>108.12135921873687</v>
      </c>
      <c r="L90" s="183">
        <v>76.88682772211143</v>
      </c>
      <c r="M90" s="183">
        <v>84.5588837475183</v>
      </c>
      <c r="N90" s="183"/>
      <c r="O90" s="45"/>
      <c r="P90" s="164"/>
      <c r="Q90" s="165"/>
    </row>
    <row r="91" spans="1:17" ht="12" customHeight="1">
      <c r="A91" s="61">
        <v>2003</v>
      </c>
      <c r="B91" s="183">
        <v>69.12569983882447</v>
      </c>
      <c r="C91" s="183">
        <v>33.30103638802348</v>
      </c>
      <c r="D91" s="183">
        <v>95.08821572620096</v>
      </c>
      <c r="E91" s="183">
        <v>146.61113331443744</v>
      </c>
      <c r="F91" s="183">
        <v>112.9</v>
      </c>
      <c r="G91" s="183">
        <v>111.5</v>
      </c>
      <c r="H91" s="183">
        <v>72.6</v>
      </c>
      <c r="I91" s="183">
        <v>97.6201855512875</v>
      </c>
      <c r="J91" s="183">
        <v>92.9</v>
      </c>
      <c r="K91" s="183">
        <v>80.9</v>
      </c>
      <c r="L91" s="183">
        <v>90.3</v>
      </c>
      <c r="M91" s="183">
        <v>79.9</v>
      </c>
      <c r="N91" s="45">
        <f>(B91+C91+D91+E91+F91+G91+H91+I91+J91+K91+L91+M91)/12</f>
        <v>90.22885590156449</v>
      </c>
      <c r="O91" s="164">
        <f>100*(E91-D91)/D91</f>
        <v>54.184335245697184</v>
      </c>
      <c r="P91" s="164">
        <f>100*(E91-E90)/E90</f>
        <v>39.29369376139527</v>
      </c>
      <c r="Q91" s="165">
        <f>(((B91+C91+D91+E91)/4)-((B90+C90+D90+E90)/4))/((B90+C90+D90+E90)/4)*100</f>
        <v>-0.6088660895814761</v>
      </c>
    </row>
    <row r="92" spans="1:17" ht="12" customHeight="1">
      <c r="A92" s="61">
        <v>2004</v>
      </c>
      <c r="B92" s="183">
        <v>56.100624157245406</v>
      </c>
      <c r="C92" s="183">
        <v>59.5</v>
      </c>
      <c r="D92" s="183">
        <v>88.13864046858639</v>
      </c>
      <c r="E92" s="183">
        <v>72</v>
      </c>
      <c r="F92" s="183">
        <v>110.7</v>
      </c>
      <c r="G92" s="183">
        <v>149.3</v>
      </c>
      <c r="H92" s="183">
        <v>92.90609653268376</v>
      </c>
      <c r="I92" s="183">
        <v>89.1</v>
      </c>
      <c r="J92" s="183">
        <v>99.31607166364056</v>
      </c>
      <c r="K92" s="183">
        <v>68.19122479741276</v>
      </c>
      <c r="L92" s="183">
        <v>66.8</v>
      </c>
      <c r="M92" s="183">
        <v>63.30517529888511</v>
      </c>
      <c r="N92" s="45">
        <f>(B92+C92+D92+E92+F92+G92+H92+I92+J92+K92+L92+M92)/12</f>
        <v>84.61315274320448</v>
      </c>
      <c r="O92" s="164">
        <f>100*(E92-D92)/D92</f>
        <v>-18.310516684607116</v>
      </c>
      <c r="P92" s="164">
        <f>100*(E92-E91)/E91</f>
        <v>-50.89049625884732</v>
      </c>
      <c r="Q92" s="165">
        <f>(((B92+C92+D92+E92)/4)-((B91+C91+D91+E91)/4))/((B91+C91+D91+E91)/4)*100</f>
        <v>-19.87260587598237</v>
      </c>
    </row>
    <row r="93" spans="1:17" ht="12" customHeight="1">
      <c r="A93" s="61">
        <v>2005</v>
      </c>
      <c r="B93" s="183">
        <v>55.73298451051153</v>
      </c>
      <c r="C93" s="183">
        <v>45.8</v>
      </c>
      <c r="D93" s="183">
        <v>84.4622440012476</v>
      </c>
      <c r="E93" s="183">
        <v>171.36158308003752</v>
      </c>
      <c r="F93" s="183">
        <v>86.1</v>
      </c>
      <c r="G93" s="183">
        <v>117.46086713147386</v>
      </c>
      <c r="H93" s="183">
        <v>107.06615260365955</v>
      </c>
      <c r="I93" s="183">
        <v>164.1</v>
      </c>
      <c r="J93" s="183">
        <v>100.70954451819638</v>
      </c>
      <c r="K93" s="183">
        <v>96.8</v>
      </c>
      <c r="L93" s="183">
        <v>75.7</v>
      </c>
      <c r="M93" s="183">
        <v>68.2</v>
      </c>
      <c r="N93" s="45">
        <f>(B93+C93+D93+E93+F93+G93+H93+I93+J93+K93+L93+M93)/12</f>
        <v>97.79111465376054</v>
      </c>
      <c r="O93" s="164">
        <f>100*(E93-D93)/D93</f>
        <v>102.8854254422915</v>
      </c>
      <c r="P93" s="164">
        <f>100*(E93-E92)/E92</f>
        <v>138.00219872227433</v>
      </c>
      <c r="Q93" s="165">
        <f>(((B93+C93+D93+E93)/4)-((B92+C92+D92+E92)/4))/((B92+C92+D92+E92)/4)*100</f>
        <v>29.599537474910203</v>
      </c>
    </row>
    <row r="94" spans="1:17" ht="12" customHeight="1">
      <c r="A94" s="61">
        <v>2006</v>
      </c>
      <c r="B94" s="183">
        <v>118.4</v>
      </c>
      <c r="C94" s="183">
        <v>53.3</v>
      </c>
      <c r="D94" s="183">
        <v>139</v>
      </c>
      <c r="E94" s="183">
        <v>76.4</v>
      </c>
      <c r="F94" s="183">
        <v>67.7</v>
      </c>
      <c r="G94" s="183">
        <v>93.5</v>
      </c>
      <c r="H94" s="183">
        <v>92.9</v>
      </c>
      <c r="I94" s="183">
        <v>117.2</v>
      </c>
      <c r="J94" s="183">
        <v>110.8</v>
      </c>
      <c r="K94" s="183">
        <v>100.8</v>
      </c>
      <c r="L94" s="183">
        <v>145.5</v>
      </c>
      <c r="M94" s="183">
        <v>94.5</v>
      </c>
      <c r="N94" s="45">
        <f>(B94+C94+D94+E94+F94+G94+H94+I94+J94+K94+L94+M94)/12</f>
        <v>100.83333333333333</v>
      </c>
      <c r="O94" s="164">
        <f>100*(E94-D94)/D94</f>
        <v>-45.035971223021576</v>
      </c>
      <c r="P94" s="164">
        <f>100*(E94-E93)/E93</f>
        <v>-55.41591141561991</v>
      </c>
      <c r="Q94" s="165">
        <f>(((B94+C94+D94+E94)/4)-((B93+C93+D93+E93)/4))/((B93+C93+D93+E93)/4)*100</f>
        <v>8.32310661036974</v>
      </c>
    </row>
    <row r="95" spans="1:17" ht="12" customHeight="1">
      <c r="A95" s="61">
        <v>2007</v>
      </c>
      <c r="B95" s="183">
        <v>36.04647439508454</v>
      </c>
      <c r="C95" s="183">
        <v>87.24326003863774</v>
      </c>
      <c r="D95" s="183">
        <v>107.6</v>
      </c>
      <c r="E95" s="183">
        <v>91.9</v>
      </c>
      <c r="F95" s="183"/>
      <c r="G95" s="183"/>
      <c r="H95" s="183"/>
      <c r="I95" s="183"/>
      <c r="J95" s="183"/>
      <c r="K95" s="183"/>
      <c r="L95" s="183"/>
      <c r="M95" s="183"/>
      <c r="N95" s="45">
        <f>(B95+C95+D95+E95)/4</f>
        <v>80.69743360843057</v>
      </c>
      <c r="O95" s="164">
        <f>100*(E95-D95)/D95</f>
        <v>-14.591078066914488</v>
      </c>
      <c r="P95" s="164">
        <f>100*(E95-E94)/E94</f>
        <v>20.287958115183244</v>
      </c>
      <c r="Q95" s="165">
        <f>(((B95+C95+D95+E95)/4)-((B94+C94+D94+E94)/4))/((B94+C94+D94+E94)/4)*100</f>
        <v>-16.613346826731522</v>
      </c>
    </row>
    <row r="96" spans="1:17" ht="12" customHeight="1">
      <c r="A96" s="60"/>
      <c r="B96" s="183"/>
      <c r="C96" s="183"/>
      <c r="D96" s="183"/>
      <c r="E96" s="183"/>
      <c r="F96" s="183"/>
      <c r="G96" s="183"/>
      <c r="H96" s="183"/>
      <c r="I96" s="183"/>
      <c r="J96" s="183"/>
      <c r="K96" s="183"/>
      <c r="L96" s="183"/>
      <c r="M96" s="183"/>
      <c r="N96" s="183"/>
      <c r="O96" s="45"/>
      <c r="P96" s="164"/>
      <c r="Q96" s="165"/>
    </row>
    <row r="97" spans="1:17" ht="12" customHeight="1">
      <c r="A97" s="60"/>
      <c r="B97" s="183"/>
      <c r="C97" s="183"/>
      <c r="D97" s="183"/>
      <c r="E97" s="183"/>
      <c r="F97" s="183"/>
      <c r="G97" s="183"/>
      <c r="H97" s="183"/>
      <c r="I97" s="183"/>
      <c r="J97" s="183"/>
      <c r="K97" s="183"/>
      <c r="L97" s="183"/>
      <c r="M97" s="183"/>
      <c r="N97" s="183"/>
      <c r="O97" s="45"/>
      <c r="P97" s="164"/>
      <c r="Q97" s="165"/>
    </row>
    <row r="98" spans="1:17" ht="12" customHeight="1">
      <c r="A98" s="60"/>
      <c r="B98" s="183"/>
      <c r="C98" s="183"/>
      <c r="D98" s="183"/>
      <c r="E98" s="183"/>
      <c r="F98" s="183"/>
      <c r="G98" s="183"/>
      <c r="H98" s="183"/>
      <c r="I98" s="183"/>
      <c r="J98" s="183"/>
      <c r="K98" s="183"/>
      <c r="L98" s="183"/>
      <c r="M98" s="183"/>
      <c r="N98" s="183"/>
      <c r="O98" s="45"/>
      <c r="P98" s="164"/>
      <c r="Q98" s="165"/>
    </row>
    <row r="99" spans="1:17" ht="12" customHeight="1">
      <c r="A99" s="60"/>
      <c r="B99" s="183"/>
      <c r="C99" s="183"/>
      <c r="D99" s="183"/>
      <c r="E99" s="183"/>
      <c r="F99" s="183"/>
      <c r="G99" s="183"/>
      <c r="H99" s="183"/>
      <c r="I99" s="183"/>
      <c r="J99" s="183"/>
      <c r="K99" s="183"/>
      <c r="L99" s="183"/>
      <c r="M99" s="183"/>
      <c r="N99" s="183"/>
      <c r="O99" s="45"/>
      <c r="P99" s="164"/>
      <c r="Q99" s="165"/>
    </row>
    <row r="100" spans="1:17" ht="12" customHeight="1">
      <c r="A100" s="60"/>
      <c r="B100" s="183"/>
      <c r="C100" s="183"/>
      <c r="D100" s="183"/>
      <c r="E100" s="183"/>
      <c r="F100" s="183"/>
      <c r="G100" s="183"/>
      <c r="H100" s="183"/>
      <c r="I100" s="183"/>
      <c r="J100" s="183"/>
      <c r="K100" s="183"/>
      <c r="L100" s="183"/>
      <c r="M100" s="183"/>
      <c r="N100" s="183"/>
      <c r="O100" s="45"/>
      <c r="P100" s="164"/>
      <c r="Q100" s="165"/>
    </row>
    <row r="101" spans="1:17" ht="12" customHeight="1">
      <c r="A101" s="60"/>
      <c r="B101" s="183"/>
      <c r="C101" s="183"/>
      <c r="D101" s="183"/>
      <c r="E101" s="183"/>
      <c r="F101" s="183"/>
      <c r="G101" s="183"/>
      <c r="H101" s="183"/>
      <c r="I101" s="183"/>
      <c r="J101" s="183"/>
      <c r="K101" s="183"/>
      <c r="L101" s="183"/>
      <c r="M101" s="183"/>
      <c r="N101" s="183"/>
      <c r="O101" s="45"/>
      <c r="P101" s="164"/>
      <c r="Q101" s="165"/>
    </row>
    <row r="102" spans="1:17" ht="12" customHeight="1">
      <c r="A102" s="60"/>
      <c r="B102" s="183"/>
      <c r="C102" s="183"/>
      <c r="D102" s="183"/>
      <c r="E102" s="183"/>
      <c r="F102" s="183"/>
      <c r="G102" s="183"/>
      <c r="H102" s="183"/>
      <c r="I102" s="183"/>
      <c r="J102" s="183"/>
      <c r="K102" s="183"/>
      <c r="L102" s="183"/>
      <c r="M102" s="183"/>
      <c r="N102" s="183"/>
      <c r="O102" s="45"/>
      <c r="P102" s="164"/>
      <c r="Q102" s="165"/>
    </row>
    <row r="103" spans="1:17" ht="12" customHeight="1">
      <c r="A103" s="60"/>
      <c r="B103" s="183"/>
      <c r="C103" s="183"/>
      <c r="D103" s="183"/>
      <c r="E103" s="183"/>
      <c r="F103" s="183"/>
      <c r="G103" s="183"/>
      <c r="H103" s="183"/>
      <c r="I103" s="183"/>
      <c r="J103" s="183"/>
      <c r="K103" s="183"/>
      <c r="L103" s="183"/>
      <c r="M103" s="183"/>
      <c r="N103" s="183"/>
      <c r="O103" s="45"/>
      <c r="P103" s="164"/>
      <c r="Q103" s="165"/>
    </row>
    <row r="104" spans="1:17" ht="12" customHeight="1">
      <c r="A104" s="60"/>
      <c r="B104" s="183"/>
      <c r="C104" s="183"/>
      <c r="D104" s="183"/>
      <c r="E104" s="183"/>
      <c r="F104" s="183"/>
      <c r="G104" s="183"/>
      <c r="H104" s="183"/>
      <c r="I104" s="183"/>
      <c r="J104" s="183"/>
      <c r="K104" s="183"/>
      <c r="L104" s="183"/>
      <c r="M104" s="183"/>
      <c r="N104" s="183"/>
      <c r="O104" s="45"/>
      <c r="P104" s="164"/>
      <c r="Q104" s="165"/>
    </row>
    <row r="105" spans="1:17" ht="12" customHeight="1">
      <c r="A105" s="60"/>
      <c r="B105" s="183"/>
      <c r="C105" s="183"/>
      <c r="D105" s="183"/>
      <c r="E105" s="183"/>
      <c r="F105" s="183"/>
      <c r="G105" s="183"/>
      <c r="H105" s="183"/>
      <c r="I105" s="183"/>
      <c r="J105" s="183"/>
      <c r="K105" s="183"/>
      <c r="L105" s="183"/>
      <c r="M105" s="183"/>
      <c r="N105" s="183"/>
      <c r="O105" s="45"/>
      <c r="P105" s="164"/>
      <c r="Q105" s="165"/>
    </row>
    <row r="106" spans="1:17" ht="12" customHeight="1">
      <c r="A106" s="60"/>
      <c r="B106" s="183"/>
      <c r="C106" s="183"/>
      <c r="D106" s="183"/>
      <c r="E106" s="183"/>
      <c r="F106" s="183"/>
      <c r="G106" s="183"/>
      <c r="H106" s="183"/>
      <c r="I106" s="183"/>
      <c r="J106" s="183"/>
      <c r="K106" s="183"/>
      <c r="L106" s="183"/>
      <c r="M106" s="183"/>
      <c r="N106" s="183"/>
      <c r="O106" s="45"/>
      <c r="P106" s="164"/>
      <c r="Q106" s="165"/>
    </row>
    <row r="107" spans="1:17" ht="12" customHeight="1">
      <c r="A107" s="60"/>
      <c r="B107" s="183"/>
      <c r="C107" s="183"/>
      <c r="D107" s="183"/>
      <c r="E107" s="183"/>
      <c r="F107" s="183"/>
      <c r="G107" s="183"/>
      <c r="H107" s="183"/>
      <c r="I107" s="183"/>
      <c r="J107" s="183"/>
      <c r="K107" s="183"/>
      <c r="L107" s="183"/>
      <c r="M107" s="183"/>
      <c r="N107" s="183"/>
      <c r="O107" s="45"/>
      <c r="P107" s="164"/>
      <c r="Q107" s="165"/>
    </row>
    <row r="108" spans="1:17" ht="12" customHeight="1">
      <c r="A108" s="60"/>
      <c r="B108" s="183"/>
      <c r="C108" s="183"/>
      <c r="D108" s="183"/>
      <c r="E108" s="183"/>
      <c r="F108" s="183"/>
      <c r="G108" s="183"/>
      <c r="H108" s="183"/>
      <c r="I108" s="183"/>
      <c r="J108" s="183"/>
      <c r="K108" s="183"/>
      <c r="L108" s="183"/>
      <c r="M108" s="183"/>
      <c r="N108" s="183"/>
      <c r="O108" s="45"/>
      <c r="P108" s="164"/>
      <c r="Q108" s="165"/>
    </row>
    <row r="109" spans="1:17" ht="12" customHeight="1">
      <c r="A109" s="60"/>
      <c r="B109" s="183"/>
      <c r="C109" s="183"/>
      <c r="D109" s="183"/>
      <c r="E109" s="183"/>
      <c r="F109" s="183"/>
      <c r="G109" s="183"/>
      <c r="H109" s="183"/>
      <c r="I109" s="183"/>
      <c r="J109" s="183"/>
      <c r="K109" s="183"/>
      <c r="L109" s="183"/>
      <c r="M109" s="183"/>
      <c r="N109" s="183"/>
      <c r="O109" s="45"/>
      <c r="P109" s="164"/>
      <c r="Q109" s="165"/>
    </row>
    <row r="110" spans="1:17" ht="12" customHeight="1">
      <c r="A110" s="60"/>
      <c r="B110" s="183"/>
      <c r="C110" s="183"/>
      <c r="D110" s="183"/>
      <c r="E110" s="183"/>
      <c r="F110" s="183"/>
      <c r="G110" s="183"/>
      <c r="H110" s="183"/>
      <c r="I110" s="183"/>
      <c r="J110" s="183"/>
      <c r="K110" s="183"/>
      <c r="L110" s="183"/>
      <c r="M110" s="183"/>
      <c r="N110" s="183"/>
      <c r="O110" s="45"/>
      <c r="P110" s="164"/>
      <c r="Q110" s="165"/>
    </row>
    <row r="111" spans="1:17" ht="12" customHeight="1">
      <c r="A111" s="60"/>
      <c r="B111" s="183"/>
      <c r="C111" s="183"/>
      <c r="D111" s="183"/>
      <c r="E111" s="183"/>
      <c r="F111" s="183"/>
      <c r="G111" s="183"/>
      <c r="H111" s="183"/>
      <c r="I111" s="183"/>
      <c r="J111" s="183"/>
      <c r="K111" s="183"/>
      <c r="L111" s="183"/>
      <c r="M111" s="183"/>
      <c r="N111" s="183"/>
      <c r="O111" s="45"/>
      <c r="P111" s="164"/>
      <c r="Q111" s="165"/>
    </row>
    <row r="112" spans="1:17" ht="12" customHeight="1">
      <c r="A112" s="60"/>
      <c r="B112" s="183"/>
      <c r="C112" s="183"/>
      <c r="D112" s="183"/>
      <c r="E112" s="183"/>
      <c r="F112" s="183"/>
      <c r="G112" s="183"/>
      <c r="H112" s="183"/>
      <c r="I112" s="183"/>
      <c r="J112" s="183"/>
      <c r="K112" s="183"/>
      <c r="L112" s="183"/>
      <c r="M112" s="183"/>
      <c r="N112" s="183"/>
      <c r="O112" s="45"/>
      <c r="P112" s="164"/>
      <c r="Q112" s="165"/>
    </row>
    <row r="113" spans="1:17" ht="12" customHeight="1">
      <c r="A113" s="60"/>
      <c r="B113" s="183"/>
      <c r="C113" s="183"/>
      <c r="D113" s="183"/>
      <c r="E113" s="183"/>
      <c r="F113" s="183"/>
      <c r="G113" s="183"/>
      <c r="H113" s="183"/>
      <c r="I113" s="183"/>
      <c r="J113" s="183"/>
      <c r="K113" s="183"/>
      <c r="L113" s="183"/>
      <c r="M113" s="183"/>
      <c r="N113" s="183"/>
      <c r="O113" s="45"/>
      <c r="P113" s="164"/>
      <c r="Q113" s="165"/>
    </row>
    <row r="114" spans="1:17" ht="12" customHeight="1">
      <c r="A114" s="60"/>
      <c r="B114" s="183"/>
      <c r="C114" s="183"/>
      <c r="D114" s="183"/>
      <c r="E114" s="183"/>
      <c r="F114" s="183"/>
      <c r="G114" s="183"/>
      <c r="H114" s="183"/>
      <c r="I114" s="183"/>
      <c r="J114" s="183"/>
      <c r="K114" s="183"/>
      <c r="L114" s="183"/>
      <c r="M114" s="183"/>
      <c r="N114" s="183"/>
      <c r="O114" s="45"/>
      <c r="P114" s="164"/>
      <c r="Q114" s="165"/>
    </row>
    <row r="115" spans="1:17" ht="12" customHeight="1">
      <c r="A115" s="60"/>
      <c r="B115" s="183"/>
      <c r="C115" s="183"/>
      <c r="D115" s="183"/>
      <c r="E115" s="183"/>
      <c r="F115" s="183"/>
      <c r="G115" s="183"/>
      <c r="H115" s="183"/>
      <c r="I115" s="183"/>
      <c r="J115" s="183"/>
      <c r="K115" s="183"/>
      <c r="L115" s="183"/>
      <c r="M115" s="183"/>
      <c r="N115" s="183"/>
      <c r="O115" s="45"/>
      <c r="P115" s="164"/>
      <c r="Q115" s="165"/>
    </row>
    <row r="116" spans="1:17" ht="12" customHeight="1">
      <c r="A116" s="60"/>
      <c r="B116" s="183"/>
      <c r="C116" s="183"/>
      <c r="D116" s="183"/>
      <c r="E116" s="183"/>
      <c r="F116" s="183"/>
      <c r="G116" s="183"/>
      <c r="H116" s="183"/>
      <c r="I116" s="183"/>
      <c r="J116" s="183"/>
      <c r="K116" s="183"/>
      <c r="L116" s="183"/>
      <c r="M116" s="183"/>
      <c r="N116" s="183"/>
      <c r="O116" s="45"/>
      <c r="P116" s="164"/>
      <c r="Q116" s="165"/>
    </row>
    <row r="117" spans="1:17" ht="12" customHeight="1">
      <c r="A117" s="60"/>
      <c r="B117" s="183"/>
      <c r="C117" s="183"/>
      <c r="D117" s="183"/>
      <c r="E117" s="183"/>
      <c r="F117" s="183"/>
      <c r="G117" s="183"/>
      <c r="H117" s="183"/>
      <c r="I117" s="183"/>
      <c r="J117" s="183"/>
      <c r="K117" s="183"/>
      <c r="L117" s="183"/>
      <c r="M117" s="183"/>
      <c r="N117" s="183"/>
      <c r="O117" s="45"/>
      <c r="P117" s="164"/>
      <c r="Q117" s="165"/>
    </row>
    <row r="118" spans="1:17" ht="12" customHeight="1">
      <c r="A118" s="60"/>
      <c r="B118" s="183"/>
      <c r="C118" s="183"/>
      <c r="D118" s="183"/>
      <c r="E118" s="183"/>
      <c r="F118" s="183"/>
      <c r="G118" s="183"/>
      <c r="H118" s="183"/>
      <c r="I118" s="183"/>
      <c r="J118" s="183"/>
      <c r="K118" s="183"/>
      <c r="L118" s="183"/>
      <c r="M118" s="183"/>
      <c r="N118" s="183"/>
      <c r="O118" s="45"/>
      <c r="P118" s="164"/>
      <c r="Q118" s="165"/>
    </row>
    <row r="119" spans="1:17" ht="12" customHeight="1">
      <c r="A119" s="60"/>
      <c r="B119" s="183"/>
      <c r="C119" s="183"/>
      <c r="D119" s="183"/>
      <c r="E119" s="183"/>
      <c r="F119" s="183"/>
      <c r="G119" s="183"/>
      <c r="H119" s="183"/>
      <c r="I119" s="183"/>
      <c r="J119" s="183"/>
      <c r="K119" s="183"/>
      <c r="L119" s="183"/>
      <c r="M119" s="183"/>
      <c r="N119" s="183"/>
      <c r="O119" s="45"/>
      <c r="P119" s="164"/>
      <c r="Q119" s="165"/>
    </row>
    <row r="120" spans="1:17" ht="12" customHeight="1">
      <c r="A120" s="60"/>
      <c r="B120" s="183"/>
      <c r="C120" s="183"/>
      <c r="D120" s="183"/>
      <c r="E120" s="183"/>
      <c r="F120" s="183"/>
      <c r="G120" s="183"/>
      <c r="H120" s="183"/>
      <c r="I120" s="183"/>
      <c r="J120" s="183"/>
      <c r="K120" s="183"/>
      <c r="L120" s="183"/>
      <c r="M120" s="183"/>
      <c r="N120" s="183"/>
      <c r="O120" s="45"/>
      <c r="P120" s="164"/>
      <c r="Q120" s="165"/>
    </row>
    <row r="121" spans="1:17" ht="12" customHeight="1">
      <c r="A121" s="60"/>
      <c r="B121" s="183"/>
      <c r="C121" s="183"/>
      <c r="D121" s="183"/>
      <c r="E121" s="183"/>
      <c r="F121" s="183"/>
      <c r="G121" s="183"/>
      <c r="H121" s="183"/>
      <c r="I121" s="183"/>
      <c r="J121" s="183"/>
      <c r="K121" s="183"/>
      <c r="L121" s="183"/>
      <c r="M121" s="183"/>
      <c r="N121" s="183"/>
      <c r="O121" s="45"/>
      <c r="P121" s="164"/>
      <c r="Q121" s="165"/>
    </row>
    <row r="122" spans="1:17" ht="12" customHeight="1">
      <c r="A122" s="60"/>
      <c r="B122" s="183"/>
      <c r="C122" s="183"/>
      <c r="D122" s="183"/>
      <c r="E122" s="183"/>
      <c r="F122" s="183"/>
      <c r="G122" s="183"/>
      <c r="H122" s="183"/>
      <c r="I122" s="183"/>
      <c r="J122" s="183"/>
      <c r="K122" s="183"/>
      <c r="L122" s="183"/>
      <c r="M122" s="183"/>
      <c r="N122" s="183"/>
      <c r="O122" s="45"/>
      <c r="P122" s="164"/>
      <c r="Q122" s="165"/>
    </row>
    <row r="123" spans="1:17" ht="12" customHeight="1">
      <c r="A123" s="60"/>
      <c r="B123" s="183"/>
      <c r="C123" s="183"/>
      <c r="D123" s="183"/>
      <c r="E123" s="183"/>
      <c r="F123" s="183"/>
      <c r="G123" s="183"/>
      <c r="H123" s="183"/>
      <c r="I123" s="183"/>
      <c r="J123" s="183"/>
      <c r="K123" s="183"/>
      <c r="L123" s="183"/>
      <c r="M123" s="183"/>
      <c r="N123" s="183"/>
      <c r="O123" s="45"/>
      <c r="P123" s="164"/>
      <c r="Q123" s="165"/>
    </row>
    <row r="124" spans="1:17" ht="12" customHeight="1">
      <c r="A124" s="60"/>
      <c r="B124" s="183"/>
      <c r="C124" s="183"/>
      <c r="D124" s="183"/>
      <c r="E124" s="183"/>
      <c r="F124" s="183"/>
      <c r="G124" s="183"/>
      <c r="H124" s="183"/>
      <c r="I124" s="183"/>
      <c r="J124" s="183"/>
      <c r="K124" s="183"/>
      <c r="L124" s="183"/>
      <c r="M124" s="183"/>
      <c r="N124" s="183"/>
      <c r="O124" s="45"/>
      <c r="P124" s="164"/>
      <c r="Q124" s="165"/>
    </row>
    <row r="125" spans="1:17" ht="12" customHeight="1">
      <c r="A125" s="60"/>
      <c r="B125" s="183"/>
      <c r="C125" s="183"/>
      <c r="D125" s="183"/>
      <c r="E125" s="183"/>
      <c r="F125" s="183"/>
      <c r="G125" s="183"/>
      <c r="H125" s="183"/>
      <c r="I125" s="183"/>
      <c r="J125" s="183"/>
      <c r="K125" s="183"/>
      <c r="L125" s="183"/>
      <c r="M125" s="183"/>
      <c r="N125" s="183"/>
      <c r="O125" s="45"/>
      <c r="P125" s="164"/>
      <c r="Q125" s="165"/>
    </row>
    <row r="126" spans="1:17" ht="12" customHeight="1">
      <c r="A126" s="60"/>
      <c r="B126" s="183"/>
      <c r="C126" s="183"/>
      <c r="D126" s="183"/>
      <c r="E126" s="183"/>
      <c r="F126" s="183"/>
      <c r="G126" s="183"/>
      <c r="H126" s="183"/>
      <c r="I126" s="183"/>
      <c r="J126" s="183"/>
      <c r="K126" s="183"/>
      <c r="L126" s="183"/>
      <c r="M126" s="183"/>
      <c r="N126" s="183"/>
      <c r="O126" s="45"/>
      <c r="P126" s="164"/>
      <c r="Q126" s="165"/>
    </row>
    <row r="127" spans="1:17" ht="12" customHeight="1">
      <c r="A127" s="60"/>
      <c r="B127" s="183"/>
      <c r="C127" s="183"/>
      <c r="D127" s="183"/>
      <c r="E127" s="183"/>
      <c r="F127" s="183"/>
      <c r="G127" s="183"/>
      <c r="H127" s="183"/>
      <c r="I127" s="183"/>
      <c r="J127" s="183"/>
      <c r="K127" s="183"/>
      <c r="L127" s="183"/>
      <c r="M127" s="183"/>
      <c r="N127" s="183"/>
      <c r="O127" s="45"/>
      <c r="P127" s="164"/>
      <c r="Q127" s="165"/>
    </row>
    <row r="128" spans="1:17" ht="12" customHeight="1">
      <c r="A128" s="60"/>
      <c r="B128" s="183"/>
      <c r="C128" s="183"/>
      <c r="D128" s="183"/>
      <c r="E128" s="183"/>
      <c r="F128" s="183"/>
      <c r="G128" s="183"/>
      <c r="H128" s="183"/>
      <c r="I128" s="183"/>
      <c r="J128" s="183"/>
      <c r="K128" s="183"/>
      <c r="L128" s="183"/>
      <c r="M128" s="183"/>
      <c r="N128" s="183"/>
      <c r="O128" s="45"/>
      <c r="P128" s="164"/>
      <c r="Q128" s="165"/>
    </row>
    <row r="129" spans="1:17" ht="12.75" customHeight="1">
      <c r="A129" s="320"/>
      <c r="B129" s="320"/>
      <c r="C129" s="320"/>
      <c r="D129" s="320"/>
      <c r="E129" s="320"/>
      <c r="F129" s="320"/>
      <c r="G129" s="320"/>
      <c r="H129" s="320"/>
      <c r="I129" s="320"/>
      <c r="J129" s="320"/>
      <c r="K129" s="320"/>
      <c r="L129" s="320"/>
      <c r="M129" s="320"/>
      <c r="N129" s="320"/>
      <c r="O129" s="320"/>
      <c r="P129" s="320"/>
      <c r="Q129" s="320"/>
    </row>
    <row r="130" spans="1:17" ht="12.75" customHeight="1">
      <c r="A130" s="36"/>
      <c r="B130" s="36"/>
      <c r="C130" s="36"/>
      <c r="D130" s="36"/>
      <c r="E130" s="36"/>
      <c r="F130" s="36"/>
      <c r="G130" s="36"/>
      <c r="H130" s="36"/>
      <c r="I130" s="36"/>
      <c r="J130" s="36"/>
      <c r="K130" s="36"/>
      <c r="L130" s="36"/>
      <c r="M130" s="36"/>
      <c r="N130" s="36"/>
      <c r="O130" s="166"/>
      <c r="P130" s="37"/>
      <c r="Q130" s="36"/>
    </row>
    <row r="131" spans="1:17" ht="12.75" customHeight="1">
      <c r="A131" s="314" t="s">
        <v>142</v>
      </c>
      <c r="B131" s="314"/>
      <c r="C131" s="314"/>
      <c r="D131" s="314"/>
      <c r="E131" s="314"/>
      <c r="F131" s="314"/>
      <c r="G131" s="314"/>
      <c r="H131" s="314"/>
      <c r="I131" s="314"/>
      <c r="J131" s="314"/>
      <c r="K131" s="314"/>
      <c r="L131" s="314"/>
      <c r="M131" s="314"/>
      <c r="N131" s="314"/>
      <c r="O131" s="314"/>
      <c r="P131" s="314"/>
      <c r="Q131" s="314"/>
    </row>
    <row r="132" spans="1:17" ht="12" customHeight="1">
      <c r="A132" s="314" t="s">
        <v>148</v>
      </c>
      <c r="B132" s="314"/>
      <c r="C132" s="314"/>
      <c r="D132" s="314"/>
      <c r="E132" s="314"/>
      <c r="F132" s="314"/>
      <c r="G132" s="314"/>
      <c r="H132" s="314"/>
      <c r="I132" s="314"/>
      <c r="J132" s="314"/>
      <c r="K132" s="314"/>
      <c r="L132" s="314"/>
      <c r="M132" s="314"/>
      <c r="N132" s="314"/>
      <c r="O132" s="314"/>
      <c r="P132" s="314"/>
      <c r="Q132" s="314"/>
    </row>
    <row r="133" spans="1:17" ht="12.75" customHeight="1">
      <c r="A133" s="314" t="s">
        <v>53</v>
      </c>
      <c r="B133" s="314"/>
      <c r="C133" s="314"/>
      <c r="D133" s="314"/>
      <c r="E133" s="314"/>
      <c r="F133" s="314"/>
      <c r="G133" s="314"/>
      <c r="H133" s="314"/>
      <c r="I133" s="314"/>
      <c r="J133" s="314"/>
      <c r="K133" s="314"/>
      <c r="L133" s="314"/>
      <c r="M133" s="314"/>
      <c r="N133" s="314"/>
      <c r="O133" s="314"/>
      <c r="P133" s="314"/>
      <c r="Q133" s="314"/>
    </row>
    <row r="134" spans="1:17" ht="12" customHeight="1">
      <c r="A134" s="36"/>
      <c r="B134" s="40"/>
      <c r="C134" s="36"/>
      <c r="D134" s="36"/>
      <c r="E134" s="36"/>
      <c r="F134" s="36"/>
      <c r="G134" s="36"/>
      <c r="H134" s="36"/>
      <c r="I134" s="36"/>
      <c r="J134" s="36"/>
      <c r="K134" s="36"/>
      <c r="L134" s="36"/>
      <c r="M134" s="36"/>
      <c r="N134" s="36"/>
      <c r="O134" s="166"/>
      <c r="P134" s="37"/>
      <c r="Q134" s="191"/>
    </row>
    <row r="135" spans="1:17" ht="12" customHeight="1">
      <c r="A135" s="36"/>
      <c r="B135" s="40"/>
      <c r="C135" s="36"/>
      <c r="D135" s="36"/>
      <c r="E135" s="36"/>
      <c r="F135" s="36"/>
      <c r="G135" s="36"/>
      <c r="H135" s="36"/>
      <c r="I135" s="36"/>
      <c r="J135" s="36"/>
      <c r="K135" s="36"/>
      <c r="L135" s="36"/>
      <c r="M135" s="36"/>
      <c r="N135" s="36"/>
      <c r="O135" s="166"/>
      <c r="P135" s="37"/>
      <c r="Q135" s="191"/>
    </row>
    <row r="136" spans="1:17" ht="12" customHeight="1">
      <c r="A136" s="168"/>
      <c r="B136" s="169"/>
      <c r="C136" s="170"/>
      <c r="D136" s="170"/>
      <c r="E136" s="170"/>
      <c r="F136" s="170"/>
      <c r="G136" s="170"/>
      <c r="H136" s="170"/>
      <c r="I136" s="170"/>
      <c r="J136" s="170"/>
      <c r="K136" s="170"/>
      <c r="L136" s="170"/>
      <c r="M136" s="170"/>
      <c r="N136" s="171"/>
      <c r="O136" s="280" t="s">
        <v>54</v>
      </c>
      <c r="P136" s="281"/>
      <c r="Q136" s="281"/>
    </row>
    <row r="137" spans="1:17" ht="12" customHeight="1">
      <c r="A137" s="172"/>
      <c r="B137" s="173"/>
      <c r="C137" s="174"/>
      <c r="D137" s="174"/>
      <c r="E137" s="174"/>
      <c r="F137" s="174"/>
      <c r="G137" s="174"/>
      <c r="H137" s="174"/>
      <c r="I137" s="174"/>
      <c r="J137" s="174"/>
      <c r="K137" s="174"/>
      <c r="L137" s="174"/>
      <c r="M137" s="174"/>
      <c r="N137" s="175"/>
      <c r="O137" s="156" t="s">
        <v>55</v>
      </c>
      <c r="P137" s="157"/>
      <c r="Q137" s="158" t="s">
        <v>194</v>
      </c>
    </row>
    <row r="138" spans="1:17" ht="12" customHeight="1">
      <c r="A138" s="176" t="s">
        <v>56</v>
      </c>
      <c r="B138" s="173" t="s">
        <v>57</v>
      </c>
      <c r="C138" s="174" t="s">
        <v>58</v>
      </c>
      <c r="D138" s="174" t="s">
        <v>59</v>
      </c>
      <c r="E138" s="174" t="s">
        <v>55</v>
      </c>
      <c r="F138" s="174" t="s">
        <v>60</v>
      </c>
      <c r="G138" s="174" t="s">
        <v>61</v>
      </c>
      <c r="H138" s="174" t="s">
        <v>62</v>
      </c>
      <c r="I138" s="174" t="s">
        <v>63</v>
      </c>
      <c r="J138" s="174" t="s">
        <v>64</v>
      </c>
      <c r="K138" s="174" t="s">
        <v>65</v>
      </c>
      <c r="L138" s="174" t="s">
        <v>66</v>
      </c>
      <c r="M138" s="174" t="s">
        <v>67</v>
      </c>
      <c r="N138" s="175" t="s">
        <v>68</v>
      </c>
      <c r="O138" s="282" t="s">
        <v>69</v>
      </c>
      <c r="P138" s="283"/>
      <c r="Q138" s="283"/>
    </row>
    <row r="139" spans="1:17" ht="12" customHeight="1">
      <c r="A139" s="172"/>
      <c r="B139" s="173"/>
      <c r="C139" s="174"/>
      <c r="D139" s="174"/>
      <c r="E139" s="174"/>
      <c r="F139" s="174"/>
      <c r="G139" s="174"/>
      <c r="H139" s="174"/>
      <c r="I139" s="174"/>
      <c r="J139" s="174"/>
      <c r="K139" s="174"/>
      <c r="L139" s="174"/>
      <c r="M139" s="174"/>
      <c r="N139" s="174"/>
      <c r="O139" s="159" t="s">
        <v>70</v>
      </c>
      <c r="P139" s="42" t="s">
        <v>71</v>
      </c>
      <c r="Q139" s="160" t="s">
        <v>71</v>
      </c>
    </row>
    <row r="140" spans="1:17" ht="12" customHeight="1">
      <c r="A140" s="177"/>
      <c r="B140" s="178"/>
      <c r="C140" s="179"/>
      <c r="D140" s="179"/>
      <c r="E140" s="179"/>
      <c r="F140" s="179"/>
      <c r="G140" s="179"/>
      <c r="H140" s="179"/>
      <c r="I140" s="179"/>
      <c r="J140" s="179"/>
      <c r="K140" s="179"/>
      <c r="L140" s="179"/>
      <c r="M140" s="179"/>
      <c r="N140" s="179"/>
      <c r="O140" s="161" t="s">
        <v>72</v>
      </c>
      <c r="P140" s="162" t="s">
        <v>73</v>
      </c>
      <c r="Q140" s="163" t="s">
        <v>166</v>
      </c>
    </row>
    <row r="141" spans="1:17" ht="10.5" customHeight="1">
      <c r="A141" s="193"/>
      <c r="B141" s="194"/>
      <c r="C141" s="194"/>
      <c r="D141" s="194"/>
      <c r="E141" s="194"/>
      <c r="F141" s="194"/>
      <c r="G141" s="194"/>
      <c r="H141" s="194"/>
      <c r="I141" s="194"/>
      <c r="J141" s="194"/>
      <c r="K141" s="194"/>
      <c r="L141" s="194"/>
      <c r="M141" s="194"/>
      <c r="N141" s="194"/>
      <c r="O141" s="195"/>
      <c r="P141" s="194"/>
      <c r="Q141" s="36"/>
    </row>
    <row r="142" spans="1:17" ht="10.5" customHeight="1">
      <c r="A142" s="193"/>
      <c r="B142" s="194"/>
      <c r="C142" s="194"/>
      <c r="D142" s="194"/>
      <c r="E142" s="194"/>
      <c r="F142" s="194"/>
      <c r="G142" s="194"/>
      <c r="H142" s="194"/>
      <c r="I142" s="194"/>
      <c r="J142" s="194"/>
      <c r="K142" s="194"/>
      <c r="L142" s="194"/>
      <c r="M142" s="194"/>
      <c r="N142" s="194"/>
      <c r="O142" s="195"/>
      <c r="P142" s="194"/>
      <c r="Q142" s="36"/>
    </row>
    <row r="143" spans="1:17" ht="10.5" customHeight="1">
      <c r="A143" s="279" t="s">
        <v>144</v>
      </c>
      <c r="B143" s="279"/>
      <c r="C143" s="279"/>
      <c r="D143" s="279"/>
      <c r="E143" s="279"/>
      <c r="F143" s="279"/>
      <c r="G143" s="279"/>
      <c r="H143" s="279"/>
      <c r="I143" s="279"/>
      <c r="J143" s="279"/>
      <c r="K143" s="279"/>
      <c r="L143" s="279"/>
      <c r="M143" s="279"/>
      <c r="N143" s="279"/>
      <c r="O143" s="279"/>
      <c r="P143" s="279"/>
      <c r="Q143" s="279"/>
    </row>
    <row r="144" spans="1:17" ht="10.5" customHeight="1">
      <c r="A144" s="193"/>
      <c r="B144" s="194"/>
      <c r="C144" s="194"/>
      <c r="D144" s="194"/>
      <c r="E144" s="194"/>
      <c r="F144" s="194"/>
      <c r="G144" s="194"/>
      <c r="H144" s="194"/>
      <c r="I144" s="194"/>
      <c r="J144" s="194"/>
      <c r="K144" s="194"/>
      <c r="L144" s="194"/>
      <c r="M144" s="194"/>
      <c r="N144" s="194"/>
      <c r="O144" s="195"/>
      <c r="P144" s="194"/>
      <c r="Q144" s="36"/>
    </row>
    <row r="145" spans="1:17" ht="10.5" customHeight="1">
      <c r="A145" s="193"/>
      <c r="B145" s="183"/>
      <c r="C145" s="183"/>
      <c r="D145" s="183"/>
      <c r="E145" s="183"/>
      <c r="F145" s="183"/>
      <c r="G145" s="183"/>
      <c r="H145" s="183"/>
      <c r="I145" s="183"/>
      <c r="J145" s="183"/>
      <c r="K145" s="183"/>
      <c r="L145" s="183"/>
      <c r="M145" s="183"/>
      <c r="N145" s="183"/>
      <c r="O145" s="195"/>
      <c r="P145" s="194"/>
      <c r="Q145" s="36"/>
    </row>
    <row r="146" spans="1:17" ht="10.5" customHeight="1">
      <c r="A146" s="61">
        <v>2002</v>
      </c>
      <c r="B146" s="183">
        <v>34.05482597623364</v>
      </c>
      <c r="C146" s="183">
        <v>56.76531403410041</v>
      </c>
      <c r="D146" s="183">
        <v>81.70461450592354</v>
      </c>
      <c r="E146" s="183">
        <v>90.4899822995478</v>
      </c>
      <c r="F146" s="183">
        <v>108.07459839115371</v>
      </c>
      <c r="G146" s="183">
        <v>103.25508898535216</v>
      </c>
      <c r="H146" s="183">
        <v>105.94592390148986</v>
      </c>
      <c r="I146" s="183">
        <v>100.48592836605495</v>
      </c>
      <c r="J146" s="183">
        <v>94.57878229739303</v>
      </c>
      <c r="K146" s="183">
        <v>72.75763798299549</v>
      </c>
      <c r="L146" s="183">
        <v>90.82212293952796</v>
      </c>
      <c r="M146" s="183">
        <v>55.739148176251284</v>
      </c>
      <c r="N146" s="183"/>
      <c r="O146" s="45"/>
      <c r="P146" s="164"/>
      <c r="Q146" s="165"/>
    </row>
    <row r="147" spans="1:17" ht="12" customHeight="1">
      <c r="A147" s="61">
        <v>2003</v>
      </c>
      <c r="B147" s="183">
        <v>39.888603664720854</v>
      </c>
      <c r="C147" s="183">
        <v>47.4733070469634</v>
      </c>
      <c r="D147" s="183">
        <v>77.37290440328259</v>
      </c>
      <c r="E147" s="183">
        <v>73.39316557686533</v>
      </c>
      <c r="F147" s="183">
        <v>96.3</v>
      </c>
      <c r="G147" s="183">
        <v>102.5</v>
      </c>
      <c r="H147" s="183">
        <v>85.6</v>
      </c>
      <c r="I147" s="183">
        <v>82.0486513652616</v>
      </c>
      <c r="J147" s="183">
        <v>89.5</v>
      </c>
      <c r="K147" s="183">
        <v>72.5</v>
      </c>
      <c r="L147" s="183">
        <v>63.6</v>
      </c>
      <c r="M147" s="183">
        <v>67.9</v>
      </c>
      <c r="N147" s="45">
        <f>(B147+C147+D147+E147+F147+G147+H147+I147+J147+K147+L147+M147)/12</f>
        <v>74.83971933809114</v>
      </c>
      <c r="O147" s="164">
        <f>100*(E147-D147)/D147</f>
        <v>-5.143582055126289</v>
      </c>
      <c r="P147" s="164">
        <f>100*(E147-E146)/E146</f>
        <v>-18.893601576898433</v>
      </c>
      <c r="Q147" s="165">
        <f>(((B147+C147+D147+E147)/4)-((B146+C146+D146+E146)/4))/((B146+C146+D146+E146)/4)*100</f>
        <v>-9.462114718462303</v>
      </c>
    </row>
    <row r="148" spans="1:17" ht="12" customHeight="1">
      <c r="A148" s="61">
        <v>2004</v>
      </c>
      <c r="B148" s="183">
        <v>29.211520937402003</v>
      </c>
      <c r="C148" s="183">
        <v>39.9</v>
      </c>
      <c r="D148" s="183">
        <v>116.64184204601011</v>
      </c>
      <c r="E148" s="183">
        <v>84.8</v>
      </c>
      <c r="F148" s="183">
        <v>86.6</v>
      </c>
      <c r="G148" s="183">
        <v>118</v>
      </c>
      <c r="H148" s="183">
        <v>85.93519252110507</v>
      </c>
      <c r="I148" s="183">
        <v>88.4</v>
      </c>
      <c r="J148" s="183">
        <v>89.24569275563601</v>
      </c>
      <c r="K148" s="183">
        <v>70.16892276084417</v>
      </c>
      <c r="L148" s="183">
        <v>78.5</v>
      </c>
      <c r="M148" s="183">
        <v>49.92916481304101</v>
      </c>
      <c r="N148" s="45">
        <f>(B148+C148+D148+E148+F148+G148+H148+I148+J148+K148+L148+M148)/12</f>
        <v>78.11102798616984</v>
      </c>
      <c r="O148" s="164">
        <f>100*(E148-D148)/D148</f>
        <v>-27.298816177345604</v>
      </c>
      <c r="P148" s="164">
        <f>100*(E148-E147)/E147</f>
        <v>15.54209350894967</v>
      </c>
      <c r="Q148" s="165">
        <f>(((B148+C148+D148+E148)/4)-((B147+C147+D147+E147)/4))/((B147+C147+D147+E147)/4)*100</f>
        <v>13.61678799667918</v>
      </c>
    </row>
    <row r="149" spans="1:17" ht="12" customHeight="1">
      <c r="A149" s="61">
        <v>2005</v>
      </c>
      <c r="B149" s="183">
        <v>32.318770932915626</v>
      </c>
      <c r="C149" s="183">
        <v>47.6</v>
      </c>
      <c r="D149" s="183">
        <v>70.42472062263182</v>
      </c>
      <c r="E149" s="183">
        <v>67.09141670274772</v>
      </c>
      <c r="F149" s="183">
        <v>97.1</v>
      </c>
      <c r="G149" s="183">
        <v>94.88216889618958</v>
      </c>
      <c r="H149" s="183">
        <v>90.1</v>
      </c>
      <c r="I149" s="183">
        <v>89.9</v>
      </c>
      <c r="J149" s="183">
        <v>113.66447391055145</v>
      </c>
      <c r="K149" s="183">
        <v>82.3</v>
      </c>
      <c r="L149" s="183">
        <v>81.1</v>
      </c>
      <c r="M149" s="183">
        <v>64.8</v>
      </c>
      <c r="N149" s="45">
        <f>(B149+C149+D149+E149+F149+G149+H149+I149+J149+K149+L149+M149)/12</f>
        <v>77.60679592208635</v>
      </c>
      <c r="O149" s="164">
        <f>100*(E149-D149)/D149</f>
        <v>-4.733144683307278</v>
      </c>
      <c r="P149" s="164">
        <f>100*(E149-E148)/E148</f>
        <v>-20.882763322231458</v>
      </c>
      <c r="Q149" s="165">
        <f>(((B149+C149+D149+E149)/4)-((B148+C148+D148+E148)/4))/((B148+C148+D148+E148)/4)*100</f>
        <v>-19.633263523090513</v>
      </c>
    </row>
    <row r="150" spans="1:17" ht="12" customHeight="1">
      <c r="A150" s="61">
        <v>2006</v>
      </c>
      <c r="B150" s="183">
        <v>40.1</v>
      </c>
      <c r="C150" s="183">
        <v>44.1</v>
      </c>
      <c r="D150" s="183">
        <v>104.4</v>
      </c>
      <c r="E150" s="183">
        <v>84.7</v>
      </c>
      <c r="F150" s="183">
        <v>100.1</v>
      </c>
      <c r="G150" s="183">
        <v>101.6</v>
      </c>
      <c r="H150" s="183">
        <v>98.8</v>
      </c>
      <c r="I150" s="183">
        <v>86.5</v>
      </c>
      <c r="J150" s="183">
        <v>87.3</v>
      </c>
      <c r="K150" s="183">
        <v>62.8</v>
      </c>
      <c r="L150" s="183">
        <v>90.9</v>
      </c>
      <c r="M150" s="183">
        <v>56.7</v>
      </c>
      <c r="N150" s="45">
        <f>(B150+C150+D150+E150+F150+G150+H150+I150+J150+K150+L150+M150)/12</f>
        <v>79.83333333333333</v>
      </c>
      <c r="O150" s="164">
        <f>100*(E150-D150)/D150</f>
        <v>-18.869731800766285</v>
      </c>
      <c r="P150" s="164">
        <f>100*(E150-E149)/E149</f>
        <v>26.245657287679727</v>
      </c>
      <c r="Q150" s="165">
        <f>(((B150+C150+D150+E150)/4)-((B149+C149+D149+E149)/4))/((B149+C149+D149+E149)/4)*100</f>
        <v>25.69278879329789</v>
      </c>
    </row>
    <row r="151" spans="1:17" ht="12" customHeight="1">
      <c r="A151" s="61">
        <v>2007</v>
      </c>
      <c r="B151" s="183">
        <v>62.45433685941102</v>
      </c>
      <c r="C151" s="183">
        <v>52.68741927619318</v>
      </c>
      <c r="D151" s="183">
        <v>95.6</v>
      </c>
      <c r="E151" s="183">
        <v>94.9</v>
      </c>
      <c r="F151" s="183"/>
      <c r="G151" s="183"/>
      <c r="H151" s="183"/>
      <c r="I151" s="183"/>
      <c r="J151" s="183"/>
      <c r="K151" s="183"/>
      <c r="L151" s="183"/>
      <c r="M151" s="183"/>
      <c r="N151" s="45">
        <f>(B151+C151+D151+E151)/4</f>
        <v>76.41043903390104</v>
      </c>
      <c r="O151" s="164">
        <f>100*(E151-D151)/D151</f>
        <v>-0.7322175732217455</v>
      </c>
      <c r="P151" s="164">
        <f>100*(E151-E150)/E150</f>
        <v>12.042502951593862</v>
      </c>
      <c r="Q151" s="165">
        <f>(((B151+C151+D151+E151)/4)-((B150+C150+D150+E150)/4))/((B150+C150+D150+E150)/4)*100</f>
        <v>11.83379295119069</v>
      </c>
    </row>
    <row r="152" spans="1:17" ht="12" customHeight="1">
      <c r="A152" s="193"/>
      <c r="B152" s="194"/>
      <c r="C152" s="194"/>
      <c r="D152" s="194"/>
      <c r="E152" s="194"/>
      <c r="F152" s="194"/>
      <c r="G152" s="194"/>
      <c r="H152" s="194"/>
      <c r="I152" s="194"/>
      <c r="J152" s="194"/>
      <c r="K152" s="194"/>
      <c r="L152" s="194"/>
      <c r="M152" s="194"/>
      <c r="N152" s="194"/>
      <c r="O152" s="195"/>
      <c r="P152" s="194"/>
      <c r="Q152" s="36"/>
    </row>
    <row r="153" spans="1:17" ht="10.5" customHeight="1">
      <c r="A153" s="193"/>
      <c r="B153" s="194"/>
      <c r="C153" s="194"/>
      <c r="D153" s="194"/>
      <c r="E153" s="194"/>
      <c r="F153" s="194"/>
      <c r="G153" s="194"/>
      <c r="H153" s="194"/>
      <c r="I153" s="194"/>
      <c r="J153" s="194"/>
      <c r="K153" s="194"/>
      <c r="L153" s="194"/>
      <c r="M153" s="194"/>
      <c r="N153" s="194"/>
      <c r="O153" s="195"/>
      <c r="P153" s="194"/>
      <c r="Q153" s="36"/>
    </row>
    <row r="154" spans="1:17" ht="10.5" customHeight="1">
      <c r="A154" s="279" t="s">
        <v>145</v>
      </c>
      <c r="B154" s="279"/>
      <c r="C154" s="279"/>
      <c r="D154" s="279"/>
      <c r="E154" s="279"/>
      <c r="F154" s="279"/>
      <c r="G154" s="279"/>
      <c r="H154" s="279"/>
      <c r="I154" s="279"/>
      <c r="J154" s="279"/>
      <c r="K154" s="279"/>
      <c r="L154" s="279"/>
      <c r="M154" s="279"/>
      <c r="N154" s="279"/>
      <c r="O154" s="279"/>
      <c r="P154" s="279"/>
      <c r="Q154" s="279"/>
    </row>
    <row r="155" spans="1:17" ht="10.5" customHeight="1">
      <c r="A155" s="193"/>
      <c r="B155" s="183"/>
      <c r="C155" s="183"/>
      <c r="D155" s="183"/>
      <c r="E155" s="183"/>
      <c r="F155" s="183"/>
      <c r="G155" s="183"/>
      <c r="H155" s="183"/>
      <c r="I155" s="183"/>
      <c r="J155" s="183"/>
      <c r="K155" s="183"/>
      <c r="L155" s="183"/>
      <c r="M155" s="183"/>
      <c r="N155" s="183"/>
      <c r="O155" s="195"/>
      <c r="P155" s="194"/>
      <c r="Q155" s="36"/>
    </row>
    <row r="156" spans="1:17" ht="10.5" customHeight="1">
      <c r="A156" s="61">
        <v>2002</v>
      </c>
      <c r="B156" s="183">
        <v>30.758596931054665</v>
      </c>
      <c r="C156" s="183">
        <v>57.58593149724862</v>
      </c>
      <c r="D156" s="183">
        <v>82.34758778490048</v>
      </c>
      <c r="E156" s="183">
        <v>85.24601101049016</v>
      </c>
      <c r="F156" s="183">
        <v>149.8793776603147</v>
      </c>
      <c r="G156" s="183">
        <v>126.22412455319247</v>
      </c>
      <c r="H156" s="183">
        <v>124.07016942514007</v>
      </c>
      <c r="I156" s="183">
        <v>139.27144291082152</v>
      </c>
      <c r="J156" s="183">
        <v>88.30333256519846</v>
      </c>
      <c r="K156" s="183">
        <v>55.90572879490171</v>
      </c>
      <c r="L156" s="183">
        <v>132.51237879997942</v>
      </c>
      <c r="M156" s="183">
        <v>42.45233692952508</v>
      </c>
      <c r="N156" s="183"/>
      <c r="O156" s="45"/>
      <c r="P156" s="164"/>
      <c r="Q156" s="165"/>
    </row>
    <row r="157" spans="1:17" ht="12" customHeight="1">
      <c r="A157" s="61">
        <v>2003</v>
      </c>
      <c r="B157" s="183">
        <v>27.512951430724303</v>
      </c>
      <c r="C157" s="183">
        <v>48.516949152542374</v>
      </c>
      <c r="D157" s="183">
        <v>90.24540960451978</v>
      </c>
      <c r="E157" s="183">
        <v>80.12888418079096</v>
      </c>
      <c r="F157" s="183">
        <v>112.2</v>
      </c>
      <c r="G157" s="183">
        <v>109.5</v>
      </c>
      <c r="H157" s="183">
        <v>79.9</v>
      </c>
      <c r="I157" s="183">
        <v>91.36946798493409</v>
      </c>
      <c r="J157" s="183">
        <v>76.8</v>
      </c>
      <c r="K157" s="183">
        <v>59.6</v>
      </c>
      <c r="L157" s="183">
        <v>47.8</v>
      </c>
      <c r="M157" s="183">
        <v>58</v>
      </c>
      <c r="N157" s="45">
        <f>(B157+C157+D157+E157+F157+G157+H157+I157+J157+K157+L157+M157)/12</f>
        <v>73.46447186279262</v>
      </c>
      <c r="O157" s="164">
        <f>100*(E157-D157)/D157</f>
        <v>-11.210016629169523</v>
      </c>
      <c r="P157" s="164">
        <f>100*(E157-E156)/E156</f>
        <v>-6.0027756947706346</v>
      </c>
      <c r="Q157" s="165">
        <f>(((B157+C157+D157+E157)/4)-((B156+C156+D156+E156)/4))/((B156+C156+D156+E156)/4)*100</f>
        <v>-3.7250928412020894</v>
      </c>
    </row>
    <row r="158" spans="1:17" ht="12" customHeight="1">
      <c r="A158" s="61">
        <v>2004</v>
      </c>
      <c r="B158" s="183">
        <v>21.077565913371</v>
      </c>
      <c r="C158" s="183">
        <v>47.4</v>
      </c>
      <c r="D158" s="183">
        <v>232.75364877589456</v>
      </c>
      <c r="E158" s="183">
        <v>69.1</v>
      </c>
      <c r="F158" s="183">
        <v>94.4</v>
      </c>
      <c r="G158" s="183">
        <v>187.7</v>
      </c>
      <c r="H158" s="183">
        <v>108.61287664783428</v>
      </c>
      <c r="I158" s="183">
        <v>81.2</v>
      </c>
      <c r="J158" s="183">
        <v>72.00741525423729</v>
      </c>
      <c r="K158" s="183">
        <v>91.44891713747646</v>
      </c>
      <c r="L158" s="183">
        <v>106.4</v>
      </c>
      <c r="M158" s="183">
        <v>51.921492467043315</v>
      </c>
      <c r="N158" s="45">
        <f>(B158+C158+D158+E158+F158+G158+H158+I158+J158+K158+L158+M158)/12</f>
        <v>97.00182634965473</v>
      </c>
      <c r="O158" s="164">
        <f>100*(E158-D158)/D158</f>
        <v>-70.31195843183859</v>
      </c>
      <c r="P158" s="164">
        <f>100*(E158-E157)/E157</f>
        <v>-13.76393081414565</v>
      </c>
      <c r="Q158" s="165">
        <f>(((B158+C158+D158+E158)/4)-((B157+C157+D157+E157)/4))/((B157+C157+D157+E157)/4)*100</f>
        <v>50.29420081028131</v>
      </c>
    </row>
    <row r="159" spans="1:17" ht="12" customHeight="1">
      <c r="A159" s="61">
        <v>2005</v>
      </c>
      <c r="B159" s="183">
        <v>33.28625235404896</v>
      </c>
      <c r="C159" s="183">
        <v>18</v>
      </c>
      <c r="D159" s="183">
        <v>101.97151600753295</v>
      </c>
      <c r="E159" s="183">
        <v>77.65124764595103</v>
      </c>
      <c r="F159" s="183">
        <v>98.4</v>
      </c>
      <c r="G159" s="183">
        <v>123.09322033898304</v>
      </c>
      <c r="H159" s="183">
        <v>123.5</v>
      </c>
      <c r="I159" s="183">
        <v>103.4</v>
      </c>
      <c r="J159" s="183">
        <v>170.1271186440678</v>
      </c>
      <c r="K159" s="183">
        <v>77.5</v>
      </c>
      <c r="L159" s="183">
        <v>75.4</v>
      </c>
      <c r="M159" s="183">
        <v>56.1</v>
      </c>
      <c r="N159" s="45">
        <f>(B159+C159+D159+E159+F159+G159+H159+I159+J159+K159+L159+M159)/12</f>
        <v>88.20244624921531</v>
      </c>
      <c r="O159" s="164">
        <f>100*(E159-D159)/D159</f>
        <v>-23.85006059906505</v>
      </c>
      <c r="P159" s="164">
        <f>100*(E159-E158)/E158</f>
        <v>12.375177490522486</v>
      </c>
      <c r="Q159" s="165">
        <f>(((B159+C159+D159+E159)/4)-((B158+C158+D158+E158)/4))/((B158+C158+D158+E158)/4)*100</f>
        <v>-37.647973800620036</v>
      </c>
    </row>
    <row r="160" spans="1:17" ht="12" customHeight="1">
      <c r="A160" s="61">
        <v>2006</v>
      </c>
      <c r="B160" s="183">
        <v>35.3</v>
      </c>
      <c r="C160" s="183">
        <v>33</v>
      </c>
      <c r="D160" s="183">
        <v>101.5</v>
      </c>
      <c r="E160" s="183">
        <v>106</v>
      </c>
      <c r="F160" s="183">
        <v>139.4</v>
      </c>
      <c r="G160" s="183">
        <v>150.50317796610167</v>
      </c>
      <c r="H160" s="183">
        <v>139.7</v>
      </c>
      <c r="I160" s="183">
        <v>112</v>
      </c>
      <c r="J160" s="183">
        <v>102.4</v>
      </c>
      <c r="K160" s="183">
        <v>61</v>
      </c>
      <c r="L160" s="183">
        <v>124.2</v>
      </c>
      <c r="M160" s="183">
        <v>47.2</v>
      </c>
      <c r="N160" s="45">
        <f>(B160+C160+D160+E160+F160+G160+H160+I160+J160+K160+L160+M160)/12</f>
        <v>96.01693149717515</v>
      </c>
      <c r="O160" s="164">
        <f>100*(E160-D160)/D160</f>
        <v>4.433497536945813</v>
      </c>
      <c r="P160" s="164">
        <f>100*(E160-E159)/E159</f>
        <v>36.50778733563228</v>
      </c>
      <c r="Q160" s="165">
        <f>(((B160+C160+D160+E160)/4)-((B159+C159+D159+E159)/4))/((B159+C159+D159+E159)/4)*100</f>
        <v>19.440983625776905</v>
      </c>
    </row>
    <row r="161" spans="1:17" ht="12" customHeight="1">
      <c r="A161" s="61">
        <v>2007</v>
      </c>
      <c r="B161" s="183">
        <v>116.31650188323917</v>
      </c>
      <c r="C161" s="183">
        <v>40.8103813559322</v>
      </c>
      <c r="D161" s="183">
        <v>92.6</v>
      </c>
      <c r="E161" s="183">
        <v>87.6</v>
      </c>
      <c r="F161" s="183"/>
      <c r="G161" s="183"/>
      <c r="H161" s="183"/>
      <c r="I161" s="183"/>
      <c r="J161" s="183"/>
      <c r="K161" s="183"/>
      <c r="L161" s="183"/>
      <c r="M161" s="183"/>
      <c r="N161" s="45">
        <f>(B161+C161+D161+E161)/4</f>
        <v>84.33172080979284</v>
      </c>
      <c r="O161" s="164">
        <f>100*(E161-D161)/D161</f>
        <v>-5.399568034557236</v>
      </c>
      <c r="P161" s="164">
        <f>100*(E161-E160)/E160</f>
        <v>-17.35849056603774</v>
      </c>
      <c r="Q161" s="165">
        <f>(((B161+C161+D161+E161)/4)-((B160+C160+D160+E160)/4))/((B160+C160+D160+E160)/4)*100</f>
        <v>22.308514589982362</v>
      </c>
    </row>
    <row r="162" spans="1:17" ht="10.5" customHeight="1">
      <c r="A162" s="193"/>
      <c r="B162" s="194"/>
      <c r="C162" s="194"/>
      <c r="D162" s="194"/>
      <c r="E162" s="194"/>
      <c r="F162" s="194"/>
      <c r="G162" s="194"/>
      <c r="H162" s="194"/>
      <c r="I162" s="194"/>
      <c r="J162" s="194"/>
      <c r="K162" s="194"/>
      <c r="L162" s="194"/>
      <c r="M162" s="194"/>
      <c r="N162" s="194"/>
      <c r="O162" s="195"/>
      <c r="P162" s="194"/>
      <c r="Q162" s="36"/>
    </row>
    <row r="163" spans="1:17" ht="10.5" customHeight="1">
      <c r="A163" s="193"/>
      <c r="B163" s="194"/>
      <c r="C163" s="194"/>
      <c r="D163" s="194"/>
      <c r="E163" s="194"/>
      <c r="F163" s="194"/>
      <c r="G163" s="194"/>
      <c r="H163" s="194"/>
      <c r="I163" s="194"/>
      <c r="J163" s="194"/>
      <c r="K163" s="194"/>
      <c r="L163" s="194"/>
      <c r="M163" s="194"/>
      <c r="N163" s="194"/>
      <c r="O163" s="195"/>
      <c r="P163" s="194"/>
      <c r="Q163" s="36"/>
    </row>
    <row r="164" spans="1:17" ht="10.5" customHeight="1">
      <c r="A164" s="279" t="s">
        <v>146</v>
      </c>
      <c r="B164" s="279"/>
      <c r="C164" s="279"/>
      <c r="D164" s="279"/>
      <c r="E164" s="279"/>
      <c r="F164" s="279"/>
      <c r="G164" s="279"/>
      <c r="H164" s="279"/>
      <c r="I164" s="279"/>
      <c r="J164" s="279"/>
      <c r="K164" s="279"/>
      <c r="L164" s="279"/>
      <c r="M164" s="279"/>
      <c r="N164" s="279"/>
      <c r="O164" s="279"/>
      <c r="P164" s="279"/>
      <c r="Q164" s="279"/>
    </row>
    <row r="165" spans="1:17" ht="1.5" customHeight="1">
      <c r="A165" s="193"/>
      <c r="B165" s="194"/>
      <c r="C165" s="194"/>
      <c r="D165" s="194"/>
      <c r="E165" s="194"/>
      <c r="F165" s="194"/>
      <c r="G165" s="194"/>
      <c r="H165" s="194"/>
      <c r="I165" s="194"/>
      <c r="J165" s="194"/>
      <c r="K165" s="194"/>
      <c r="L165" s="194"/>
      <c r="M165" s="194"/>
      <c r="N165" s="194"/>
      <c r="O165" s="195"/>
      <c r="P165" s="194"/>
      <c r="Q165" s="36"/>
    </row>
    <row r="166" spans="1:17" ht="10.5" customHeight="1">
      <c r="A166" s="193"/>
      <c r="B166" s="183"/>
      <c r="C166" s="183"/>
      <c r="D166" s="183"/>
      <c r="E166" s="183"/>
      <c r="F166" s="183"/>
      <c r="G166" s="183"/>
      <c r="H166" s="183"/>
      <c r="I166" s="183"/>
      <c r="J166" s="183"/>
      <c r="K166" s="183"/>
      <c r="L166" s="183"/>
      <c r="M166" s="183"/>
      <c r="N166" s="183"/>
      <c r="O166" s="195"/>
      <c r="P166" s="194"/>
      <c r="Q166" s="36"/>
    </row>
    <row r="167" spans="1:17" ht="10.5" customHeight="1">
      <c r="A167" s="61">
        <v>2002</v>
      </c>
      <c r="B167" s="183">
        <v>35.729829555479746</v>
      </c>
      <c r="C167" s="183">
        <v>56.34831123535044</v>
      </c>
      <c r="D167" s="183">
        <v>81.37788298379888</v>
      </c>
      <c r="E167" s="183">
        <v>93.15474582451697</v>
      </c>
      <c r="F167" s="183">
        <v>86.83118653637618</v>
      </c>
      <c r="G167" s="183">
        <v>91.58320153228807</v>
      </c>
      <c r="H167" s="183">
        <v>96.73595284629448</v>
      </c>
      <c r="I167" s="183">
        <v>80.7767785066571</v>
      </c>
      <c r="J167" s="183">
        <v>97.76769933691098</v>
      </c>
      <c r="K167" s="183">
        <v>81.32106216257652</v>
      </c>
      <c r="L167" s="183">
        <v>69.63690697753702</v>
      </c>
      <c r="M167" s="183">
        <v>62.490941066441074</v>
      </c>
      <c r="N167" s="183"/>
      <c r="O167" s="45"/>
      <c r="P167" s="164"/>
      <c r="Q167" s="165"/>
    </row>
    <row r="168" spans="1:17" ht="12" customHeight="1">
      <c r="A168" s="61">
        <v>2003</v>
      </c>
      <c r="B168" s="183">
        <v>46.17738423654846</v>
      </c>
      <c r="C168" s="183">
        <v>46.94297237805167</v>
      </c>
      <c r="D168" s="183">
        <v>70.83164303842479</v>
      </c>
      <c r="E168" s="183">
        <v>69.97035896854653</v>
      </c>
      <c r="F168" s="183">
        <v>88.2</v>
      </c>
      <c r="G168" s="183">
        <v>98.9</v>
      </c>
      <c r="H168" s="183">
        <v>88.5</v>
      </c>
      <c r="I168" s="183">
        <v>77.3122075503212</v>
      </c>
      <c r="J168" s="183">
        <v>95.9</v>
      </c>
      <c r="K168" s="183">
        <v>79</v>
      </c>
      <c r="L168" s="183">
        <v>71.6</v>
      </c>
      <c r="M168" s="183">
        <v>73</v>
      </c>
      <c r="N168" s="45">
        <f>(B168+C168+D168+E168+F168+G168+H168+I168+J168+K168+L168+M168)/12</f>
        <v>75.5278805143244</v>
      </c>
      <c r="O168" s="164">
        <f>100*(E168-D168)/D168</f>
        <v>-1.2159594680177364</v>
      </c>
      <c r="P168" s="164">
        <f>100*(E168-E167)/E167</f>
        <v>-24.888036192643057</v>
      </c>
      <c r="Q168" s="165">
        <f>(((B168+C168+D168+E168)/4)-((B167+C167+D167+E167)/4))/((B167+C167+D167+E167)/4)*100</f>
        <v>-12.260724136058782</v>
      </c>
    </row>
    <row r="169" spans="1:17" ht="12" customHeight="1">
      <c r="A169" s="61">
        <v>2004</v>
      </c>
      <c r="B169" s="183">
        <v>33.34485201091139</v>
      </c>
      <c r="C169" s="183">
        <v>36.1</v>
      </c>
      <c r="D169" s="183">
        <v>57.638744863883474</v>
      </c>
      <c r="E169" s="183">
        <v>92.8</v>
      </c>
      <c r="F169" s="183">
        <v>82.7</v>
      </c>
      <c r="G169" s="183">
        <v>82.6</v>
      </c>
      <c r="H169" s="183">
        <v>74.41135495385626</v>
      </c>
      <c r="I169" s="183">
        <v>92</v>
      </c>
      <c r="J169" s="183">
        <v>98.00545450005225</v>
      </c>
      <c r="K169" s="183">
        <v>59.355331864265814</v>
      </c>
      <c r="L169" s="183">
        <v>64.4</v>
      </c>
      <c r="M169" s="183">
        <v>48.91674837152266</v>
      </c>
      <c r="N169" s="45">
        <f>(B169+C169+D169+E169+F169+G169+H169+I169+J169+K169+L169+M169)/12</f>
        <v>68.52270721370765</v>
      </c>
      <c r="O169" s="164">
        <f>100*(E169-D169)/D169</f>
        <v>61.002811943860735</v>
      </c>
      <c r="P169" s="164">
        <f>100*(E169-E168)/E168</f>
        <v>32.62758883617557</v>
      </c>
      <c r="Q169" s="165">
        <f>(((B169+C169+D169+E169)/4)-((B168+C168+D168+E168)/4))/((B168+C168+D168+E168)/4)*100</f>
        <v>-6.001462121663974</v>
      </c>
    </row>
    <row r="170" spans="1:17" ht="12" customHeight="1">
      <c r="A170" s="61">
        <v>2005</v>
      </c>
      <c r="B170" s="183">
        <v>31.827137894719687</v>
      </c>
      <c r="C170" s="183">
        <v>62.7</v>
      </c>
      <c r="D170" s="183">
        <v>54.39397675340465</v>
      </c>
      <c r="E170" s="183">
        <v>61.725358341274536</v>
      </c>
      <c r="F170" s="183">
        <v>96.5</v>
      </c>
      <c r="G170" s="183">
        <v>80.54650866689525</v>
      </c>
      <c r="H170" s="183">
        <v>73.1</v>
      </c>
      <c r="I170" s="183">
        <v>83.1</v>
      </c>
      <c r="J170" s="183">
        <v>84.97255180376958</v>
      </c>
      <c r="K170" s="183">
        <v>84.8</v>
      </c>
      <c r="L170" s="183">
        <v>84</v>
      </c>
      <c r="M170" s="183">
        <v>69.2</v>
      </c>
      <c r="N170" s="45">
        <f>(B170+C170+D170+E170+F170+G170+H170+I170+J170+K170+L170+M170)/12</f>
        <v>72.2387944550053</v>
      </c>
      <c r="O170" s="164">
        <f>100*(E170-D170)/D170</f>
        <v>13.478296725953202</v>
      </c>
      <c r="P170" s="164">
        <f>100*(E170-E169)/E169</f>
        <v>-33.485605235695544</v>
      </c>
      <c r="Q170" s="165">
        <f>(((B170+C170+D170+E170)/4)-((B169+C169+D169+E169)/4))/((B169+C169+D169+E169)/4)*100</f>
        <v>-4.20091540100455</v>
      </c>
    </row>
    <row r="171" spans="1:17" ht="12" customHeight="1">
      <c r="A171" s="61">
        <v>2006</v>
      </c>
      <c r="B171" s="183">
        <v>42.6</v>
      </c>
      <c r="C171" s="183">
        <v>49.7</v>
      </c>
      <c r="D171" s="183">
        <v>105.8</v>
      </c>
      <c r="E171" s="183">
        <v>73.8</v>
      </c>
      <c r="F171" s="183">
        <v>80.2</v>
      </c>
      <c r="G171" s="183">
        <v>76.8</v>
      </c>
      <c r="H171" s="183">
        <v>78.1</v>
      </c>
      <c r="I171" s="183">
        <v>73.5</v>
      </c>
      <c r="J171" s="183">
        <v>79.7</v>
      </c>
      <c r="K171" s="183">
        <v>63.7</v>
      </c>
      <c r="L171" s="183">
        <v>73.9</v>
      </c>
      <c r="M171" s="183">
        <v>61.6</v>
      </c>
      <c r="N171" s="45">
        <f>(B171+C171+D171+E171+F171+G171+H171+I171+J171+K171+L171+M171)/12</f>
        <v>71.61666666666667</v>
      </c>
      <c r="O171" s="164">
        <f>100*(E171-D171)/D171</f>
        <v>-30.245746691871457</v>
      </c>
      <c r="P171" s="164">
        <f>100*(E171-E170)/E170</f>
        <v>19.561881831395358</v>
      </c>
      <c r="Q171" s="165">
        <f>(((B171+C171+D171+E171)/4)-((B170+C170+D170+E170)/4))/((B170+C170+D170+E170)/4)*100</f>
        <v>29.07882868453433</v>
      </c>
    </row>
    <row r="172" spans="1:17" ht="12" customHeight="1">
      <c r="A172" s="61">
        <v>2007</v>
      </c>
      <c r="B172" s="183">
        <v>35.08386828394682</v>
      </c>
      <c r="C172" s="183">
        <v>58.722826375448975</v>
      </c>
      <c r="D172" s="183">
        <v>97.1</v>
      </c>
      <c r="E172" s="183">
        <v>98.6</v>
      </c>
      <c r="F172" s="183"/>
      <c r="G172" s="183"/>
      <c r="H172" s="183"/>
      <c r="I172" s="183"/>
      <c r="J172" s="183"/>
      <c r="K172" s="183"/>
      <c r="L172" s="183"/>
      <c r="M172" s="183"/>
      <c r="N172" s="45">
        <f>(B172+C172+D172+E172)/4</f>
        <v>72.37667366484894</v>
      </c>
      <c r="O172" s="164">
        <f>100*(E172-D172)/D172</f>
        <v>1.5447991761071063</v>
      </c>
      <c r="P172" s="164">
        <f>100*(E172-E171)/E171</f>
        <v>33.604336043360426</v>
      </c>
      <c r="Q172" s="165">
        <f>(((B172+C172+D172+E172)/4)-((B171+C171+D171+E171)/4))/((B171+C171+D171+E171)/4)*100</f>
        <v>6.475430179991067</v>
      </c>
    </row>
    <row r="173" spans="1:17" ht="12" customHeight="1">
      <c r="A173" s="193"/>
      <c r="B173" s="194"/>
      <c r="C173" s="194"/>
      <c r="D173" s="194"/>
      <c r="E173" s="194"/>
      <c r="F173" s="194"/>
      <c r="G173" s="194"/>
      <c r="H173" s="194"/>
      <c r="I173" s="194"/>
      <c r="J173" s="194"/>
      <c r="K173" s="194"/>
      <c r="L173" s="194"/>
      <c r="M173" s="194"/>
      <c r="N173" s="194"/>
      <c r="O173" s="195"/>
      <c r="P173" s="194"/>
      <c r="Q173" s="36"/>
    </row>
    <row r="174" spans="1:17" ht="10.5" customHeight="1">
      <c r="A174" s="193"/>
      <c r="B174" s="194"/>
      <c r="C174" s="194"/>
      <c r="D174" s="194"/>
      <c r="E174" s="194"/>
      <c r="F174" s="194"/>
      <c r="G174" s="194"/>
      <c r="H174" s="194"/>
      <c r="I174" s="194"/>
      <c r="J174" s="194"/>
      <c r="K174" s="194"/>
      <c r="L174" s="194"/>
      <c r="M174" s="194"/>
      <c r="N174" s="194"/>
      <c r="O174" s="195"/>
      <c r="P174" s="194"/>
      <c r="Q174" s="36"/>
    </row>
    <row r="175" spans="1:17" ht="10.5" customHeight="1">
      <c r="A175" s="279" t="s">
        <v>151</v>
      </c>
      <c r="B175" s="279"/>
      <c r="C175" s="279"/>
      <c r="D175" s="279"/>
      <c r="E175" s="279"/>
      <c r="F175" s="279"/>
      <c r="G175" s="279"/>
      <c r="H175" s="279"/>
      <c r="I175" s="279"/>
      <c r="J175" s="279"/>
      <c r="K175" s="279"/>
      <c r="L175" s="279"/>
      <c r="M175" s="279"/>
      <c r="N175" s="279"/>
      <c r="O175" s="279"/>
      <c r="P175" s="279"/>
      <c r="Q175" s="279"/>
    </row>
    <row r="176" spans="1:17" ht="1.5" customHeight="1">
      <c r="A176" s="193"/>
      <c r="B176" s="194"/>
      <c r="C176" s="194"/>
      <c r="D176" s="194"/>
      <c r="E176" s="194"/>
      <c r="F176" s="194"/>
      <c r="G176" s="194"/>
      <c r="H176" s="194"/>
      <c r="I176" s="194"/>
      <c r="J176" s="194"/>
      <c r="K176" s="194"/>
      <c r="L176" s="194"/>
      <c r="M176" s="194"/>
      <c r="N176" s="194"/>
      <c r="O176" s="195"/>
      <c r="P176" s="194"/>
      <c r="Q176" s="36"/>
    </row>
    <row r="177" spans="1:17" ht="10.5" customHeight="1">
      <c r="A177" s="193"/>
      <c r="B177" s="183"/>
      <c r="C177" s="183"/>
      <c r="D177" s="183"/>
      <c r="E177" s="183"/>
      <c r="F177" s="183"/>
      <c r="G177" s="183"/>
      <c r="H177" s="183"/>
      <c r="I177" s="183"/>
      <c r="J177" s="183"/>
      <c r="K177" s="183"/>
      <c r="L177" s="183"/>
      <c r="M177" s="183"/>
      <c r="N177" s="183"/>
      <c r="O177" s="195"/>
      <c r="P177" s="194"/>
      <c r="Q177" s="36"/>
    </row>
    <row r="178" spans="1:17" ht="10.5" customHeight="1">
      <c r="A178" s="61">
        <v>2002</v>
      </c>
      <c r="B178" s="192">
        <v>28.26990511509992</v>
      </c>
      <c r="C178" s="192">
        <v>59.15159952138481</v>
      </c>
      <c r="D178" s="192">
        <v>51.708957910440844</v>
      </c>
      <c r="E178" s="192">
        <v>107.55271671585056</v>
      </c>
      <c r="F178" s="192">
        <v>63.41411627411334</v>
      </c>
      <c r="G178" s="192">
        <v>58.53537050769447</v>
      </c>
      <c r="H178" s="192">
        <v>86.38381329218753</v>
      </c>
      <c r="I178" s="192">
        <v>79.50631435183003</v>
      </c>
      <c r="J178" s="192">
        <v>82.68324631360149</v>
      </c>
      <c r="K178" s="192">
        <v>49.01415331171209</v>
      </c>
      <c r="L178" s="192">
        <v>61.102459248663564</v>
      </c>
      <c r="M178" s="192">
        <v>35.58802376472823</v>
      </c>
      <c r="N178" s="192"/>
      <c r="O178" s="45"/>
      <c r="P178" s="164"/>
      <c r="Q178" s="165"/>
    </row>
    <row r="179" spans="1:17" ht="12" customHeight="1">
      <c r="A179" s="61">
        <v>2003</v>
      </c>
      <c r="B179" s="192">
        <v>29.74821616866794</v>
      </c>
      <c r="C179" s="192">
        <v>36.482028944878806</v>
      </c>
      <c r="D179" s="192">
        <v>72.17541259399486</v>
      </c>
      <c r="E179" s="192">
        <v>59.32081356265564</v>
      </c>
      <c r="F179" s="192">
        <v>91.2</v>
      </c>
      <c r="G179" s="192">
        <v>102</v>
      </c>
      <c r="H179" s="192">
        <v>72.7</v>
      </c>
      <c r="I179" s="192">
        <v>75.53114622090435</v>
      </c>
      <c r="J179" s="192">
        <v>96.9</v>
      </c>
      <c r="K179" s="192">
        <v>65.8</v>
      </c>
      <c r="L179" s="192">
        <v>70.5</v>
      </c>
      <c r="M179" s="192">
        <v>44.7</v>
      </c>
      <c r="N179" s="45">
        <f>(B179+C179+D179+E179+F179+G179+H179+I179+J179+K179+L179+M179)/12</f>
        <v>68.08813479092512</v>
      </c>
      <c r="O179" s="164">
        <f>100*(E179-D179)/D179</f>
        <v>-17.81021897810218</v>
      </c>
      <c r="P179" s="164">
        <f>100*(E179-E178)/E178</f>
        <v>-44.844895253200754</v>
      </c>
      <c r="Q179" s="165">
        <f>(((B179+C179+D179+E179)/4)-((B178+C178+D178+E178)/4))/((B178+C178+D178+E178)/4)*100</f>
        <v>-19.845985502087434</v>
      </c>
    </row>
    <row r="180" spans="1:17" ht="12" customHeight="1">
      <c r="A180" s="61">
        <v>2004</v>
      </c>
      <c r="B180" s="192">
        <v>27.644092998841295</v>
      </c>
      <c r="C180" s="192">
        <v>29</v>
      </c>
      <c r="D180" s="192">
        <v>38.44246704851574</v>
      </c>
      <c r="E180" s="192">
        <v>46.1</v>
      </c>
      <c r="F180" s="192">
        <v>93.6</v>
      </c>
      <c r="G180" s="192">
        <v>58.3</v>
      </c>
      <c r="H180" s="192">
        <v>64.41667547373795</v>
      </c>
      <c r="I180" s="192">
        <v>102.9</v>
      </c>
      <c r="J180" s="192">
        <v>89.81935552672725</v>
      </c>
      <c r="K180" s="192">
        <v>57.504055776060504</v>
      </c>
      <c r="L180" s="192">
        <v>52.5</v>
      </c>
      <c r="M180" s="192">
        <v>29.518322912253154</v>
      </c>
      <c r="N180" s="45">
        <f>(B180+C180+D180+E180+F180+G180+H180+I180+J180+K180+L180+M180)/12</f>
        <v>57.478747478011314</v>
      </c>
      <c r="O180" s="164">
        <f>100*(E180-D180)/D180</f>
        <v>19.919462873754146</v>
      </c>
      <c r="P180" s="164">
        <f>100*(E180-E179)/E179</f>
        <v>-22.286972764949674</v>
      </c>
      <c r="Q180" s="165">
        <f>(((B180+C180+D180+E180)/4)-((B179+C179+D179+E179)/4))/((B179+C179+D179+E179)/4)*100</f>
        <v>-28.595013535429594</v>
      </c>
    </row>
    <row r="181" spans="1:17" ht="12" customHeight="1">
      <c r="A181" s="61">
        <v>2005</v>
      </c>
      <c r="B181" s="192">
        <v>34.575870072124324</v>
      </c>
      <c r="C181" s="192">
        <v>19.9</v>
      </c>
      <c r="D181" s="192">
        <v>42.56449569964811</v>
      </c>
      <c r="E181" s="192">
        <v>50.284918068693884</v>
      </c>
      <c r="F181" s="192">
        <v>79.9</v>
      </c>
      <c r="G181" s="192">
        <v>65.02332570124776</v>
      </c>
      <c r="H181" s="192">
        <v>59.3</v>
      </c>
      <c r="I181" s="192">
        <v>82.6</v>
      </c>
      <c r="J181" s="192">
        <v>66.4345857041916</v>
      </c>
      <c r="K181" s="192">
        <v>51.3</v>
      </c>
      <c r="L181" s="192">
        <v>91.1</v>
      </c>
      <c r="M181" s="192">
        <v>51</v>
      </c>
      <c r="N181" s="45">
        <f>(B181+C181+D181+E181+F181+G181+H181+I181+J181+K181+L181+M181)/12</f>
        <v>57.831932937158804</v>
      </c>
      <c r="O181" s="164">
        <f>100*(E181-D181)/D181</f>
        <v>18.13817418048159</v>
      </c>
      <c r="P181" s="164">
        <f>100*(E181-E180)/E180</f>
        <v>9.077913381114712</v>
      </c>
      <c r="Q181" s="165">
        <f>(((B181+C181+D181+E181)/4)-((B180+C180+D180+E180)/4))/((B180+C180+D180+E180)/4)*100</f>
        <v>4.347951951694423</v>
      </c>
    </row>
    <row r="182" spans="1:17" ht="12" customHeight="1">
      <c r="A182" s="61">
        <v>2006</v>
      </c>
      <c r="B182" s="183">
        <v>17.6</v>
      </c>
      <c r="C182" s="192">
        <v>47.6</v>
      </c>
      <c r="D182" s="192">
        <v>114.7</v>
      </c>
      <c r="E182" s="192">
        <v>73.5</v>
      </c>
      <c r="F182" s="192">
        <v>74.6</v>
      </c>
      <c r="G182" s="192">
        <v>80.3</v>
      </c>
      <c r="H182" s="192">
        <v>76.8</v>
      </c>
      <c r="I182" s="192">
        <v>68.1</v>
      </c>
      <c r="J182" s="192">
        <v>87</v>
      </c>
      <c r="K182" s="192">
        <v>60.4</v>
      </c>
      <c r="L182" s="192">
        <v>56.4</v>
      </c>
      <c r="M182" s="192">
        <v>43.8</v>
      </c>
      <c r="N182" s="45">
        <f>(B182+C182+D182+E182+F182+G182+H182+I182+J182+K182+L182+M182)/12</f>
        <v>66.73333333333333</v>
      </c>
      <c r="O182" s="164">
        <f>100*(E182-D182)/D182</f>
        <v>-35.91979075850043</v>
      </c>
      <c r="P182" s="164">
        <f>100*(E182-E181)/E181</f>
        <v>46.167087116642314</v>
      </c>
      <c r="Q182" s="165">
        <f>(((B182+C182+D182+E182)/4)-((B181+C181+D181+E181)/4))/((B181+C181+D181+E181)/4)*100</f>
        <v>72.00034739074286</v>
      </c>
    </row>
    <row r="183" spans="1:17" ht="12" customHeight="1">
      <c r="A183" s="61">
        <v>2007</v>
      </c>
      <c r="B183" s="183">
        <v>36.19147541486095</v>
      </c>
      <c r="C183" s="192">
        <v>27.771808836211783</v>
      </c>
      <c r="D183" s="192">
        <v>104.2</v>
      </c>
      <c r="E183" s="192">
        <v>68</v>
      </c>
      <c r="F183" s="192"/>
      <c r="G183" s="192"/>
      <c r="H183" s="192"/>
      <c r="I183" s="192"/>
      <c r="J183" s="192"/>
      <c r="K183" s="192"/>
      <c r="L183" s="192"/>
      <c r="M183" s="192"/>
      <c r="N183" s="45">
        <f>(B183+C183+D183+E183)/4</f>
        <v>59.04082106276819</v>
      </c>
      <c r="O183" s="164">
        <f>100*(E183-D183)/D183</f>
        <v>-34.740882917466415</v>
      </c>
      <c r="P183" s="164">
        <f>100*(E183-E182)/E182</f>
        <v>-7.482993197278912</v>
      </c>
      <c r="Q183" s="165">
        <f>(((B183+C183+D183+E183)/4)-((B182+C182+D182+E182)/4))/((B182+C182+D182+E182)/4)*100</f>
        <v>-6.802176696498521</v>
      </c>
    </row>
    <row r="184" spans="1:17" ht="10.5" customHeight="1">
      <c r="A184" s="193"/>
      <c r="B184" s="194"/>
      <c r="C184" s="194"/>
      <c r="D184" s="194"/>
      <c r="E184" s="194"/>
      <c r="F184" s="194"/>
      <c r="G184" s="194"/>
      <c r="H184" s="194"/>
      <c r="I184" s="194"/>
      <c r="J184" s="194"/>
      <c r="K184" s="194"/>
      <c r="L184" s="194"/>
      <c r="M184" s="194"/>
      <c r="N184" s="194"/>
      <c r="O184" s="195"/>
      <c r="P184" s="194"/>
      <c r="Q184" s="36"/>
    </row>
    <row r="185" spans="1:17" ht="10.5" customHeight="1">
      <c r="A185" s="193"/>
      <c r="B185" s="194"/>
      <c r="C185" s="194"/>
      <c r="D185" s="194"/>
      <c r="E185" s="194"/>
      <c r="F185" s="194"/>
      <c r="G185" s="194"/>
      <c r="H185" s="194"/>
      <c r="I185" s="194"/>
      <c r="J185" s="194"/>
      <c r="K185" s="194"/>
      <c r="L185" s="194"/>
      <c r="M185" s="194"/>
      <c r="N185" s="194"/>
      <c r="O185" s="195"/>
      <c r="P185" s="194"/>
      <c r="Q185" s="36"/>
    </row>
    <row r="186" spans="1:17" ht="10.5" customHeight="1">
      <c r="A186" s="279" t="s">
        <v>152</v>
      </c>
      <c r="B186" s="279"/>
      <c r="C186" s="279"/>
      <c r="D186" s="279"/>
      <c r="E186" s="279"/>
      <c r="F186" s="279"/>
      <c r="G186" s="279"/>
      <c r="H186" s="279"/>
      <c r="I186" s="279"/>
      <c r="J186" s="279"/>
      <c r="K186" s="279"/>
      <c r="L186" s="279"/>
      <c r="M186" s="279"/>
      <c r="N186" s="279"/>
      <c r="O186" s="279"/>
      <c r="P186" s="279"/>
      <c r="Q186" s="279"/>
    </row>
    <row r="187" spans="1:17" ht="10.5" customHeight="1">
      <c r="A187" s="193"/>
      <c r="B187" s="183"/>
      <c r="C187" s="183"/>
      <c r="D187" s="183"/>
      <c r="E187" s="183"/>
      <c r="F187" s="183"/>
      <c r="G187" s="183"/>
      <c r="H187" s="183"/>
      <c r="I187" s="183"/>
      <c r="J187" s="183"/>
      <c r="K187" s="183"/>
      <c r="L187" s="183"/>
      <c r="M187" s="183"/>
      <c r="N187" s="183"/>
      <c r="O187" s="195"/>
      <c r="P187" s="194"/>
      <c r="Q187" s="36"/>
    </row>
    <row r="188" spans="1:17" ht="10.5" customHeight="1">
      <c r="A188" s="61">
        <v>2002</v>
      </c>
      <c r="B188" s="183">
        <v>42.30065646052268</v>
      </c>
      <c r="C188" s="183">
        <v>53.87912881262507</v>
      </c>
      <c r="D188" s="183">
        <v>107.51077023953601</v>
      </c>
      <c r="E188" s="183">
        <v>80.472773350269</v>
      </c>
      <c r="F188" s="183">
        <v>107.45733546307501</v>
      </c>
      <c r="G188" s="183">
        <v>120.69228588546845</v>
      </c>
      <c r="H188" s="183">
        <v>105.85429216924493</v>
      </c>
      <c r="I188" s="183">
        <v>81.89582581812516</v>
      </c>
      <c r="J188" s="183">
        <v>111.05433962589719</v>
      </c>
      <c r="K188" s="183">
        <v>109.77752970414483</v>
      </c>
      <c r="L188" s="183">
        <v>77.1541924963752</v>
      </c>
      <c r="M188" s="183">
        <v>86.18748207494036</v>
      </c>
      <c r="N188" s="183"/>
      <c r="O188" s="164"/>
      <c r="P188" s="164"/>
      <c r="Q188" s="165"/>
    </row>
    <row r="189" spans="1:17" ht="12" customHeight="1">
      <c r="A189" s="61">
        <v>2003</v>
      </c>
      <c r="B189" s="183">
        <v>60.64847128323726</v>
      </c>
      <c r="C189" s="183">
        <v>56.1570868511196</v>
      </c>
      <c r="D189" s="183">
        <v>69.64794951261904</v>
      </c>
      <c r="E189" s="183">
        <v>79.35057118911956</v>
      </c>
      <c r="F189" s="183">
        <v>85.5</v>
      </c>
      <c r="G189" s="183">
        <v>96.2</v>
      </c>
      <c r="H189" s="183">
        <v>102.4</v>
      </c>
      <c r="I189" s="183">
        <v>78.88090805289475</v>
      </c>
      <c r="J189" s="183">
        <v>95.1</v>
      </c>
      <c r="K189" s="183">
        <v>90.6</v>
      </c>
      <c r="L189" s="183">
        <v>72.7</v>
      </c>
      <c r="M189" s="183">
        <v>97.9</v>
      </c>
      <c r="N189" s="45">
        <f>(B189+C189+D189+E189+F189+G189+H189+I189+J189+K189+L189+M189)/12</f>
        <v>82.09041557408251</v>
      </c>
      <c r="O189" s="164">
        <f>100*(E189-D189)/D189</f>
        <v>13.93095093882495</v>
      </c>
      <c r="P189" s="164">
        <f>100*(E189-E188)/E188</f>
        <v>-1.394511602408543</v>
      </c>
      <c r="Q189" s="165">
        <f>(((B189+C189+D189+E189)/4)-((B188+C188+D188+E188)/4))/((B188+C188+D188+E188)/4)*100</f>
        <v>-6.460809035535937</v>
      </c>
    </row>
    <row r="190" spans="1:17" ht="12" customHeight="1">
      <c r="A190" s="61">
        <v>2004</v>
      </c>
      <c r="B190" s="183">
        <v>38.36613475675949</v>
      </c>
      <c r="C190" s="183">
        <v>42.3</v>
      </c>
      <c r="D190" s="183">
        <v>74.54707037072451</v>
      </c>
      <c r="E190" s="183">
        <v>133.9</v>
      </c>
      <c r="F190" s="183">
        <v>73</v>
      </c>
      <c r="G190" s="183">
        <v>104</v>
      </c>
      <c r="H190" s="183">
        <v>83.214745735065</v>
      </c>
      <c r="I190" s="183">
        <v>82.5</v>
      </c>
      <c r="J190" s="183">
        <v>105.21579193079359</v>
      </c>
      <c r="K190" s="183">
        <v>60.98589885649681</v>
      </c>
      <c r="L190" s="183">
        <v>74.9</v>
      </c>
      <c r="M190" s="183">
        <v>66.00313858718579</v>
      </c>
      <c r="N190" s="45">
        <f>(B190+C190+D190+E190+F190+G190+H190+I190+J190+K190+L190+M190)/12</f>
        <v>78.24439835308543</v>
      </c>
      <c r="O190" s="164">
        <f>100*(E190-D190)/D190</f>
        <v>79.61805787150567</v>
      </c>
      <c r="P190" s="164">
        <f>100*(E190-E189)/E189</f>
        <v>68.74484706716287</v>
      </c>
      <c r="Q190" s="165">
        <f>(((B190+C190+D190+E190)/4)-((B189+C189+D189+E189)/4))/((B189+C189+D189+E189)/4)*100</f>
        <v>8.76928841478081</v>
      </c>
    </row>
    <row r="191" spans="1:17" ht="12" customHeight="1">
      <c r="A191" s="61">
        <v>2005</v>
      </c>
      <c r="B191" s="183">
        <v>29.405974565069435</v>
      </c>
      <c r="C191" s="183">
        <v>100.4</v>
      </c>
      <c r="D191" s="183">
        <v>64.81351279902354</v>
      </c>
      <c r="E191" s="183">
        <v>71.80221276021305</v>
      </c>
      <c r="F191" s="183">
        <v>111</v>
      </c>
      <c r="G191" s="183">
        <v>94.21948736409298</v>
      </c>
      <c r="H191" s="183">
        <v>85.2</v>
      </c>
      <c r="I191" s="183">
        <v>83.6</v>
      </c>
      <c r="J191" s="183">
        <v>101.30099501088381</v>
      </c>
      <c r="K191" s="183">
        <v>114.3</v>
      </c>
      <c r="L191" s="183">
        <v>77.7</v>
      </c>
      <c r="M191" s="183">
        <v>85.2</v>
      </c>
      <c r="N191" s="45">
        <f>(B191+C191+D191+E191+F191+G191+H191+I191+J191+K191+L191+M191)/12</f>
        <v>84.91184854160691</v>
      </c>
      <c r="O191" s="164">
        <f>100*(E191-D191)/D191</f>
        <v>10.782782261563828</v>
      </c>
      <c r="P191" s="164">
        <f>100*(E191-E190)/E190</f>
        <v>-46.376241403873756</v>
      </c>
      <c r="Q191" s="165">
        <f>(((B191+C191+D191+E191)/4)-((B190+C190+D190+E190)/4))/((B190+C190+D190+E190)/4)*100</f>
        <v>-7.84865741195464</v>
      </c>
    </row>
    <row r="192" spans="1:17" ht="12" customHeight="1">
      <c r="A192" s="61">
        <v>2006</v>
      </c>
      <c r="B192" s="183">
        <v>64.5</v>
      </c>
      <c r="C192" s="183">
        <v>51.7</v>
      </c>
      <c r="D192" s="183">
        <v>98</v>
      </c>
      <c r="E192" s="183">
        <v>74.1</v>
      </c>
      <c r="F192" s="183">
        <v>85</v>
      </c>
      <c r="G192" s="183">
        <v>73.6</v>
      </c>
      <c r="H192" s="183">
        <v>79.2</v>
      </c>
      <c r="I192" s="183">
        <v>78.2</v>
      </c>
      <c r="J192" s="183">
        <v>73.2</v>
      </c>
      <c r="K192" s="183">
        <v>66.5</v>
      </c>
      <c r="L192" s="183">
        <v>89.4</v>
      </c>
      <c r="M192" s="183">
        <v>77.3</v>
      </c>
      <c r="N192" s="45">
        <f>(B192+C192+D192+E192+F192+G192+H192+I192+J192+K192+L192+M192)/12</f>
        <v>75.89166666666667</v>
      </c>
      <c r="O192" s="164">
        <f>100*(E192-D192)/D192</f>
        <v>-24.38775510204082</v>
      </c>
      <c r="P192" s="164">
        <f>100*(E192-E191)/E191</f>
        <v>3.2001621558105917</v>
      </c>
      <c r="Q192" s="165">
        <f>(((B192+C192+D192+E192)/4)-((B191+C191+D191+E191)/4))/((B191+C191+D191+E191)/4)*100</f>
        <v>8.211906111809201</v>
      </c>
    </row>
    <row r="193" spans="1:17" ht="12" customHeight="1">
      <c r="A193" s="61">
        <v>2007</v>
      </c>
      <c r="B193" s="183">
        <v>34.10823063553578</v>
      </c>
      <c r="C193" s="183">
        <v>85.98491453255862</v>
      </c>
      <c r="D193" s="183">
        <v>90.9</v>
      </c>
      <c r="E193" s="183">
        <v>125.5</v>
      </c>
      <c r="F193" s="183"/>
      <c r="G193" s="183"/>
      <c r="H193" s="183"/>
      <c r="I193" s="183"/>
      <c r="J193" s="183"/>
      <c r="K193" s="183"/>
      <c r="L193" s="183"/>
      <c r="M193" s="183"/>
      <c r="N193" s="45">
        <f>(B193+C193+D193+E193)/4</f>
        <v>84.12328629202361</v>
      </c>
      <c r="O193" s="164">
        <f>100*(E193-D193)/D193</f>
        <v>38.063806380638056</v>
      </c>
      <c r="P193" s="164">
        <f>100*(E193-E192)/E192</f>
        <v>69.36572199730097</v>
      </c>
      <c r="Q193" s="165">
        <f>(((B193+C193+D193+E193)/4)-((B192+C192+D192+E192)/4))/((B192+C192+D192+E192)/4)*100</f>
        <v>16.716318129758754</v>
      </c>
    </row>
    <row r="194" spans="1:17" ht="12.75">
      <c r="A194" s="38"/>
      <c r="B194" s="38"/>
      <c r="C194" s="38"/>
      <c r="D194" s="38"/>
      <c r="E194" s="38"/>
      <c r="F194" s="38"/>
      <c r="G194" s="38"/>
      <c r="H194" s="38"/>
      <c r="I194" s="38"/>
      <c r="J194" s="38"/>
      <c r="K194" s="38"/>
      <c r="L194" s="38"/>
      <c r="M194" s="38"/>
      <c r="N194" s="38"/>
      <c r="O194" s="167"/>
      <c r="P194" s="38"/>
      <c r="Q194" s="38"/>
    </row>
    <row r="195" spans="1:17" ht="12.75">
      <c r="A195"/>
      <c r="B195"/>
      <c r="C195"/>
      <c r="D195"/>
      <c r="E195"/>
      <c r="F195"/>
      <c r="G195"/>
      <c r="H195"/>
      <c r="I195"/>
      <c r="J195"/>
      <c r="K195"/>
      <c r="L195"/>
      <c r="M195"/>
      <c r="N195"/>
      <c r="O195"/>
      <c r="P195"/>
      <c r="Q195"/>
    </row>
    <row r="196" spans="1:17" ht="12.75">
      <c r="A196"/>
      <c r="B196"/>
      <c r="C196"/>
      <c r="D196"/>
      <c r="E196"/>
      <c r="F196"/>
      <c r="G196"/>
      <c r="H196"/>
      <c r="I196"/>
      <c r="J196"/>
      <c r="K196"/>
      <c r="L196"/>
      <c r="M196"/>
      <c r="N196"/>
      <c r="O196"/>
      <c r="P196"/>
      <c r="Q196"/>
    </row>
    <row r="197" spans="1:17" ht="12.75">
      <c r="A197"/>
      <c r="B197"/>
      <c r="C197"/>
      <c r="D197"/>
      <c r="E197"/>
      <c r="F197"/>
      <c r="G197"/>
      <c r="H197"/>
      <c r="I197"/>
      <c r="J197"/>
      <c r="K197"/>
      <c r="L197"/>
      <c r="M197"/>
      <c r="N197"/>
      <c r="O197"/>
      <c r="P197"/>
      <c r="Q197"/>
    </row>
    <row r="198" spans="1:17" ht="12.75">
      <c r="A198"/>
      <c r="B198"/>
      <c r="C198"/>
      <c r="D198"/>
      <c r="E198"/>
      <c r="F198"/>
      <c r="G198"/>
      <c r="H198"/>
      <c r="I198"/>
      <c r="J198"/>
      <c r="K198"/>
      <c r="L198"/>
      <c r="M198"/>
      <c r="N198"/>
      <c r="O198"/>
      <c r="P198"/>
      <c r="Q198"/>
    </row>
    <row r="199" spans="1:17" ht="12.75">
      <c r="A199"/>
      <c r="B199"/>
      <c r="C199"/>
      <c r="D199"/>
      <c r="E199"/>
      <c r="F199"/>
      <c r="G199"/>
      <c r="H199"/>
      <c r="I199"/>
      <c r="J199"/>
      <c r="K199"/>
      <c r="L199"/>
      <c r="M199"/>
      <c r="N199"/>
      <c r="O199"/>
      <c r="P199"/>
      <c r="Q199"/>
    </row>
    <row r="200" spans="1:17" ht="12.75">
      <c r="A200"/>
      <c r="B200"/>
      <c r="C200"/>
      <c r="D200"/>
      <c r="E200"/>
      <c r="F200"/>
      <c r="G200"/>
      <c r="H200"/>
      <c r="I200"/>
      <c r="J200"/>
      <c r="K200"/>
      <c r="L200"/>
      <c r="M200"/>
      <c r="N200"/>
      <c r="O200"/>
      <c r="P200"/>
      <c r="Q200"/>
    </row>
    <row r="201" spans="1:17" ht="12.75">
      <c r="A201"/>
      <c r="B201"/>
      <c r="C201"/>
      <c r="D201"/>
      <c r="E201"/>
      <c r="F201"/>
      <c r="G201"/>
      <c r="H201"/>
      <c r="I201"/>
      <c r="J201"/>
      <c r="K201"/>
      <c r="L201"/>
      <c r="M201"/>
      <c r="N201"/>
      <c r="O201"/>
      <c r="P201"/>
      <c r="Q201"/>
    </row>
    <row r="202" spans="1:17" ht="12.75">
      <c r="A202"/>
      <c r="B202"/>
      <c r="C202"/>
      <c r="D202"/>
      <c r="E202"/>
      <c r="F202"/>
      <c r="G202"/>
      <c r="H202"/>
      <c r="I202"/>
      <c r="J202"/>
      <c r="K202"/>
      <c r="L202"/>
      <c r="M202"/>
      <c r="N202"/>
      <c r="O202"/>
      <c r="P202"/>
      <c r="Q202"/>
    </row>
    <row r="203" spans="1:17" ht="12.75">
      <c r="A203"/>
      <c r="B203"/>
      <c r="C203"/>
      <c r="D203"/>
      <c r="E203"/>
      <c r="F203"/>
      <c r="G203"/>
      <c r="H203"/>
      <c r="I203"/>
      <c r="J203"/>
      <c r="K203"/>
      <c r="L203"/>
      <c r="M203"/>
      <c r="N203"/>
      <c r="O203"/>
      <c r="P203"/>
      <c r="Q203"/>
    </row>
    <row r="204" spans="1:17" ht="12.75">
      <c r="A204"/>
      <c r="B204"/>
      <c r="C204"/>
      <c r="D204"/>
      <c r="E204"/>
      <c r="F204"/>
      <c r="G204"/>
      <c r="H204"/>
      <c r="I204"/>
      <c r="J204"/>
      <c r="K204"/>
      <c r="L204"/>
      <c r="M204"/>
      <c r="N204"/>
      <c r="O204"/>
      <c r="P204"/>
      <c r="Q204"/>
    </row>
    <row r="205" spans="1:17" ht="12.75">
      <c r="A205"/>
      <c r="B205"/>
      <c r="C205"/>
      <c r="D205"/>
      <c r="E205"/>
      <c r="F205"/>
      <c r="G205"/>
      <c r="H205"/>
      <c r="I205"/>
      <c r="J205"/>
      <c r="K205"/>
      <c r="L205"/>
      <c r="M205"/>
      <c r="N205"/>
      <c r="O205"/>
      <c r="P205"/>
      <c r="Q205"/>
    </row>
    <row r="206" spans="1:17" ht="12.75">
      <c r="A206"/>
      <c r="B206"/>
      <c r="C206"/>
      <c r="D206"/>
      <c r="E206"/>
      <c r="F206"/>
      <c r="G206"/>
      <c r="H206"/>
      <c r="I206"/>
      <c r="J206"/>
      <c r="K206"/>
      <c r="L206"/>
      <c r="M206"/>
      <c r="N206"/>
      <c r="O206"/>
      <c r="P206"/>
      <c r="Q206"/>
    </row>
    <row r="207" spans="1:17" ht="12.75">
      <c r="A207"/>
      <c r="B207"/>
      <c r="C207"/>
      <c r="D207"/>
      <c r="E207"/>
      <c r="F207"/>
      <c r="G207"/>
      <c r="H207"/>
      <c r="I207"/>
      <c r="J207"/>
      <c r="K207"/>
      <c r="L207"/>
      <c r="M207"/>
      <c r="N207"/>
      <c r="O207"/>
      <c r="P207"/>
      <c r="Q207"/>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1" t="s">
        <v>220</v>
      </c>
      <c r="B1" s="272"/>
    </row>
    <row r="6" spans="1:2" ht="14.25">
      <c r="A6" s="266">
        <v>0</v>
      </c>
      <c r="B6" s="267" t="s">
        <v>221</v>
      </c>
    </row>
    <row r="7" spans="1:2" ht="14.25">
      <c r="A7" s="268"/>
      <c r="B7" s="267" t="s">
        <v>222</v>
      </c>
    </row>
    <row r="8" spans="1:2" ht="14.25">
      <c r="A8" s="266" t="s">
        <v>223</v>
      </c>
      <c r="B8" s="267" t="s">
        <v>224</v>
      </c>
    </row>
    <row r="9" spans="1:2" ht="14.25">
      <c r="A9" s="266" t="s">
        <v>225</v>
      </c>
      <c r="B9" s="267" t="s">
        <v>226</v>
      </c>
    </row>
    <row r="10" spans="1:2" ht="14.25">
      <c r="A10" s="266" t="s">
        <v>227</v>
      </c>
      <c r="B10" s="267" t="s">
        <v>228</v>
      </c>
    </row>
    <row r="11" spans="1:2" ht="14.25">
      <c r="A11" s="266" t="s">
        <v>229</v>
      </c>
      <c r="B11" s="267" t="s">
        <v>230</v>
      </c>
    </row>
    <row r="12" spans="1:2" ht="14.25">
      <c r="A12" s="266" t="s">
        <v>231</v>
      </c>
      <c r="B12" s="267" t="s">
        <v>232</v>
      </c>
    </row>
    <row r="13" spans="1:2" ht="14.25">
      <c r="A13" s="266" t="s">
        <v>233</v>
      </c>
      <c r="B13" s="267" t="s">
        <v>234</v>
      </c>
    </row>
    <row r="14" spans="1:2" ht="14.25">
      <c r="A14" s="266" t="s">
        <v>235</v>
      </c>
      <c r="B14" s="267" t="s">
        <v>236</v>
      </c>
    </row>
    <row r="15" spans="1:2" ht="14.25">
      <c r="A15" s="266" t="s">
        <v>237</v>
      </c>
      <c r="B15" s="267" t="s">
        <v>238</v>
      </c>
    </row>
    <row r="16" ht="14.25">
      <c r="A16" s="267"/>
    </row>
    <row r="17" spans="1:2" ht="14.25">
      <c r="A17" s="267" t="s">
        <v>239</v>
      </c>
      <c r="B17" s="269" t="s">
        <v>240</v>
      </c>
    </row>
    <row r="18" spans="1:2" ht="14.25">
      <c r="A18" s="267" t="s">
        <v>241</v>
      </c>
      <c r="B18" s="269" t="s">
        <v>242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177</v>
      </c>
      <c r="C23" s="2">
        <v>9</v>
      </c>
    </row>
    <row r="24" ht="10.5" customHeight="1">
      <c r="A24" s="2"/>
    </row>
    <row r="25" ht="10.5" customHeight="1">
      <c r="A25" s="2"/>
    </row>
    <row r="26" spans="1:3" ht="10.5" customHeight="1">
      <c r="A26" s="2" t="s">
        <v>7</v>
      </c>
      <c r="B26" s="2" t="s">
        <v>178</v>
      </c>
      <c r="C26" s="2">
        <v>10</v>
      </c>
    </row>
    <row r="27" ht="10.5" customHeight="1">
      <c r="A27" s="2"/>
    </row>
    <row r="28" spans="1:3" ht="10.5" customHeight="1">
      <c r="A28" s="11" t="s">
        <v>179</v>
      </c>
      <c r="B28" s="2" t="s">
        <v>12</v>
      </c>
      <c r="C28" s="2">
        <v>10</v>
      </c>
    </row>
    <row r="29" ht="10.5" customHeight="1">
      <c r="A29" s="11"/>
    </row>
    <row r="30" spans="1:3" ht="10.5" customHeight="1">
      <c r="A30" s="11" t="s">
        <v>180</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193</v>
      </c>
      <c r="C41" s="2">
        <v>18</v>
      </c>
    </row>
    <row r="42" ht="10.5" customHeight="1">
      <c r="A42" s="2"/>
    </row>
    <row r="43" ht="10.5" customHeight="1">
      <c r="A43" s="2"/>
    </row>
    <row r="44" spans="1:3" ht="10.5" customHeight="1">
      <c r="A44" s="2" t="s">
        <v>17</v>
      </c>
      <c r="B44" s="2" t="s">
        <v>181</v>
      </c>
      <c r="C44" s="2">
        <v>19</v>
      </c>
    </row>
    <row r="45" ht="10.5" customHeight="1">
      <c r="A45" s="2"/>
    </row>
    <row r="46" ht="10.5" customHeight="1">
      <c r="A46" s="2"/>
    </row>
    <row r="47" spans="1:3" ht="10.5" customHeight="1">
      <c r="A47" s="2" t="s">
        <v>18</v>
      </c>
      <c r="B47" s="2" t="s">
        <v>182</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183</v>
      </c>
      <c r="B63" s="2" t="s">
        <v>12</v>
      </c>
      <c r="C63" s="2">
        <v>28</v>
      </c>
    </row>
    <row r="64" ht="10.5" customHeight="1">
      <c r="A64" s="11"/>
    </row>
    <row r="65" spans="1:3" ht="10.5" customHeight="1">
      <c r="A65" s="11" t="s">
        <v>184</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169</v>
      </c>
    </row>
    <row r="20" ht="25.5" customHeight="1">
      <c r="A20" s="12" t="s">
        <v>30</v>
      </c>
    </row>
    <row r="21" ht="12.75">
      <c r="A21" s="6" t="s">
        <v>160</v>
      </c>
    </row>
    <row r="22" ht="12.75">
      <c r="A22" s="6" t="s">
        <v>31</v>
      </c>
    </row>
    <row r="23" ht="7.5" customHeight="1">
      <c r="A23" s="5"/>
    </row>
    <row r="24" ht="58.5" customHeight="1">
      <c r="A24" s="12" t="s">
        <v>32</v>
      </c>
    </row>
    <row r="25" ht="63" customHeight="1">
      <c r="A25" s="12" t="s">
        <v>170</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198</v>
      </c>
    </row>
    <row r="8" ht="3" customHeight="1">
      <c r="A8" s="5"/>
    </row>
    <row r="9" ht="2.25" customHeight="1">
      <c r="A9" s="5"/>
    </row>
    <row r="10" ht="51.75" customHeight="1">
      <c r="A10" s="5" t="s">
        <v>199</v>
      </c>
    </row>
    <row r="11" ht="10.5" customHeight="1">
      <c r="A11" s="5"/>
    </row>
    <row r="12" ht="38.25" customHeight="1">
      <c r="A12" s="5" t="s">
        <v>203</v>
      </c>
    </row>
    <row r="13" ht="30.75" customHeight="1">
      <c r="A13" s="5" t="s">
        <v>200</v>
      </c>
    </row>
    <row r="14" ht="35.25" customHeight="1">
      <c r="A14" s="68" t="s">
        <v>202</v>
      </c>
    </row>
    <row r="15" ht="9.75" customHeight="1">
      <c r="A15" s="5"/>
    </row>
    <row r="16" ht="9.75" customHeight="1">
      <c r="A16" s="5"/>
    </row>
    <row r="17" ht="25.5" customHeight="1">
      <c r="A17" s="5" t="s">
        <v>201</v>
      </c>
    </row>
    <row r="18" ht="9.75" customHeight="1">
      <c r="A18" s="2"/>
    </row>
    <row r="19" ht="9.75" customHeight="1">
      <c r="A19" s="2"/>
    </row>
    <row r="20" ht="39.75" customHeight="1">
      <c r="A20" s="5" t="s">
        <v>204</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I1" sqref="I1"/>
    </sheetView>
  </sheetViews>
  <sheetFormatPr defaultColWidth="11.421875" defaultRowHeight="12.75"/>
  <sheetData>
    <row r="1" spans="1:8" ht="12.75">
      <c r="A1" s="15" t="s">
        <v>168</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I1" sqref="I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I1" sqref="I1"/>
    </sheetView>
  </sheetViews>
  <sheetFormatPr defaultColWidth="11.421875" defaultRowHeight="12.75"/>
  <sheetData>
    <row r="1" spans="1:8" ht="12.75">
      <c r="A1" s="121" t="s">
        <v>185</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I24" sqref="I24"/>
    </sheetView>
  </sheetViews>
  <sheetFormatPr defaultColWidth="11.421875" defaultRowHeight="12.75"/>
  <cols>
    <col min="1" max="8" width="10.8515625" style="0" customWidth="1"/>
  </cols>
  <sheetData>
    <row r="1" spans="1:8" ht="12.75">
      <c r="A1" s="273" t="s">
        <v>171</v>
      </c>
      <c r="B1" s="274"/>
      <c r="C1" s="274"/>
      <c r="D1" s="274"/>
      <c r="E1" s="274"/>
      <c r="F1" s="274"/>
      <c r="G1" s="274"/>
      <c r="H1" s="275"/>
    </row>
    <row r="2" spans="1:8" ht="12.75">
      <c r="A2" s="276" t="s">
        <v>50</v>
      </c>
      <c r="B2" s="277"/>
      <c r="C2" s="277"/>
      <c r="D2" s="277"/>
      <c r="E2" s="277"/>
      <c r="F2" s="277"/>
      <c r="G2" s="277"/>
      <c r="H2" s="27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2007-06-19T11:48:14Z</cp:lastPrinted>
  <dcterms:created xsi:type="dcterms:W3CDTF">2004-07-13T09:26:37Z</dcterms:created>
  <dcterms:modified xsi:type="dcterms:W3CDTF">2008-02-20T15:04:43Z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