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588" activeTab="0"/>
  </bookViews>
  <sheets>
    <sheet name="Impress" sheetId="1" r:id="rId1"/>
    <sheet name="Zeichenerklär." sheetId="2" r:id="rId2"/>
    <sheet name="Inhaltsverz. " sheetId="3" r:id="rId3"/>
    <sheet name="Vorbemerkungen" sheetId="4" r:id="rId4"/>
    <sheet name="aktuelle Erg. " sheetId="5" r:id="rId5"/>
    <sheet name="Graf1" sheetId="6" r:id="rId6"/>
    <sheet name="Graf2" sheetId="7" r:id="rId7"/>
    <sheet name="Graf3" sheetId="8" r:id="rId8"/>
    <sheet name="Graf4" sheetId="9" r:id="rId9"/>
    <sheet name="TAB01+02" sheetId="10" r:id="rId10"/>
    <sheet name="TAB03" sheetId="11" r:id="rId11"/>
    <sheet name="TAB03(2)" sheetId="12" r:id="rId12"/>
    <sheet name="TAB04" sheetId="13" r:id="rId13"/>
    <sheet name="TAB05+06" sheetId="14" r:id="rId14"/>
    <sheet name="TAB07" sheetId="15" r:id="rId15"/>
    <sheet name="TAB07(2)" sheetId="16" r:id="rId16"/>
    <sheet name="TAB08" sheetId="17" r:id="rId17"/>
    <sheet name="TAB08(2)" sheetId="18" r:id="rId18"/>
  </sheets>
  <externalReferences>
    <externalReference r:id="rId21"/>
    <externalReference r:id="rId22"/>
  </externalReferences>
  <definedNames>
    <definedName name="_xlnm.Print_Area" localSheetId="3">'Vorbemerkungen'!$A$1:$A$72</definedName>
    <definedName name="sss">#REF!</definedName>
    <definedName name="Überschrift" localSheetId="8">#REF!</definedName>
    <definedName name="Überschrift" localSheetId="16">'TAB08'!$A$3</definedName>
    <definedName name="Überschrift" localSheetId="17">'TAB08(2)'!$A$3</definedName>
    <definedName name="Überschrift">#REF!</definedName>
    <definedName name="wz17" localSheetId="10">'TAB03'!$C$15</definedName>
    <definedName name="wz17" localSheetId="11">'TAB03(2)'!$C$15</definedName>
    <definedName name="wz17" localSheetId="14">'TAB07'!$C$16</definedName>
    <definedName name="wz17" localSheetId="15">'TAB07(2)'!$C$16</definedName>
    <definedName name="wz17">#REF!</definedName>
    <definedName name="WZ18" localSheetId="10">'TAB03'!$C$21</definedName>
    <definedName name="WZ18" localSheetId="11">'TAB03(2)'!$C$21</definedName>
    <definedName name="WZ18" localSheetId="14">'TAB07'!$C$27</definedName>
    <definedName name="WZ18" localSheetId="15">'TAB07(2)'!$C$27</definedName>
    <definedName name="WZ18">#REF!</definedName>
    <definedName name="WZ19" localSheetId="10">'TAB03'!#REF!</definedName>
    <definedName name="WZ19" localSheetId="11">'TAB03(2)'!#REF!</definedName>
    <definedName name="WZ19" localSheetId="14">'TAB07'!#REF!</definedName>
    <definedName name="WZ19" localSheetId="15">'TAB07(2)'!#REF!</definedName>
    <definedName name="WZ19">#REF!</definedName>
    <definedName name="wz20" localSheetId="10">'TAB03'!$C$24</definedName>
    <definedName name="wz20" localSheetId="11">'TAB03(2)'!$C$24</definedName>
    <definedName name="wz20" localSheetId="14">'TAB07'!$C$30</definedName>
    <definedName name="wz20" localSheetId="15">'TAB07(2)'!$C$30</definedName>
    <definedName name="wz20">#REF!</definedName>
    <definedName name="wz21" localSheetId="10">'TAB03'!$C$30</definedName>
    <definedName name="wz21" localSheetId="11">'TAB03(2)'!$C$30</definedName>
    <definedName name="wz21" localSheetId="14">'TAB07'!$C$36</definedName>
    <definedName name="wz21" localSheetId="15">'TAB07(2)'!$C$36</definedName>
    <definedName name="wz21">#REF!</definedName>
    <definedName name="wz22" localSheetId="10">'TAB03'!$C$37</definedName>
    <definedName name="wz22" localSheetId="11">'TAB03(2)'!$C$37</definedName>
    <definedName name="wz22" localSheetId="14">'TAB07'!$C$43</definedName>
    <definedName name="wz22" localSheetId="15">'TAB07(2)'!$C$43</definedName>
    <definedName name="wz22">#REF!</definedName>
    <definedName name="wz24" localSheetId="10">'TAB03'!$C$43</definedName>
    <definedName name="wz24" localSheetId="11">'TAB03(2)'!$C$43</definedName>
    <definedName name="wz24" localSheetId="14">'TAB07'!$C$49</definedName>
    <definedName name="wz24" localSheetId="15">'TAB07(2)'!$C$49</definedName>
    <definedName name="wz24">#REF!</definedName>
    <definedName name="wz25" localSheetId="10">'TAB03'!$C$49</definedName>
    <definedName name="wz25" localSheetId="11">'TAB03(2)'!$C$49</definedName>
    <definedName name="wz25" localSheetId="14">'TAB07'!$C$55</definedName>
    <definedName name="wz25" localSheetId="15">'TAB07(2)'!$C$55</definedName>
    <definedName name="wz25">#REF!</definedName>
    <definedName name="wz26" localSheetId="10">'TAB03'!$C$55</definedName>
    <definedName name="wz26" localSheetId="11">'TAB03(2)'!$C$55</definedName>
    <definedName name="wz26" localSheetId="14">'TAB07'!#REF!</definedName>
    <definedName name="wz26" localSheetId="15">'TAB07(2)'!#REF!</definedName>
    <definedName name="wz26">#REF!</definedName>
    <definedName name="wz27" localSheetId="10">'TAB03'!$C$62</definedName>
    <definedName name="wz27" localSheetId="11">'TAB03(2)'!$C$62</definedName>
    <definedName name="wz27" localSheetId="14">'TAB07'!#REF!</definedName>
    <definedName name="wz27" localSheetId="15">'TAB07(2)'!#REF!</definedName>
    <definedName name="wz27">#REF!</definedName>
    <definedName name="wz28" localSheetId="10">'TAB03'!$C$80</definedName>
    <definedName name="wz28" localSheetId="11">'TAB03(2)'!$C$79</definedName>
    <definedName name="wz28" localSheetId="14">'TAB07'!$C$90</definedName>
    <definedName name="wz28" localSheetId="15">'TAB07(2)'!$C$90</definedName>
    <definedName name="wz28">#REF!</definedName>
    <definedName name="wz29" localSheetId="10">'TAB03'!$C$86</definedName>
    <definedName name="wz29" localSheetId="11">'TAB03(2)'!$C$85</definedName>
    <definedName name="wz29" localSheetId="14">'TAB07'!$C$96</definedName>
    <definedName name="wz29" localSheetId="15">'TAB07(2)'!$C$96</definedName>
    <definedName name="wz29">#REF!</definedName>
    <definedName name="wz30" localSheetId="10">'TAB03'!#REF!</definedName>
    <definedName name="wz30" localSheetId="11">'TAB03(2)'!#REF!</definedName>
    <definedName name="wz30" localSheetId="14">'TAB07'!#REF!</definedName>
    <definedName name="wz30" localSheetId="15">'TAB07(2)'!#REF!</definedName>
    <definedName name="wz30">#REF!</definedName>
    <definedName name="wz31" localSheetId="10">'TAB03'!$C$92</definedName>
    <definedName name="wz31" localSheetId="11">'TAB03(2)'!$C$91</definedName>
    <definedName name="wz31" localSheetId="14">'TAB07'!$C$102</definedName>
    <definedName name="wz31" localSheetId="15">'TAB07(2)'!$C$102</definedName>
    <definedName name="wz31">#REF!</definedName>
    <definedName name="wz32" localSheetId="10">'TAB03'!$C$99</definedName>
    <definedName name="wz32" localSheetId="11">'TAB03(2)'!$C$98</definedName>
    <definedName name="wz32" localSheetId="14">'TAB07'!$C$109</definedName>
    <definedName name="wz32" localSheetId="15">'TAB07(2)'!$C$109</definedName>
    <definedName name="wz32">#REF!</definedName>
    <definedName name="wz33" localSheetId="10">'TAB03'!$C$105</definedName>
    <definedName name="wz33" localSheetId="11">'TAB03(2)'!$C$104</definedName>
    <definedName name="wz33" localSheetId="14">'TAB07'!$C$116</definedName>
    <definedName name="wz33" localSheetId="15">'TAB07(2)'!$C$116</definedName>
    <definedName name="wz33">#REF!</definedName>
    <definedName name="wz34" localSheetId="10">'TAB03'!$C$112</definedName>
    <definedName name="wz34" localSheetId="11">'TAB03(2)'!$C$111</definedName>
    <definedName name="wz34" localSheetId="14">'TAB07'!$C$122</definedName>
    <definedName name="wz34" localSheetId="15">'TAB07(2)'!$C$122</definedName>
    <definedName name="wz34">#REF!</definedName>
    <definedName name="wz35" localSheetId="10">'TAB03'!$C$117</definedName>
    <definedName name="wz35" localSheetId="11">'TAB03(2)'!$C$117</definedName>
    <definedName name="wz35" localSheetId="14">'TAB07'!$C$128</definedName>
    <definedName name="wz35" localSheetId="15">'TAB07(2)'!$C$128</definedName>
    <definedName name="wz35">#REF!</definedName>
    <definedName name="wz36" localSheetId="10">'TAB03'!$C$121</definedName>
    <definedName name="wz36" localSheetId="11">'TAB03(2)'!$C$121</definedName>
    <definedName name="wz36" localSheetId="14">'TAB07'!$C$132</definedName>
    <definedName name="wz36" localSheetId="15">'TAB07(2)'!$C$132</definedName>
    <definedName name="wz36">#REF!</definedName>
    <definedName name="xxx" localSheetId="8">#REF!</definedName>
    <definedName name="xxx" localSheetId="16">#REF!</definedName>
    <definedName name="xxx" localSheetId="17">#REF!</definedName>
    <definedName name="xxx">#REF!</definedName>
  </definedNames>
  <calcPr fullCalcOnLoad="1"/>
</workbook>
</file>

<file path=xl/sharedStrings.xml><?xml version="1.0" encoding="utf-8"?>
<sst xmlns="http://schemas.openxmlformats.org/spreadsheetml/2006/main" count="1699" uniqueCount="240">
  <si>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</si>
  <si>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</si>
  <si>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</si>
  <si>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</si>
  <si>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</si>
  <si>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</si>
  <si>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</si>
  <si>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</si>
  <si>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</si>
  <si>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</si>
  <si>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</si>
  <si>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</si>
  <si>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t>
  </si>
  <si>
    <t>Wertindex</t>
  </si>
  <si>
    <t>Auftragseingang im Verarbeitenden Gewerbe nach Wirtschaftszweigen</t>
  </si>
  <si>
    <t>4.</t>
  </si>
  <si>
    <t xml:space="preserve">Nachrichtlich: Volumenindex des Auftragseingangs im Verarbeitenden Gewerbe in </t>
  </si>
  <si>
    <t>5.</t>
  </si>
  <si>
    <t>6.</t>
  </si>
  <si>
    <t>7.</t>
  </si>
  <si>
    <t>Umsatz im Bergbau und Verarbeitenden Gewerbe nach Wirtschaftszweigen</t>
  </si>
  <si>
    <t>8.</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</si>
  <si>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</si>
  <si>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</si>
  <si>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</si>
  <si>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</si>
  <si>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</si>
  <si>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</si>
  <si>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</si>
  <si>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</si>
  <si>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</si>
  <si>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</si>
  <si>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</si>
  <si>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</si>
  <si>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</si>
  <si>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</si>
  <si>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</si>
  <si>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Hinweise</t>
  </si>
  <si>
    <t xml:space="preserve"> </t>
  </si>
  <si>
    <t>3.1</t>
  </si>
  <si>
    <t>3.2</t>
  </si>
  <si>
    <t>6.1</t>
  </si>
  <si>
    <t>6.2</t>
  </si>
  <si>
    <t>7.1</t>
  </si>
  <si>
    <t>7.2</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</si>
  <si>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</si>
  <si>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Auftragseingang</t>
  </si>
  <si>
    <t>Umsatz</t>
  </si>
  <si>
    <t>Thüringer Landesamt für Statistik</t>
  </si>
  <si>
    <t>2. Auftragseingang und Umsatz im Bergbau und Verarbeitenden Gewerbe nach Hauptgruppen</t>
  </si>
  <si>
    <t>Volumenindex; Basis: 2000</t>
  </si>
  <si>
    <t>Volumenindex; Basis 2000</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</si>
  <si>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</si>
  <si>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</si>
  <si>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</si>
  <si>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</si>
  <si>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</si>
  <si>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</si>
  <si>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</si>
  <si>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</si>
  <si>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</si>
  <si>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</si>
  <si>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</si>
  <si>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</si>
  <si>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</si>
  <si>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</si>
  <si>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</si>
  <si>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</si>
  <si>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</si>
  <si>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</si>
  <si>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</si>
  <si>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</si>
  <si>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</si>
  <si>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</si>
  <si>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Insgesamt</t>
  </si>
  <si>
    <t>Inland</t>
  </si>
  <si>
    <t>Ausland</t>
  </si>
  <si>
    <t xml:space="preserve"> 2. Auftragseingang im Verarbeitenden Gewerbe nach Hauptgruppen</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</si>
  <si>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</si>
  <si>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</si>
  <si>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</si>
  <si>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</si>
  <si>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</si>
  <si>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</si>
  <si>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</si>
  <si>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</si>
  <si>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</si>
  <si>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</si>
  <si>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</si>
  <si>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</si>
  <si>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</si>
  <si>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</si>
  <si>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</si>
  <si>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</si>
  <si>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</si>
  <si>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</si>
  <si>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</si>
  <si>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</si>
  <si>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</si>
  <si>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</si>
  <si>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</si>
  <si>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</si>
  <si>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</si>
  <si>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</si>
  <si>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</si>
  <si>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</si>
  <si>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</si>
  <si>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</si>
  <si>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</si>
  <si>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</si>
  <si>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</si>
  <si>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</si>
  <si>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</si>
  <si>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</si>
  <si>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</si>
  <si>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</si>
  <si>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</si>
  <si>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</si>
  <si>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</si>
  <si>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Hauptgruppe</t>
  </si>
  <si>
    <t>Deutschland</t>
  </si>
  <si>
    <t>Verarbeitendes Gewerbe</t>
  </si>
  <si>
    <t xml:space="preserve">Investitionsgüterproduzenten </t>
  </si>
  <si>
    <t xml:space="preserve">Gebrauchsgüterproduzenten </t>
  </si>
  <si>
    <t xml:space="preserve">5. Volumenindex und Wertindex des Umsatzes im Bergbau und Verarbeitenden Gewerbe </t>
  </si>
  <si>
    <t xml:space="preserve">Volumenindex  </t>
  </si>
  <si>
    <t>6. Umsatz im Bergbau und Verarbeitenden Gewerbe nach Hauptgruppen</t>
  </si>
  <si>
    <t>6.1 Volumenindex</t>
  </si>
  <si>
    <t>Noch: 6. Umsatz im Bergbau und Verarbeitenden Gewerbe nach Hauptgruppen</t>
  </si>
  <si>
    <t>Noch: 6.1 Volumenindex</t>
  </si>
  <si>
    <t>6.2 Wertindex</t>
  </si>
  <si>
    <t>Noch: 6.2 Wertindex</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</si>
  <si>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</si>
  <si>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</si>
  <si>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</si>
  <si>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</si>
  <si>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</si>
  <si>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</si>
  <si>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</si>
  <si>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</si>
  <si>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</si>
  <si>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</si>
  <si>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</si>
  <si>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</si>
  <si>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</si>
  <si>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</si>
  <si>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</si>
  <si>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</si>
  <si>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</si>
  <si>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</si>
  <si>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</si>
  <si>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</si>
  <si>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(BGBl. I S. 1181)</t>
  </si>
  <si>
    <t xml:space="preserve">1) Gesetz über die Statistik im Produzierenden Gewerbe (ProdGewStatG) in der Fassung der Bekanntmachung vom 21. März 2002 </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</si>
  <si>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</si>
  <si>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</si>
  <si>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7. Umsatz im Bergbau und Verarbeitenden Gewerbe nach Wirtschaftszweigen</t>
  </si>
  <si>
    <t>7.1 Volumenindex</t>
  </si>
  <si>
    <t>Noch: 7.1 Volumenindex</t>
  </si>
  <si>
    <t xml:space="preserve">  </t>
  </si>
  <si>
    <t>Vor-          monat</t>
  </si>
  <si>
    <t>Vorj.-        monat</t>
  </si>
  <si>
    <t>MD     Monatsdurchschnitt im Jahr</t>
  </si>
  <si>
    <t>Vorj.   Vorjahr</t>
  </si>
  <si>
    <r>
      <t xml:space="preserve">u.Ä.   </t>
    </r>
    <r>
      <rPr>
        <sz val="8"/>
        <rFont val="Arial"/>
        <family val="2"/>
      </rPr>
      <t xml:space="preserve"> </t>
    </r>
    <r>
      <rPr>
        <sz val="9"/>
        <rFont val="Arial"/>
        <family val="2"/>
      </rPr>
      <t>und Ähnliches</t>
    </r>
  </si>
  <si>
    <t>zeitraum</t>
  </si>
  <si>
    <t>Vorj.-   zeitraum</t>
  </si>
  <si>
    <t>1. Auftragseingang und Umsatz im Bergbau und Verarbeitenden Gewerbe</t>
  </si>
  <si>
    <t>Zur Deflationierung werden Erzeugerpreisindizes für gewerbliche Produkte (Inlands-Auftragseingang und -Umsatz) sowie Preisindizes für die Ausfuhr (Auslands-Auftragseingang und -Umsatz) verwendet.</t>
  </si>
  <si>
    <r>
      <t>Für das Baugewerbe sieht die WZ 2003 keine Untergliederung nach Bauhauptgewerbe bzw. Ausbaugewerbe vor. Um die weitere Anwendung des im ProdGewStatG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ProdGewStatG werden dem Bauhauptgewerbe die Gruppen „Vorbereitende Baustellenarbeiten“ (45.1) und  „Hoch- und Tiefbau“ (45.2) zugeordnet.</t>
    </r>
  </si>
  <si>
    <t>3. Auftragseingang im Bauhauptgewerbe</t>
  </si>
  <si>
    <t>MD      2007</t>
  </si>
  <si>
    <t xml:space="preserve">            x</t>
  </si>
  <si>
    <t xml:space="preserve">         x</t>
  </si>
  <si>
    <t xml:space="preserve">          x</t>
  </si>
  <si>
    <t xml:space="preserve">           x</t>
  </si>
  <si>
    <t>Volumenindex und Wertindex des Auftragseingangs im Verarbeitenden Gewerbe</t>
  </si>
  <si>
    <t>Auftragseingang im Verarbeitenden Gewerbe nach Hauptgruppen</t>
  </si>
  <si>
    <t>2.1</t>
  </si>
  <si>
    <t>2.2</t>
  </si>
  <si>
    <t>Volumenindex und Wertindex des Umsatzes im Bergbau und Verarbeitenden Gewerbe</t>
  </si>
  <si>
    <t>Umsatz im Bergbau und Verarbeitenden Gewerbe nach Hauptgruppen</t>
  </si>
  <si>
    <t>8.1</t>
  </si>
  <si>
    <t>8.2</t>
  </si>
  <si>
    <t>Noch: 2. Auftragseingang und Umsatz im Bergbau und Verarbeitenden Gewerbe nach Hauptgruppen</t>
  </si>
  <si>
    <t>MD        2007</t>
  </si>
  <si>
    <t xml:space="preserve">             x</t>
  </si>
  <si>
    <t>in Deutschland nach Hauptgruppen</t>
  </si>
  <si>
    <t>Deutschland nach Hauptgruppen</t>
  </si>
  <si>
    <r>
      <t xml:space="preserve">Das Auftragsvolumen der </t>
    </r>
    <r>
      <rPr>
        <b/>
        <sz val="9"/>
        <rFont val="Arial"/>
        <family val="2"/>
      </rPr>
      <t>Gebrauchsgüterproduzenten</t>
    </r>
    <r>
      <rPr>
        <sz val="9"/>
        <rFont val="Arial"/>
        <family val="2"/>
      </rPr>
      <t xml:space="preserve"> lag knapp über dem Ergebnis des Vorjahres. Seit Beginn des Jahres 2007 gingen in diesen Betrieben 1,4 Prozent mehr Aufträge ein als im Jahr zuvor.</t>
    </r>
  </si>
  <si>
    <t>April           2007</t>
  </si>
  <si>
    <t>Jan.-Mai</t>
  </si>
  <si>
    <t>Mai      2007</t>
  </si>
  <si>
    <t>Mai          2006</t>
  </si>
  <si>
    <t>Mai           2007</t>
  </si>
  <si>
    <t>April         2007</t>
  </si>
  <si>
    <t>Mai         2006</t>
  </si>
  <si>
    <r>
      <t xml:space="preserve">Der Monat Mai war durch einen Zuwachs der Auftragseingänge im </t>
    </r>
    <r>
      <rPr>
        <b/>
        <sz val="9"/>
        <rFont val="Arial"/>
        <family val="2"/>
      </rPr>
      <t>Verarbeitenden Gewerbe</t>
    </r>
    <r>
      <rPr>
        <sz val="9"/>
        <rFont val="Arial"/>
        <family val="2"/>
      </rPr>
      <t xml:space="preserve"> und einen Rückgang im </t>
    </r>
    <r>
      <rPr>
        <b/>
        <sz val="9"/>
        <rFont val="Arial"/>
        <family val="2"/>
      </rPr>
      <t>Bauhauptgewerbe</t>
    </r>
    <r>
      <rPr>
        <sz val="9"/>
        <rFont val="Arial"/>
        <family val="2"/>
      </rPr>
      <t xml:space="preserve"> gegenüber dem Mai 2006 gekennzeichnet.  </t>
    </r>
  </si>
  <si>
    <r>
      <t xml:space="preserve">Gegenüber dem Vorjahresmonat war im Mai 2007 bei den Betrieben des </t>
    </r>
    <r>
      <rPr>
        <b/>
        <sz val="9"/>
        <rFont val="Arial"/>
        <family val="2"/>
      </rPr>
      <t>Verarbeitenden Gewerbes</t>
    </r>
    <r>
      <rPr>
        <sz val="9"/>
        <rFont val="Arial"/>
        <family val="2"/>
      </rPr>
      <t xml:space="preserve"> ein Auftragsanstieg um 8,2 Prozent  zu  registrieren.  Während  sich  die  Inlandsaufträge  gegenüber  dem Mai  2006  um 5,3 Prozent erhöhten, stiegen die Auslandsbestellungen um 13,1 Prozent. Damit gingen in den ersten fünf Monaten des Jahres 2007 durchschnittlich 14,3 Prozent mehr Bestellungen ein als im Jahr zuvor. </t>
    </r>
  </si>
  <si>
    <r>
      <t xml:space="preserve">Deutlich verbessert  zeigte  sich  die  Auftragslage vor  allem  bei den </t>
    </r>
    <r>
      <rPr>
        <b/>
        <sz val="9"/>
        <rFont val="Arial"/>
        <family val="2"/>
      </rPr>
      <t>Herstellern von Investitionsgütern</t>
    </r>
    <r>
      <rPr>
        <sz val="9"/>
        <rFont val="Arial"/>
        <family val="2"/>
      </rPr>
      <t xml:space="preserve">. Diese Betriebe verzeichneten seit Jahresbeginn eine Zunahme der eingegangenen Aufträge um 23,5 Prozent gegenüber  dem vergleichbaren Vorjahreszeitraum. </t>
    </r>
  </si>
  <si>
    <r>
      <t xml:space="preserve">Auch die </t>
    </r>
    <r>
      <rPr>
        <b/>
        <sz val="9"/>
        <rFont val="Arial"/>
        <family val="2"/>
      </rPr>
      <t>Vorleistungsgüter-</t>
    </r>
    <r>
      <rPr>
        <sz val="9"/>
        <rFont val="Arial"/>
        <family val="2"/>
      </rPr>
      <t xml:space="preserve"> und die  </t>
    </r>
    <r>
      <rPr>
        <b/>
        <sz val="9"/>
        <rFont val="Arial"/>
        <family val="2"/>
      </rPr>
      <t>Verbrauchsgüterproduzenten</t>
    </r>
    <r>
      <rPr>
        <sz val="9"/>
        <rFont val="Arial"/>
        <family val="2"/>
      </rPr>
      <t xml:space="preserve">  registrierten  bis  Ende  Mai  2007  deutlich  mehr Bestellungen  als  im  Jahr  zuvor   (+ 7,4  Prozent  bzw. + 9,0 Prozent).</t>
    </r>
  </si>
  <si>
    <r>
      <t xml:space="preserve">Die von den Betrieben des Bergbaus und Verarbeitenden Gewerbes getätigten </t>
    </r>
    <r>
      <rPr>
        <b/>
        <sz val="9"/>
        <rFont val="Arial"/>
        <family val="2"/>
      </rPr>
      <t>Umsätze</t>
    </r>
    <r>
      <rPr>
        <sz val="9"/>
        <rFont val="Arial"/>
        <family val="2"/>
      </rPr>
      <t xml:space="preserve"> lagen bis Ende Mai 2007 preisbereinigt um 12,1 Prozent über dem Niveau der ersten fünf Monate des Jahres 2006. </t>
    </r>
  </si>
  <si>
    <r>
      <t xml:space="preserve">Die Nachfrage nach  Bauleistungen im </t>
    </r>
    <r>
      <rPr>
        <b/>
        <sz val="9"/>
        <rFont val="Arial"/>
        <family val="2"/>
      </rPr>
      <t>Bauhauptgewerbe</t>
    </r>
    <r>
      <rPr>
        <sz val="9"/>
        <rFont val="Arial"/>
        <family val="2"/>
      </rPr>
      <t xml:space="preserve"> lag im Mai um 11,1 Prozent unter dem Niveau des  Vorjahresmonats. Damit gingen seit Jahresbeginn durchschnittlich 7,3 Prozent weniger Aufträge ein als im entsprechenden Zeitraum des Vorjahres.  </t>
    </r>
  </si>
  <si>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</si>
  <si>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</si>
  <si>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</si>
  <si>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</si>
  <si>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</si>
  <si>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</si>
  <si>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</si>
  <si>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</si>
  <si>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</si>
  <si>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</si>
  <si>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</si>
  <si>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</si>
  <si>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2003 - Mai 2007</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</si>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</sst>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0.0\ \ \ "/>
    <numFmt numFmtId="170" formatCode="0.0\ "/>
    <numFmt numFmtId="171" formatCode="###0.0\ "/>
    <numFmt numFmtId="172" formatCode="0.0\ \ \ "/>
    <numFmt numFmtId="173" formatCode="0.0\ \ \ \ \ "/>
    <numFmt numFmtId="174" formatCode="0.0\ \ \ \ "/>
    <numFmt numFmtId="175" formatCode="??0.0_H;\-??0.0_H"/>
    <numFmt numFmtId="176" formatCode="??0.0_I;\-??0.0_I"/>
    <numFmt numFmtId="177" formatCode="##\ ##0.0\ \ \ "/>
    <numFmt numFmtId="178" formatCode="###0.0\ \ \ \ \ "/>
    <numFmt numFmtId="179" formatCode="###0.0\ \ \ \ \ \ "/>
    <numFmt numFmtId="180" formatCode="#\ ##0.0\ \ \ "/>
    <numFmt numFmtId="181" formatCode="#\ ##0.0\ \ \ \ "/>
    <numFmt numFmtId="182" formatCode="#\ ##0.0\ \ \ \ \ \ \ \ "/>
    <numFmt numFmtId="183" formatCode="#\ ###.0\ \ \ \ "/>
    <numFmt numFmtId="184" formatCode="#\ ##0.0_Z_T"/>
    <numFmt numFmtId="185" formatCode="#\ ##0.0\r\ \ \ "/>
    <numFmt numFmtId="186" formatCode="#\ ##0.0\ \ \ \ \ "/>
    <numFmt numFmtId="187" formatCode="\ #\ ##0.0\ \ \ \ \ "/>
    <numFmt numFmtId="188" formatCode="\ #\ ##0.0_H_I\ \ "/>
    <numFmt numFmtId="189" formatCode="??0.0_H_I;\-??0.0_H_I"/>
    <numFmt numFmtId="190" formatCode="#\ ##0.0"/>
    <numFmt numFmtId="191" formatCode="##0.0\ \ "/>
    <numFmt numFmtId="192" formatCode="##0.0\ "/>
    <numFmt numFmtId="193" formatCode="0.0\r"/>
    <numFmt numFmtId="194" formatCode="??0.0_Z_V;\-??0.0_Z_V"/>
    <numFmt numFmtId="195" formatCode="0.0000"/>
    <numFmt numFmtId="196" formatCode="\ #\ ##0.0\r\ \ \ \ "/>
    <numFmt numFmtId="197" formatCode="#\ #0.0_Z_T"/>
    <numFmt numFmtId="198" formatCode="\ #\ ##0.0\r\ \ \ \ \ "/>
  </numFmts>
  <fonts count="28">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2"/>
      <name val="Arial"/>
      <family val="2"/>
    </font>
    <font>
      <sz val="3.5"/>
      <name val="Arial"/>
      <family val="0"/>
    </font>
    <font>
      <sz val="1.75"/>
      <name val="Arial"/>
      <family val="2"/>
    </font>
    <font>
      <sz val="2.25"/>
      <name val="Arial"/>
      <family val="2"/>
    </font>
    <font>
      <sz val="8"/>
      <name val="MS Sans Serif"/>
      <family val="0"/>
    </font>
    <font>
      <b/>
      <sz val="10"/>
      <name val="MS Sans Serif"/>
      <family val="0"/>
    </font>
    <font>
      <b/>
      <sz val="8"/>
      <name val="Arial"/>
      <family val="2"/>
    </font>
    <font>
      <sz val="11"/>
      <name val="Arial"/>
      <family val="2"/>
    </font>
    <font>
      <b/>
      <vertAlign val="superscript"/>
      <sz val="9"/>
      <name val="Arial"/>
      <family val="2"/>
    </font>
    <font>
      <sz val="8"/>
      <name val="Helvetica"/>
      <family val="2"/>
    </font>
    <font>
      <sz val="4"/>
      <name val="Arial"/>
      <family val="2"/>
    </font>
    <font>
      <sz val="1.5"/>
      <name val="Arial"/>
      <family val="2"/>
    </font>
    <font>
      <sz val="9.75"/>
      <name val="Arial"/>
      <family val="2"/>
    </font>
    <font>
      <sz val="16.25"/>
      <name val="Arial"/>
      <family val="0"/>
    </font>
    <font>
      <sz val="16"/>
      <name val="Arial"/>
      <family val="0"/>
    </font>
    <font>
      <sz val="16.75"/>
      <name val="Arial"/>
      <family val="0"/>
    </font>
    <font>
      <sz val="16.5"/>
      <name val="Arial"/>
      <family val="0"/>
    </font>
    <font>
      <b/>
      <sz val="12"/>
      <name val="Arial"/>
      <family val="2"/>
    </font>
    <font>
      <b/>
      <sz val="11"/>
      <name val="Arial"/>
      <family val="2"/>
    </font>
  </fonts>
  <fills count="2">
    <fill>
      <patternFill/>
    </fill>
    <fill>
      <patternFill patternType="gray125"/>
    </fill>
  </fills>
  <borders count="30">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color indexed="63"/>
      </left>
      <right>
        <color indexed="63"/>
      </right>
      <top style="hair"/>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color indexed="63"/>
      </left>
      <right>
        <color indexed="63"/>
      </right>
      <top style="thin"/>
      <bottom style="hair"/>
    </border>
    <border>
      <left style="hair"/>
      <right>
        <color indexed="63"/>
      </right>
      <top style="thin"/>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color indexed="63"/>
      </left>
      <right>
        <color indexed="63"/>
      </right>
      <top>
        <color indexed="63"/>
      </top>
      <bottom style="hair"/>
    </border>
    <border>
      <left style="hair"/>
      <right>
        <color indexed="63"/>
      </right>
      <top style="hair"/>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57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0" xfId="0" applyFont="1" applyBorder="1" applyAlignment="1">
      <alignment horizontal="centerContinuous"/>
    </xf>
    <xf numFmtId="0" fontId="0" fillId="0" borderId="3" xfId="0" applyFont="1" applyBorder="1" applyAlignment="1">
      <alignment horizontal="centerContinuous"/>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15" fillId="0" borderId="3" xfId="23" applyFont="1" applyBorder="1">
      <alignment/>
      <protection/>
    </xf>
    <xf numFmtId="0" fontId="3" fillId="0" borderId="3" xfId="23" applyFont="1" applyBorder="1" applyAlignment="1">
      <alignment horizontal="left"/>
      <protection/>
    </xf>
    <xf numFmtId="0" fontId="3" fillId="0" borderId="3" xfId="23" applyFont="1" applyBorder="1" applyAlignment="1">
      <alignment horizontal="right"/>
      <protection/>
    </xf>
    <xf numFmtId="0" fontId="15" fillId="0" borderId="3" xfId="23" applyFont="1" applyBorder="1" applyAlignment="1">
      <alignment horizontal="left"/>
      <protection/>
    </xf>
    <xf numFmtId="0" fontId="0" fillId="0" borderId="7" xfId="0" applyFont="1" applyBorder="1" applyAlignment="1">
      <alignment horizontal="centerContinuous"/>
    </xf>
    <xf numFmtId="0" fontId="0" fillId="0" borderId="8" xfId="0" applyFont="1" applyBorder="1" applyAlignment="1">
      <alignment horizontal="centerContinuous"/>
    </xf>
    <xf numFmtId="0" fontId="3" fillId="0" borderId="5" xfId="0" applyFont="1" applyBorder="1" applyAlignment="1">
      <alignment/>
    </xf>
    <xf numFmtId="0" fontId="14" fillId="0" borderId="7" xfId="0" applyFont="1" applyBorder="1" applyAlignment="1">
      <alignment horizontal="centerContinuous"/>
    </xf>
    <xf numFmtId="0" fontId="14" fillId="0" borderId="8" xfId="0" applyFont="1" applyBorder="1" applyAlignment="1">
      <alignment horizontal="centerContinuous"/>
    </xf>
    <xf numFmtId="0" fontId="0" fillId="0" borderId="0" xfId="0" applyFont="1" applyAlignment="1">
      <alignment horizontal="centerContinuous" vertical="center"/>
    </xf>
    <xf numFmtId="0" fontId="0" fillId="0" borderId="0" xfId="0" applyFont="1" applyAlignment="1">
      <alignment horizontal="centerContinuous"/>
    </xf>
    <xf numFmtId="168" fontId="0" fillId="0" borderId="0" xfId="0" applyNumberFormat="1" applyFont="1" applyAlignment="1">
      <alignment horizontal="centerContinuous"/>
    </xf>
    <xf numFmtId="0" fontId="0" fillId="0" borderId="0" xfId="0" applyFont="1" applyAlignment="1">
      <alignment/>
    </xf>
    <xf numFmtId="0" fontId="0" fillId="0" borderId="0" xfId="0" applyFont="1" applyAlignment="1">
      <alignment vertical="center"/>
    </xf>
    <xf numFmtId="0" fontId="16" fillId="0" borderId="0" xfId="0" applyFont="1" applyAlignment="1">
      <alignment horizontal="centerContinuous"/>
    </xf>
    <xf numFmtId="168" fontId="0" fillId="0" borderId="0" xfId="0" applyNumberFormat="1" applyFont="1" applyAlignment="1">
      <alignment horizontal="right"/>
    </xf>
    <xf numFmtId="168" fontId="3" fillId="0" borderId="0" xfId="0" applyNumberFormat="1" applyFont="1" applyBorder="1" applyAlignment="1">
      <alignment horizontal="center"/>
    </xf>
    <xf numFmtId="0" fontId="3" fillId="0" borderId="0" xfId="0" applyFont="1" applyBorder="1" applyAlignment="1">
      <alignment horizontal="center"/>
    </xf>
    <xf numFmtId="168" fontId="3" fillId="0" borderId="0" xfId="0" applyNumberFormat="1" applyFont="1" applyBorder="1" applyAlignment="1">
      <alignment horizontal="centerContinuous"/>
    </xf>
    <xf numFmtId="170" fontId="3" fillId="0" borderId="0" xfId="0" applyNumberFormat="1" applyFont="1" applyAlignment="1">
      <alignment horizontal="right"/>
    </xf>
    <xf numFmtId="168" fontId="2" fillId="0" borderId="0" xfId="0" applyNumberFormat="1" applyFont="1" applyBorder="1" applyAlignment="1">
      <alignment/>
    </xf>
    <xf numFmtId="179" fontId="3" fillId="0" borderId="7" xfId="0" applyNumberFormat="1" applyFont="1" applyBorder="1" applyAlignment="1">
      <alignment horizontal="centerContinuous"/>
    </xf>
    <xf numFmtId="175" fontId="3" fillId="0" borderId="0" xfId="0" applyNumberFormat="1" applyFont="1" applyAlignment="1">
      <alignment/>
    </xf>
    <xf numFmtId="0" fontId="3" fillId="0" borderId="7" xfId="0" applyFont="1" applyBorder="1" applyAlignment="1">
      <alignment/>
    </xf>
    <xf numFmtId="0" fontId="3"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49" fontId="0" fillId="0" borderId="0" xfId="0" applyNumberFormat="1" applyFon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Font="1" applyBorder="1" applyAlignment="1">
      <alignment/>
    </xf>
    <xf numFmtId="17" fontId="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187" fontId="3" fillId="0" borderId="0" xfId="0" applyNumberFormat="1" applyFont="1" applyBorder="1" applyAlignment="1">
      <alignment/>
    </xf>
    <xf numFmtId="188" fontId="3" fillId="0" borderId="0" xfId="0" applyNumberFormat="1" applyFont="1" applyBorder="1" applyAlignment="1">
      <alignment/>
    </xf>
    <xf numFmtId="189" fontId="3" fillId="0" borderId="0" xfId="0" applyNumberFormat="1" applyFont="1" applyAlignment="1">
      <alignment/>
    </xf>
    <xf numFmtId="0" fontId="2" fillId="0" borderId="0" xfId="0" applyFont="1" applyBorder="1" applyAlignment="1">
      <alignment horizontal="center" vertical="center"/>
    </xf>
    <xf numFmtId="0" fontId="3" fillId="0" borderId="0" xfId="23" applyFont="1" applyBorder="1" applyAlignment="1">
      <alignment horizontal="left"/>
      <protection/>
    </xf>
    <xf numFmtId="194" fontId="18" fillId="0" borderId="0" xfId="0" applyNumberFormat="1" applyFont="1" applyAlignment="1">
      <alignment/>
    </xf>
    <xf numFmtId="0" fontId="2" fillId="0" borderId="0" xfId="0" applyNumberFormat="1" applyFont="1" applyAlignment="1">
      <alignment horizontal="justify"/>
    </xf>
    <xf numFmtId="0" fontId="7" fillId="0" borderId="0" xfId="24">
      <alignment/>
      <protection/>
    </xf>
    <xf numFmtId="0" fontId="0" fillId="0" borderId="0" xfId="24" applyFont="1" applyAlignment="1">
      <alignment horizontal="centerContinuous"/>
      <protection/>
    </xf>
    <xf numFmtId="169" fontId="0" fillId="0" borderId="0" xfId="24" applyNumberFormat="1" applyFont="1" applyAlignment="1">
      <alignment horizontal="centerContinuous"/>
      <protection/>
    </xf>
    <xf numFmtId="168" fontId="0" fillId="0" borderId="0" xfId="24" applyNumberFormat="1" applyFont="1" applyAlignment="1">
      <alignment horizontal="centerContinuous"/>
      <protection/>
    </xf>
    <xf numFmtId="0" fontId="16" fillId="0" borderId="0" xfId="24" applyFont="1" applyAlignment="1">
      <alignment horizontal="centerContinuous"/>
      <protection/>
    </xf>
    <xf numFmtId="169" fontId="0" fillId="0" borderId="0" xfId="24" applyNumberFormat="1" applyFont="1" applyAlignment="1">
      <alignment/>
      <protection/>
    </xf>
    <xf numFmtId="0" fontId="0" fillId="0" borderId="0" xfId="24" applyFont="1">
      <alignment/>
      <protection/>
    </xf>
    <xf numFmtId="0" fontId="3" fillId="0" borderId="8" xfId="24" applyFont="1" applyBorder="1">
      <alignment/>
      <protection/>
    </xf>
    <xf numFmtId="0" fontId="3" fillId="0" borderId="9" xfId="24" applyFont="1" applyBorder="1" applyAlignment="1">
      <alignment horizontal="center"/>
      <protection/>
    </xf>
    <xf numFmtId="0" fontId="3" fillId="0" borderId="10" xfId="24" applyFont="1" applyBorder="1" applyAlignment="1">
      <alignment horizontal="center"/>
      <protection/>
    </xf>
    <xf numFmtId="0" fontId="0" fillId="0" borderId="10" xfId="24" applyFont="1" applyBorder="1">
      <alignment/>
      <protection/>
    </xf>
    <xf numFmtId="0" fontId="3" fillId="0" borderId="3" xfId="24" applyFont="1" applyBorder="1">
      <alignment/>
      <protection/>
    </xf>
    <xf numFmtId="0" fontId="3" fillId="0" borderId="11" xfId="24" applyFont="1" applyBorder="1" applyAlignment="1">
      <alignment horizontal="center"/>
      <protection/>
    </xf>
    <xf numFmtId="0" fontId="3" fillId="0" borderId="12" xfId="24" applyFont="1" applyBorder="1" applyAlignment="1">
      <alignment horizontal="center"/>
      <protection/>
    </xf>
    <xf numFmtId="169" fontId="3" fillId="0" borderId="12" xfId="24" applyNumberFormat="1" applyFont="1" applyBorder="1" applyAlignment="1">
      <alignment/>
      <protection/>
    </xf>
    <xf numFmtId="0" fontId="3" fillId="0" borderId="3" xfId="24" applyFont="1" applyBorder="1" applyAlignment="1">
      <alignment horizontal="center"/>
      <protection/>
    </xf>
    <xf numFmtId="169" fontId="3" fillId="0" borderId="12" xfId="24" applyNumberFormat="1" applyFont="1" applyBorder="1" applyAlignment="1">
      <alignment horizontal="center"/>
      <protection/>
    </xf>
    <xf numFmtId="168" fontId="3" fillId="0" borderId="0" xfId="24" applyNumberFormat="1" applyFont="1" applyBorder="1" applyAlignment="1">
      <alignment horizontal="center"/>
      <protection/>
    </xf>
    <xf numFmtId="0" fontId="3" fillId="0" borderId="6" xfId="24" applyFont="1" applyBorder="1">
      <alignment/>
      <protection/>
    </xf>
    <xf numFmtId="0" fontId="3" fillId="0" borderId="13" xfId="24" applyFont="1" applyBorder="1" applyAlignment="1">
      <alignment horizontal="center"/>
      <protection/>
    </xf>
    <xf numFmtId="0" fontId="3" fillId="0" borderId="14" xfId="24" applyFont="1" applyBorder="1" applyAlignment="1">
      <alignment horizontal="center"/>
      <protection/>
    </xf>
    <xf numFmtId="169" fontId="3" fillId="0" borderId="14" xfId="24" applyNumberFormat="1" applyFont="1" applyBorder="1" applyAlignment="1">
      <alignment/>
      <protection/>
    </xf>
    <xf numFmtId="0" fontId="3" fillId="0" borderId="0" xfId="24" applyFont="1" applyBorder="1">
      <alignment/>
      <protection/>
    </xf>
    <xf numFmtId="0" fontId="3" fillId="0" borderId="0" xfId="24" applyFont="1" applyBorder="1" applyAlignment="1">
      <alignment horizontal="center"/>
      <protection/>
    </xf>
    <xf numFmtId="169" fontId="3" fillId="0" borderId="0" xfId="24" applyNumberFormat="1" applyFont="1" applyBorder="1" applyAlignment="1">
      <alignment/>
      <protection/>
    </xf>
    <xf numFmtId="168" fontId="3" fillId="0" borderId="0" xfId="24" applyNumberFormat="1" applyFont="1" applyBorder="1" applyAlignment="1">
      <alignment horizontal="centerContinuous"/>
      <protection/>
    </xf>
    <xf numFmtId="0" fontId="4" fillId="0" borderId="0" xfId="24" applyFont="1" applyBorder="1" applyAlignment="1">
      <alignment horizontal="centerContinuous"/>
      <protection/>
    </xf>
    <xf numFmtId="0" fontId="3" fillId="0" borderId="0" xfId="24" applyFont="1" applyBorder="1" applyAlignment="1">
      <alignment horizontal="centerContinuous"/>
      <protection/>
    </xf>
    <xf numFmtId="191" fontId="3" fillId="0" borderId="0" xfId="24" applyNumberFormat="1" applyFont="1" applyAlignment="1">
      <alignment/>
      <protection/>
    </xf>
    <xf numFmtId="0" fontId="3" fillId="0" borderId="0" xfId="24" applyFont="1">
      <alignment/>
      <protection/>
    </xf>
    <xf numFmtId="0" fontId="3" fillId="0" borderId="3" xfId="24" applyFont="1" applyBorder="1" applyAlignment="1">
      <alignment horizontal="left"/>
      <protection/>
    </xf>
    <xf numFmtId="170" fontId="3" fillId="0" borderId="0" xfId="24" applyNumberFormat="1" applyFont="1" applyAlignment="1">
      <alignment horizontal="right"/>
      <protection/>
    </xf>
    <xf numFmtId="175" fontId="3" fillId="0" borderId="0" xfId="24" applyNumberFormat="1" applyFont="1" applyAlignment="1">
      <alignment vertical="center"/>
      <protection/>
    </xf>
    <xf numFmtId="176" fontId="3" fillId="0" borderId="0" xfId="24" applyNumberFormat="1" applyFont="1">
      <alignment/>
      <protection/>
    </xf>
    <xf numFmtId="171" fontId="3" fillId="0" borderId="0" xfId="24" applyNumberFormat="1" applyFont="1" applyAlignment="1">
      <alignment/>
      <protection/>
    </xf>
    <xf numFmtId="171" fontId="0" fillId="0" borderId="0" xfId="24" applyNumberFormat="1" applyFont="1" applyAlignment="1">
      <alignment horizontal="centerContinuous"/>
      <protection/>
    </xf>
    <xf numFmtId="0" fontId="3" fillId="0" borderId="0" xfId="24" applyFont="1" applyAlignment="1">
      <alignment horizontal="right"/>
      <protection/>
    </xf>
    <xf numFmtId="0" fontId="3" fillId="0" borderId="0" xfId="24" applyFont="1" applyBorder="1" applyAlignment="1">
      <alignment horizontal="left"/>
      <protection/>
    </xf>
    <xf numFmtId="190" fontId="3" fillId="0" borderId="0" xfId="24" applyNumberFormat="1" applyFont="1" applyAlignment="1">
      <alignment/>
      <protection/>
    </xf>
    <xf numFmtId="168" fontId="3" fillId="0" borderId="0" xfId="24" applyNumberFormat="1" applyFont="1">
      <alignment/>
      <protection/>
    </xf>
    <xf numFmtId="169" fontId="3" fillId="0" borderId="0" xfId="24" applyNumberFormat="1" applyFont="1" applyAlignment="1">
      <alignment horizontal="right"/>
      <protection/>
    </xf>
    <xf numFmtId="169" fontId="3" fillId="0" borderId="10" xfId="24" applyNumberFormat="1" applyFont="1" applyBorder="1" applyAlignment="1">
      <alignment/>
      <protection/>
    </xf>
    <xf numFmtId="168" fontId="3" fillId="0" borderId="0" xfId="24" applyNumberFormat="1" applyFont="1" applyAlignment="1">
      <alignment horizontal="right"/>
      <protection/>
    </xf>
    <xf numFmtId="191" fontId="3" fillId="0" borderId="0" xfId="24" applyNumberFormat="1" applyFont="1" applyAlignment="1">
      <alignment vertical="center"/>
      <protection/>
    </xf>
    <xf numFmtId="0" fontId="3" fillId="0" borderId="0" xfId="24" applyFont="1" applyAlignment="1">
      <alignment horizontal="centerContinuous"/>
      <protection/>
    </xf>
    <xf numFmtId="168" fontId="0" fillId="0" borderId="0" xfId="0" applyNumberFormat="1" applyFont="1" applyAlignment="1">
      <alignment/>
    </xf>
    <xf numFmtId="196" fontId="18" fillId="0" borderId="0" xfId="0" applyNumberFormat="1" applyFont="1" applyBorder="1" applyAlignment="1">
      <alignment/>
    </xf>
    <xf numFmtId="187" fontId="18" fillId="0" borderId="0" xfId="0" applyNumberFormat="1" applyFont="1" applyBorder="1" applyAlignment="1">
      <alignment/>
    </xf>
    <xf numFmtId="196" fontId="18" fillId="0" borderId="0" xfId="0" applyNumberFormat="1" applyFont="1" applyBorder="1" applyAlignment="1">
      <alignment horizontal="center"/>
    </xf>
    <xf numFmtId="0" fontId="0" fillId="0" borderId="1" xfId="0" applyFont="1" applyBorder="1" applyAlignment="1">
      <alignment horizontal="centerContinuous"/>
    </xf>
    <xf numFmtId="0" fontId="1" fillId="0" borderId="0" xfId="0" applyFont="1" applyBorder="1" applyAlignment="1">
      <alignment horizontal="center"/>
    </xf>
    <xf numFmtId="0" fontId="3" fillId="0" borderId="0" xfId="0" applyFont="1" applyBorder="1" applyAlignment="1">
      <alignment horizontal="center" vertical="center" wrapText="1" shrinkToFit="1"/>
    </xf>
    <xf numFmtId="0" fontId="0" fillId="0" borderId="0" xfId="0" applyFont="1" applyBorder="1" applyAlignment="1">
      <alignment wrapText="1" shrinkToFit="1"/>
    </xf>
    <xf numFmtId="187" fontId="3" fillId="0" borderId="0" xfId="0" applyNumberFormat="1" applyFont="1" applyFill="1" applyBorder="1" applyAlignment="1">
      <alignment/>
    </xf>
    <xf numFmtId="188" fontId="3" fillId="0" borderId="0" xfId="0" applyNumberFormat="1" applyFont="1" applyFill="1" applyBorder="1" applyAlignment="1">
      <alignment/>
    </xf>
    <xf numFmtId="168" fontId="18" fillId="0" borderId="15" xfId="0" applyNumberFormat="1" applyFont="1" applyBorder="1" applyAlignment="1">
      <alignment horizontal="centerContinuous" vertical="center"/>
    </xf>
    <xf numFmtId="168" fontId="18" fillId="0" borderId="16" xfId="0" applyNumberFormat="1" applyFont="1" applyBorder="1" applyAlignment="1">
      <alignment horizontal="centerContinuous" vertical="center"/>
    </xf>
    <xf numFmtId="168" fontId="18" fillId="0" borderId="17" xfId="0" applyNumberFormat="1" applyFont="1" applyBorder="1" applyAlignment="1">
      <alignment horizontal="center" vertical="center"/>
    </xf>
    <xf numFmtId="198" fontId="18" fillId="0" borderId="0" xfId="0" applyNumberFormat="1" applyFont="1" applyBorder="1" applyAlignment="1">
      <alignment/>
    </xf>
    <xf numFmtId="0" fontId="7"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68" fontId="0" fillId="0" borderId="0" xfId="22" applyNumberFormat="1" applyFont="1" applyAlignment="1">
      <alignment horizontal="centerContinuous"/>
      <protection/>
    </xf>
    <xf numFmtId="0" fontId="0" fillId="0" borderId="0" xfId="22" applyFont="1">
      <alignment/>
      <protection/>
    </xf>
    <xf numFmtId="0" fontId="0" fillId="0" borderId="0" xfId="22" applyFont="1" applyAlignment="1">
      <alignment vertical="center"/>
      <protection/>
    </xf>
    <xf numFmtId="0" fontId="16" fillId="0" borderId="0" xfId="22" applyFont="1" applyAlignment="1">
      <alignment horizontal="centerContinuous"/>
      <protection/>
    </xf>
    <xf numFmtId="168" fontId="0" fillId="0" borderId="0" xfId="22" applyNumberFormat="1" applyFont="1" applyAlignment="1">
      <alignment horizontal="right"/>
      <protection/>
    </xf>
    <xf numFmtId="0" fontId="3" fillId="0" borderId="8" xfId="22" applyFont="1" applyBorder="1">
      <alignment/>
      <protection/>
    </xf>
    <xf numFmtId="0" fontId="3" fillId="0" borderId="9" xfId="22" applyFont="1" applyBorder="1" applyAlignment="1">
      <alignment horizontal="center"/>
      <protection/>
    </xf>
    <xf numFmtId="0" fontId="3" fillId="0" borderId="10" xfId="22" applyFont="1" applyBorder="1" applyAlignment="1">
      <alignment horizontal="center"/>
      <protection/>
    </xf>
    <xf numFmtId="168" fontId="3" fillId="0" borderId="10" xfId="22" applyNumberFormat="1" applyFont="1" applyBorder="1" applyAlignment="1">
      <alignment horizontal="right"/>
      <protection/>
    </xf>
    <xf numFmtId="0" fontId="3" fillId="0" borderId="3" xfId="22" applyFont="1" applyBorder="1">
      <alignment/>
      <protection/>
    </xf>
    <xf numFmtId="0" fontId="3" fillId="0" borderId="11" xfId="22" applyFont="1" applyBorder="1" applyAlignment="1">
      <alignment horizontal="center"/>
      <protection/>
    </xf>
    <xf numFmtId="0" fontId="3" fillId="0" borderId="12" xfId="22" applyFont="1" applyBorder="1" applyAlignment="1">
      <alignment horizontal="center"/>
      <protection/>
    </xf>
    <xf numFmtId="168" fontId="3" fillId="0" borderId="12" xfId="22" applyNumberFormat="1" applyFont="1" applyBorder="1" applyAlignment="1">
      <alignment horizontal="right"/>
      <protection/>
    </xf>
    <xf numFmtId="168" fontId="3" fillId="0" borderId="15" xfId="22" applyNumberFormat="1" applyFont="1" applyBorder="1" applyAlignment="1">
      <alignment horizontal="centerContinuous" vertical="center"/>
      <protection/>
    </xf>
    <xf numFmtId="168" fontId="3" fillId="0" borderId="18" xfId="22" applyNumberFormat="1" applyFont="1" applyBorder="1" applyAlignment="1">
      <alignment horizontal="centerContinuous" vertical="center"/>
      <protection/>
    </xf>
    <xf numFmtId="168" fontId="3" fillId="0" borderId="15" xfId="22" applyNumberFormat="1" applyFont="1" applyBorder="1" applyAlignment="1">
      <alignment horizontal="center" vertical="center"/>
      <protection/>
    </xf>
    <xf numFmtId="0" fontId="3" fillId="0" borderId="3" xfId="22" applyFont="1" applyBorder="1" applyAlignment="1">
      <alignment horizontal="center"/>
      <protection/>
    </xf>
    <xf numFmtId="168" fontId="3" fillId="0" borderId="12" xfId="22" applyNumberFormat="1" applyFont="1" applyBorder="1" applyAlignment="1">
      <alignment horizontal="center"/>
      <protection/>
    </xf>
    <xf numFmtId="168" fontId="3" fillId="0" borderId="0" xfId="22" applyNumberFormat="1" applyFont="1" applyBorder="1" applyAlignment="1">
      <alignment horizontal="center"/>
      <protection/>
    </xf>
    <xf numFmtId="168" fontId="3" fillId="0" borderId="19" xfId="22" applyNumberFormat="1" applyFont="1" applyBorder="1" applyAlignment="1">
      <alignment horizontal="center"/>
      <protection/>
    </xf>
    <xf numFmtId="0" fontId="3" fillId="0" borderId="6" xfId="22" applyFont="1" applyBorder="1">
      <alignment/>
      <protection/>
    </xf>
    <xf numFmtId="0" fontId="3" fillId="0" borderId="13" xfId="22" applyFont="1" applyBorder="1" applyAlignment="1">
      <alignment horizontal="center"/>
      <protection/>
    </xf>
    <xf numFmtId="0" fontId="3" fillId="0" borderId="14" xfId="22" applyFont="1" applyBorder="1" applyAlignment="1">
      <alignment horizontal="center"/>
      <protection/>
    </xf>
    <xf numFmtId="168" fontId="3" fillId="0" borderId="14" xfId="22" applyNumberFormat="1" applyFont="1" applyBorder="1" applyAlignment="1">
      <alignment horizontal="right"/>
      <protection/>
    </xf>
    <xf numFmtId="168" fontId="3" fillId="0" borderId="14" xfId="22" applyNumberFormat="1" applyFont="1" applyBorder="1" applyAlignment="1">
      <alignment horizontal="centerContinuous"/>
      <protection/>
    </xf>
    <xf numFmtId="168" fontId="3" fillId="0" borderId="5" xfId="22" applyNumberFormat="1" applyFont="1" applyBorder="1" applyAlignment="1">
      <alignment horizontal="center"/>
      <protection/>
    </xf>
    <xf numFmtId="168" fontId="3" fillId="0" borderId="20" xfId="22" applyNumberFormat="1" applyFont="1" applyBorder="1" applyAlignment="1">
      <alignment horizontal="center"/>
      <protection/>
    </xf>
    <xf numFmtId="0" fontId="3" fillId="0" borderId="0" xfId="22" applyFont="1" applyBorder="1">
      <alignment/>
      <protection/>
    </xf>
    <xf numFmtId="0" fontId="3" fillId="0" borderId="0" xfId="22" applyFont="1" applyBorder="1" applyAlignment="1">
      <alignment horizontal="center"/>
      <protection/>
    </xf>
    <xf numFmtId="168" fontId="3" fillId="0" borderId="0" xfId="22" applyNumberFormat="1" applyFont="1" applyBorder="1" applyAlignment="1">
      <alignment horizontal="right"/>
      <protection/>
    </xf>
    <xf numFmtId="168" fontId="3" fillId="0" borderId="0" xfId="22" applyNumberFormat="1" applyFont="1" applyBorder="1" applyAlignment="1">
      <alignment horizontal="centerContinuous"/>
      <protection/>
    </xf>
    <xf numFmtId="0" fontId="4" fillId="0" borderId="0" xfId="22" applyFont="1" applyBorder="1" applyAlignment="1">
      <alignment horizontal="center"/>
      <protection/>
    </xf>
    <xf numFmtId="0" fontId="1" fillId="0" borderId="0" xfId="22" applyFont="1" applyAlignment="1">
      <alignment horizontal="centerContinuous"/>
      <protection/>
    </xf>
    <xf numFmtId="0" fontId="3" fillId="0" borderId="0" xfId="22" applyFont="1" applyAlignment="1">
      <alignment horizontal="centerContinuous"/>
      <protection/>
    </xf>
    <xf numFmtId="0" fontId="3" fillId="0" borderId="0" xfId="22" applyFont="1" applyBorder="1" applyAlignment="1">
      <alignment horizontal="centerContinuous"/>
      <protection/>
    </xf>
    <xf numFmtId="170" fontId="3" fillId="0" borderId="0" xfId="22" applyNumberFormat="1" applyFont="1" applyAlignment="1">
      <alignment horizontal="right"/>
      <protection/>
    </xf>
    <xf numFmtId="176" fontId="3" fillId="0" borderId="0" xfId="22" applyNumberFormat="1" applyFont="1">
      <alignment/>
      <protection/>
    </xf>
    <xf numFmtId="0" fontId="3" fillId="0" borderId="0" xfId="22" applyFont="1">
      <alignment/>
      <protection/>
    </xf>
    <xf numFmtId="175" fontId="3" fillId="0" borderId="0" xfId="22" applyNumberFormat="1" applyFont="1" applyAlignment="1">
      <alignment vertical="center"/>
      <protection/>
    </xf>
    <xf numFmtId="169" fontId="3" fillId="0" borderId="0" xfId="22" applyNumberFormat="1" applyFont="1" applyAlignment="1">
      <alignment/>
      <protection/>
    </xf>
    <xf numFmtId="0" fontId="3" fillId="0" borderId="0" xfId="22" applyFont="1" applyBorder="1" applyAlignment="1">
      <alignment horizontal="right"/>
      <protection/>
    </xf>
    <xf numFmtId="193" fontId="3" fillId="0" borderId="0" xfId="22" applyNumberFormat="1" applyFont="1" applyAlignment="1">
      <alignment horizontal="right"/>
      <protection/>
    </xf>
    <xf numFmtId="168" fontId="3" fillId="0" borderId="0" xfId="22" applyNumberFormat="1" applyFont="1">
      <alignment/>
      <protection/>
    </xf>
    <xf numFmtId="0" fontId="3" fillId="0" borderId="0" xfId="22" applyFont="1" applyAlignment="1">
      <alignment horizontal="right"/>
      <protection/>
    </xf>
    <xf numFmtId="0" fontId="2" fillId="0" borderId="0" xfId="22" applyFont="1" applyAlignment="1">
      <alignment horizontal="centerContinuous"/>
      <protection/>
    </xf>
    <xf numFmtId="168" fontId="2" fillId="0" borderId="0" xfId="22" applyNumberFormat="1" applyFont="1" applyAlignment="1">
      <alignment horizontal="centerContinuous"/>
      <protection/>
    </xf>
    <xf numFmtId="169" fontId="3" fillId="0" borderId="0" xfId="22" applyNumberFormat="1" applyFont="1" applyAlignment="1">
      <alignment horizontal="centerContinuous"/>
      <protection/>
    </xf>
    <xf numFmtId="168" fontId="1" fillId="0" borderId="0" xfId="22" applyNumberFormat="1" applyFont="1" applyAlignment="1">
      <alignment horizontal="centerContinuous"/>
      <protection/>
    </xf>
    <xf numFmtId="168" fontId="3" fillId="0" borderId="0" xfId="22" applyNumberFormat="1" applyFont="1" applyAlignment="1">
      <alignment horizontal="right"/>
      <protection/>
    </xf>
    <xf numFmtId="169" fontId="3" fillId="0" borderId="0" xfId="22" applyNumberFormat="1" applyFont="1" applyAlignment="1">
      <alignment horizontal="right"/>
      <protection/>
    </xf>
    <xf numFmtId="193" fontId="3" fillId="0" borderId="0" xfId="22" applyNumberFormat="1" applyFont="1">
      <alignment/>
      <protection/>
    </xf>
    <xf numFmtId="168" fontId="3" fillId="0" borderId="0" xfId="22" applyNumberFormat="1" applyFont="1" applyAlignment="1">
      <alignment horizontal="centerContinuous"/>
      <protection/>
    </xf>
    <xf numFmtId="0" fontId="2" fillId="0" borderId="0" xfId="20" applyFont="1" applyBorder="1" applyAlignment="1">
      <alignment horizontal="centerContinuous" vertical="center"/>
      <protection/>
    </xf>
    <xf numFmtId="0" fontId="3" fillId="0" borderId="0" xfId="20" applyFont="1" applyAlignment="1">
      <alignment horizontal="centerContinuous" vertical="center"/>
      <protection/>
    </xf>
    <xf numFmtId="178" fontId="3" fillId="0" borderId="0" xfId="20" applyNumberFormat="1" applyFont="1" applyAlignment="1">
      <alignment horizontal="centerContinuous" vertical="center"/>
      <protection/>
    </xf>
    <xf numFmtId="0" fontId="0" fillId="0" borderId="0" xfId="20" applyFont="1" applyAlignment="1">
      <alignment vertical="center"/>
      <protection/>
    </xf>
    <xf numFmtId="0" fontId="3" fillId="0" borderId="0" xfId="20" applyFont="1" applyBorder="1" applyAlignment="1">
      <alignment horizontal="centerContinuous" vertical="center"/>
      <protection/>
    </xf>
    <xf numFmtId="0" fontId="3" fillId="0" borderId="0" xfId="20" applyFont="1" applyAlignment="1">
      <alignment horizontal="center" vertical="center"/>
      <protection/>
    </xf>
    <xf numFmtId="178" fontId="3" fillId="0" borderId="0" xfId="20" applyNumberFormat="1" applyFont="1" applyAlignment="1">
      <alignment horizontal="center" vertical="center"/>
      <protection/>
    </xf>
    <xf numFmtId="0" fontId="0" fillId="0" borderId="7" xfId="20" applyFont="1" applyBorder="1">
      <alignment/>
      <protection/>
    </xf>
    <xf numFmtId="0" fontId="0" fillId="0" borderId="8" xfId="20" applyFont="1" applyBorder="1">
      <alignment/>
      <protection/>
    </xf>
    <xf numFmtId="179" fontId="18" fillId="0" borderId="7" xfId="20" applyNumberFormat="1" applyFont="1" applyBorder="1" applyAlignment="1">
      <alignment horizontal="centerContinuous"/>
      <protection/>
    </xf>
    <xf numFmtId="0" fontId="0" fillId="0" borderId="0" xfId="20" applyFont="1">
      <alignment/>
      <protection/>
    </xf>
    <xf numFmtId="0" fontId="0" fillId="0" borderId="3" xfId="20" applyFont="1" applyBorder="1">
      <alignment/>
      <protection/>
    </xf>
    <xf numFmtId="168" fontId="18" fillId="0" borderId="15" xfId="20" applyNumberFormat="1" applyFont="1" applyBorder="1" applyAlignment="1">
      <alignment horizontal="centerContinuous" vertical="center"/>
      <protection/>
    </xf>
    <xf numFmtId="168" fontId="18" fillId="0" borderId="16" xfId="20" applyNumberFormat="1" applyFont="1" applyBorder="1" applyAlignment="1">
      <alignment horizontal="centerContinuous" vertical="center"/>
      <protection/>
    </xf>
    <xf numFmtId="168" fontId="18" fillId="0" borderId="17" xfId="20" applyNumberFormat="1" applyFont="1" applyBorder="1" applyAlignment="1">
      <alignment horizontal="center" vertical="center"/>
      <protection/>
    </xf>
    <xf numFmtId="0" fontId="2" fillId="0" borderId="0" xfId="20" applyFont="1" applyAlignment="1">
      <alignment horizontal="centerContinuous"/>
      <protection/>
    </xf>
    <xf numFmtId="0" fontId="2" fillId="0" borderId="3" xfId="20" applyFont="1" applyBorder="1" applyAlignment="1">
      <alignment horizontal="centerContinuous"/>
      <protection/>
    </xf>
    <xf numFmtId="179" fontId="18" fillId="0" borderId="18" xfId="20" applyNumberFormat="1" applyFont="1" applyBorder="1" applyAlignment="1">
      <alignment horizontal="centerContinuous"/>
      <protection/>
    </xf>
    <xf numFmtId="179" fontId="18" fillId="0" borderId="12" xfId="20" applyNumberFormat="1" applyFont="1" applyBorder="1" applyAlignment="1">
      <alignment horizontal="center"/>
      <protection/>
    </xf>
    <xf numFmtId="179" fontId="18" fillId="0" borderId="0" xfId="20" applyNumberFormat="1" applyFont="1" applyBorder="1" applyAlignment="1">
      <alignment horizontal="center"/>
      <protection/>
    </xf>
    <xf numFmtId="179" fontId="18" fillId="0" borderId="19" xfId="20" applyNumberFormat="1" applyFont="1" applyBorder="1" applyAlignment="1">
      <alignment horizontal="center"/>
      <protection/>
    </xf>
    <xf numFmtId="0" fontId="0" fillId="0" borderId="5" xfId="20" applyFont="1" applyBorder="1">
      <alignment/>
      <protection/>
    </xf>
    <xf numFmtId="0" fontId="0" fillId="0" borderId="6" xfId="20" applyFont="1" applyBorder="1">
      <alignment/>
      <protection/>
    </xf>
    <xf numFmtId="179" fontId="18" fillId="0" borderId="14" xfId="20" applyNumberFormat="1" applyFont="1" applyBorder="1" applyAlignment="1">
      <alignment horizontal="centerContinuous"/>
      <protection/>
    </xf>
    <xf numFmtId="179" fontId="18" fillId="0" borderId="5" xfId="20" applyNumberFormat="1" applyFont="1" applyBorder="1" applyAlignment="1">
      <alignment horizontal="center"/>
      <protection/>
    </xf>
    <xf numFmtId="179" fontId="18" fillId="0" borderId="20" xfId="20" applyNumberFormat="1" applyFont="1" applyBorder="1" applyAlignment="1">
      <alignment horizontal="center"/>
      <protection/>
    </xf>
    <xf numFmtId="1" fontId="3" fillId="0" borderId="0" xfId="20" applyNumberFormat="1" applyFont="1" applyAlignment="1">
      <alignment/>
      <protection/>
    </xf>
    <xf numFmtId="1" fontId="3" fillId="0" borderId="3" xfId="20" applyNumberFormat="1" applyFont="1" applyBorder="1" applyAlignment="1">
      <alignment/>
      <protection/>
    </xf>
    <xf numFmtId="0" fontId="3" fillId="0" borderId="0" xfId="20" applyFont="1">
      <alignment/>
      <protection/>
    </xf>
    <xf numFmtId="182" fontId="3" fillId="0" borderId="0" xfId="20" applyNumberFormat="1" applyFont="1">
      <alignment/>
      <protection/>
    </xf>
    <xf numFmtId="181" fontId="3" fillId="0" borderId="0" xfId="20" applyNumberFormat="1" applyFont="1">
      <alignment/>
      <protection/>
    </xf>
    <xf numFmtId="175" fontId="3" fillId="0" borderId="0" xfId="20" applyNumberFormat="1" applyFont="1">
      <alignment/>
      <protection/>
    </xf>
    <xf numFmtId="185" fontId="3" fillId="0" borderId="0" xfId="20" applyNumberFormat="1" applyFont="1">
      <alignment/>
      <protection/>
    </xf>
    <xf numFmtId="184" fontId="3" fillId="0" borderId="0" xfId="20" applyNumberFormat="1" applyFont="1">
      <alignment/>
      <protection/>
    </xf>
    <xf numFmtId="186" fontId="3" fillId="0" borderId="0" xfId="20" applyNumberFormat="1" applyFont="1" applyBorder="1">
      <alignment/>
      <protection/>
    </xf>
    <xf numFmtId="172" fontId="3" fillId="0" borderId="0" xfId="20" applyNumberFormat="1" applyFont="1">
      <alignment/>
      <protection/>
    </xf>
    <xf numFmtId="173" fontId="3" fillId="0" borderId="0" xfId="20" applyNumberFormat="1" applyFont="1">
      <alignment/>
      <protection/>
    </xf>
    <xf numFmtId="174" fontId="3" fillId="0" borderId="0" xfId="20" applyNumberFormat="1" applyFont="1">
      <alignment/>
      <protection/>
    </xf>
    <xf numFmtId="1" fontId="3" fillId="0" borderId="0" xfId="20" applyNumberFormat="1" applyFont="1" applyBorder="1" applyAlignment="1">
      <alignment/>
      <protection/>
    </xf>
    <xf numFmtId="0" fontId="0" fillId="0" borderId="0" xfId="20" applyFont="1" applyAlignment="1">
      <alignment horizontal="centerContinuous" vertical="center"/>
      <protection/>
    </xf>
    <xf numFmtId="0" fontId="3" fillId="0" borderId="0" xfId="20" applyFont="1" applyAlignment="1">
      <alignment vertical="center"/>
      <protection/>
    </xf>
    <xf numFmtId="0" fontId="3" fillId="0" borderId="3" xfId="20" applyFont="1" applyBorder="1">
      <alignment/>
      <protection/>
    </xf>
    <xf numFmtId="0" fontId="3" fillId="0" borderId="0" xfId="20" applyFont="1" applyBorder="1">
      <alignment/>
      <protection/>
    </xf>
    <xf numFmtId="177" fontId="3" fillId="0" borderId="0" xfId="20" applyNumberFormat="1" applyFont="1" applyAlignment="1">
      <alignment/>
      <protection/>
    </xf>
    <xf numFmtId="178" fontId="3" fillId="0" borderId="0" xfId="20" applyNumberFormat="1" applyFont="1" applyAlignment="1">
      <alignment/>
      <protection/>
    </xf>
    <xf numFmtId="0" fontId="0" fillId="0" borderId="0" xfId="20" applyFont="1" applyBorder="1">
      <alignment/>
      <protection/>
    </xf>
    <xf numFmtId="0" fontId="2" fillId="0" borderId="0" xfId="21" applyFont="1" applyBorder="1" applyAlignment="1">
      <alignment horizontal="centerContinuous" vertical="center"/>
      <protection/>
    </xf>
    <xf numFmtId="0" fontId="3" fillId="0" borderId="0" xfId="21" applyFont="1" applyAlignment="1">
      <alignment horizontal="centerContinuous" vertical="center"/>
      <protection/>
    </xf>
    <xf numFmtId="178" fontId="3" fillId="0" borderId="0" xfId="21" applyNumberFormat="1" applyFont="1" applyAlignment="1">
      <alignment horizontal="centerContinuous" vertical="center"/>
      <protection/>
    </xf>
    <xf numFmtId="0" fontId="0" fillId="0" borderId="0" xfId="21" applyFont="1" applyAlignment="1">
      <alignment vertical="center"/>
      <protection/>
    </xf>
    <xf numFmtId="0" fontId="3" fillId="0" borderId="0" xfId="21" applyFont="1" applyBorder="1" applyAlignment="1">
      <alignment horizontal="centerContinuous" vertical="center"/>
      <protection/>
    </xf>
    <xf numFmtId="0" fontId="3" fillId="0" borderId="0" xfId="21" applyFont="1" applyAlignment="1">
      <alignment horizontal="center" vertical="center"/>
      <protection/>
    </xf>
    <xf numFmtId="178" fontId="3" fillId="0" borderId="0" xfId="21" applyNumberFormat="1" applyFont="1" applyAlignment="1">
      <alignment horizontal="center" vertical="center"/>
      <protection/>
    </xf>
    <xf numFmtId="195" fontId="0" fillId="0" borderId="0" xfId="21" applyNumberFormat="1" applyFont="1" applyAlignment="1">
      <alignment vertical="center"/>
      <protection/>
    </xf>
    <xf numFmtId="0" fontId="0" fillId="0" borderId="7" xfId="21" applyFont="1" applyBorder="1">
      <alignment/>
      <protection/>
    </xf>
    <xf numFmtId="0" fontId="0" fillId="0" borderId="8" xfId="21" applyFont="1" applyBorder="1">
      <alignment/>
      <protection/>
    </xf>
    <xf numFmtId="179" fontId="18" fillId="0" borderId="7" xfId="21" applyNumberFormat="1" applyFont="1" applyBorder="1" applyAlignment="1">
      <alignment horizontal="centerContinuous"/>
      <protection/>
    </xf>
    <xf numFmtId="0" fontId="0" fillId="0" borderId="0" xfId="21" applyFont="1">
      <alignment/>
      <protection/>
    </xf>
    <xf numFmtId="0" fontId="0" fillId="0" borderId="3" xfId="21" applyFont="1" applyBorder="1">
      <alignment/>
      <protection/>
    </xf>
    <xf numFmtId="168" fontId="18" fillId="0" borderId="15" xfId="21" applyNumberFormat="1" applyFont="1" applyBorder="1" applyAlignment="1">
      <alignment horizontal="centerContinuous" vertical="center"/>
      <protection/>
    </xf>
    <xf numFmtId="168" fontId="18" fillId="0" borderId="16" xfId="21" applyNumberFormat="1" applyFont="1" applyBorder="1" applyAlignment="1">
      <alignment horizontal="centerContinuous" vertical="center"/>
      <protection/>
    </xf>
    <xf numFmtId="168" fontId="18" fillId="0" borderId="17" xfId="21" applyNumberFormat="1" applyFont="1" applyBorder="1" applyAlignment="1">
      <alignment horizontal="center" vertical="center"/>
      <protection/>
    </xf>
    <xf numFmtId="0" fontId="2" fillId="0" borderId="0" xfId="21" applyFont="1" applyAlignment="1">
      <alignment horizontal="centerContinuous"/>
      <protection/>
    </xf>
    <xf numFmtId="0" fontId="2" fillId="0" borderId="3" xfId="21" applyFont="1" applyBorder="1" applyAlignment="1">
      <alignment horizontal="centerContinuous"/>
      <protection/>
    </xf>
    <xf numFmtId="179" fontId="18" fillId="0" borderId="18" xfId="21" applyNumberFormat="1" applyFont="1" applyBorder="1" applyAlignment="1">
      <alignment horizontal="centerContinuous"/>
      <protection/>
    </xf>
    <xf numFmtId="179" fontId="18" fillId="0" borderId="12" xfId="21" applyNumberFormat="1" applyFont="1" applyBorder="1" applyAlignment="1">
      <alignment horizontal="center"/>
      <protection/>
    </xf>
    <xf numFmtId="179" fontId="18" fillId="0" borderId="0" xfId="21" applyNumberFormat="1" applyFont="1" applyBorder="1" applyAlignment="1">
      <alignment horizontal="center"/>
      <protection/>
    </xf>
    <xf numFmtId="179" fontId="18" fillId="0" borderId="19" xfId="21" applyNumberFormat="1" applyFont="1" applyBorder="1" applyAlignment="1">
      <alignment horizontal="center"/>
      <protection/>
    </xf>
    <xf numFmtId="0" fontId="0" fillId="0" borderId="5" xfId="21" applyFont="1" applyBorder="1">
      <alignment/>
      <protection/>
    </xf>
    <xf numFmtId="0" fontId="0" fillId="0" borderId="6" xfId="21" applyFont="1" applyBorder="1">
      <alignment/>
      <protection/>
    </xf>
    <xf numFmtId="179" fontId="18" fillId="0" borderId="14" xfId="21" applyNumberFormat="1" applyFont="1" applyBorder="1" applyAlignment="1">
      <alignment horizontal="centerContinuous"/>
      <protection/>
    </xf>
    <xf numFmtId="179" fontId="18" fillId="0" borderId="5" xfId="21" applyNumberFormat="1" applyFont="1" applyBorder="1" applyAlignment="1">
      <alignment horizontal="center"/>
      <protection/>
    </xf>
    <xf numFmtId="179" fontId="18" fillId="0" borderId="20" xfId="21" applyNumberFormat="1" applyFont="1" applyBorder="1" applyAlignment="1">
      <alignment horizontal="center"/>
      <protection/>
    </xf>
    <xf numFmtId="1" fontId="3" fillId="0" borderId="0" xfId="21" applyNumberFormat="1" applyFont="1" applyAlignment="1">
      <alignment/>
      <protection/>
    </xf>
    <xf numFmtId="1" fontId="3" fillId="0" borderId="3" xfId="21" applyNumberFormat="1" applyFont="1" applyBorder="1" applyAlignment="1">
      <alignment/>
      <protection/>
    </xf>
    <xf numFmtId="0" fontId="3" fillId="0" borderId="0" xfId="21" applyFont="1">
      <alignment/>
      <protection/>
    </xf>
    <xf numFmtId="184" fontId="3" fillId="0" borderId="0" xfId="21" applyNumberFormat="1" applyFont="1">
      <alignment/>
      <protection/>
    </xf>
    <xf numFmtId="182" fontId="3" fillId="0" borderId="0" xfId="21" applyNumberFormat="1" applyFont="1">
      <alignment/>
      <protection/>
    </xf>
    <xf numFmtId="181" fontId="3" fillId="0" borderId="0" xfId="21" applyNumberFormat="1" applyFont="1">
      <alignment/>
      <protection/>
    </xf>
    <xf numFmtId="175" fontId="3" fillId="0" borderId="0" xfId="21" applyNumberFormat="1" applyFont="1">
      <alignment/>
      <protection/>
    </xf>
    <xf numFmtId="185" fontId="3" fillId="0" borderId="0" xfId="21" applyNumberFormat="1" applyFont="1">
      <alignment/>
      <protection/>
    </xf>
    <xf numFmtId="186" fontId="3" fillId="0" borderId="0" xfId="21" applyNumberFormat="1" applyFont="1" applyBorder="1">
      <alignment/>
      <protection/>
    </xf>
    <xf numFmtId="172" fontId="3" fillId="0" borderId="0" xfId="21" applyNumberFormat="1" applyFont="1">
      <alignment/>
      <protection/>
    </xf>
    <xf numFmtId="183" fontId="3" fillId="0" borderId="0" xfId="21" applyNumberFormat="1" applyFont="1">
      <alignment/>
      <protection/>
    </xf>
    <xf numFmtId="174" fontId="3" fillId="0" borderId="0" xfId="21" applyNumberFormat="1" applyFont="1">
      <alignment/>
      <protection/>
    </xf>
    <xf numFmtId="173" fontId="3" fillId="0" borderId="0" xfId="21" applyNumberFormat="1" applyFont="1">
      <alignment/>
      <protection/>
    </xf>
    <xf numFmtId="1" fontId="3" fillId="0" borderId="0" xfId="21" applyNumberFormat="1" applyFont="1" applyBorder="1" applyAlignment="1">
      <alignment/>
      <protection/>
    </xf>
    <xf numFmtId="0" fontId="0" fillId="0" borderId="0" xfId="21" applyFont="1" applyAlignment="1">
      <alignment horizontal="centerContinuous" vertical="center"/>
      <protection/>
    </xf>
    <xf numFmtId="0" fontId="3" fillId="0" borderId="0" xfId="21" applyFont="1" applyAlignment="1">
      <alignment vertical="center"/>
      <protection/>
    </xf>
    <xf numFmtId="168" fontId="3" fillId="0" borderId="0" xfId="21" applyNumberFormat="1" applyFont="1" applyAlignment="1">
      <alignment horizontal="center"/>
      <protection/>
    </xf>
    <xf numFmtId="178" fontId="3" fillId="0" borderId="0" xfId="21" applyNumberFormat="1" applyFont="1" applyAlignment="1">
      <alignment horizontal="center"/>
      <protection/>
    </xf>
    <xf numFmtId="168" fontId="3" fillId="0" borderId="0" xfId="21" applyNumberFormat="1" applyFont="1" applyAlignment="1">
      <alignment horizontal="centerContinuous"/>
      <protection/>
    </xf>
    <xf numFmtId="0" fontId="3" fillId="0" borderId="3" xfId="21" applyFont="1" applyBorder="1">
      <alignment/>
      <protection/>
    </xf>
    <xf numFmtId="0" fontId="2" fillId="0" borderId="0" xfId="22" applyFont="1" applyBorder="1">
      <alignment/>
      <protection/>
    </xf>
    <xf numFmtId="168" fontId="2" fillId="0" borderId="0" xfId="22" applyNumberFormat="1" applyFont="1" applyBorder="1">
      <alignment/>
      <protection/>
    </xf>
    <xf numFmtId="168" fontId="2" fillId="0" borderId="0" xfId="22" applyNumberFormat="1" applyFont="1" applyBorder="1" applyAlignment="1">
      <alignment horizontal="center"/>
      <protection/>
    </xf>
    <xf numFmtId="175" fontId="3" fillId="0" borderId="0" xfId="22" applyNumberFormat="1" applyFont="1" applyAlignment="1">
      <alignment horizontal="center" vertical="center"/>
      <protection/>
    </xf>
    <xf numFmtId="0" fontId="1" fillId="0" borderId="0" xfId="22" applyFont="1" applyBorder="1" applyAlignment="1">
      <alignment horizontal="centerContinuous"/>
      <protection/>
    </xf>
    <xf numFmtId="0" fontId="0" fillId="0" borderId="0" xfId="22" applyFont="1" applyBorder="1" applyAlignment="1">
      <alignment horizontal="centerContinuous"/>
      <protection/>
    </xf>
    <xf numFmtId="0" fontId="2" fillId="0" borderId="0" xfId="22" applyFont="1" applyBorder="1" applyAlignment="1">
      <alignment horizontal="centerContinuous"/>
      <protection/>
    </xf>
    <xf numFmtId="168" fontId="2" fillId="0" borderId="0" xfId="22" applyNumberFormat="1" applyFont="1" applyBorder="1" applyAlignment="1">
      <alignment horizontal="centerContinuous"/>
      <protection/>
    </xf>
    <xf numFmtId="0" fontId="4" fillId="0" borderId="0" xfId="22" applyFont="1" applyAlignment="1">
      <alignment horizontal="center" vertical="center"/>
      <protection/>
    </xf>
    <xf numFmtId="0" fontId="2" fillId="0" borderId="0" xfId="26" applyFont="1" applyBorder="1" applyAlignment="1">
      <alignment horizontal="centerContinuous"/>
      <protection/>
    </xf>
    <xf numFmtId="0" fontId="3" fillId="0" borderId="0" xfId="26" applyFont="1" applyAlignment="1">
      <alignment horizontal="centerContinuous"/>
      <protection/>
    </xf>
    <xf numFmtId="178" fontId="3" fillId="0" borderId="0" xfId="26" applyNumberFormat="1" applyFont="1" applyAlignment="1">
      <alignment horizontal="centerContinuous"/>
      <protection/>
    </xf>
    <xf numFmtId="0" fontId="0" fillId="0" borderId="0" xfId="26" applyFont="1" applyAlignment="1">
      <alignment vertical="center"/>
      <protection/>
    </xf>
    <xf numFmtId="0" fontId="3" fillId="0" borderId="0" xfId="26" applyFont="1" applyBorder="1" applyAlignment="1">
      <alignment horizontal="centerContinuous"/>
      <protection/>
    </xf>
    <xf numFmtId="0" fontId="3" fillId="0" borderId="0" xfId="26" applyFont="1" applyAlignment="1">
      <alignment horizontal="center" vertical="center"/>
      <protection/>
    </xf>
    <xf numFmtId="178" fontId="3" fillId="0" borderId="0" xfId="26" applyNumberFormat="1" applyFont="1" applyAlignment="1">
      <alignment horizontal="center" vertical="center"/>
      <protection/>
    </xf>
    <xf numFmtId="0" fontId="3" fillId="0" borderId="0" xfId="26" applyFont="1" applyAlignment="1">
      <alignment horizontal="centerContinuous" vertical="center"/>
      <protection/>
    </xf>
    <xf numFmtId="0" fontId="0" fillId="0" borderId="7" xfId="26" applyFont="1" applyBorder="1">
      <alignment/>
      <protection/>
    </xf>
    <xf numFmtId="0" fontId="0" fillId="0" borderId="8" xfId="26" applyFont="1" applyBorder="1">
      <alignment/>
      <protection/>
    </xf>
    <xf numFmtId="179" fontId="18" fillId="0" borderId="7" xfId="26" applyNumberFormat="1" applyFont="1" applyBorder="1" applyAlignment="1">
      <alignment horizontal="centerContinuous"/>
      <protection/>
    </xf>
    <xf numFmtId="0" fontId="0" fillId="0" borderId="0" xfId="26" applyFont="1">
      <alignment/>
      <protection/>
    </xf>
    <xf numFmtId="0" fontId="0" fillId="0" borderId="3" xfId="26" applyFont="1" applyBorder="1">
      <alignment/>
      <protection/>
    </xf>
    <xf numFmtId="168" fontId="18" fillId="0" borderId="15" xfId="26" applyNumberFormat="1" applyFont="1" applyBorder="1" applyAlignment="1">
      <alignment horizontal="centerContinuous" vertical="center"/>
      <protection/>
    </xf>
    <xf numFmtId="168" fontId="18" fillId="0" borderId="16" xfId="26" applyNumberFormat="1" applyFont="1" applyBorder="1" applyAlignment="1">
      <alignment horizontal="centerContinuous" vertical="center"/>
      <protection/>
    </xf>
    <xf numFmtId="168" fontId="18" fillId="0" borderId="17" xfId="26" applyNumberFormat="1" applyFont="1" applyBorder="1" applyAlignment="1">
      <alignment horizontal="center" vertical="center"/>
      <protection/>
    </xf>
    <xf numFmtId="0" fontId="2" fillId="0" borderId="0" xfId="26" applyFont="1" applyAlignment="1">
      <alignment horizontal="centerContinuous"/>
      <protection/>
    </xf>
    <xf numFmtId="0" fontId="2" fillId="0" borderId="3" xfId="26" applyFont="1" applyBorder="1" applyAlignment="1">
      <alignment horizontal="centerContinuous"/>
      <protection/>
    </xf>
    <xf numFmtId="179" fontId="18" fillId="0" borderId="18" xfId="26" applyNumberFormat="1" applyFont="1" applyBorder="1" applyAlignment="1">
      <alignment horizontal="centerContinuous"/>
      <protection/>
    </xf>
    <xf numFmtId="179" fontId="18" fillId="0" borderId="12" xfId="26" applyNumberFormat="1" applyFont="1" applyBorder="1" applyAlignment="1">
      <alignment horizontal="center"/>
      <protection/>
    </xf>
    <xf numFmtId="179" fontId="18" fillId="0" borderId="0" xfId="26" applyNumberFormat="1" applyFont="1" applyBorder="1" applyAlignment="1">
      <alignment horizontal="center"/>
      <protection/>
    </xf>
    <xf numFmtId="179" fontId="18" fillId="0" borderId="19" xfId="26" applyNumberFormat="1" applyFont="1" applyBorder="1" applyAlignment="1">
      <alignment horizontal="center"/>
      <protection/>
    </xf>
    <xf numFmtId="0" fontId="0" fillId="0" borderId="5" xfId="26" applyFont="1" applyBorder="1">
      <alignment/>
      <protection/>
    </xf>
    <xf numFmtId="0" fontId="0" fillId="0" borderId="6" xfId="26" applyFont="1" applyBorder="1">
      <alignment/>
      <protection/>
    </xf>
    <xf numFmtId="179" fontId="18" fillId="0" borderId="14" xfId="26" applyNumberFormat="1" applyFont="1" applyBorder="1" applyAlignment="1">
      <alignment horizontal="centerContinuous"/>
      <protection/>
    </xf>
    <xf numFmtId="179" fontId="18" fillId="0" borderId="5" xfId="26" applyNumberFormat="1" applyFont="1" applyBorder="1" applyAlignment="1">
      <alignment horizontal="center"/>
      <protection/>
    </xf>
    <xf numFmtId="179" fontId="18" fillId="0" borderId="20" xfId="26" applyNumberFormat="1" applyFont="1" applyBorder="1" applyAlignment="1">
      <alignment horizontal="center"/>
      <protection/>
    </xf>
    <xf numFmtId="0" fontId="0" fillId="0" borderId="0" xfId="26" applyFont="1" applyBorder="1">
      <alignment/>
      <protection/>
    </xf>
    <xf numFmtId="0" fontId="3"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3" fillId="0" borderId="0" xfId="26" applyFont="1" applyBorder="1" applyAlignment="1">
      <alignment horizontal="center" vertical="center" wrapText="1"/>
      <protection/>
    </xf>
    <xf numFmtId="179" fontId="18" fillId="0" borderId="0" xfId="26" applyNumberFormat="1" applyFont="1" applyBorder="1" applyAlignment="1">
      <alignment horizontal="centerContinuous"/>
      <protection/>
    </xf>
    <xf numFmtId="1" fontId="3" fillId="0" borderId="0" xfId="26" applyNumberFormat="1" applyFont="1" applyAlignment="1">
      <alignment/>
      <protection/>
    </xf>
    <xf numFmtId="186" fontId="3" fillId="0" borderId="0" xfId="26" applyNumberFormat="1" applyFont="1" applyBorder="1">
      <alignment/>
      <protection/>
    </xf>
    <xf numFmtId="185" fontId="3" fillId="0" borderId="0" xfId="26" applyNumberFormat="1" applyFont="1">
      <alignment/>
      <protection/>
    </xf>
    <xf numFmtId="180" fontId="3" fillId="0" borderId="0" xfId="26" applyNumberFormat="1" applyFont="1" applyBorder="1">
      <alignment/>
      <protection/>
    </xf>
    <xf numFmtId="175" fontId="3" fillId="0" borderId="0" xfId="26" applyNumberFormat="1" applyFont="1">
      <alignment/>
      <protection/>
    </xf>
    <xf numFmtId="168" fontId="0" fillId="0" borderId="0" xfId="26" applyNumberFormat="1" applyFont="1">
      <alignment/>
      <protection/>
    </xf>
    <xf numFmtId="1" fontId="3" fillId="0" borderId="3" xfId="26" applyNumberFormat="1" applyFont="1" applyBorder="1" applyAlignment="1">
      <alignment/>
      <protection/>
    </xf>
    <xf numFmtId="180" fontId="3" fillId="0" borderId="0" xfId="26" applyNumberFormat="1" applyFont="1">
      <alignment/>
      <protection/>
    </xf>
    <xf numFmtId="181" fontId="3" fillId="0" borderId="0" xfId="26" applyNumberFormat="1" applyFont="1">
      <alignment/>
      <protection/>
    </xf>
    <xf numFmtId="0" fontId="3" fillId="0" borderId="0" xfId="26" applyFont="1">
      <alignment/>
      <protection/>
    </xf>
    <xf numFmtId="184" fontId="3" fillId="0" borderId="0" xfId="26" applyNumberFormat="1" applyFont="1">
      <alignment/>
      <protection/>
    </xf>
    <xf numFmtId="1" fontId="3" fillId="0" borderId="0" xfId="26" applyNumberFormat="1" applyFont="1" applyBorder="1" applyAlignment="1">
      <alignment/>
      <protection/>
    </xf>
    <xf numFmtId="186" fontId="3" fillId="0" borderId="2" xfId="26" applyNumberFormat="1" applyFont="1" applyBorder="1">
      <alignment/>
      <protection/>
    </xf>
    <xf numFmtId="0" fontId="0" fillId="0" borderId="0" xfId="26" applyFont="1" applyAlignment="1">
      <alignment horizontal="centerContinuous"/>
      <protection/>
    </xf>
    <xf numFmtId="0" fontId="0" fillId="0" borderId="0" xfId="26" applyFont="1" applyAlignment="1">
      <alignment horizontal="centerContinuous" vertical="center"/>
      <protection/>
    </xf>
    <xf numFmtId="178" fontId="3" fillId="0" borderId="0" xfId="26" applyNumberFormat="1" applyFont="1" applyAlignment="1">
      <alignment horizontal="centerContinuous" vertical="center"/>
      <protection/>
    </xf>
    <xf numFmtId="0" fontId="3" fillId="0" borderId="0" xfId="26" applyFont="1" applyAlignment="1">
      <alignment vertical="center"/>
      <protection/>
    </xf>
    <xf numFmtId="0" fontId="3" fillId="0" borderId="3" xfId="26" applyFont="1" applyBorder="1">
      <alignment/>
      <protection/>
    </xf>
    <xf numFmtId="0" fontId="3" fillId="0" borderId="0" xfId="26" applyFont="1" applyBorder="1">
      <alignment/>
      <protection/>
    </xf>
    <xf numFmtId="172" fontId="3" fillId="0" borderId="0" xfId="26" applyNumberFormat="1" applyFont="1">
      <alignment/>
      <protection/>
    </xf>
    <xf numFmtId="173" fontId="3" fillId="0" borderId="0" xfId="26" applyNumberFormat="1" applyFont="1">
      <alignment/>
      <protection/>
    </xf>
    <xf numFmtId="174" fontId="3" fillId="0" borderId="0" xfId="26" applyNumberFormat="1" applyFont="1">
      <alignment/>
      <protection/>
    </xf>
    <xf numFmtId="177" fontId="3" fillId="0" borderId="0" xfId="26" applyNumberFormat="1" applyFont="1" applyAlignment="1">
      <alignment/>
      <protection/>
    </xf>
    <xf numFmtId="178" fontId="3" fillId="0" borderId="0" xfId="26" applyNumberFormat="1" applyFont="1" applyAlignment="1">
      <alignment/>
      <protection/>
    </xf>
    <xf numFmtId="0" fontId="7" fillId="0" borderId="0" xfId="26" applyFont="1">
      <alignment/>
      <protection/>
    </xf>
    <xf numFmtId="0" fontId="2" fillId="0" borderId="0" xfId="27" applyFont="1" applyBorder="1" applyAlignment="1">
      <alignment horizontal="centerContinuous"/>
      <protection/>
    </xf>
    <xf numFmtId="0" fontId="3" fillId="0" borderId="0" xfId="27" applyFont="1" applyAlignment="1">
      <alignment horizontal="centerContinuous"/>
      <protection/>
    </xf>
    <xf numFmtId="178" fontId="3" fillId="0" borderId="0" xfId="27" applyNumberFormat="1" applyFont="1" applyAlignment="1">
      <alignment horizontal="centerContinuous"/>
      <protection/>
    </xf>
    <xf numFmtId="0" fontId="0" fillId="0" borderId="0" xfId="27" applyFont="1" applyAlignment="1">
      <alignment vertical="center"/>
      <protection/>
    </xf>
    <xf numFmtId="0" fontId="3" fillId="0" borderId="0" xfId="27" applyFont="1" applyBorder="1" applyAlignment="1">
      <alignment horizontal="centerContinuous"/>
      <protection/>
    </xf>
    <xf numFmtId="0" fontId="3" fillId="0" borderId="0" xfId="27" applyFont="1" applyAlignment="1">
      <alignment horizontal="center" vertical="center"/>
      <protection/>
    </xf>
    <xf numFmtId="178" fontId="3" fillId="0" borderId="0" xfId="27" applyNumberFormat="1" applyFont="1" applyAlignment="1">
      <alignment horizontal="center" vertical="center"/>
      <protection/>
    </xf>
    <xf numFmtId="0" fontId="3" fillId="0" borderId="0" xfId="27" applyFont="1" applyAlignment="1">
      <alignment horizontal="centerContinuous" vertical="center"/>
      <protection/>
    </xf>
    <xf numFmtId="0" fontId="0" fillId="0" borderId="7" xfId="27" applyFont="1" applyBorder="1">
      <alignment/>
      <protection/>
    </xf>
    <xf numFmtId="0" fontId="0" fillId="0" borderId="8" xfId="27" applyFont="1" applyBorder="1">
      <alignment/>
      <protection/>
    </xf>
    <xf numFmtId="179" fontId="18" fillId="0" borderId="7" xfId="27" applyNumberFormat="1" applyFont="1" applyBorder="1" applyAlignment="1">
      <alignment horizontal="centerContinuous"/>
      <protection/>
    </xf>
    <xf numFmtId="0" fontId="0" fillId="0" borderId="0" xfId="27" applyFont="1">
      <alignment/>
      <protection/>
    </xf>
    <xf numFmtId="0" fontId="0" fillId="0" borderId="3" xfId="27" applyFont="1" applyBorder="1">
      <alignment/>
      <protection/>
    </xf>
    <xf numFmtId="168" fontId="18" fillId="0" borderId="15" xfId="27" applyNumberFormat="1" applyFont="1" applyBorder="1" applyAlignment="1">
      <alignment horizontal="centerContinuous" vertical="center"/>
      <protection/>
    </xf>
    <xf numFmtId="168" fontId="18" fillId="0" borderId="16" xfId="27" applyNumberFormat="1" applyFont="1" applyBorder="1" applyAlignment="1">
      <alignment horizontal="centerContinuous" vertical="center"/>
      <protection/>
    </xf>
    <xf numFmtId="168" fontId="18" fillId="0" borderId="17" xfId="27" applyNumberFormat="1" applyFont="1" applyBorder="1" applyAlignment="1">
      <alignment horizontal="center" vertical="center"/>
      <protection/>
    </xf>
    <xf numFmtId="0" fontId="2" fillId="0" borderId="0" xfId="27" applyFont="1" applyAlignment="1">
      <alignment horizontal="centerContinuous"/>
      <protection/>
    </xf>
    <xf numFmtId="0" fontId="2" fillId="0" borderId="3" xfId="27" applyFont="1" applyBorder="1" applyAlignment="1">
      <alignment horizontal="centerContinuous"/>
      <protection/>
    </xf>
    <xf numFmtId="179" fontId="18" fillId="0" borderId="18" xfId="27" applyNumberFormat="1" applyFont="1" applyBorder="1" applyAlignment="1">
      <alignment horizontal="centerContinuous"/>
      <protection/>
    </xf>
    <xf numFmtId="179" fontId="18" fillId="0" borderId="12" xfId="27" applyNumberFormat="1" applyFont="1" applyBorder="1" applyAlignment="1">
      <alignment horizontal="center"/>
      <protection/>
    </xf>
    <xf numFmtId="179" fontId="18" fillId="0" borderId="0" xfId="27" applyNumberFormat="1" applyFont="1" applyBorder="1" applyAlignment="1">
      <alignment horizontal="center"/>
      <protection/>
    </xf>
    <xf numFmtId="179" fontId="18" fillId="0" borderId="19" xfId="27" applyNumberFormat="1" applyFont="1" applyBorder="1" applyAlignment="1">
      <alignment horizontal="center"/>
      <protection/>
    </xf>
    <xf numFmtId="0" fontId="0" fillId="0" borderId="5" xfId="27" applyFont="1" applyBorder="1">
      <alignment/>
      <protection/>
    </xf>
    <xf numFmtId="0" fontId="0" fillId="0" borderId="6" xfId="27" applyFont="1" applyBorder="1">
      <alignment/>
      <protection/>
    </xf>
    <xf numFmtId="179" fontId="18" fillId="0" borderId="14" xfId="27" applyNumberFormat="1" applyFont="1" applyBorder="1" applyAlignment="1">
      <alignment horizontal="centerContinuous"/>
      <protection/>
    </xf>
    <xf numFmtId="179" fontId="18" fillId="0" borderId="5" xfId="27" applyNumberFormat="1" applyFont="1" applyBorder="1" applyAlignment="1">
      <alignment horizontal="center"/>
      <protection/>
    </xf>
    <xf numFmtId="179" fontId="18" fillId="0" borderId="20" xfId="27" applyNumberFormat="1" applyFont="1" applyBorder="1" applyAlignment="1">
      <alignment horizontal="center"/>
      <protection/>
    </xf>
    <xf numFmtId="1" fontId="3" fillId="0" borderId="0" xfId="27" applyNumberFormat="1" applyFont="1" applyAlignment="1">
      <alignment/>
      <protection/>
    </xf>
    <xf numFmtId="0" fontId="0" fillId="0" borderId="0" xfId="27" applyFont="1" applyBorder="1">
      <alignment/>
      <protection/>
    </xf>
    <xf numFmtId="186" fontId="3" fillId="0" borderId="0" xfId="27" applyNumberFormat="1" applyFont="1" applyBorder="1">
      <alignment/>
      <protection/>
    </xf>
    <xf numFmtId="185" fontId="3" fillId="0" borderId="0" xfId="27" applyNumberFormat="1" applyFont="1">
      <alignment/>
      <protection/>
    </xf>
    <xf numFmtId="184" fontId="3" fillId="0" borderId="0" xfId="27" applyNumberFormat="1" applyFont="1">
      <alignment/>
      <protection/>
    </xf>
    <xf numFmtId="181" fontId="3" fillId="0" borderId="0" xfId="27" applyNumberFormat="1" applyFont="1">
      <alignment/>
      <protection/>
    </xf>
    <xf numFmtId="175" fontId="3" fillId="0" borderId="0" xfId="27" applyNumberFormat="1" applyFont="1">
      <alignment/>
      <protection/>
    </xf>
    <xf numFmtId="168" fontId="0" fillId="0" borderId="0" xfId="27" applyNumberFormat="1" applyFont="1">
      <alignment/>
      <protection/>
    </xf>
    <xf numFmtId="180" fontId="3" fillId="0" borderId="0" xfId="27" applyNumberFormat="1" applyFont="1" applyBorder="1">
      <alignment/>
      <protection/>
    </xf>
    <xf numFmtId="1" fontId="3" fillId="0" borderId="3" xfId="27" applyNumberFormat="1" applyFont="1" applyBorder="1" applyAlignment="1">
      <alignment/>
      <protection/>
    </xf>
    <xf numFmtId="180" fontId="3" fillId="0" borderId="0" xfId="27" applyNumberFormat="1" applyFont="1">
      <alignment/>
      <protection/>
    </xf>
    <xf numFmtId="0" fontId="3" fillId="0" borderId="0" xfId="27" applyFont="1">
      <alignment/>
      <protection/>
    </xf>
    <xf numFmtId="186" fontId="3" fillId="0" borderId="0" xfId="27" applyNumberFormat="1" applyFont="1">
      <alignment/>
      <protection/>
    </xf>
    <xf numFmtId="197" fontId="3" fillId="0" borderId="0" xfId="27" applyNumberFormat="1" applyFont="1">
      <alignment/>
      <protection/>
    </xf>
    <xf numFmtId="1" fontId="3" fillId="0" borderId="0" xfId="27" applyNumberFormat="1" applyFont="1" applyBorder="1" applyAlignment="1">
      <alignment/>
      <protection/>
    </xf>
    <xf numFmtId="186" fontId="3" fillId="0" borderId="2" xfId="27" applyNumberFormat="1" applyFont="1" applyBorder="1">
      <alignment/>
      <protection/>
    </xf>
    <xf numFmtId="0" fontId="0" fillId="0" borderId="0" xfId="27" applyFont="1" applyAlignment="1">
      <alignment horizontal="centerContinuous"/>
      <protection/>
    </xf>
    <xf numFmtId="0" fontId="0" fillId="0" borderId="0" xfId="27" applyFont="1" applyAlignment="1">
      <alignment horizontal="centerContinuous" vertical="center"/>
      <protection/>
    </xf>
    <xf numFmtId="178" fontId="3" fillId="0" borderId="0" xfId="27" applyNumberFormat="1" applyFont="1" applyAlignment="1">
      <alignment horizontal="centerContinuous" vertical="center"/>
      <protection/>
    </xf>
    <xf numFmtId="0" fontId="3" fillId="0" borderId="0" xfId="27" applyFont="1" applyAlignment="1">
      <alignment vertical="center"/>
      <protection/>
    </xf>
    <xf numFmtId="0" fontId="3" fillId="0" borderId="0" xfId="27" applyFont="1" applyBorder="1" applyAlignment="1">
      <alignment horizontal="center" vertical="center" wrapText="1" shrinkToFit="1"/>
      <protection/>
    </xf>
    <xf numFmtId="49" fontId="0" fillId="0" borderId="0" xfId="27" applyNumberFormat="1" applyFont="1" applyBorder="1" applyAlignment="1">
      <alignment horizontal="center" vertical="center" wrapText="1"/>
      <protection/>
    </xf>
    <xf numFmtId="0" fontId="3" fillId="0" borderId="0" xfId="27" applyFont="1" applyBorder="1" applyAlignment="1">
      <alignment horizontal="center" vertical="center" wrapText="1"/>
      <protection/>
    </xf>
    <xf numFmtId="179" fontId="18" fillId="0" borderId="0" xfId="27" applyNumberFormat="1" applyFont="1" applyBorder="1" applyAlignment="1">
      <alignment horizontal="centerContinuous"/>
      <protection/>
    </xf>
    <xf numFmtId="0" fontId="3" fillId="0" borderId="3" xfId="27" applyFont="1" applyBorder="1">
      <alignment/>
      <protection/>
    </xf>
    <xf numFmtId="0" fontId="3" fillId="0" borderId="0" xfId="27" applyFont="1" applyBorder="1">
      <alignment/>
      <protection/>
    </xf>
    <xf numFmtId="177" fontId="3" fillId="0" borderId="0" xfId="27" applyNumberFormat="1" applyFont="1" applyAlignment="1">
      <alignment/>
      <protection/>
    </xf>
    <xf numFmtId="178" fontId="3" fillId="0" borderId="0" xfId="27" applyNumberFormat="1" applyFont="1" applyAlignment="1">
      <alignment/>
      <protection/>
    </xf>
    <xf numFmtId="0" fontId="7" fillId="0" borderId="0" xfId="27" applyFont="1">
      <alignment/>
      <protection/>
    </xf>
    <xf numFmtId="0" fontId="7" fillId="0" borderId="0" xfId="25">
      <alignment/>
      <protection/>
    </xf>
    <xf numFmtId="168" fontId="3" fillId="0" borderId="15" xfId="25" applyNumberFormat="1" applyFont="1" applyBorder="1" applyAlignment="1">
      <alignment horizontal="centerContinuous" vertical="center"/>
      <protection/>
    </xf>
    <xf numFmtId="168" fontId="3" fillId="0" borderId="18" xfId="25" applyNumberFormat="1" applyFont="1" applyBorder="1" applyAlignment="1">
      <alignment horizontal="centerContinuous" vertical="center"/>
      <protection/>
    </xf>
    <xf numFmtId="168" fontId="3" fillId="0" borderId="15" xfId="25" applyNumberFormat="1" applyFont="1" applyBorder="1" applyAlignment="1">
      <alignment horizontal="center" vertical="center"/>
      <protection/>
    </xf>
    <xf numFmtId="168" fontId="3" fillId="0" borderId="12" xfId="25" applyNumberFormat="1" applyFont="1" applyBorder="1" applyAlignment="1">
      <alignment horizontal="center"/>
      <protection/>
    </xf>
    <xf numFmtId="168" fontId="3" fillId="0" borderId="0" xfId="25" applyNumberFormat="1" applyFont="1" applyBorder="1" applyAlignment="1">
      <alignment horizontal="center"/>
      <protection/>
    </xf>
    <xf numFmtId="168" fontId="3" fillId="0" borderId="19" xfId="25" applyNumberFormat="1" applyFont="1" applyBorder="1" applyAlignment="1">
      <alignment horizontal="center"/>
      <protection/>
    </xf>
    <xf numFmtId="168" fontId="3" fillId="0" borderId="14" xfId="25" applyNumberFormat="1" applyFont="1" applyBorder="1" applyAlignment="1">
      <alignment horizontal="centerContinuous"/>
      <protection/>
    </xf>
    <xf numFmtId="168" fontId="3" fillId="0" borderId="5" xfId="25" applyNumberFormat="1" applyFont="1" applyBorder="1" applyAlignment="1">
      <alignment horizontal="center"/>
      <protection/>
    </xf>
    <xf numFmtId="168" fontId="3" fillId="0" borderId="20" xfId="25" applyNumberFormat="1" applyFont="1" applyBorder="1" applyAlignment="1">
      <alignment horizontal="center"/>
      <protection/>
    </xf>
    <xf numFmtId="170" fontId="3" fillId="0" borderId="0" xfId="25" applyNumberFormat="1" applyFont="1" applyAlignment="1">
      <alignment horizontal="right"/>
      <protection/>
    </xf>
    <xf numFmtId="175" fontId="3" fillId="0" borderId="0" xfId="25" applyNumberFormat="1" applyFont="1" applyAlignment="1">
      <alignment vertical="center"/>
      <protection/>
    </xf>
    <xf numFmtId="176" fontId="3" fillId="0" borderId="0" xfId="25" applyNumberFormat="1" applyFont="1">
      <alignment/>
      <protection/>
    </xf>
    <xf numFmtId="168" fontId="7" fillId="0" borderId="0" xfId="25" applyNumberFormat="1">
      <alignment/>
      <protection/>
    </xf>
    <xf numFmtId="0" fontId="0" fillId="0" borderId="0" xfId="25" applyFont="1" applyAlignment="1">
      <alignment horizontal="centerContinuous"/>
      <protection/>
    </xf>
    <xf numFmtId="169" fontId="0" fillId="0" borderId="0" xfId="25" applyNumberFormat="1" applyFont="1" applyAlignment="1">
      <alignment horizontal="centerContinuous"/>
      <protection/>
    </xf>
    <xf numFmtId="168" fontId="0" fillId="0" borderId="0" xfId="25" applyNumberFormat="1" applyFont="1" applyAlignment="1">
      <alignment horizontal="centerContinuous"/>
      <protection/>
    </xf>
    <xf numFmtId="0" fontId="16" fillId="0" borderId="0" xfId="25" applyFont="1" applyAlignment="1">
      <alignment horizontal="centerContinuous"/>
      <protection/>
    </xf>
    <xf numFmtId="169" fontId="0" fillId="0" borderId="0" xfId="25" applyNumberFormat="1" applyFont="1" applyAlignment="1">
      <alignment/>
      <protection/>
    </xf>
    <xf numFmtId="0" fontId="0" fillId="0" borderId="0" xfId="25" applyFont="1">
      <alignment/>
      <protection/>
    </xf>
    <xf numFmtId="0" fontId="3" fillId="0" borderId="8" xfId="25" applyFont="1" applyBorder="1">
      <alignment/>
      <protection/>
    </xf>
    <xf numFmtId="0" fontId="3" fillId="0" borderId="9" xfId="25" applyFont="1" applyBorder="1" applyAlignment="1">
      <alignment horizontal="center"/>
      <protection/>
    </xf>
    <xf numFmtId="0" fontId="3" fillId="0" borderId="10" xfId="25" applyFont="1" applyBorder="1" applyAlignment="1">
      <alignment horizontal="center"/>
      <protection/>
    </xf>
    <xf numFmtId="0" fontId="3" fillId="0" borderId="21" xfId="25" applyFont="1" applyBorder="1" applyAlignment="1">
      <alignment horizontal="center"/>
      <protection/>
    </xf>
    <xf numFmtId="0" fontId="3" fillId="0" borderId="3" xfId="25" applyFont="1" applyBorder="1">
      <alignment/>
      <protection/>
    </xf>
    <xf numFmtId="0" fontId="3" fillId="0" borderId="11" xfId="25" applyFont="1" applyBorder="1" applyAlignment="1">
      <alignment horizontal="center"/>
      <protection/>
    </xf>
    <xf numFmtId="0" fontId="3" fillId="0" borderId="12" xfId="25" applyFont="1" applyBorder="1" applyAlignment="1">
      <alignment horizontal="center"/>
      <protection/>
    </xf>
    <xf numFmtId="0" fontId="3" fillId="0" borderId="19" xfId="25" applyFont="1" applyBorder="1" applyAlignment="1">
      <alignment horizontal="center"/>
      <protection/>
    </xf>
    <xf numFmtId="0" fontId="3" fillId="0" borderId="3" xfId="25" applyFont="1" applyBorder="1" applyAlignment="1">
      <alignment horizontal="center"/>
      <protection/>
    </xf>
    <xf numFmtId="0" fontId="3" fillId="0" borderId="6" xfId="25" applyFont="1" applyBorder="1">
      <alignment/>
      <protection/>
    </xf>
    <xf numFmtId="0" fontId="3" fillId="0" borderId="13" xfId="25" applyFont="1" applyBorder="1" applyAlignment="1">
      <alignment horizontal="center"/>
      <protection/>
    </xf>
    <xf numFmtId="0" fontId="3" fillId="0" borderId="14" xfId="25" applyFont="1" applyBorder="1" applyAlignment="1">
      <alignment horizontal="center"/>
      <protection/>
    </xf>
    <xf numFmtId="0" fontId="3" fillId="0" borderId="0" xfId="25" applyFont="1" applyBorder="1">
      <alignment/>
      <protection/>
    </xf>
    <xf numFmtId="0" fontId="3" fillId="0" borderId="0" xfId="25" applyFont="1" applyBorder="1" applyAlignment="1">
      <alignment horizontal="center"/>
      <protection/>
    </xf>
    <xf numFmtId="169" fontId="3" fillId="0" borderId="0" xfId="25" applyNumberFormat="1" applyFont="1" applyBorder="1" applyAlignment="1">
      <alignment/>
      <protection/>
    </xf>
    <xf numFmtId="168" fontId="3" fillId="0" borderId="0" xfId="25" applyNumberFormat="1" applyFont="1" applyBorder="1" applyAlignment="1">
      <alignment horizontal="centerContinuous"/>
      <protection/>
    </xf>
    <xf numFmtId="0" fontId="3" fillId="0" borderId="0" xfId="25" applyFont="1" applyBorder="1" applyAlignment="1">
      <alignment horizontal="centerContinuous"/>
      <protection/>
    </xf>
    <xf numFmtId="191" fontId="3" fillId="0" borderId="0" xfId="25" applyNumberFormat="1" applyFont="1" applyAlignment="1">
      <alignment/>
      <protection/>
    </xf>
    <xf numFmtId="0" fontId="3" fillId="0" borderId="0" xfId="25" applyFont="1">
      <alignment/>
      <protection/>
    </xf>
    <xf numFmtId="0" fontId="3" fillId="0" borderId="3" xfId="25" applyFont="1" applyBorder="1" applyAlignment="1">
      <alignment horizontal="left"/>
      <protection/>
    </xf>
    <xf numFmtId="168" fontId="3" fillId="0" borderId="0" xfId="25" applyNumberFormat="1" applyFont="1">
      <alignment/>
      <protection/>
    </xf>
    <xf numFmtId="171" fontId="3" fillId="0" borderId="0" xfId="25" applyNumberFormat="1" applyFont="1" applyAlignment="1">
      <alignment/>
      <protection/>
    </xf>
    <xf numFmtId="171" fontId="0" fillId="0" borderId="0" xfId="25" applyNumberFormat="1" applyFont="1" applyAlignment="1">
      <alignment/>
      <protection/>
    </xf>
    <xf numFmtId="0" fontId="3" fillId="0" borderId="0" xfId="25" applyFont="1" applyAlignment="1">
      <alignment horizontal="right"/>
      <protection/>
    </xf>
    <xf numFmtId="192" fontId="3" fillId="0" borderId="0" xfId="25" applyNumberFormat="1" applyFont="1" applyAlignment="1">
      <alignment/>
      <protection/>
    </xf>
    <xf numFmtId="169" fontId="3" fillId="0" borderId="0" xfId="25" applyNumberFormat="1" applyFont="1" applyAlignment="1">
      <alignment horizontal="right"/>
      <protection/>
    </xf>
    <xf numFmtId="0" fontId="3" fillId="0" borderId="0" xfId="25" applyFont="1" applyBorder="1" applyAlignment="1">
      <alignment horizontal="left"/>
      <protection/>
    </xf>
    <xf numFmtId="0" fontId="3" fillId="0" borderId="0" xfId="25" applyFont="1" applyAlignment="1">
      <alignment horizontal="centerContinuous"/>
      <protection/>
    </xf>
    <xf numFmtId="191" fontId="3" fillId="0" borderId="0" xfId="25" applyNumberFormat="1" applyFont="1" applyAlignment="1">
      <alignment vertical="center"/>
      <protection/>
    </xf>
    <xf numFmtId="0" fontId="4" fillId="0" borderId="0" xfId="25" applyFont="1" applyBorder="1" applyAlignment="1">
      <alignment horizontal="centerContinuous"/>
      <protection/>
    </xf>
    <xf numFmtId="0" fontId="1" fillId="0" borderId="0" xfId="25" applyFont="1" applyAlignment="1">
      <alignment horizontal="centerContinuous"/>
      <protection/>
    </xf>
    <xf numFmtId="171" fontId="3" fillId="0" borderId="0" xfId="25" applyNumberFormat="1" applyFont="1" applyAlignment="1">
      <alignment horizontal="centerContinuous"/>
      <protection/>
    </xf>
    <xf numFmtId="168" fontId="3" fillId="0" borderId="22" xfId="22" applyNumberFormat="1" applyFont="1" applyBorder="1" applyAlignment="1">
      <alignment horizontal="center"/>
      <protection/>
    </xf>
    <xf numFmtId="168" fontId="3" fillId="0" borderId="23" xfId="22" applyNumberFormat="1" applyFont="1" applyBorder="1" applyAlignment="1">
      <alignment horizontal="center"/>
      <protection/>
    </xf>
    <xf numFmtId="0" fontId="0" fillId="0" borderId="2"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0" fontId="0" fillId="0" borderId="0" xfId="22" applyFont="1" applyAlignment="1">
      <alignment horizontal="center" vertical="center"/>
      <protection/>
    </xf>
    <xf numFmtId="0" fontId="4" fillId="0" borderId="0" xfId="22" applyFont="1" applyBorder="1" applyAlignment="1">
      <alignment horizontal="center"/>
      <protection/>
    </xf>
    <xf numFmtId="0" fontId="26"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vertical="top" wrapText="1"/>
    </xf>
    <xf numFmtId="0" fontId="16" fillId="0" borderId="0" xfId="0" applyFont="1" applyAlignment="1">
      <alignment horizontal="left"/>
    </xf>
    <xf numFmtId="0" fontId="16" fillId="0" borderId="0" xfId="0" applyFont="1" applyAlignment="1">
      <alignment/>
    </xf>
    <xf numFmtId="0" fontId="0" fillId="0" borderId="0" xfId="0" applyAlignment="1">
      <alignment horizontal="left"/>
    </xf>
    <xf numFmtId="0" fontId="16" fillId="0" borderId="0" xfId="0" applyFont="1" applyAlignment="1">
      <alignment/>
    </xf>
    <xf numFmtId="0" fontId="27" fillId="0" borderId="0" xfId="0" applyFont="1" applyAlignment="1">
      <alignment/>
    </xf>
    <xf numFmtId="0" fontId="0" fillId="0" borderId="0" xfId="0" applyAlignment="1">
      <alignment/>
    </xf>
    <xf numFmtId="0" fontId="1" fillId="0" borderId="1"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168" fontId="3" fillId="0" borderId="15" xfId="22" applyNumberFormat="1" applyFont="1" applyBorder="1" applyAlignment="1">
      <alignment horizontal="center" vertical="center"/>
      <protection/>
    </xf>
    <xf numFmtId="168" fontId="3" fillId="0" borderId="18" xfId="22" applyNumberFormat="1" applyFont="1" applyBorder="1" applyAlignment="1">
      <alignment horizontal="center" vertical="center"/>
      <protection/>
    </xf>
    <xf numFmtId="0" fontId="2" fillId="0" borderId="0" xfId="22" applyFont="1" applyAlignment="1">
      <alignment horizontal="center" vertical="center"/>
      <protection/>
    </xf>
    <xf numFmtId="0" fontId="1" fillId="0" borderId="0" xfId="22" applyFont="1" applyAlignment="1">
      <alignment horizontal="center" vertical="center"/>
      <protection/>
    </xf>
    <xf numFmtId="0" fontId="0" fillId="0" borderId="0" xfId="20" applyFont="1" applyAlignment="1">
      <alignment horizontal="center" vertical="center"/>
      <protection/>
    </xf>
    <xf numFmtId="49" fontId="3" fillId="0" borderId="9" xfId="20" applyNumberFormat="1" applyFont="1" applyBorder="1" applyAlignment="1">
      <alignment horizontal="center" vertical="center" wrapText="1" shrinkToFit="1"/>
      <protection/>
    </xf>
    <xf numFmtId="0" fontId="3" fillId="0" borderId="11" xfId="20" applyFont="1" applyBorder="1" applyAlignment="1">
      <alignment horizontal="center" vertical="center" wrapText="1" shrinkToFit="1"/>
      <protection/>
    </xf>
    <xf numFmtId="0" fontId="3" fillId="0" borderId="13" xfId="20" applyFont="1" applyBorder="1" applyAlignment="1">
      <alignment horizontal="center" vertical="center" wrapText="1" shrinkToFit="1"/>
      <protection/>
    </xf>
    <xf numFmtId="0" fontId="3" fillId="0" borderId="21" xfId="20" applyFont="1" applyBorder="1" applyAlignment="1">
      <alignment horizontal="center" vertical="center" wrapText="1"/>
      <protection/>
    </xf>
    <xf numFmtId="0" fontId="3" fillId="0" borderId="24" xfId="20" applyFont="1" applyBorder="1" applyAlignment="1">
      <alignment horizontal="center" vertical="center" wrapText="1"/>
      <protection/>
    </xf>
    <xf numFmtId="0" fontId="3" fillId="0" borderId="25" xfId="20" applyFont="1" applyBorder="1" applyAlignment="1">
      <alignment horizontal="center" vertical="center" wrapText="1"/>
      <protection/>
    </xf>
    <xf numFmtId="0" fontId="3" fillId="0" borderId="26" xfId="20" applyFont="1" applyBorder="1" applyAlignment="1">
      <alignment horizontal="center" vertical="center" wrapText="1"/>
      <protection/>
    </xf>
    <xf numFmtId="178" fontId="3" fillId="0" borderId="10" xfId="20" applyNumberFormat="1" applyFont="1" applyBorder="1" applyAlignment="1">
      <alignment horizontal="center" vertical="center" wrapText="1"/>
      <protection/>
    </xf>
    <xf numFmtId="0" fontId="3" fillId="0" borderId="12" xfId="20" applyFont="1" applyBorder="1" applyAlignment="1">
      <alignment horizontal="center" vertical="center" wrapText="1"/>
      <protection/>
    </xf>
    <xf numFmtId="0" fontId="3" fillId="0" borderId="14" xfId="20" applyFont="1" applyBorder="1" applyAlignment="1">
      <alignment horizontal="center" vertical="center" wrapText="1"/>
      <protection/>
    </xf>
    <xf numFmtId="49" fontId="3" fillId="0" borderId="27" xfId="20" applyNumberFormat="1" applyFont="1" applyBorder="1" applyAlignment="1">
      <alignment horizontal="center" vertical="center" wrapText="1"/>
      <protection/>
    </xf>
    <xf numFmtId="49" fontId="0" fillId="0" borderId="12" xfId="20" applyNumberFormat="1" applyFont="1" applyBorder="1" applyAlignment="1">
      <alignment horizontal="center" vertical="center" wrapText="1"/>
      <protection/>
    </xf>
    <xf numFmtId="49" fontId="0" fillId="0" borderId="14" xfId="20" applyNumberFormat="1" applyFont="1" applyBorder="1" applyAlignment="1">
      <alignment horizontal="center" vertical="center" wrapText="1"/>
      <protection/>
    </xf>
    <xf numFmtId="0" fontId="1" fillId="0" borderId="0" xfId="20" applyFont="1" applyAlignment="1">
      <alignment horizontal="center" vertical="center"/>
      <protection/>
    </xf>
    <xf numFmtId="0" fontId="0" fillId="0" borderId="0" xfId="21" applyFont="1" applyAlignment="1">
      <alignment horizontal="center" vertical="center"/>
      <protection/>
    </xf>
    <xf numFmtId="178" fontId="3" fillId="0" borderId="10" xfId="21" applyNumberFormat="1" applyFont="1" applyBorder="1" applyAlignment="1">
      <alignment horizontal="center" vertical="center" wrapText="1"/>
      <protection/>
    </xf>
    <xf numFmtId="0" fontId="3" fillId="0" borderId="12" xfId="21" applyFont="1" applyBorder="1" applyAlignment="1">
      <alignment horizontal="center" vertical="center" wrapText="1"/>
      <protection/>
    </xf>
    <xf numFmtId="0" fontId="3" fillId="0" borderId="14" xfId="21" applyFont="1" applyBorder="1" applyAlignment="1">
      <alignment horizontal="center" vertical="center" wrapText="1"/>
      <protection/>
    </xf>
    <xf numFmtId="49" fontId="3" fillId="0" borderId="27" xfId="21" applyNumberFormat="1" applyFont="1" applyBorder="1" applyAlignment="1">
      <alignment horizontal="center" vertical="center" wrapText="1"/>
      <protection/>
    </xf>
    <xf numFmtId="49" fontId="0" fillId="0" borderId="12" xfId="21" applyNumberFormat="1" applyFont="1" applyBorder="1" applyAlignment="1">
      <alignment horizontal="center" vertical="center" wrapText="1"/>
      <protection/>
    </xf>
    <xf numFmtId="49" fontId="0" fillId="0" borderId="14" xfId="21" applyNumberFormat="1" applyFont="1" applyBorder="1" applyAlignment="1">
      <alignment horizontal="center" vertical="center" wrapText="1"/>
      <protection/>
    </xf>
    <xf numFmtId="49" fontId="3" fillId="0" borderId="9" xfId="21" applyNumberFormat="1" applyFont="1" applyBorder="1" applyAlignment="1">
      <alignment horizontal="center" vertical="center" wrapText="1" shrinkToFit="1"/>
      <protection/>
    </xf>
    <xf numFmtId="0" fontId="3" fillId="0" borderId="11" xfId="21" applyFont="1" applyBorder="1" applyAlignment="1">
      <alignment horizontal="center" vertical="center" wrapText="1" shrinkToFit="1"/>
      <protection/>
    </xf>
    <xf numFmtId="0" fontId="3" fillId="0" borderId="13" xfId="21" applyFont="1" applyBorder="1" applyAlignment="1">
      <alignment horizontal="center" vertical="center" wrapText="1" shrinkToFit="1"/>
      <protection/>
    </xf>
    <xf numFmtId="0" fontId="3" fillId="0" borderId="21" xfId="21" applyFont="1" applyBorder="1" applyAlignment="1">
      <alignment horizontal="center" vertical="center" wrapText="1"/>
      <protection/>
    </xf>
    <xf numFmtId="0" fontId="3" fillId="0" borderId="24" xfId="21" applyFont="1" applyBorder="1" applyAlignment="1">
      <alignment horizontal="center" vertical="center" wrapText="1"/>
      <protection/>
    </xf>
    <xf numFmtId="0" fontId="3" fillId="0" borderId="25" xfId="21" applyFont="1" applyBorder="1" applyAlignment="1">
      <alignment horizontal="center" vertical="center" wrapText="1"/>
      <protection/>
    </xf>
    <xf numFmtId="0" fontId="3" fillId="0" borderId="26" xfId="21" applyFont="1" applyBorder="1" applyAlignment="1">
      <alignment horizontal="center" vertical="center" wrapText="1"/>
      <protection/>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0" fontId="1" fillId="0" borderId="0" xfId="0" applyFont="1" applyBorder="1" applyAlignment="1">
      <alignment horizontal="center"/>
    </xf>
    <xf numFmtId="0" fontId="2" fillId="0" borderId="0" xfId="0" applyFont="1" applyBorder="1" applyAlignment="1">
      <alignment horizontal="center" vertical="center"/>
    </xf>
    <xf numFmtId="49" fontId="3" fillId="0" borderId="15" xfId="0" applyNumberFormat="1" applyFont="1" applyBorder="1" applyAlignment="1">
      <alignment horizontal="center" vertical="center" shrinkToFit="1"/>
    </xf>
    <xf numFmtId="0" fontId="0" fillId="0" borderId="28" xfId="0" applyFont="1" applyBorder="1" applyAlignment="1">
      <alignment shrinkToFit="1"/>
    </xf>
    <xf numFmtId="0" fontId="0" fillId="0" borderId="18" xfId="0" applyFont="1" applyBorder="1" applyAlignment="1">
      <alignment shrinkToFit="1"/>
    </xf>
    <xf numFmtId="179" fontId="3" fillId="0" borderId="27" xfId="0" applyNumberFormat="1" applyFont="1" applyBorder="1" applyAlignment="1">
      <alignment horizontal="center" wrapText="1" shrinkToFit="1"/>
    </xf>
    <xf numFmtId="0" fontId="0" fillId="0" borderId="14" xfId="0" applyFont="1" applyBorder="1" applyAlignment="1">
      <alignment wrapText="1" shrinkToFit="1"/>
    </xf>
    <xf numFmtId="179" fontId="3" fillId="0" borderId="29" xfId="0" applyNumberFormat="1" applyFont="1" applyBorder="1" applyAlignment="1">
      <alignment horizontal="center" wrapText="1" shrinkToFit="1"/>
    </xf>
    <xf numFmtId="0" fontId="0" fillId="0" borderId="20" xfId="0" applyFont="1" applyBorder="1" applyAlignment="1">
      <alignment wrapText="1" shrinkToFit="1"/>
    </xf>
    <xf numFmtId="49" fontId="3" fillId="0" borderId="9" xfId="0" applyNumberFormat="1"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2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178" fontId="3" fillId="0" borderId="10"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horizontal="center" vertical="center"/>
    </xf>
    <xf numFmtId="49" fontId="3" fillId="0" borderId="27"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2" fillId="0" borderId="0" xfId="0" applyNumberFormat="1" applyFont="1" applyAlignment="1">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4" fillId="0" borderId="0" xfId="22" applyFont="1" applyAlignment="1">
      <alignment horizontal="center" vertical="center"/>
      <protection/>
    </xf>
    <xf numFmtId="0" fontId="0" fillId="0" borderId="0" xfId="26" applyFont="1" applyAlignment="1">
      <alignment horizontal="center" vertical="center"/>
      <protection/>
    </xf>
    <xf numFmtId="49" fontId="3" fillId="0" borderId="9" xfId="26" applyNumberFormat="1" applyFont="1" applyBorder="1" applyAlignment="1">
      <alignment horizontal="center" vertical="center" wrapText="1" shrinkToFit="1"/>
      <protection/>
    </xf>
    <xf numFmtId="0" fontId="3" fillId="0" borderId="11" xfId="26" applyFont="1" applyBorder="1" applyAlignment="1">
      <alignment horizontal="center" vertical="center" wrapText="1" shrinkToFit="1"/>
      <protection/>
    </xf>
    <xf numFmtId="0" fontId="3" fillId="0" borderId="13" xfId="26" applyFont="1" applyBorder="1" applyAlignment="1">
      <alignment horizontal="center" vertical="center" wrapText="1" shrinkToFit="1"/>
      <protection/>
    </xf>
    <xf numFmtId="49" fontId="3" fillId="0" borderId="27" xfId="26" applyNumberFormat="1" applyFont="1" applyBorder="1" applyAlignment="1">
      <alignment horizontal="center" vertical="center" wrapText="1"/>
      <protection/>
    </xf>
    <xf numFmtId="49" fontId="0" fillId="0" borderId="12" xfId="26" applyNumberFormat="1" applyFont="1" applyBorder="1" applyAlignment="1">
      <alignment horizontal="center" vertical="center" wrapText="1"/>
      <protection/>
    </xf>
    <xf numFmtId="49" fontId="0" fillId="0" borderId="14" xfId="26" applyNumberFormat="1" applyFont="1" applyBorder="1" applyAlignment="1">
      <alignment horizontal="center" vertical="center" wrapText="1"/>
      <protection/>
    </xf>
    <xf numFmtId="0" fontId="3" fillId="0" borderId="21" xfId="26" applyFont="1" applyBorder="1" applyAlignment="1">
      <alignment horizontal="center" vertical="center" wrapText="1"/>
      <protection/>
    </xf>
    <xf numFmtId="0" fontId="3" fillId="0" borderId="24" xfId="26" applyFont="1" applyBorder="1" applyAlignment="1">
      <alignment horizontal="center" vertical="center" wrapText="1"/>
      <protection/>
    </xf>
    <xf numFmtId="0" fontId="3" fillId="0" borderId="25" xfId="26" applyFont="1" applyBorder="1" applyAlignment="1">
      <alignment horizontal="center" vertical="center" wrapText="1"/>
      <protection/>
    </xf>
    <xf numFmtId="0" fontId="3" fillId="0" borderId="26" xfId="26" applyFont="1" applyBorder="1" applyAlignment="1">
      <alignment horizontal="center" vertical="center" wrapText="1"/>
      <protection/>
    </xf>
    <xf numFmtId="178" fontId="3" fillId="0" borderId="10" xfId="26" applyNumberFormat="1" applyFont="1" applyBorder="1" applyAlignment="1">
      <alignment horizontal="center" vertical="center" wrapText="1"/>
      <protection/>
    </xf>
    <xf numFmtId="0" fontId="3" fillId="0" borderId="12" xfId="26" applyFont="1" applyBorder="1" applyAlignment="1">
      <alignment horizontal="center" vertical="center" wrapText="1"/>
      <protection/>
    </xf>
    <xf numFmtId="0" fontId="3" fillId="0" borderId="14" xfId="26" applyFont="1" applyBorder="1" applyAlignment="1">
      <alignment horizontal="center" vertical="center" wrapText="1"/>
      <protection/>
    </xf>
    <xf numFmtId="0" fontId="1" fillId="0" borderId="0" xfId="26" applyFont="1" applyAlignment="1">
      <alignment horizontal="center"/>
      <protection/>
    </xf>
    <xf numFmtId="0" fontId="0" fillId="0" borderId="0" xfId="26" applyFont="1" applyAlignment="1">
      <alignment horizontal="center"/>
      <protection/>
    </xf>
    <xf numFmtId="0" fontId="1" fillId="0" borderId="0" xfId="27" applyFont="1" applyAlignment="1">
      <alignment horizontal="center"/>
      <protection/>
    </xf>
    <xf numFmtId="0" fontId="0" fillId="0" borderId="0" xfId="27" applyFont="1" applyAlignment="1">
      <alignment horizontal="center"/>
      <protection/>
    </xf>
    <xf numFmtId="49" fontId="3" fillId="0" borderId="27" xfId="27" applyNumberFormat="1" applyFont="1" applyBorder="1" applyAlignment="1">
      <alignment horizontal="center" vertical="center" wrapText="1"/>
      <protection/>
    </xf>
    <xf numFmtId="49" fontId="0" fillId="0" borderId="12" xfId="27" applyNumberFormat="1" applyFont="1" applyBorder="1" applyAlignment="1">
      <alignment horizontal="center" vertical="center" wrapText="1"/>
      <protection/>
    </xf>
    <xf numFmtId="49" fontId="0" fillId="0" borderId="14" xfId="27" applyNumberFormat="1" applyFont="1" applyBorder="1" applyAlignment="1">
      <alignment horizontal="center" vertical="center" wrapText="1"/>
      <protection/>
    </xf>
    <xf numFmtId="178" fontId="3" fillId="0" borderId="10" xfId="27" applyNumberFormat="1" applyFont="1" applyBorder="1" applyAlignment="1">
      <alignment horizontal="center" vertical="center" wrapText="1"/>
      <protection/>
    </xf>
    <xf numFmtId="0" fontId="3" fillId="0" borderId="12" xfId="27" applyFont="1" applyBorder="1" applyAlignment="1">
      <alignment horizontal="center" vertical="center" wrapText="1"/>
      <protection/>
    </xf>
    <xf numFmtId="0" fontId="3" fillId="0" borderId="14" xfId="27" applyFont="1" applyBorder="1" applyAlignment="1">
      <alignment horizontal="center" vertical="center" wrapText="1"/>
      <protection/>
    </xf>
    <xf numFmtId="0" fontId="3" fillId="0" borderId="21" xfId="27" applyFont="1" applyBorder="1" applyAlignment="1">
      <alignment horizontal="center" vertical="center" wrapText="1"/>
      <protection/>
    </xf>
    <xf numFmtId="0" fontId="3" fillId="0" borderId="24" xfId="27" applyFont="1" applyBorder="1" applyAlignment="1">
      <alignment horizontal="center" vertical="center" wrapText="1"/>
      <protection/>
    </xf>
    <xf numFmtId="0" fontId="3" fillId="0" borderId="25" xfId="27" applyFont="1" applyBorder="1" applyAlignment="1">
      <alignment horizontal="center" vertical="center" wrapText="1"/>
      <protection/>
    </xf>
    <xf numFmtId="0" fontId="3" fillId="0" borderId="26" xfId="27" applyFont="1" applyBorder="1" applyAlignment="1">
      <alignment horizontal="center" vertical="center" wrapText="1"/>
      <protection/>
    </xf>
    <xf numFmtId="49" fontId="3" fillId="0" borderId="9" xfId="27" applyNumberFormat="1" applyFont="1" applyBorder="1" applyAlignment="1">
      <alignment horizontal="center" vertical="center" wrapText="1" shrinkToFit="1"/>
      <protection/>
    </xf>
    <xf numFmtId="0" fontId="3" fillId="0" borderId="11" xfId="27" applyFont="1" applyBorder="1" applyAlignment="1">
      <alignment horizontal="center" vertical="center" wrapText="1" shrinkToFit="1"/>
      <protection/>
    </xf>
    <xf numFmtId="0" fontId="3" fillId="0" borderId="13" xfId="27" applyFont="1" applyBorder="1" applyAlignment="1">
      <alignment horizontal="center" vertical="center" wrapText="1" shrinkToFit="1"/>
      <protection/>
    </xf>
    <xf numFmtId="0" fontId="0" fillId="0" borderId="0" xfId="24" applyFont="1" applyAlignment="1">
      <alignment horizontal="center"/>
      <protection/>
    </xf>
    <xf numFmtId="0" fontId="2" fillId="0" borderId="0" xfId="24" applyFont="1" applyAlignment="1">
      <alignment horizontal="center"/>
      <protection/>
    </xf>
    <xf numFmtId="0" fontId="1" fillId="0" borderId="0" xfId="24" applyFont="1" applyAlignment="1">
      <alignment horizontal="center"/>
      <protection/>
    </xf>
    <xf numFmtId="168" fontId="3" fillId="0" borderId="23" xfId="25" applyNumberFormat="1" applyFont="1" applyBorder="1" applyAlignment="1">
      <alignment horizontal="center"/>
      <protection/>
    </xf>
    <xf numFmtId="168" fontId="3" fillId="0" borderId="22" xfId="25" applyNumberFormat="1" applyFont="1" applyBorder="1" applyAlignment="1">
      <alignment horizontal="center"/>
      <protection/>
    </xf>
    <xf numFmtId="168" fontId="3" fillId="0" borderId="15" xfId="25" applyNumberFormat="1" applyFont="1" applyBorder="1" applyAlignment="1">
      <alignment horizontal="center" vertical="center"/>
      <protection/>
    </xf>
    <xf numFmtId="168" fontId="3" fillId="0" borderId="18" xfId="25" applyNumberFormat="1" applyFont="1" applyBorder="1" applyAlignment="1">
      <alignment horizontal="center" vertical="center"/>
      <protection/>
    </xf>
    <xf numFmtId="0" fontId="4" fillId="0" borderId="0" xfId="24" applyFont="1" applyBorder="1" applyAlignment="1">
      <alignment horizontal="center"/>
      <protection/>
    </xf>
    <xf numFmtId="0" fontId="0" fillId="0" borderId="0" xfId="25" applyFont="1" applyAlignment="1">
      <alignment horizontal="center"/>
      <protection/>
    </xf>
    <xf numFmtId="0" fontId="4" fillId="0" borderId="0" xfId="25" applyFont="1" applyBorder="1" applyAlignment="1">
      <alignment horizontal="center"/>
      <protection/>
    </xf>
    <xf numFmtId="0" fontId="2" fillId="0" borderId="0" xfId="25" applyFont="1" applyAlignment="1">
      <alignment horizontal="center"/>
      <protection/>
    </xf>
  </cellXfs>
  <cellStyles count="16">
    <cellStyle name="Normal" xfId="0"/>
    <cellStyle name="Followed Hyperlink" xfId="15"/>
    <cellStyle name="Comma" xfId="16"/>
    <cellStyle name="Comma [0]" xfId="17"/>
    <cellStyle name="Hyperlink" xfId="18"/>
    <cellStyle name="Percent" xfId="19"/>
    <cellStyle name="Standard_AE_V052007" xfId="20"/>
    <cellStyle name="Standard_AE_W052007" xfId="21"/>
    <cellStyle name="Standard_Ae0507" xfId="22"/>
    <cellStyle name="Standard_aufwz_w" xfId="23"/>
    <cellStyle name="Standard_Bau_0106" xfId="24"/>
    <cellStyle name="Standard_Bau_0507" xfId="25"/>
    <cellStyle name="Standard_UM_V0507" xfId="26"/>
    <cellStyle name="Standard_UM_W0507"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22171903"/>
        <c:axId val="65329400"/>
      </c:lineChart>
      <c:catAx>
        <c:axId val="2217190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5329400"/>
        <c:crosses val="autoZero"/>
        <c:auto val="1"/>
        <c:lblOffset val="100"/>
        <c:tickMarkSkip val="12"/>
        <c:noMultiLvlLbl val="0"/>
      </c:catAx>
      <c:valAx>
        <c:axId val="6532940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2171903"/>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numLit>
          </c:val>
          <c:smooth val="0"/>
        </c:ser>
        <c:axId val="29004553"/>
        <c:axId val="59714386"/>
      </c:lineChart>
      <c:catAx>
        <c:axId val="2900455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9714386"/>
        <c:crosses val="autoZero"/>
        <c:auto val="1"/>
        <c:lblOffset val="100"/>
        <c:tickMarkSkip val="12"/>
        <c:noMultiLvlLbl val="0"/>
      </c:catAx>
      <c:valAx>
        <c:axId val="5971438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9004553"/>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65"/>
          <c:y val="0.13275"/>
          <c:w val="0.9625"/>
          <c:h val="0.809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numLit>
          </c:val>
          <c:smooth val="0"/>
        </c:ser>
        <c:axId val="60927053"/>
        <c:axId val="11472566"/>
      </c:lineChart>
      <c:catAx>
        <c:axId val="60927053"/>
        <c:scaling>
          <c:orientation val="minMax"/>
        </c:scaling>
        <c:axPos val="b"/>
        <c:majorGridlines/>
        <c:delete val="1"/>
        <c:majorTickMark val="out"/>
        <c:minorTickMark val="none"/>
        <c:tickLblPos val="nextTo"/>
        <c:crossAx val="11472566"/>
        <c:crosses val="autoZero"/>
        <c:auto val="1"/>
        <c:lblOffset val="100"/>
        <c:tickMarkSkip val="12"/>
        <c:noMultiLvlLbl val="0"/>
      </c:catAx>
      <c:valAx>
        <c:axId val="11472566"/>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092705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2"/>
          <c:w val="0.96275"/>
          <c:h val="0.941"/>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numLit>
          </c:val>
          <c:smooth val="0"/>
        </c:ser>
        <c:axId val="36144231"/>
        <c:axId val="56862624"/>
      </c:lineChart>
      <c:catAx>
        <c:axId val="36144231"/>
        <c:scaling>
          <c:orientation val="minMax"/>
        </c:scaling>
        <c:axPos val="b"/>
        <c:majorGridlines/>
        <c:delete val="1"/>
        <c:majorTickMark val="out"/>
        <c:minorTickMark val="none"/>
        <c:tickLblPos val="nextTo"/>
        <c:crossAx val="56862624"/>
        <c:crosses val="autoZero"/>
        <c:auto val="1"/>
        <c:lblOffset val="100"/>
        <c:tickMarkSkip val="12"/>
        <c:noMultiLvlLbl val="0"/>
      </c:catAx>
      <c:valAx>
        <c:axId val="56862624"/>
        <c:scaling>
          <c:orientation val="minMax"/>
          <c:max val="26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614423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numLit>
          </c:val>
          <c:smooth val="0"/>
        </c:ser>
        <c:axId val="42001569"/>
        <c:axId val="42469802"/>
      </c:lineChart>
      <c:catAx>
        <c:axId val="42001569"/>
        <c:scaling>
          <c:orientation val="minMax"/>
        </c:scaling>
        <c:axPos val="b"/>
        <c:majorGridlines/>
        <c:delete val="1"/>
        <c:majorTickMark val="out"/>
        <c:minorTickMark val="none"/>
        <c:tickLblPos val="nextTo"/>
        <c:crossAx val="42469802"/>
        <c:crosses val="autoZero"/>
        <c:auto val="1"/>
        <c:lblOffset val="100"/>
        <c:tickMarkSkip val="12"/>
        <c:noMultiLvlLbl val="0"/>
      </c:catAx>
      <c:valAx>
        <c:axId val="42469802"/>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200156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numLit>
          </c:val>
          <c:smooth val="0"/>
        </c:ser>
        <c:axId val="46683899"/>
        <c:axId val="17501908"/>
      </c:lineChart>
      <c:catAx>
        <c:axId val="46683899"/>
        <c:scaling>
          <c:orientation val="minMax"/>
        </c:scaling>
        <c:axPos val="b"/>
        <c:majorGridlines/>
        <c:delete val="1"/>
        <c:majorTickMark val="out"/>
        <c:minorTickMark val="none"/>
        <c:tickLblPos val="nextTo"/>
        <c:crossAx val="17501908"/>
        <c:crosses val="autoZero"/>
        <c:auto val="1"/>
        <c:lblOffset val="100"/>
        <c:tickMarkSkip val="12"/>
        <c:noMultiLvlLbl val="0"/>
      </c:catAx>
      <c:valAx>
        <c:axId val="17501908"/>
        <c:scaling>
          <c:orientation val="minMax"/>
          <c:max val="2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668389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numLit>
          </c:val>
          <c:smooth val="0"/>
        </c:ser>
        <c:axId val="23299445"/>
        <c:axId val="8368414"/>
      </c:lineChart>
      <c:catAx>
        <c:axId val="23299445"/>
        <c:scaling>
          <c:orientation val="minMax"/>
        </c:scaling>
        <c:axPos val="b"/>
        <c:majorGridlines/>
        <c:delete val="1"/>
        <c:majorTickMark val="out"/>
        <c:minorTickMark val="none"/>
        <c:tickLblPos val="nextTo"/>
        <c:crossAx val="8368414"/>
        <c:crosses val="autoZero"/>
        <c:auto val="1"/>
        <c:lblOffset val="100"/>
        <c:tickMarkSkip val="12"/>
        <c:noMultiLvlLbl val="0"/>
      </c:catAx>
      <c:valAx>
        <c:axId val="8368414"/>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329944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numLit>
          </c:val>
          <c:smooth val="0"/>
        </c:ser>
        <c:axId val="8206863"/>
        <c:axId val="6752904"/>
      </c:lineChart>
      <c:catAx>
        <c:axId val="8206863"/>
        <c:scaling>
          <c:orientation val="minMax"/>
        </c:scaling>
        <c:axPos val="b"/>
        <c:majorGridlines/>
        <c:delete val="1"/>
        <c:majorTickMark val="out"/>
        <c:minorTickMark val="none"/>
        <c:tickLblPos val="nextTo"/>
        <c:crossAx val="6752904"/>
        <c:crosses val="autoZero"/>
        <c:auto val="1"/>
        <c:lblOffset val="100"/>
        <c:tickMarkSkip val="12"/>
        <c:noMultiLvlLbl val="0"/>
      </c:catAx>
      <c:valAx>
        <c:axId val="6752904"/>
        <c:scaling>
          <c:orientation val="minMax"/>
          <c:max val="2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820686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numLit>
          </c:val>
          <c:smooth val="0"/>
        </c:ser>
        <c:axId val="60776137"/>
        <c:axId val="10114322"/>
      </c:lineChart>
      <c:catAx>
        <c:axId val="60776137"/>
        <c:scaling>
          <c:orientation val="minMax"/>
        </c:scaling>
        <c:axPos val="b"/>
        <c:majorGridlines/>
        <c:delete val="1"/>
        <c:majorTickMark val="out"/>
        <c:minorTickMark val="none"/>
        <c:tickLblPos val="nextTo"/>
        <c:crossAx val="10114322"/>
        <c:crosses val="autoZero"/>
        <c:auto val="1"/>
        <c:lblOffset val="100"/>
        <c:tickMarkSkip val="12"/>
        <c:noMultiLvlLbl val="0"/>
      </c:catAx>
      <c:valAx>
        <c:axId val="10114322"/>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077613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numLit>
          </c:val>
          <c:smooth val="0"/>
        </c:ser>
        <c:axId val="23920035"/>
        <c:axId val="13953724"/>
      </c:lineChart>
      <c:catAx>
        <c:axId val="23920035"/>
        <c:scaling>
          <c:orientation val="minMax"/>
        </c:scaling>
        <c:axPos val="b"/>
        <c:majorGridlines/>
        <c:delete val="1"/>
        <c:majorTickMark val="out"/>
        <c:minorTickMark val="none"/>
        <c:tickLblPos val="nextTo"/>
        <c:crossAx val="13953724"/>
        <c:crosses val="autoZero"/>
        <c:auto val="1"/>
        <c:lblOffset val="100"/>
        <c:tickMarkSkip val="12"/>
        <c:noMultiLvlLbl val="0"/>
      </c:catAx>
      <c:valAx>
        <c:axId val="13953724"/>
        <c:scaling>
          <c:orientation val="minMax"/>
          <c:max val="2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392003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numLit>
          </c:val>
          <c:smooth val="0"/>
        </c:ser>
        <c:axId val="58474653"/>
        <c:axId val="56509830"/>
      </c:lineChart>
      <c:catAx>
        <c:axId val="58474653"/>
        <c:scaling>
          <c:orientation val="minMax"/>
        </c:scaling>
        <c:axPos val="b"/>
        <c:majorGridlines/>
        <c:delete val="1"/>
        <c:majorTickMark val="out"/>
        <c:minorTickMark val="none"/>
        <c:tickLblPos val="nextTo"/>
        <c:crossAx val="56509830"/>
        <c:crosses val="autoZero"/>
        <c:auto val="1"/>
        <c:lblOffset val="100"/>
        <c:tickMarkSkip val="12"/>
        <c:noMultiLvlLbl val="0"/>
      </c:catAx>
      <c:valAx>
        <c:axId val="56509830"/>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847465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numLit>
          </c:val>
          <c:smooth val="0"/>
        </c:ser>
        <c:axId val="38826423"/>
        <c:axId val="13893488"/>
      </c:lineChart>
      <c:catAx>
        <c:axId val="38826423"/>
        <c:scaling>
          <c:orientation val="minMax"/>
        </c:scaling>
        <c:axPos val="b"/>
        <c:majorGridlines/>
        <c:delete val="1"/>
        <c:majorTickMark val="out"/>
        <c:minorTickMark val="none"/>
        <c:tickLblPos val="nextTo"/>
        <c:crossAx val="13893488"/>
        <c:crosses val="autoZero"/>
        <c:auto val="1"/>
        <c:lblOffset val="100"/>
        <c:tickMarkSkip val="12"/>
        <c:noMultiLvlLbl val="0"/>
      </c:catAx>
      <c:valAx>
        <c:axId val="13893488"/>
        <c:scaling>
          <c:orientation val="minMax"/>
          <c:max val="2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882642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numLit>
          </c:val>
          <c:smooth val="0"/>
        </c:ser>
        <c:axId val="558563"/>
        <c:axId val="5027068"/>
      </c:lineChart>
      <c:catAx>
        <c:axId val="558563"/>
        <c:scaling>
          <c:orientation val="minMax"/>
        </c:scaling>
        <c:axPos val="b"/>
        <c:majorGridlines/>
        <c:delete val="1"/>
        <c:majorTickMark val="out"/>
        <c:minorTickMark val="none"/>
        <c:tickLblPos val="none"/>
        <c:crossAx val="5027068"/>
        <c:crosses val="autoZero"/>
        <c:auto val="1"/>
        <c:lblOffset val="100"/>
        <c:tickMarkSkip val="12"/>
        <c:noMultiLvlLbl val="0"/>
      </c:catAx>
      <c:valAx>
        <c:axId val="502706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5856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numLit>
          </c:val>
          <c:smooth val="0"/>
        </c:ser>
        <c:axId val="57932529"/>
        <c:axId val="51630714"/>
      </c:lineChart>
      <c:catAx>
        <c:axId val="57932529"/>
        <c:scaling>
          <c:orientation val="minMax"/>
        </c:scaling>
        <c:axPos val="b"/>
        <c:majorGridlines/>
        <c:delete val="1"/>
        <c:majorTickMark val="out"/>
        <c:minorTickMark val="none"/>
        <c:tickLblPos val="nextTo"/>
        <c:crossAx val="51630714"/>
        <c:crosses val="autoZero"/>
        <c:auto val="1"/>
        <c:lblOffset val="100"/>
        <c:tickMarkSkip val="12"/>
        <c:noMultiLvlLbl val="0"/>
      </c:catAx>
      <c:valAx>
        <c:axId val="51630714"/>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793252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numLit>
          </c:val>
          <c:smooth val="0"/>
        </c:ser>
        <c:axId val="62023243"/>
        <c:axId val="21338276"/>
      </c:lineChart>
      <c:catAx>
        <c:axId val="62023243"/>
        <c:scaling>
          <c:orientation val="minMax"/>
        </c:scaling>
        <c:axPos val="b"/>
        <c:majorGridlines/>
        <c:delete val="1"/>
        <c:majorTickMark val="out"/>
        <c:minorTickMark val="none"/>
        <c:tickLblPos val="nextTo"/>
        <c:crossAx val="21338276"/>
        <c:crosses val="autoZero"/>
        <c:auto val="1"/>
        <c:lblOffset val="100"/>
        <c:tickMarkSkip val="12"/>
        <c:noMultiLvlLbl val="0"/>
      </c:catAx>
      <c:valAx>
        <c:axId val="21338276"/>
        <c:scaling>
          <c:orientation val="minMax"/>
          <c:max val="2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202324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575"/>
          <c:w val="0.963"/>
          <c:h val="0.8232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numLit>
          </c:val>
          <c:smooth val="0"/>
        </c:ser>
        <c:axId val="57826757"/>
        <c:axId val="50678766"/>
      </c:lineChart>
      <c:catAx>
        <c:axId val="57826757"/>
        <c:scaling>
          <c:orientation val="minMax"/>
        </c:scaling>
        <c:axPos val="b"/>
        <c:majorGridlines/>
        <c:delete val="1"/>
        <c:majorTickMark val="out"/>
        <c:minorTickMark val="none"/>
        <c:tickLblPos val="nextTo"/>
        <c:crossAx val="50678766"/>
        <c:crosses val="autoZero"/>
        <c:auto val="1"/>
        <c:lblOffset val="100"/>
        <c:tickMarkSkip val="12"/>
        <c:noMultiLvlLbl val="0"/>
      </c:catAx>
      <c:valAx>
        <c:axId val="50678766"/>
        <c:scaling>
          <c:orientation val="minMax"/>
          <c:max val="1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782675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275"/>
          <c:w val="0.9695"/>
          <c:h val="0.826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numLit>
          </c:val>
          <c:smooth val="0"/>
        </c:ser>
        <c:axId val="53455711"/>
        <c:axId val="11339352"/>
      </c:lineChart>
      <c:catAx>
        <c:axId val="53455711"/>
        <c:scaling>
          <c:orientation val="minMax"/>
        </c:scaling>
        <c:axPos val="b"/>
        <c:majorGridlines/>
        <c:delete val="1"/>
        <c:majorTickMark val="out"/>
        <c:minorTickMark val="none"/>
        <c:tickLblPos val="nextTo"/>
        <c:crossAx val="11339352"/>
        <c:crosses val="autoZero"/>
        <c:auto val="1"/>
        <c:lblOffset val="100"/>
        <c:tickMarkSkip val="12"/>
        <c:noMultiLvlLbl val="0"/>
      </c:catAx>
      <c:valAx>
        <c:axId val="11339352"/>
        <c:scaling>
          <c:orientation val="minMax"/>
          <c:max val="2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345571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4945305"/>
        <c:axId val="46072290"/>
      </c:lineChart>
      <c:catAx>
        <c:axId val="34945305"/>
        <c:scaling>
          <c:orientation val="minMax"/>
        </c:scaling>
        <c:axPos val="b"/>
        <c:majorGridlines/>
        <c:delete val="1"/>
        <c:majorTickMark val="out"/>
        <c:minorTickMark val="none"/>
        <c:tickLblPos val="nextTo"/>
        <c:crossAx val="46072290"/>
        <c:crosses val="autoZero"/>
        <c:auto val="1"/>
        <c:lblOffset val="100"/>
        <c:tickMarkSkip val="12"/>
        <c:noMultiLvlLbl val="0"/>
      </c:catAx>
      <c:valAx>
        <c:axId val="4607229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494530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1997427"/>
        <c:axId val="40867980"/>
      </c:lineChart>
      <c:catAx>
        <c:axId val="11997427"/>
        <c:scaling>
          <c:orientation val="minMax"/>
        </c:scaling>
        <c:axPos val="b"/>
        <c:majorGridlines/>
        <c:delete val="1"/>
        <c:majorTickMark val="out"/>
        <c:minorTickMark val="none"/>
        <c:tickLblPos val="nextTo"/>
        <c:crossAx val="40867980"/>
        <c:crosses val="autoZero"/>
        <c:auto val="1"/>
        <c:lblOffset val="100"/>
        <c:tickMarkSkip val="12"/>
        <c:noMultiLvlLbl val="0"/>
      </c:catAx>
      <c:valAx>
        <c:axId val="4086798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199742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2267501"/>
        <c:axId val="21972054"/>
      </c:lineChart>
      <c:catAx>
        <c:axId val="32267501"/>
        <c:scaling>
          <c:orientation val="minMax"/>
        </c:scaling>
        <c:axPos val="b"/>
        <c:majorGridlines/>
        <c:delete val="1"/>
        <c:majorTickMark val="out"/>
        <c:minorTickMark val="none"/>
        <c:tickLblPos val="nextTo"/>
        <c:crossAx val="21972054"/>
        <c:crosses val="autoZero"/>
        <c:auto val="1"/>
        <c:lblOffset val="100"/>
        <c:tickMarkSkip val="12"/>
        <c:noMultiLvlLbl val="0"/>
      </c:catAx>
      <c:valAx>
        <c:axId val="21972054"/>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226750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numLit>
          </c:val>
          <c:smooth val="0"/>
        </c:ser>
        <c:axId val="63530759"/>
        <c:axId val="34905920"/>
      </c:lineChart>
      <c:catAx>
        <c:axId val="63530759"/>
        <c:scaling>
          <c:orientation val="minMax"/>
        </c:scaling>
        <c:axPos val="b"/>
        <c:majorGridlines/>
        <c:delete val="1"/>
        <c:majorTickMark val="out"/>
        <c:minorTickMark val="none"/>
        <c:tickLblPos val="nextTo"/>
        <c:crossAx val="34905920"/>
        <c:crosses val="autoZero"/>
        <c:auto val="1"/>
        <c:lblOffset val="100"/>
        <c:tickMarkSkip val="12"/>
        <c:noMultiLvlLbl val="0"/>
      </c:catAx>
      <c:valAx>
        <c:axId val="34905920"/>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6353075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5717825"/>
        <c:axId val="8807242"/>
      </c:lineChart>
      <c:catAx>
        <c:axId val="45717825"/>
        <c:scaling>
          <c:orientation val="minMax"/>
        </c:scaling>
        <c:axPos val="b"/>
        <c:majorGridlines/>
        <c:delete val="1"/>
        <c:majorTickMark val="out"/>
        <c:minorTickMark val="none"/>
        <c:tickLblPos val="nextTo"/>
        <c:crossAx val="8807242"/>
        <c:crosses val="autoZero"/>
        <c:auto val="1"/>
        <c:lblOffset val="100"/>
        <c:tickMarkSkip val="12"/>
        <c:noMultiLvlLbl val="0"/>
      </c:catAx>
      <c:valAx>
        <c:axId val="880724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571782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2156315"/>
        <c:axId val="42297972"/>
      </c:lineChart>
      <c:catAx>
        <c:axId val="12156315"/>
        <c:scaling>
          <c:orientation val="minMax"/>
        </c:scaling>
        <c:axPos val="b"/>
        <c:majorGridlines/>
        <c:delete val="1"/>
        <c:majorTickMark val="out"/>
        <c:minorTickMark val="none"/>
        <c:tickLblPos val="nextTo"/>
        <c:crossAx val="42297972"/>
        <c:crosses val="autoZero"/>
        <c:auto val="1"/>
        <c:lblOffset val="100"/>
        <c:tickMarkSkip val="12"/>
        <c:noMultiLvlLbl val="0"/>
      </c:catAx>
      <c:valAx>
        <c:axId val="42297972"/>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215631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5243613"/>
        <c:axId val="4539334"/>
      </c:lineChart>
      <c:catAx>
        <c:axId val="45243613"/>
        <c:scaling>
          <c:orientation val="minMax"/>
        </c:scaling>
        <c:axPos val="b"/>
        <c:majorGridlines/>
        <c:delete val="1"/>
        <c:majorTickMark val="out"/>
        <c:minorTickMark val="none"/>
        <c:tickLblPos val="none"/>
        <c:crossAx val="4539334"/>
        <c:crosses val="autoZero"/>
        <c:auto val="1"/>
        <c:lblOffset val="100"/>
        <c:tickMarkSkip val="12"/>
        <c:noMultiLvlLbl val="0"/>
      </c:catAx>
      <c:valAx>
        <c:axId val="4539334"/>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524361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5137429"/>
        <c:axId val="3583678"/>
      </c:lineChart>
      <c:catAx>
        <c:axId val="45137429"/>
        <c:scaling>
          <c:orientation val="minMax"/>
        </c:scaling>
        <c:axPos val="b"/>
        <c:majorGridlines/>
        <c:delete val="1"/>
        <c:majorTickMark val="out"/>
        <c:minorTickMark val="none"/>
        <c:tickLblPos val="nextTo"/>
        <c:crossAx val="3583678"/>
        <c:crosses val="autoZero"/>
        <c:auto val="1"/>
        <c:lblOffset val="100"/>
        <c:tickMarkSkip val="12"/>
        <c:noMultiLvlLbl val="0"/>
      </c:catAx>
      <c:valAx>
        <c:axId val="3583678"/>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513742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numLit>
          </c:val>
          <c:smooth val="0"/>
        </c:ser>
        <c:axId val="32253103"/>
        <c:axId val="21842472"/>
      </c:lineChart>
      <c:catAx>
        <c:axId val="32253103"/>
        <c:scaling>
          <c:orientation val="minMax"/>
        </c:scaling>
        <c:axPos val="b"/>
        <c:majorGridlines/>
        <c:delete val="1"/>
        <c:majorTickMark val="out"/>
        <c:minorTickMark val="none"/>
        <c:tickLblPos val="nextTo"/>
        <c:crossAx val="21842472"/>
        <c:crosses val="autoZero"/>
        <c:auto val="1"/>
        <c:lblOffset val="100"/>
        <c:tickMarkSkip val="12"/>
        <c:noMultiLvlLbl val="0"/>
      </c:catAx>
      <c:valAx>
        <c:axId val="21842472"/>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225310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2364521"/>
        <c:axId val="24409778"/>
      </c:lineChart>
      <c:catAx>
        <c:axId val="62364521"/>
        <c:scaling>
          <c:orientation val="minMax"/>
        </c:scaling>
        <c:axPos val="b"/>
        <c:majorGridlines/>
        <c:delete val="1"/>
        <c:majorTickMark val="out"/>
        <c:minorTickMark val="none"/>
        <c:tickLblPos val="nextTo"/>
        <c:crossAx val="24409778"/>
        <c:crosses val="autoZero"/>
        <c:auto val="1"/>
        <c:lblOffset val="100"/>
        <c:tickMarkSkip val="12"/>
        <c:noMultiLvlLbl val="0"/>
      </c:catAx>
      <c:valAx>
        <c:axId val="24409778"/>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236452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8361411"/>
        <c:axId val="31034972"/>
      </c:lineChart>
      <c:catAx>
        <c:axId val="18361411"/>
        <c:scaling>
          <c:orientation val="minMax"/>
        </c:scaling>
        <c:axPos val="b"/>
        <c:majorGridlines/>
        <c:delete val="1"/>
        <c:majorTickMark val="out"/>
        <c:minorTickMark val="none"/>
        <c:tickLblPos val="nextTo"/>
        <c:crossAx val="31034972"/>
        <c:crosses val="autoZero"/>
        <c:auto val="1"/>
        <c:lblOffset val="100"/>
        <c:tickMarkSkip val="12"/>
        <c:noMultiLvlLbl val="0"/>
      </c:catAx>
      <c:valAx>
        <c:axId val="31034972"/>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836141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0879293"/>
        <c:axId val="30804774"/>
      </c:lineChart>
      <c:catAx>
        <c:axId val="10879293"/>
        <c:scaling>
          <c:orientation val="minMax"/>
        </c:scaling>
        <c:axPos val="b"/>
        <c:majorGridlines/>
        <c:delete val="1"/>
        <c:majorTickMark val="out"/>
        <c:minorTickMark val="none"/>
        <c:tickLblPos val="nextTo"/>
        <c:crossAx val="30804774"/>
        <c:crosses val="autoZero"/>
        <c:auto val="1"/>
        <c:lblOffset val="100"/>
        <c:tickMarkSkip val="12"/>
        <c:noMultiLvlLbl val="0"/>
      </c:catAx>
      <c:valAx>
        <c:axId val="30804774"/>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087929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numLit>
          </c:val>
          <c:smooth val="0"/>
        </c:ser>
        <c:axId val="8807511"/>
        <c:axId val="12158736"/>
      </c:lineChart>
      <c:catAx>
        <c:axId val="8807511"/>
        <c:scaling>
          <c:orientation val="minMax"/>
        </c:scaling>
        <c:axPos val="b"/>
        <c:majorGridlines/>
        <c:delete val="1"/>
        <c:majorTickMark val="out"/>
        <c:minorTickMark val="none"/>
        <c:tickLblPos val="nextTo"/>
        <c:crossAx val="12158736"/>
        <c:crosses val="autoZero"/>
        <c:auto val="1"/>
        <c:lblOffset val="100"/>
        <c:tickMarkSkip val="12"/>
        <c:noMultiLvlLbl val="0"/>
      </c:catAx>
      <c:valAx>
        <c:axId val="12158736"/>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880751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numLit>
          </c:val>
          <c:smooth val="0"/>
        </c:ser>
        <c:axId val="40854007"/>
        <c:axId val="32141744"/>
      </c:lineChart>
      <c:catAx>
        <c:axId val="4085400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2141744"/>
        <c:crosses val="autoZero"/>
        <c:auto val="1"/>
        <c:lblOffset val="100"/>
        <c:tickMarkSkip val="12"/>
        <c:noMultiLvlLbl val="0"/>
      </c:catAx>
      <c:valAx>
        <c:axId val="3214174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0854007"/>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numLit>
          </c:val>
          <c:smooth val="0"/>
        </c:ser>
        <c:axId val="20840241"/>
        <c:axId val="53344442"/>
      </c:lineChart>
      <c:catAx>
        <c:axId val="20840241"/>
        <c:scaling>
          <c:orientation val="minMax"/>
        </c:scaling>
        <c:axPos val="b"/>
        <c:majorGridlines/>
        <c:delete val="1"/>
        <c:majorTickMark val="out"/>
        <c:minorTickMark val="none"/>
        <c:tickLblPos val="none"/>
        <c:crossAx val="53344442"/>
        <c:crosses val="autoZero"/>
        <c:auto val="1"/>
        <c:lblOffset val="100"/>
        <c:tickMarkSkip val="12"/>
        <c:noMultiLvlLbl val="0"/>
      </c:catAx>
      <c:valAx>
        <c:axId val="5334444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084024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0337931"/>
        <c:axId val="25932516"/>
      </c:lineChart>
      <c:catAx>
        <c:axId val="10337931"/>
        <c:scaling>
          <c:orientation val="minMax"/>
        </c:scaling>
        <c:axPos val="b"/>
        <c:majorGridlines/>
        <c:delete val="1"/>
        <c:majorTickMark val="out"/>
        <c:minorTickMark val="none"/>
        <c:tickLblPos val="none"/>
        <c:crossAx val="25932516"/>
        <c:crosses val="autoZero"/>
        <c:auto val="1"/>
        <c:lblOffset val="100"/>
        <c:tickMarkSkip val="12"/>
        <c:noMultiLvlLbl val="0"/>
      </c:catAx>
      <c:valAx>
        <c:axId val="25932516"/>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033793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numLit>
          </c:val>
          <c:smooth val="0"/>
        </c:ser>
        <c:axId val="32066053"/>
        <c:axId val="20159022"/>
      </c:lineChart>
      <c:catAx>
        <c:axId val="3206605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0159022"/>
        <c:crosses val="autoZero"/>
        <c:auto val="1"/>
        <c:lblOffset val="100"/>
        <c:tickMarkSkip val="12"/>
        <c:noMultiLvlLbl val="0"/>
      </c:catAx>
      <c:valAx>
        <c:axId val="2015902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2066053"/>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numLit>
          </c:val>
          <c:smooth val="0"/>
        </c:ser>
        <c:axId val="47213471"/>
        <c:axId val="22268056"/>
      </c:lineChart>
      <c:catAx>
        <c:axId val="47213471"/>
        <c:scaling>
          <c:orientation val="minMax"/>
        </c:scaling>
        <c:axPos val="b"/>
        <c:majorGridlines/>
        <c:delete val="1"/>
        <c:majorTickMark val="out"/>
        <c:minorTickMark val="none"/>
        <c:tickLblPos val="none"/>
        <c:crossAx val="22268056"/>
        <c:crosses val="autoZero"/>
        <c:auto val="1"/>
        <c:lblOffset val="100"/>
        <c:tickMarkSkip val="12"/>
        <c:noMultiLvlLbl val="0"/>
      </c:catAx>
      <c:valAx>
        <c:axId val="2226805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721347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6194777"/>
        <c:axId val="58882082"/>
      </c:lineChart>
      <c:catAx>
        <c:axId val="66194777"/>
        <c:scaling>
          <c:orientation val="minMax"/>
        </c:scaling>
        <c:axPos val="b"/>
        <c:majorGridlines/>
        <c:delete val="1"/>
        <c:majorTickMark val="out"/>
        <c:minorTickMark val="none"/>
        <c:tickLblPos val="none"/>
        <c:crossAx val="58882082"/>
        <c:crosses val="autoZero"/>
        <c:auto val="1"/>
        <c:lblOffset val="100"/>
        <c:tickMarkSkip val="12"/>
        <c:noMultiLvlLbl val="0"/>
      </c:catAx>
      <c:valAx>
        <c:axId val="58882082"/>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619477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numLit>
          </c:val>
          <c:smooth val="0"/>
        </c:ser>
        <c:axId val="60176691"/>
        <c:axId val="4719308"/>
      </c:lineChart>
      <c:catAx>
        <c:axId val="6017669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719308"/>
        <c:crosses val="autoZero"/>
        <c:auto val="1"/>
        <c:lblOffset val="100"/>
        <c:tickMarkSkip val="12"/>
        <c:noMultiLvlLbl val="0"/>
      </c:catAx>
      <c:valAx>
        <c:axId val="471930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0176691"/>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51093689"/>
        <c:axId val="57190018"/>
      </c:lineChart>
      <c:catAx>
        <c:axId val="51093689"/>
        <c:scaling>
          <c:orientation val="minMax"/>
        </c:scaling>
        <c:axPos val="b"/>
        <c:majorGridlines/>
        <c:delete val="1"/>
        <c:majorTickMark val="out"/>
        <c:minorTickMark val="none"/>
        <c:tickLblPos val="none"/>
        <c:crossAx val="57190018"/>
        <c:crosses val="autoZero"/>
        <c:auto val="1"/>
        <c:lblOffset val="100"/>
        <c:tickMarkSkip val="12"/>
        <c:noMultiLvlLbl val="0"/>
      </c:catAx>
      <c:valAx>
        <c:axId val="5719001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109368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numLit>
          </c:val>
          <c:smooth val="0"/>
        </c:ser>
        <c:axId val="42473773"/>
        <c:axId val="46719638"/>
      </c:lineChart>
      <c:catAx>
        <c:axId val="42473773"/>
        <c:scaling>
          <c:orientation val="minMax"/>
        </c:scaling>
        <c:axPos val="b"/>
        <c:majorGridlines/>
        <c:delete val="1"/>
        <c:majorTickMark val="out"/>
        <c:minorTickMark val="none"/>
        <c:tickLblPos val="none"/>
        <c:crossAx val="46719638"/>
        <c:crosses val="autoZero"/>
        <c:auto val="1"/>
        <c:lblOffset val="100"/>
        <c:tickMarkSkip val="12"/>
        <c:noMultiLvlLbl val="0"/>
      </c:catAx>
      <c:valAx>
        <c:axId val="4671963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247377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7823559"/>
        <c:axId val="26194304"/>
      </c:lineChart>
      <c:catAx>
        <c:axId val="17823559"/>
        <c:scaling>
          <c:orientation val="minMax"/>
        </c:scaling>
        <c:axPos val="b"/>
        <c:majorGridlines/>
        <c:delete val="1"/>
        <c:majorTickMark val="out"/>
        <c:minorTickMark val="none"/>
        <c:tickLblPos val="none"/>
        <c:crossAx val="26194304"/>
        <c:crosses val="autoZero"/>
        <c:auto val="1"/>
        <c:lblOffset val="100"/>
        <c:tickMarkSkip val="12"/>
        <c:noMultiLvlLbl val="0"/>
      </c:catAx>
      <c:valAx>
        <c:axId val="26194304"/>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7823559"/>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numLit>
          </c:val>
          <c:smooth val="0"/>
        </c:ser>
        <c:axId val="34422145"/>
        <c:axId val="41363850"/>
      </c:lineChart>
      <c:catAx>
        <c:axId val="3442214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1363850"/>
        <c:crosses val="autoZero"/>
        <c:auto val="1"/>
        <c:lblOffset val="100"/>
        <c:tickMarkSkip val="12"/>
        <c:noMultiLvlLbl val="0"/>
      </c:catAx>
      <c:valAx>
        <c:axId val="4136385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4422145"/>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numLit>
          </c:val>
          <c:smooth val="0"/>
        </c:ser>
        <c:axId val="36730331"/>
        <c:axId val="62137524"/>
      </c:lineChart>
      <c:catAx>
        <c:axId val="36730331"/>
        <c:scaling>
          <c:orientation val="minMax"/>
        </c:scaling>
        <c:axPos val="b"/>
        <c:majorGridlines/>
        <c:delete val="1"/>
        <c:majorTickMark val="out"/>
        <c:minorTickMark val="none"/>
        <c:tickLblPos val="none"/>
        <c:crossAx val="62137524"/>
        <c:crosses val="autoZero"/>
        <c:auto val="1"/>
        <c:lblOffset val="100"/>
        <c:tickMarkSkip val="12"/>
        <c:noMultiLvlLbl val="0"/>
      </c:catAx>
      <c:valAx>
        <c:axId val="6213752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673033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2366805"/>
        <c:axId val="67083518"/>
      </c:lineChart>
      <c:catAx>
        <c:axId val="22366805"/>
        <c:scaling>
          <c:orientation val="minMax"/>
        </c:scaling>
        <c:axPos val="b"/>
        <c:majorGridlines/>
        <c:delete val="1"/>
        <c:majorTickMark val="out"/>
        <c:minorTickMark val="none"/>
        <c:tickLblPos val="none"/>
        <c:crossAx val="67083518"/>
        <c:crosses val="autoZero"/>
        <c:auto val="1"/>
        <c:lblOffset val="100"/>
        <c:tickMarkSkip val="12"/>
        <c:noMultiLvlLbl val="0"/>
      </c:catAx>
      <c:valAx>
        <c:axId val="67083518"/>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236680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numLit>
          </c:val>
          <c:smooth val="0"/>
        </c:ser>
        <c:axId val="66880751"/>
        <c:axId val="65055848"/>
      </c:lineChart>
      <c:catAx>
        <c:axId val="6688075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5055848"/>
        <c:crosses val="autoZero"/>
        <c:auto val="1"/>
        <c:lblOffset val="100"/>
        <c:tickMarkSkip val="12"/>
        <c:noMultiLvlLbl val="0"/>
      </c:catAx>
      <c:valAx>
        <c:axId val="6505584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6880751"/>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numLit>
          </c:val>
          <c:smooth val="0"/>
        </c:ser>
        <c:axId val="48631721"/>
        <c:axId val="35032306"/>
      </c:lineChart>
      <c:catAx>
        <c:axId val="48631721"/>
        <c:scaling>
          <c:orientation val="minMax"/>
        </c:scaling>
        <c:axPos val="b"/>
        <c:majorGridlines/>
        <c:delete val="1"/>
        <c:majorTickMark val="out"/>
        <c:minorTickMark val="none"/>
        <c:tickLblPos val="none"/>
        <c:crossAx val="35032306"/>
        <c:crosses val="autoZero"/>
        <c:auto val="1"/>
        <c:lblOffset val="100"/>
        <c:tickMarkSkip val="12"/>
        <c:noMultiLvlLbl val="0"/>
      </c:catAx>
      <c:valAx>
        <c:axId val="3503230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863172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6855299"/>
        <c:axId val="19044508"/>
      </c:lineChart>
      <c:catAx>
        <c:axId val="46855299"/>
        <c:scaling>
          <c:orientation val="minMax"/>
        </c:scaling>
        <c:axPos val="b"/>
        <c:majorGridlines/>
        <c:delete val="1"/>
        <c:majorTickMark val="out"/>
        <c:minorTickMark val="none"/>
        <c:tickLblPos val="none"/>
        <c:crossAx val="19044508"/>
        <c:crosses val="autoZero"/>
        <c:auto val="1"/>
        <c:lblOffset val="100"/>
        <c:tickMarkSkip val="12"/>
        <c:noMultiLvlLbl val="0"/>
      </c:catAx>
      <c:valAx>
        <c:axId val="19044508"/>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6855299"/>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pt idx="46">
                <c:v>202.4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pt idx="46">
                <c:v>178.7</c:v>
              </c:pt>
            </c:numLit>
          </c:val>
          <c:smooth val="0"/>
        </c:ser>
        <c:axId val="37182845"/>
        <c:axId val="66210150"/>
      </c:lineChart>
      <c:catAx>
        <c:axId val="3718284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6210150"/>
        <c:crosses val="autoZero"/>
        <c:auto val="1"/>
        <c:lblOffset val="100"/>
        <c:tickMarkSkip val="12"/>
        <c:noMultiLvlLbl val="0"/>
      </c:catAx>
      <c:valAx>
        <c:axId val="6621015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7182845"/>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pt idx="46">
                <c:v>166.7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pt idx="46">
                <c:v>147</c:v>
              </c:pt>
            </c:numLit>
          </c:val>
          <c:smooth val="0"/>
        </c:ser>
        <c:axId val="59020439"/>
        <c:axId val="61421904"/>
      </c:lineChart>
      <c:catAx>
        <c:axId val="59020439"/>
        <c:scaling>
          <c:orientation val="minMax"/>
        </c:scaling>
        <c:axPos val="b"/>
        <c:majorGridlines/>
        <c:delete val="1"/>
        <c:majorTickMark val="out"/>
        <c:minorTickMark val="none"/>
        <c:tickLblPos val="none"/>
        <c:crossAx val="61421904"/>
        <c:crosses val="autoZero"/>
        <c:auto val="1"/>
        <c:lblOffset val="100"/>
        <c:tickMarkSkip val="12"/>
        <c:noMultiLvlLbl val="0"/>
      </c:catAx>
      <c:valAx>
        <c:axId val="6142190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902043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4948115"/>
        <c:axId val="1879852"/>
      </c:lineChart>
      <c:catAx>
        <c:axId val="44948115"/>
        <c:scaling>
          <c:orientation val="minMax"/>
        </c:scaling>
        <c:axPos val="b"/>
        <c:majorGridlines/>
        <c:delete val="1"/>
        <c:majorTickMark val="out"/>
        <c:minorTickMark val="none"/>
        <c:tickLblPos val="none"/>
        <c:crossAx val="1879852"/>
        <c:crosses val="autoZero"/>
        <c:auto val="1"/>
        <c:lblOffset val="100"/>
        <c:tickMarkSkip val="12"/>
        <c:noMultiLvlLbl val="0"/>
      </c:catAx>
      <c:valAx>
        <c:axId val="1879852"/>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494811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pt idx="46">
                <c:v>290.3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pt idx="46">
                <c:v>298.3</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5926225"/>
        <c:axId val="9118298"/>
      </c:lineChart>
      <c:catAx>
        <c:axId val="15926225"/>
        <c:scaling>
          <c:orientation val="minMax"/>
        </c:scaling>
        <c:axPos val="b"/>
        <c:majorGridlines/>
        <c:delete val="1"/>
        <c:majorTickMark val="out"/>
        <c:minorTickMark val="none"/>
        <c:tickLblPos val="none"/>
        <c:crossAx val="9118298"/>
        <c:crosses val="autoZero"/>
        <c:auto val="1"/>
        <c:lblOffset val="100"/>
        <c:tickMarkSkip val="12"/>
        <c:noMultiLvlLbl val="0"/>
      </c:catAx>
      <c:valAx>
        <c:axId val="911829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592622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pt idx="46">
                <c:v>202.4</c:v>
              </c:pt>
              <c:pt idx="47">
                <c:v>160.1</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pt idx="46">
                <c:v>178.7</c:v>
              </c:pt>
              <c:pt idx="47">
                <c:v>148.9</c:v>
              </c:pt>
            </c:numLit>
          </c:val>
          <c:smooth val="0"/>
        </c:ser>
        <c:axId val="14955819"/>
        <c:axId val="384644"/>
      </c:lineChart>
      <c:catAx>
        <c:axId val="1495581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84644"/>
        <c:crosses val="autoZero"/>
        <c:auto val="1"/>
        <c:lblOffset val="100"/>
        <c:tickMarkSkip val="12"/>
        <c:noMultiLvlLbl val="0"/>
      </c:catAx>
      <c:valAx>
        <c:axId val="384644"/>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4955819"/>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pt idx="46">
                <c:v>166.7</c:v>
              </c:pt>
              <c:pt idx="47">
                <c:v>133.5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pt idx="46">
                <c:v>147</c:v>
              </c:pt>
              <c:pt idx="47">
                <c:v>128.3</c:v>
              </c:pt>
            </c:numLit>
          </c:val>
          <c:smooth val="0"/>
        </c:ser>
        <c:axId val="3461797"/>
        <c:axId val="31156174"/>
      </c:lineChart>
      <c:catAx>
        <c:axId val="3461797"/>
        <c:scaling>
          <c:orientation val="minMax"/>
        </c:scaling>
        <c:axPos val="b"/>
        <c:majorGridlines/>
        <c:delete val="1"/>
        <c:majorTickMark val="out"/>
        <c:minorTickMark val="none"/>
        <c:tickLblPos val="none"/>
        <c:crossAx val="31156174"/>
        <c:crosses val="autoZero"/>
        <c:auto val="1"/>
        <c:lblOffset val="100"/>
        <c:tickMarkSkip val="12"/>
        <c:noMultiLvlLbl val="0"/>
      </c:catAx>
      <c:valAx>
        <c:axId val="3115617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46179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pt idx="46">
                <c:v>290.3</c:v>
              </c:pt>
              <c:pt idx="47">
                <c:v>221.2</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pt idx="46">
                <c:v>298.3</c:v>
              </c:pt>
              <c:pt idx="47">
                <c:v>231.5</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1970111"/>
        <c:axId val="40622136"/>
      </c:lineChart>
      <c:catAx>
        <c:axId val="11970111"/>
        <c:scaling>
          <c:orientation val="minMax"/>
        </c:scaling>
        <c:axPos val="b"/>
        <c:majorGridlines/>
        <c:delete val="1"/>
        <c:majorTickMark val="out"/>
        <c:minorTickMark val="none"/>
        <c:tickLblPos val="none"/>
        <c:crossAx val="40622136"/>
        <c:crosses val="autoZero"/>
        <c:auto val="1"/>
        <c:lblOffset val="100"/>
        <c:tickMarkSkip val="12"/>
        <c:noMultiLvlLbl val="0"/>
      </c:catAx>
      <c:valAx>
        <c:axId val="40622136"/>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197011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118.9</c:v>
              </c:pt>
              <c:pt idx="1">
                <c:v>118.9</c:v>
              </c:pt>
              <c:pt idx="2">
                <c:v>148.3</c:v>
              </c:pt>
              <c:pt idx="3">
                <c:v>128.6</c:v>
              </c:pt>
              <c:pt idx="4">
                <c:v>126.6</c:v>
              </c:pt>
              <c:pt idx="5">
                <c:v>143.3</c:v>
              </c:pt>
              <c:pt idx="6">
                <c:v>133.6</c:v>
              </c:pt>
              <c:pt idx="7">
                <c:v>122.4</c:v>
              </c:pt>
              <c:pt idx="8">
                <c:v>140.2</c:v>
              </c:pt>
              <c:pt idx="9">
                <c:v>142.4</c:v>
              </c:pt>
              <c:pt idx="10">
                <c:v>152.2</c:v>
              </c:pt>
              <c:pt idx="11">
                <c:v>127.3</c:v>
              </c:pt>
              <c:pt idx="12">
                <c:v>136.1</c:v>
              </c:pt>
              <c:pt idx="13">
                <c:v>136.3</c:v>
              </c:pt>
              <c:pt idx="14">
                <c:v>142.6</c:v>
              </c:pt>
              <c:pt idx="15">
                <c:v>136.4</c:v>
              </c:pt>
              <c:pt idx="16">
                <c:v>139.9</c:v>
              </c:pt>
              <c:pt idx="17">
                <c:v>150.8</c:v>
              </c:pt>
              <c:pt idx="18">
                <c:v>134.2</c:v>
              </c:pt>
              <c:pt idx="19">
                <c:v>136.3</c:v>
              </c:pt>
              <c:pt idx="20">
                <c:v>165.1</c:v>
              </c:pt>
              <c:pt idx="21">
                <c:v>156.7</c:v>
              </c:pt>
              <c:pt idx="22">
                <c:v>180.4</c:v>
              </c:pt>
              <c:pt idx="23">
                <c:v>148.7</c:v>
              </c:pt>
              <c:pt idx="24">
                <c:v>156.2</c:v>
              </c:pt>
              <c:pt idx="25">
                <c:v>158.5</c:v>
              </c:pt>
              <c:pt idx="26">
                <c:v>183.6</c:v>
              </c:pt>
              <c:pt idx="27">
                <c:v>146.1</c:v>
              </c:pt>
              <c:pt idx="28">
                <c:v>165</c:v>
              </c:pt>
              <c:pt idx="29">
                <c:v>174</c:v>
              </c:pt>
              <c:pt idx="30">
                <c:v>154.2</c:v>
              </c:pt>
              <c:pt idx="31">
                <c:v>163</c:v>
              </c:pt>
              <c:pt idx="32">
                <c:v>175.4</c:v>
              </c:pt>
              <c:pt idx="33">
                <c:v>182.5</c:v>
              </c:pt>
              <c:pt idx="34">
                <c:v>209.8</c:v>
              </c:pt>
              <c:pt idx="35">
                <c:v>164.4</c:v>
              </c:pt>
              <c:pt idx="36">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105.2</c:v>
              </c:pt>
              <c:pt idx="1">
                <c:v>110</c:v>
              </c:pt>
              <c:pt idx="2">
                <c:v>132.2</c:v>
              </c:pt>
              <c:pt idx="3">
                <c:v>121.1</c:v>
              </c:pt>
              <c:pt idx="4">
                <c:v>114.9</c:v>
              </c:pt>
              <c:pt idx="5">
                <c:v>134.1</c:v>
              </c:pt>
              <c:pt idx="6">
                <c:v>119.4</c:v>
              </c:pt>
              <c:pt idx="7">
                <c:v>120.1</c:v>
              </c:pt>
              <c:pt idx="8">
                <c:v>137.3</c:v>
              </c:pt>
              <c:pt idx="9">
                <c:v>133.4</c:v>
              </c:pt>
              <c:pt idx="10">
                <c:v>145.1</c:v>
              </c:pt>
              <c:pt idx="11">
                <c:v>120</c:v>
              </c:pt>
              <c:pt idx="12">
                <c:v>119.3</c:v>
              </c:pt>
              <c:pt idx="13">
                <c:v>122.6</c:v>
              </c:pt>
              <c:pt idx="14">
                <c:v>133.9</c:v>
              </c:pt>
              <c:pt idx="15">
                <c:v>128.8</c:v>
              </c:pt>
              <c:pt idx="16">
                <c:v>127.7</c:v>
              </c:pt>
              <c:pt idx="17">
                <c:v>138.4</c:v>
              </c:pt>
              <c:pt idx="18">
                <c:v>124</c:v>
              </c:pt>
              <c:pt idx="19">
                <c:v>129.7</c:v>
              </c:pt>
              <c:pt idx="20">
                <c:v>152.5</c:v>
              </c:pt>
              <c:pt idx="21">
                <c:v>140.2</c:v>
              </c:pt>
              <c:pt idx="22">
                <c:v>163.4</c:v>
              </c:pt>
              <c:pt idx="23">
                <c:v>134.9</c:v>
              </c:pt>
              <c:pt idx="24">
                <c:v>131</c:v>
              </c:pt>
              <c:pt idx="25">
                <c:v>136.3</c:v>
              </c:pt>
              <c:pt idx="26">
                <c:v>163.2</c:v>
              </c:pt>
              <c:pt idx="27">
                <c:v>129.6</c:v>
              </c:pt>
              <c:pt idx="28">
                <c:v>149.9</c:v>
              </c:pt>
              <c:pt idx="29">
                <c:v>156.2</c:v>
              </c:pt>
              <c:pt idx="30">
                <c:v>137.3</c:v>
              </c:pt>
              <c:pt idx="31">
                <c:v>139.5</c:v>
              </c:pt>
              <c:pt idx="32">
                <c:v>159.3</c:v>
              </c:pt>
              <c:pt idx="33">
                <c:v>162.1</c:v>
              </c:pt>
              <c:pt idx="34">
                <c:v>183.5</c:v>
              </c:pt>
              <c:pt idx="35">
                <c:v>151.6</c:v>
              </c:pt>
              <c:pt idx="36">
                <c:v>149.8</c:v>
              </c:pt>
            </c:numLit>
          </c:val>
          <c:smooth val="0"/>
        </c:ser>
        <c:axId val="30054905"/>
        <c:axId val="2058690"/>
      </c:lineChart>
      <c:catAx>
        <c:axId val="3005490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058690"/>
        <c:crosses val="autoZero"/>
        <c:auto val="1"/>
        <c:lblOffset val="100"/>
        <c:tickMarkSkip val="12"/>
        <c:noMultiLvlLbl val="0"/>
      </c:catAx>
      <c:valAx>
        <c:axId val="205869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0054905"/>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112.3</c:v>
              </c:pt>
              <c:pt idx="1">
                <c:v>109.5</c:v>
              </c:pt>
              <c:pt idx="2">
                <c:v>137.9</c:v>
              </c:pt>
              <c:pt idx="3">
                <c:v>119.9</c:v>
              </c:pt>
              <c:pt idx="4">
                <c:v>114</c:v>
              </c:pt>
              <c:pt idx="5">
                <c:v>125.5</c:v>
              </c:pt>
              <c:pt idx="6">
                <c:v>122.5</c:v>
              </c:pt>
              <c:pt idx="7">
                <c:v>114.2</c:v>
              </c:pt>
              <c:pt idx="8">
                <c:v>127.9</c:v>
              </c:pt>
              <c:pt idx="9">
                <c:v>130</c:v>
              </c:pt>
              <c:pt idx="10">
                <c:v>133</c:v>
              </c:pt>
              <c:pt idx="11">
                <c:v>114.1</c:v>
              </c:pt>
              <c:pt idx="12">
                <c:v>120.5</c:v>
              </c:pt>
              <c:pt idx="13">
                <c:v>113.7</c:v>
              </c:pt>
              <c:pt idx="14">
                <c:v>125.7</c:v>
              </c:pt>
              <c:pt idx="15">
                <c:v>121.5</c:v>
              </c:pt>
              <c:pt idx="16">
                <c:v>122.8</c:v>
              </c:pt>
              <c:pt idx="17">
                <c:v>136.1</c:v>
              </c:pt>
              <c:pt idx="18">
                <c:v>120.1</c:v>
              </c:pt>
              <c:pt idx="19">
                <c:v>122.2</c:v>
              </c:pt>
              <c:pt idx="20">
                <c:v>146.4</c:v>
              </c:pt>
              <c:pt idx="21">
                <c:v>135.9</c:v>
              </c:pt>
              <c:pt idx="22">
                <c:v>145.3</c:v>
              </c:pt>
              <c:pt idx="23">
                <c:v>132.2</c:v>
              </c:pt>
              <c:pt idx="24">
                <c:v>133.7</c:v>
              </c:pt>
              <c:pt idx="25">
                <c:v>130.9</c:v>
              </c:pt>
              <c:pt idx="26">
                <c:v>156.5</c:v>
              </c:pt>
              <c:pt idx="27">
                <c:v>128.5</c:v>
              </c:pt>
              <c:pt idx="28">
                <c:v>145</c:v>
              </c:pt>
              <c:pt idx="29">
                <c:v>149.2</c:v>
              </c:pt>
              <c:pt idx="30">
                <c:v>138.1</c:v>
              </c:pt>
              <c:pt idx="31">
                <c:v>143.3</c:v>
              </c:pt>
              <c:pt idx="32">
                <c:v>159.8</c:v>
              </c:pt>
              <c:pt idx="33">
                <c:v>154.4</c:v>
              </c:pt>
              <c:pt idx="34">
                <c:v>171.7</c:v>
              </c:pt>
              <c:pt idx="35">
                <c:v>135.9</c:v>
              </c:pt>
              <c:pt idx="36">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99.6</c:v>
              </c:pt>
              <c:pt idx="1">
                <c:v>102.3</c:v>
              </c:pt>
              <c:pt idx="2">
                <c:v>122.8</c:v>
              </c:pt>
              <c:pt idx="3">
                <c:v>113.7</c:v>
              </c:pt>
              <c:pt idx="4">
                <c:v>105.3</c:v>
              </c:pt>
              <c:pt idx="5">
                <c:v>122.6</c:v>
              </c:pt>
              <c:pt idx="6">
                <c:v>111.6</c:v>
              </c:pt>
              <c:pt idx="7">
                <c:v>112</c:v>
              </c:pt>
              <c:pt idx="8">
                <c:v>125.3</c:v>
              </c:pt>
              <c:pt idx="9">
                <c:v>123.2</c:v>
              </c:pt>
              <c:pt idx="10">
                <c:v>130.2</c:v>
              </c:pt>
              <c:pt idx="11">
                <c:v>108.6</c:v>
              </c:pt>
              <c:pt idx="12">
                <c:v>106.9</c:v>
              </c:pt>
              <c:pt idx="13">
                <c:v>105.9</c:v>
              </c:pt>
              <c:pt idx="14">
                <c:v>117.7</c:v>
              </c:pt>
              <c:pt idx="15">
                <c:v>116.7</c:v>
              </c:pt>
              <c:pt idx="16">
                <c:v>113.6</c:v>
              </c:pt>
              <c:pt idx="17">
                <c:v>124.3</c:v>
              </c:pt>
              <c:pt idx="18">
                <c:v>114.2</c:v>
              </c:pt>
              <c:pt idx="19">
                <c:v>117.5</c:v>
              </c:pt>
              <c:pt idx="20">
                <c:v>134.5</c:v>
              </c:pt>
              <c:pt idx="21">
                <c:v>123</c:v>
              </c:pt>
              <c:pt idx="22">
                <c:v>134.7</c:v>
              </c:pt>
              <c:pt idx="23">
                <c:v>118.8</c:v>
              </c:pt>
              <c:pt idx="24">
                <c:v>114.8</c:v>
              </c:pt>
              <c:pt idx="25">
                <c:v>115.8</c:v>
              </c:pt>
              <c:pt idx="26">
                <c:v>140.4</c:v>
              </c:pt>
              <c:pt idx="27">
                <c:v>116.1</c:v>
              </c:pt>
              <c:pt idx="28">
                <c:v>133.1</c:v>
              </c:pt>
              <c:pt idx="29">
                <c:v>134.8</c:v>
              </c:pt>
              <c:pt idx="30">
                <c:v>122.4</c:v>
              </c:pt>
              <c:pt idx="31">
                <c:v>120.2</c:v>
              </c:pt>
              <c:pt idx="32">
                <c:v>139.6</c:v>
              </c:pt>
              <c:pt idx="33">
                <c:v>136.2</c:v>
              </c:pt>
              <c:pt idx="34">
                <c:v>148.6</c:v>
              </c:pt>
              <c:pt idx="35">
                <c:v>129</c:v>
              </c:pt>
              <c:pt idx="36">
                <c:v>127.7</c:v>
              </c:pt>
            </c:numLit>
          </c:val>
          <c:smooth val="0"/>
        </c:ser>
        <c:axId val="18528211"/>
        <c:axId val="32536172"/>
      </c:lineChart>
      <c:catAx>
        <c:axId val="18528211"/>
        <c:scaling>
          <c:orientation val="minMax"/>
        </c:scaling>
        <c:axPos val="b"/>
        <c:majorGridlines/>
        <c:delete val="1"/>
        <c:majorTickMark val="out"/>
        <c:minorTickMark val="none"/>
        <c:tickLblPos val="none"/>
        <c:crossAx val="32536172"/>
        <c:crosses val="autoZero"/>
        <c:auto val="1"/>
        <c:lblOffset val="100"/>
        <c:tickMarkSkip val="12"/>
        <c:noMultiLvlLbl val="0"/>
      </c:catAx>
      <c:valAx>
        <c:axId val="3253617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852821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125.2</c:v>
              </c:pt>
              <c:pt idx="1">
                <c:v>137.1</c:v>
              </c:pt>
              <c:pt idx="2">
                <c:v>165.4</c:v>
              </c:pt>
              <c:pt idx="3">
                <c:v>147.1</c:v>
              </c:pt>
              <c:pt idx="4">
                <c:v>148.9</c:v>
              </c:pt>
              <c:pt idx="5">
                <c:v>174.3</c:v>
              </c:pt>
              <c:pt idx="6">
                <c:v>146.8</c:v>
              </c:pt>
              <c:pt idx="7">
                <c:v>148.4</c:v>
              </c:pt>
              <c:pt idx="8">
                <c:v>179.4</c:v>
              </c:pt>
              <c:pt idx="9">
                <c:v>169.1</c:v>
              </c:pt>
              <c:pt idx="10">
                <c:v>197.4</c:v>
              </c:pt>
              <c:pt idx="11">
                <c:v>160</c:v>
              </c:pt>
              <c:pt idx="12">
                <c:v>162.6</c:v>
              </c:pt>
              <c:pt idx="13">
                <c:v>181.3</c:v>
              </c:pt>
              <c:pt idx="14">
                <c:v>190.7</c:v>
              </c:pt>
              <c:pt idx="15">
                <c:v>171.6</c:v>
              </c:pt>
              <c:pt idx="16">
                <c:v>177.1</c:v>
              </c:pt>
              <c:pt idx="17">
                <c:v>188</c:v>
              </c:pt>
              <c:pt idx="18">
                <c:v>158.3</c:v>
              </c:pt>
              <c:pt idx="19">
                <c:v>172.6</c:v>
              </c:pt>
              <c:pt idx="20">
                <c:v>215.8</c:v>
              </c:pt>
              <c:pt idx="21">
                <c:v>200.7</c:v>
              </c:pt>
              <c:pt idx="22">
                <c:v>264.3</c:v>
              </c:pt>
              <c:pt idx="23">
                <c:v>191.2</c:v>
              </c:pt>
              <c:pt idx="24">
                <c:v>181.4</c:v>
              </c:pt>
              <c:pt idx="25">
                <c:v>199.8</c:v>
              </c:pt>
              <c:pt idx="26">
                <c:v>234</c:v>
              </c:pt>
              <c:pt idx="27">
                <c:v>171.4</c:v>
              </c:pt>
              <c:pt idx="28">
                <c:v>201.9</c:v>
              </c:pt>
              <c:pt idx="29">
                <c:v>222.3</c:v>
              </c:pt>
              <c:pt idx="30">
                <c:v>183.5</c:v>
              </c:pt>
              <c:pt idx="31">
                <c:v>199.3</c:v>
              </c:pt>
              <c:pt idx="32">
                <c:v>220.1</c:v>
              </c:pt>
              <c:pt idx="33">
                <c:v>242.5</c:v>
              </c:pt>
              <c:pt idx="34">
                <c:v>291.7</c:v>
              </c:pt>
              <c:pt idx="35">
                <c:v>221.6</c:v>
              </c:pt>
              <c:pt idx="36">
                <c:v>218.1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136.5</c:v>
              </c:pt>
              <c:pt idx="1">
                <c:v>144.2</c:v>
              </c:pt>
              <c:pt idx="2">
                <c:v>176.3</c:v>
              </c:pt>
              <c:pt idx="3">
                <c:v>151.9</c:v>
              </c:pt>
              <c:pt idx="4">
                <c:v>160.4</c:v>
              </c:pt>
              <c:pt idx="5">
                <c:v>190.8</c:v>
              </c:pt>
              <c:pt idx="6">
                <c:v>163.1</c:v>
              </c:pt>
              <c:pt idx="7">
                <c:v>144.7</c:v>
              </c:pt>
              <c:pt idx="8">
                <c:v>173.3</c:v>
              </c:pt>
              <c:pt idx="9">
                <c:v>175.5</c:v>
              </c:pt>
              <c:pt idx="10">
                <c:v>203.7</c:v>
              </c:pt>
              <c:pt idx="11">
                <c:v>162.7</c:v>
              </c:pt>
              <c:pt idx="12">
                <c:v>178</c:v>
              </c:pt>
              <c:pt idx="13">
                <c:v>196.8</c:v>
              </c:pt>
              <c:pt idx="14">
                <c:v>187.7</c:v>
              </c:pt>
              <c:pt idx="15">
                <c:v>176.3</c:v>
              </c:pt>
              <c:pt idx="16">
                <c:v>186.1</c:v>
              </c:pt>
              <c:pt idx="17">
                <c:v>190.3</c:v>
              </c:pt>
              <c:pt idx="18">
                <c:v>172.2</c:v>
              </c:pt>
              <c:pt idx="19">
                <c:v>174.5</c:v>
              </c:pt>
              <c:pt idx="20">
                <c:v>215.2</c:v>
              </c:pt>
              <c:pt idx="21">
                <c:v>212.4</c:v>
              </c:pt>
              <c:pt idx="22">
                <c:v>274.6</c:v>
              </c:pt>
              <c:pt idx="23">
                <c:v>192.9</c:v>
              </c:pt>
              <c:pt idx="24">
                <c:v>210.2</c:v>
              </c:pt>
              <c:pt idx="25">
                <c:v>224.6</c:v>
              </c:pt>
              <c:pt idx="26">
                <c:v>248.3</c:v>
              </c:pt>
              <c:pt idx="27">
                <c:v>188.4</c:v>
              </c:pt>
              <c:pt idx="28">
                <c:v>212.9</c:v>
              </c:pt>
              <c:pt idx="29">
                <c:v>233.3</c:v>
              </c:pt>
              <c:pt idx="30">
                <c:v>192.6</c:v>
              </c:pt>
              <c:pt idx="31">
                <c:v>210.2</c:v>
              </c:pt>
              <c:pt idx="32">
                <c:v>212.9</c:v>
              </c:pt>
              <c:pt idx="33">
                <c:v>249.8</c:v>
              </c:pt>
              <c:pt idx="34">
                <c:v>301</c:v>
              </c:pt>
              <c:pt idx="35">
                <c:v>232.8</c:v>
              </c:pt>
              <c:pt idx="36">
                <c:v>242.5</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4390093"/>
        <c:axId val="18184246"/>
      </c:lineChart>
      <c:catAx>
        <c:axId val="24390093"/>
        <c:scaling>
          <c:orientation val="minMax"/>
        </c:scaling>
        <c:axPos val="b"/>
        <c:majorGridlines/>
        <c:delete val="1"/>
        <c:majorTickMark val="out"/>
        <c:minorTickMark val="none"/>
        <c:tickLblPos val="none"/>
        <c:crossAx val="18184246"/>
        <c:crosses val="autoZero"/>
        <c:auto val="1"/>
        <c:lblOffset val="100"/>
        <c:tickMarkSkip val="12"/>
        <c:noMultiLvlLbl val="0"/>
      </c:catAx>
      <c:valAx>
        <c:axId val="18184246"/>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439009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24"/>
              <c:pt idx="0">
                <c:v>156.2</c:v>
              </c:pt>
              <c:pt idx="1">
                <c:v>158.5</c:v>
              </c:pt>
              <c:pt idx="2">
                <c:v>183.6</c:v>
              </c:pt>
              <c:pt idx="3">
                <c:v>146.1</c:v>
              </c:pt>
              <c:pt idx="4">
                <c:v>165</c:v>
              </c:pt>
              <c:pt idx="5">
                <c:v>174</c:v>
              </c:pt>
              <c:pt idx="6">
                <c:v>154.2</c:v>
              </c:pt>
              <c:pt idx="7">
                <c:v>163</c:v>
              </c:pt>
              <c:pt idx="8">
                <c:v>175.4</c:v>
              </c:pt>
              <c:pt idx="9">
                <c:v>182.5</c:v>
              </c:pt>
              <c:pt idx="10">
                <c:v>209.8</c:v>
              </c:pt>
              <c:pt idx="11">
                <c:v>164.4</c:v>
              </c:pt>
              <c:pt idx="12">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131</c:v>
              </c:pt>
              <c:pt idx="1">
                <c:v>136.3</c:v>
              </c:pt>
              <c:pt idx="2">
                <c:v>163.2</c:v>
              </c:pt>
              <c:pt idx="3">
                <c:v>129.6</c:v>
              </c:pt>
              <c:pt idx="4">
                <c:v>149.9</c:v>
              </c:pt>
              <c:pt idx="5">
                <c:v>156.2</c:v>
              </c:pt>
              <c:pt idx="6">
                <c:v>137.3</c:v>
              </c:pt>
              <c:pt idx="7">
                <c:v>139.5</c:v>
              </c:pt>
              <c:pt idx="8">
                <c:v>159.3</c:v>
              </c:pt>
              <c:pt idx="9">
                <c:v>162.1</c:v>
              </c:pt>
              <c:pt idx="10">
                <c:v>183.5</c:v>
              </c:pt>
              <c:pt idx="11">
                <c:v>151.6</c:v>
              </c:pt>
              <c:pt idx="12">
                <c:v>149.8</c:v>
              </c:pt>
            </c:numLit>
          </c:val>
          <c:smooth val="0"/>
        </c:ser>
        <c:axId val="29440487"/>
        <c:axId val="63637792"/>
      </c:lineChart>
      <c:catAx>
        <c:axId val="2944048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3637792"/>
        <c:crosses val="autoZero"/>
        <c:auto val="1"/>
        <c:lblOffset val="100"/>
        <c:tickMarkSkip val="12"/>
        <c:noMultiLvlLbl val="0"/>
      </c:catAx>
      <c:valAx>
        <c:axId val="63637792"/>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9440487"/>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133.7</c:v>
              </c:pt>
              <c:pt idx="1">
                <c:v>130.9</c:v>
              </c:pt>
              <c:pt idx="2">
                <c:v>156.5</c:v>
              </c:pt>
              <c:pt idx="3">
                <c:v>128.5</c:v>
              </c:pt>
              <c:pt idx="4">
                <c:v>145</c:v>
              </c:pt>
              <c:pt idx="5">
                <c:v>149.2</c:v>
              </c:pt>
              <c:pt idx="6">
                <c:v>138.1</c:v>
              </c:pt>
              <c:pt idx="7">
                <c:v>143.3</c:v>
              </c:pt>
              <c:pt idx="8">
                <c:v>159.8</c:v>
              </c:pt>
              <c:pt idx="9">
                <c:v>154.4</c:v>
              </c:pt>
              <c:pt idx="10">
                <c:v>171.7</c:v>
              </c:pt>
              <c:pt idx="11">
                <c:v>135.9</c:v>
              </c:pt>
              <c:pt idx="12">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114.8</c:v>
              </c:pt>
              <c:pt idx="1">
                <c:v>115.8</c:v>
              </c:pt>
              <c:pt idx="2">
                <c:v>140.4</c:v>
              </c:pt>
              <c:pt idx="3">
                <c:v>116.1</c:v>
              </c:pt>
              <c:pt idx="4">
                <c:v>133.1</c:v>
              </c:pt>
              <c:pt idx="5">
                <c:v>134.8</c:v>
              </c:pt>
              <c:pt idx="6">
                <c:v>122.4</c:v>
              </c:pt>
              <c:pt idx="7">
                <c:v>120.2</c:v>
              </c:pt>
              <c:pt idx="8">
                <c:v>139.6</c:v>
              </c:pt>
              <c:pt idx="9">
                <c:v>136.2</c:v>
              </c:pt>
              <c:pt idx="10">
                <c:v>148.6</c:v>
              </c:pt>
              <c:pt idx="11">
                <c:v>129</c:v>
              </c:pt>
              <c:pt idx="12">
                <c:v>127.7</c:v>
              </c:pt>
            </c:numLit>
          </c:val>
          <c:smooth val="0"/>
        </c:ser>
        <c:axId val="35869217"/>
        <c:axId val="54387498"/>
      </c:lineChart>
      <c:catAx>
        <c:axId val="35869217"/>
        <c:scaling>
          <c:orientation val="minMax"/>
        </c:scaling>
        <c:axPos val="b"/>
        <c:majorGridlines/>
        <c:delete val="1"/>
        <c:majorTickMark val="out"/>
        <c:minorTickMark val="none"/>
        <c:tickLblPos val="none"/>
        <c:crossAx val="54387498"/>
        <c:crosses val="autoZero"/>
        <c:auto val="1"/>
        <c:lblOffset val="100"/>
        <c:tickMarkSkip val="12"/>
        <c:noMultiLvlLbl val="0"/>
      </c:catAx>
      <c:valAx>
        <c:axId val="5438749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586921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210.2</c:v>
              </c:pt>
              <c:pt idx="1">
                <c:v>224.6</c:v>
              </c:pt>
              <c:pt idx="2">
                <c:v>248.3</c:v>
              </c:pt>
              <c:pt idx="3">
                <c:v>188.4</c:v>
              </c:pt>
              <c:pt idx="4">
                <c:v>212.9</c:v>
              </c:pt>
              <c:pt idx="5">
                <c:v>233.3</c:v>
              </c:pt>
              <c:pt idx="6">
                <c:v>192.6</c:v>
              </c:pt>
              <c:pt idx="7">
                <c:v>210.2</c:v>
              </c:pt>
              <c:pt idx="8">
                <c:v>212.9</c:v>
              </c:pt>
              <c:pt idx="9">
                <c:v>249.8</c:v>
              </c:pt>
              <c:pt idx="10">
                <c:v>301</c:v>
              </c:pt>
              <c:pt idx="11">
                <c:v>232.8</c:v>
              </c:pt>
              <c:pt idx="12">
                <c:v>242.5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181.4</c:v>
              </c:pt>
              <c:pt idx="1">
                <c:v>199.8</c:v>
              </c:pt>
              <c:pt idx="2">
                <c:v>234</c:v>
              </c:pt>
              <c:pt idx="3">
                <c:v>171.4</c:v>
              </c:pt>
              <c:pt idx="4">
                <c:v>201.9</c:v>
              </c:pt>
              <c:pt idx="5">
                <c:v>222.3</c:v>
              </c:pt>
              <c:pt idx="6">
                <c:v>183.5</c:v>
              </c:pt>
              <c:pt idx="7">
                <c:v>199.3</c:v>
              </c:pt>
              <c:pt idx="8">
                <c:v>220.1</c:v>
              </c:pt>
              <c:pt idx="9">
                <c:v>242.5</c:v>
              </c:pt>
              <c:pt idx="10">
                <c:v>291.7</c:v>
              </c:pt>
              <c:pt idx="11">
                <c:v>221.6</c:v>
              </c:pt>
              <c:pt idx="12">
                <c:v>218.1</c:v>
              </c:pt>
            </c:numLit>
          </c:val>
          <c:smooth val="0"/>
        </c:ser>
        <c:axId val="19725435"/>
        <c:axId val="43311188"/>
      </c:lineChart>
      <c:catAx>
        <c:axId val="19725435"/>
        <c:scaling>
          <c:orientation val="minMax"/>
        </c:scaling>
        <c:axPos val="b"/>
        <c:majorGridlines/>
        <c:delete val="1"/>
        <c:majorTickMark val="out"/>
        <c:minorTickMark val="none"/>
        <c:tickLblPos val="none"/>
        <c:crossAx val="43311188"/>
        <c:crosses val="autoZero"/>
        <c:auto val="1"/>
        <c:lblOffset val="100"/>
        <c:tickMarkSkip val="12"/>
        <c:noMultiLvlLbl val="0"/>
      </c:catAx>
      <c:valAx>
        <c:axId val="4331118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972543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16918669"/>
        <c:axId val="18050294"/>
      </c:lineChart>
      <c:catAx>
        <c:axId val="1691866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8050294"/>
        <c:crosses val="autoZero"/>
        <c:auto val="1"/>
        <c:lblOffset val="100"/>
        <c:tickMarkSkip val="12"/>
        <c:noMultiLvlLbl val="0"/>
      </c:catAx>
      <c:valAx>
        <c:axId val="1805029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6918669"/>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numLit>
          </c:val>
          <c:smooth val="0"/>
        </c:ser>
        <c:axId val="54256373"/>
        <c:axId val="18545310"/>
      </c:lineChart>
      <c:catAx>
        <c:axId val="5425637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8545310"/>
        <c:crosses val="autoZero"/>
        <c:auto val="1"/>
        <c:lblOffset val="100"/>
        <c:tickMarkSkip val="12"/>
        <c:noMultiLvlLbl val="0"/>
      </c:catAx>
      <c:valAx>
        <c:axId val="1854531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4256373"/>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numLit>
          </c:val>
          <c:smooth val="0"/>
        </c:ser>
        <c:axId val="32690063"/>
        <c:axId val="25775112"/>
      </c:lineChart>
      <c:catAx>
        <c:axId val="32690063"/>
        <c:scaling>
          <c:orientation val="minMax"/>
        </c:scaling>
        <c:axPos val="b"/>
        <c:majorGridlines/>
        <c:delete val="1"/>
        <c:majorTickMark val="out"/>
        <c:minorTickMark val="none"/>
        <c:tickLblPos val="none"/>
        <c:crossAx val="25775112"/>
        <c:crosses val="autoZero"/>
        <c:auto val="1"/>
        <c:lblOffset val="100"/>
        <c:tickMarkSkip val="12"/>
        <c:noMultiLvlLbl val="0"/>
      </c:catAx>
      <c:valAx>
        <c:axId val="2577511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269006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numLit>
          </c:val>
          <c:smooth val="0"/>
        </c:ser>
        <c:axId val="30649417"/>
        <c:axId val="7409298"/>
      </c:lineChart>
      <c:catAx>
        <c:axId val="30649417"/>
        <c:scaling>
          <c:orientation val="minMax"/>
        </c:scaling>
        <c:axPos val="b"/>
        <c:majorGridlines/>
        <c:delete val="1"/>
        <c:majorTickMark val="out"/>
        <c:minorTickMark val="none"/>
        <c:tickLblPos val="none"/>
        <c:crossAx val="7409298"/>
        <c:crosses val="autoZero"/>
        <c:auto val="1"/>
        <c:lblOffset val="100"/>
        <c:tickMarkSkip val="12"/>
        <c:noMultiLvlLbl val="0"/>
      </c:catAx>
      <c:valAx>
        <c:axId val="740929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064941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numLit>
          </c:val>
          <c:smooth val="0"/>
        </c:ser>
        <c:axId val="66683683"/>
        <c:axId val="63282236"/>
      </c:lineChart>
      <c:catAx>
        <c:axId val="6668368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3282236"/>
        <c:crosses val="autoZero"/>
        <c:auto val="1"/>
        <c:lblOffset val="100"/>
        <c:tickMarkSkip val="12"/>
        <c:noMultiLvlLbl val="0"/>
      </c:catAx>
      <c:valAx>
        <c:axId val="63282236"/>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6683683"/>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numLit>
          </c:val>
          <c:smooth val="0"/>
        </c:ser>
        <c:axId val="32669213"/>
        <c:axId val="25587462"/>
      </c:lineChart>
      <c:catAx>
        <c:axId val="32669213"/>
        <c:scaling>
          <c:orientation val="minMax"/>
        </c:scaling>
        <c:axPos val="b"/>
        <c:majorGridlines/>
        <c:delete val="1"/>
        <c:majorTickMark val="out"/>
        <c:minorTickMark val="none"/>
        <c:tickLblPos val="none"/>
        <c:crossAx val="25587462"/>
        <c:crosses val="autoZero"/>
        <c:auto val="1"/>
        <c:lblOffset val="100"/>
        <c:tickMarkSkip val="12"/>
        <c:noMultiLvlLbl val="0"/>
      </c:catAx>
      <c:valAx>
        <c:axId val="2558746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266921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numLit>
          </c:val>
          <c:smooth val="0"/>
        </c:ser>
        <c:axId val="28960567"/>
        <c:axId val="59318512"/>
      </c:lineChart>
      <c:catAx>
        <c:axId val="28960567"/>
        <c:scaling>
          <c:orientation val="minMax"/>
        </c:scaling>
        <c:axPos val="b"/>
        <c:majorGridlines/>
        <c:delete val="1"/>
        <c:majorTickMark val="out"/>
        <c:minorTickMark val="none"/>
        <c:tickLblPos val="none"/>
        <c:crossAx val="59318512"/>
        <c:crosses val="autoZero"/>
        <c:auto val="1"/>
        <c:lblOffset val="100"/>
        <c:tickMarkSkip val="12"/>
        <c:noMultiLvlLbl val="0"/>
      </c:catAx>
      <c:valAx>
        <c:axId val="59318512"/>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896056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numLit>
          </c:val>
          <c:smooth val="0"/>
        </c:ser>
        <c:axId val="64104561"/>
        <c:axId val="40070138"/>
      </c:lineChart>
      <c:catAx>
        <c:axId val="6410456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0070138"/>
        <c:crosses val="autoZero"/>
        <c:auto val="1"/>
        <c:lblOffset val="100"/>
        <c:tickMarkSkip val="12"/>
        <c:noMultiLvlLbl val="0"/>
      </c:catAx>
      <c:valAx>
        <c:axId val="4007013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4104561"/>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numLit>
          </c:val>
          <c:smooth val="0"/>
        </c:ser>
        <c:axId val="25086923"/>
        <c:axId val="24455716"/>
      </c:lineChart>
      <c:catAx>
        <c:axId val="25086923"/>
        <c:scaling>
          <c:orientation val="minMax"/>
        </c:scaling>
        <c:axPos val="b"/>
        <c:majorGridlines/>
        <c:delete val="1"/>
        <c:majorTickMark val="out"/>
        <c:minorTickMark val="none"/>
        <c:tickLblPos val="none"/>
        <c:crossAx val="24455716"/>
        <c:crosses val="autoZero"/>
        <c:auto val="1"/>
        <c:lblOffset val="100"/>
        <c:tickMarkSkip val="12"/>
        <c:noMultiLvlLbl val="0"/>
      </c:catAx>
      <c:valAx>
        <c:axId val="2445571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508692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numLit>
          </c:val>
          <c:smooth val="0"/>
        </c:ser>
        <c:axId val="18774853"/>
        <c:axId val="34755950"/>
      </c:lineChart>
      <c:catAx>
        <c:axId val="18774853"/>
        <c:scaling>
          <c:orientation val="minMax"/>
        </c:scaling>
        <c:axPos val="b"/>
        <c:majorGridlines/>
        <c:delete val="1"/>
        <c:majorTickMark val="out"/>
        <c:minorTickMark val="none"/>
        <c:tickLblPos val="none"/>
        <c:crossAx val="34755950"/>
        <c:crosses val="autoZero"/>
        <c:auto val="1"/>
        <c:lblOffset val="100"/>
        <c:tickMarkSkip val="12"/>
        <c:noMultiLvlLbl val="0"/>
      </c:catAx>
      <c:valAx>
        <c:axId val="3475595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877485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208.7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181</c:v>
              </c:pt>
            </c:numLit>
          </c:val>
          <c:smooth val="0"/>
        </c:ser>
        <c:axId val="44368095"/>
        <c:axId val="63768536"/>
      </c:lineChart>
      <c:catAx>
        <c:axId val="4436809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3768536"/>
        <c:crosses val="autoZero"/>
        <c:auto val="1"/>
        <c:lblOffset val="100"/>
        <c:tickMarkSkip val="12"/>
        <c:noMultiLvlLbl val="0"/>
      </c:catAx>
      <c:valAx>
        <c:axId val="63768536"/>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4368095"/>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28234919"/>
        <c:axId val="52787680"/>
      </c:lineChart>
      <c:catAx>
        <c:axId val="28234919"/>
        <c:scaling>
          <c:orientation val="minMax"/>
        </c:scaling>
        <c:axPos val="b"/>
        <c:majorGridlines/>
        <c:delete val="1"/>
        <c:majorTickMark val="out"/>
        <c:minorTickMark val="none"/>
        <c:tickLblPos val="none"/>
        <c:crossAx val="52787680"/>
        <c:crosses val="autoZero"/>
        <c:auto val="1"/>
        <c:lblOffset val="100"/>
        <c:tickMarkSkip val="12"/>
        <c:noMultiLvlLbl val="0"/>
      </c:catAx>
      <c:valAx>
        <c:axId val="5278768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823491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150.5</c:v>
              </c:pt>
            </c:numLit>
          </c:val>
          <c:smooth val="0"/>
        </c:ser>
        <c:axId val="37045913"/>
        <c:axId val="64977762"/>
      </c:lineChart>
      <c:catAx>
        <c:axId val="37045913"/>
        <c:scaling>
          <c:orientation val="minMax"/>
        </c:scaling>
        <c:axPos val="b"/>
        <c:majorGridlines/>
        <c:delete val="1"/>
        <c:majorTickMark val="out"/>
        <c:minorTickMark val="none"/>
        <c:tickLblPos val="none"/>
        <c:crossAx val="64977762"/>
        <c:crosses val="autoZero"/>
        <c:auto val="1"/>
        <c:lblOffset val="100"/>
        <c:tickMarkSkip val="12"/>
        <c:noMultiLvlLbl val="0"/>
      </c:catAx>
      <c:valAx>
        <c:axId val="6497776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704591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275.6</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296.9</c:v>
              </c:pt>
            </c:numLit>
          </c:val>
          <c:smooth val="0"/>
        </c:ser>
        <c:axId val="47928947"/>
        <c:axId val="28707340"/>
      </c:lineChart>
      <c:catAx>
        <c:axId val="47928947"/>
        <c:scaling>
          <c:orientation val="minMax"/>
        </c:scaling>
        <c:axPos val="b"/>
        <c:majorGridlines/>
        <c:delete val="1"/>
        <c:majorTickMark val="out"/>
        <c:minorTickMark val="none"/>
        <c:tickLblPos val="none"/>
        <c:crossAx val="28707340"/>
        <c:crosses val="autoZero"/>
        <c:auto val="1"/>
        <c:lblOffset val="100"/>
        <c:tickMarkSkip val="12"/>
        <c:noMultiLvlLbl val="0"/>
      </c:catAx>
      <c:valAx>
        <c:axId val="2870734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792894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numLit>
          </c:val>
          <c:smooth val="0"/>
        </c:ser>
        <c:axId val="57039469"/>
        <c:axId val="43593174"/>
      </c:lineChart>
      <c:catAx>
        <c:axId val="5703946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3593174"/>
        <c:crosses val="autoZero"/>
        <c:auto val="1"/>
        <c:lblOffset val="100"/>
        <c:tickMarkSkip val="12"/>
        <c:noMultiLvlLbl val="0"/>
      </c:catAx>
      <c:valAx>
        <c:axId val="43593174"/>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7039469"/>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numLit>
          </c:val>
          <c:smooth val="0"/>
        </c:ser>
        <c:axId val="56794247"/>
        <c:axId val="41386176"/>
      </c:lineChart>
      <c:catAx>
        <c:axId val="56794247"/>
        <c:scaling>
          <c:orientation val="minMax"/>
        </c:scaling>
        <c:axPos val="b"/>
        <c:majorGridlines/>
        <c:delete val="1"/>
        <c:majorTickMark val="out"/>
        <c:minorTickMark val="none"/>
        <c:tickLblPos val="none"/>
        <c:crossAx val="41386176"/>
        <c:crosses val="autoZero"/>
        <c:auto val="1"/>
        <c:lblOffset val="100"/>
        <c:tickMarkSkip val="12"/>
        <c:noMultiLvlLbl val="0"/>
      </c:catAx>
      <c:valAx>
        <c:axId val="4138617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679424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numLit>
          </c:val>
          <c:smooth val="0"/>
        </c:ser>
        <c:axId val="36931265"/>
        <c:axId val="63945930"/>
      </c:lineChart>
      <c:catAx>
        <c:axId val="36931265"/>
        <c:scaling>
          <c:orientation val="minMax"/>
        </c:scaling>
        <c:axPos val="b"/>
        <c:majorGridlines/>
        <c:delete val="1"/>
        <c:majorTickMark val="out"/>
        <c:minorTickMark val="none"/>
        <c:tickLblPos val="none"/>
        <c:crossAx val="63945930"/>
        <c:crosses val="autoZero"/>
        <c:auto val="1"/>
        <c:lblOffset val="100"/>
        <c:tickMarkSkip val="12"/>
        <c:noMultiLvlLbl val="0"/>
      </c:catAx>
      <c:valAx>
        <c:axId val="6394593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693126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numLit>
          </c:val>
          <c:smooth val="0"/>
        </c:ser>
        <c:axId val="38642459"/>
        <c:axId val="12237812"/>
      </c:lineChart>
      <c:catAx>
        <c:axId val="3864245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2237812"/>
        <c:crosses val="autoZero"/>
        <c:auto val="1"/>
        <c:lblOffset val="100"/>
        <c:tickMarkSkip val="12"/>
        <c:noMultiLvlLbl val="0"/>
      </c:catAx>
      <c:valAx>
        <c:axId val="12237812"/>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8642459"/>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numLit>
          </c:val>
          <c:smooth val="0"/>
        </c:ser>
        <c:axId val="43031445"/>
        <c:axId val="51738686"/>
      </c:lineChart>
      <c:catAx>
        <c:axId val="43031445"/>
        <c:scaling>
          <c:orientation val="minMax"/>
        </c:scaling>
        <c:axPos val="b"/>
        <c:majorGridlines/>
        <c:delete val="1"/>
        <c:majorTickMark val="out"/>
        <c:minorTickMark val="none"/>
        <c:tickLblPos val="none"/>
        <c:crossAx val="51738686"/>
        <c:crosses val="autoZero"/>
        <c:auto val="1"/>
        <c:lblOffset val="100"/>
        <c:tickMarkSkip val="12"/>
        <c:noMultiLvlLbl val="0"/>
      </c:catAx>
      <c:valAx>
        <c:axId val="5173868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303144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numLit>
          </c:val>
          <c:smooth val="0"/>
        </c:ser>
        <c:axId val="62994991"/>
        <c:axId val="30084008"/>
      </c:lineChart>
      <c:catAx>
        <c:axId val="62994991"/>
        <c:scaling>
          <c:orientation val="minMax"/>
        </c:scaling>
        <c:axPos val="b"/>
        <c:majorGridlines/>
        <c:delete val="1"/>
        <c:majorTickMark val="out"/>
        <c:minorTickMark val="none"/>
        <c:tickLblPos val="none"/>
        <c:crossAx val="30084008"/>
        <c:crosses val="autoZero"/>
        <c:auto val="1"/>
        <c:lblOffset val="100"/>
        <c:tickMarkSkip val="12"/>
        <c:noMultiLvlLbl val="0"/>
      </c:catAx>
      <c:valAx>
        <c:axId val="3008400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299499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numLit>
          </c:val>
          <c:smooth val="0"/>
        </c:ser>
        <c:axId val="2320617"/>
        <c:axId val="20885554"/>
      </c:lineChart>
      <c:catAx>
        <c:axId val="232061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0885554"/>
        <c:crosses val="autoZero"/>
        <c:auto val="1"/>
        <c:lblOffset val="100"/>
        <c:tickMarkSkip val="12"/>
        <c:noMultiLvlLbl val="0"/>
      </c:catAx>
      <c:valAx>
        <c:axId val="20885554"/>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320617"/>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numLit>
          </c:val>
          <c:smooth val="0"/>
        </c:ser>
        <c:axId val="53752259"/>
        <c:axId val="14008284"/>
      </c:lineChart>
      <c:catAx>
        <c:axId val="53752259"/>
        <c:scaling>
          <c:orientation val="minMax"/>
        </c:scaling>
        <c:axPos val="b"/>
        <c:majorGridlines/>
        <c:delete val="1"/>
        <c:majorTickMark val="out"/>
        <c:minorTickMark val="none"/>
        <c:tickLblPos val="none"/>
        <c:crossAx val="14008284"/>
        <c:crosses val="autoZero"/>
        <c:auto val="1"/>
        <c:lblOffset val="100"/>
        <c:tickMarkSkip val="12"/>
        <c:noMultiLvlLbl val="0"/>
      </c:catAx>
      <c:valAx>
        <c:axId val="1400828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375225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327073"/>
        <c:axId val="47943658"/>
      </c:lineChart>
      <c:catAx>
        <c:axId val="5327073"/>
        <c:scaling>
          <c:orientation val="minMax"/>
        </c:scaling>
        <c:axPos val="b"/>
        <c:majorGridlines/>
        <c:delete val="1"/>
        <c:majorTickMark val="out"/>
        <c:minorTickMark val="none"/>
        <c:tickLblPos val="none"/>
        <c:crossAx val="47943658"/>
        <c:crosses val="autoZero"/>
        <c:auto val="1"/>
        <c:lblOffset val="100"/>
        <c:tickMarkSkip val="12"/>
        <c:noMultiLvlLbl val="0"/>
      </c:catAx>
      <c:valAx>
        <c:axId val="47943658"/>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32707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numLit>
          </c:val>
          <c:smooth val="0"/>
        </c:ser>
        <c:axId val="58965693"/>
        <c:axId val="60929190"/>
      </c:lineChart>
      <c:catAx>
        <c:axId val="58965693"/>
        <c:scaling>
          <c:orientation val="minMax"/>
        </c:scaling>
        <c:axPos val="b"/>
        <c:majorGridlines/>
        <c:delete val="1"/>
        <c:majorTickMark val="out"/>
        <c:minorTickMark val="none"/>
        <c:tickLblPos val="none"/>
        <c:crossAx val="60929190"/>
        <c:crosses val="autoZero"/>
        <c:auto val="1"/>
        <c:lblOffset val="100"/>
        <c:tickMarkSkip val="12"/>
        <c:noMultiLvlLbl val="0"/>
      </c:catAx>
      <c:valAx>
        <c:axId val="6092919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896569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6325"/>
          <c:w val="0.96225"/>
          <c:h val="0.861"/>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numLit>
          </c:val>
          <c:smooth val="0"/>
        </c:ser>
        <c:axId val="11491799"/>
        <c:axId val="36317328"/>
      </c:lineChart>
      <c:catAx>
        <c:axId val="1149179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6317328"/>
        <c:crosses val="autoZero"/>
        <c:auto val="1"/>
        <c:lblOffset val="100"/>
        <c:tickMarkSkip val="12"/>
        <c:noMultiLvlLbl val="0"/>
      </c:catAx>
      <c:valAx>
        <c:axId val="36317328"/>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1491799"/>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59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numLit>
          </c:val>
          <c:smooth val="0"/>
        </c:ser>
        <c:axId val="58420497"/>
        <c:axId val="56022426"/>
      </c:lineChart>
      <c:catAx>
        <c:axId val="58420497"/>
        <c:scaling>
          <c:orientation val="minMax"/>
        </c:scaling>
        <c:axPos val="b"/>
        <c:majorGridlines/>
        <c:delete val="1"/>
        <c:majorTickMark val="out"/>
        <c:minorTickMark val="none"/>
        <c:tickLblPos val="none"/>
        <c:crossAx val="56022426"/>
        <c:crosses val="autoZero"/>
        <c:auto val="1"/>
        <c:lblOffset val="100"/>
        <c:tickMarkSkip val="12"/>
        <c:noMultiLvlLbl val="0"/>
      </c:catAx>
      <c:valAx>
        <c:axId val="56022426"/>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842049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3675"/>
        </c:manualLayout>
      </c:layout>
      <c:spPr>
        <a:noFill/>
        <a:ln>
          <a:noFill/>
        </a:ln>
      </c:spPr>
    </c:title>
    <c:plotArea>
      <c:layout>
        <c:manualLayout>
          <c:xMode val="edge"/>
          <c:yMode val="edge"/>
          <c:x val="0.02075"/>
          <c:y val="0.218"/>
          <c:w val="0.937"/>
          <c:h val="0.782"/>
        </c:manualLayout>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numLit>
          </c:val>
          <c:smooth val="0"/>
        </c:ser>
        <c:axId val="34439787"/>
        <c:axId val="41522628"/>
      </c:lineChart>
      <c:catAx>
        <c:axId val="34439787"/>
        <c:scaling>
          <c:orientation val="minMax"/>
        </c:scaling>
        <c:axPos val="b"/>
        <c:majorGridlines/>
        <c:delete val="1"/>
        <c:majorTickMark val="out"/>
        <c:minorTickMark val="none"/>
        <c:tickLblPos val="none"/>
        <c:crossAx val="41522628"/>
        <c:crosses val="autoZero"/>
        <c:auto val="1"/>
        <c:lblOffset val="100"/>
        <c:tickMarkSkip val="12"/>
        <c:noMultiLvlLbl val="0"/>
      </c:catAx>
      <c:valAx>
        <c:axId val="41522628"/>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443978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38159333"/>
        <c:axId val="7889678"/>
      </c:lineChart>
      <c:catAx>
        <c:axId val="38159333"/>
        <c:scaling>
          <c:orientation val="minMax"/>
        </c:scaling>
        <c:axPos val="b"/>
        <c:majorGridlines/>
        <c:delete val="1"/>
        <c:majorTickMark val="out"/>
        <c:minorTickMark val="none"/>
        <c:tickLblPos val="nextTo"/>
        <c:crossAx val="7889678"/>
        <c:crosses val="autoZero"/>
        <c:auto val="1"/>
        <c:lblOffset val="100"/>
        <c:tickMarkSkip val="12"/>
        <c:noMultiLvlLbl val="0"/>
      </c:catAx>
      <c:valAx>
        <c:axId val="788967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815933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3898239"/>
        <c:axId val="35084152"/>
      </c:lineChart>
      <c:catAx>
        <c:axId val="3898239"/>
        <c:scaling>
          <c:orientation val="minMax"/>
        </c:scaling>
        <c:axPos val="b"/>
        <c:majorGridlines/>
        <c:delete val="1"/>
        <c:majorTickMark val="out"/>
        <c:minorTickMark val="none"/>
        <c:tickLblPos val="nextTo"/>
        <c:crossAx val="35084152"/>
        <c:crosses val="autoZero"/>
        <c:auto val="1"/>
        <c:lblOffset val="100"/>
        <c:tickMarkSkip val="12"/>
        <c:noMultiLvlLbl val="0"/>
      </c:catAx>
      <c:valAx>
        <c:axId val="3508415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89823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47321913"/>
        <c:axId val="23244034"/>
      </c:lineChart>
      <c:catAx>
        <c:axId val="47321913"/>
        <c:scaling>
          <c:orientation val="minMax"/>
        </c:scaling>
        <c:axPos val="b"/>
        <c:majorGridlines/>
        <c:delete val="1"/>
        <c:majorTickMark val="out"/>
        <c:minorTickMark val="none"/>
        <c:tickLblPos val="nextTo"/>
        <c:crossAx val="23244034"/>
        <c:crosses val="autoZero"/>
        <c:auto val="1"/>
        <c:lblOffset val="100"/>
        <c:tickMarkSkip val="12"/>
        <c:noMultiLvlLbl val="0"/>
      </c:catAx>
      <c:valAx>
        <c:axId val="2324403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732191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7869715"/>
        <c:axId val="3718572"/>
      </c:lineChart>
      <c:catAx>
        <c:axId val="7869715"/>
        <c:scaling>
          <c:orientation val="minMax"/>
        </c:scaling>
        <c:axPos val="b"/>
        <c:majorGridlines/>
        <c:delete val="1"/>
        <c:majorTickMark val="out"/>
        <c:minorTickMark val="none"/>
        <c:tickLblPos val="nextTo"/>
        <c:crossAx val="3718572"/>
        <c:crosses val="autoZero"/>
        <c:auto val="1"/>
        <c:lblOffset val="100"/>
        <c:tickMarkSkip val="12"/>
        <c:noMultiLvlLbl val="0"/>
      </c:catAx>
      <c:valAx>
        <c:axId val="371857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786971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numLit>
          </c:val>
          <c:smooth val="0"/>
        </c:ser>
        <c:axId val="33467149"/>
        <c:axId val="32768886"/>
      </c:lineChart>
      <c:catAx>
        <c:axId val="33467149"/>
        <c:scaling>
          <c:orientation val="minMax"/>
        </c:scaling>
        <c:axPos val="b"/>
        <c:majorGridlines/>
        <c:delete val="1"/>
        <c:majorTickMark val="out"/>
        <c:minorTickMark val="none"/>
        <c:tickLblPos val="nextTo"/>
        <c:crossAx val="32768886"/>
        <c:crosses val="autoZero"/>
        <c:auto val="1"/>
        <c:lblOffset val="100"/>
        <c:tickMarkSkip val="12"/>
        <c:noMultiLvlLbl val="0"/>
      </c:catAx>
      <c:valAx>
        <c:axId val="3276888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346714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numLit>
          </c:val>
          <c:smooth val="0"/>
        </c:ser>
        <c:axId val="26484519"/>
        <c:axId val="37034080"/>
      </c:lineChart>
      <c:catAx>
        <c:axId val="26484519"/>
        <c:scaling>
          <c:orientation val="minMax"/>
        </c:scaling>
        <c:axPos val="b"/>
        <c:majorGridlines/>
        <c:delete val="1"/>
        <c:majorTickMark val="out"/>
        <c:minorTickMark val="none"/>
        <c:tickLblPos val="nextTo"/>
        <c:crossAx val="37034080"/>
        <c:crosses val="autoZero"/>
        <c:auto val="1"/>
        <c:lblOffset val="100"/>
        <c:tickMarkSkip val="12"/>
        <c:noMultiLvlLbl val="0"/>
      </c:catAx>
      <c:valAx>
        <c:axId val="3703408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648451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numLit>
          </c:val>
          <c:smooth val="0"/>
        </c:ser>
        <c:axId val="28839739"/>
        <c:axId val="58231060"/>
      </c:lineChart>
      <c:catAx>
        <c:axId val="2883973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8231060"/>
        <c:crosses val="autoZero"/>
        <c:auto val="1"/>
        <c:lblOffset val="100"/>
        <c:tickMarkSkip val="12"/>
        <c:noMultiLvlLbl val="0"/>
      </c:catAx>
      <c:valAx>
        <c:axId val="5823106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8839739"/>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numLit>
          </c:val>
          <c:smooth val="0"/>
        </c:ser>
        <c:axId val="64871265"/>
        <c:axId val="46970474"/>
      </c:lineChart>
      <c:catAx>
        <c:axId val="64871265"/>
        <c:scaling>
          <c:orientation val="minMax"/>
        </c:scaling>
        <c:axPos val="b"/>
        <c:majorGridlines/>
        <c:delete val="1"/>
        <c:majorTickMark val="out"/>
        <c:minorTickMark val="none"/>
        <c:tickLblPos val="nextTo"/>
        <c:crossAx val="46970474"/>
        <c:crosses val="autoZero"/>
        <c:auto val="1"/>
        <c:lblOffset val="100"/>
        <c:tickMarkSkip val="12"/>
        <c:noMultiLvlLbl val="0"/>
      </c:catAx>
      <c:valAx>
        <c:axId val="4697047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487126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numLit>
          </c:val>
          <c:smooth val="0"/>
        </c:ser>
        <c:axId val="20081083"/>
        <c:axId val="46512020"/>
      </c:lineChart>
      <c:catAx>
        <c:axId val="20081083"/>
        <c:scaling>
          <c:orientation val="minMax"/>
        </c:scaling>
        <c:axPos val="b"/>
        <c:majorGridlines/>
        <c:delete val="1"/>
        <c:majorTickMark val="out"/>
        <c:minorTickMark val="none"/>
        <c:tickLblPos val="nextTo"/>
        <c:crossAx val="46512020"/>
        <c:crosses val="autoZero"/>
        <c:auto val="1"/>
        <c:lblOffset val="100"/>
        <c:tickMarkSkip val="12"/>
        <c:noMultiLvlLbl val="0"/>
      </c:catAx>
      <c:valAx>
        <c:axId val="4651202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008108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numLit>
          </c:val>
          <c:smooth val="0"/>
        </c:ser>
        <c:axId val="15954997"/>
        <c:axId val="9377246"/>
      </c:lineChart>
      <c:catAx>
        <c:axId val="15954997"/>
        <c:scaling>
          <c:orientation val="minMax"/>
        </c:scaling>
        <c:axPos val="b"/>
        <c:majorGridlines/>
        <c:delete val="1"/>
        <c:majorTickMark val="out"/>
        <c:minorTickMark val="none"/>
        <c:tickLblPos val="nextTo"/>
        <c:crossAx val="9377246"/>
        <c:crosses val="autoZero"/>
        <c:auto val="1"/>
        <c:lblOffset val="100"/>
        <c:tickMarkSkip val="12"/>
        <c:noMultiLvlLbl val="0"/>
      </c:catAx>
      <c:valAx>
        <c:axId val="937724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595499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numLit>
          </c:val>
          <c:smooth val="0"/>
        </c:ser>
        <c:axId val="17286351"/>
        <c:axId val="21359432"/>
      </c:lineChart>
      <c:catAx>
        <c:axId val="17286351"/>
        <c:scaling>
          <c:orientation val="minMax"/>
        </c:scaling>
        <c:axPos val="b"/>
        <c:majorGridlines/>
        <c:delete val="1"/>
        <c:majorTickMark val="out"/>
        <c:minorTickMark val="none"/>
        <c:tickLblPos val="nextTo"/>
        <c:crossAx val="21359432"/>
        <c:crosses val="autoZero"/>
        <c:auto val="1"/>
        <c:lblOffset val="100"/>
        <c:tickMarkSkip val="12"/>
        <c:noMultiLvlLbl val="0"/>
      </c:catAx>
      <c:valAx>
        <c:axId val="2135943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728635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numLit>
          </c:val>
          <c:smooth val="0"/>
        </c:ser>
        <c:axId val="58017161"/>
        <c:axId val="52392402"/>
      </c:lineChart>
      <c:catAx>
        <c:axId val="58017161"/>
        <c:scaling>
          <c:orientation val="minMax"/>
        </c:scaling>
        <c:axPos val="b"/>
        <c:majorGridlines/>
        <c:delete val="1"/>
        <c:majorTickMark val="out"/>
        <c:minorTickMark val="none"/>
        <c:tickLblPos val="nextTo"/>
        <c:crossAx val="52392402"/>
        <c:crosses val="autoZero"/>
        <c:auto val="1"/>
        <c:lblOffset val="100"/>
        <c:tickMarkSkip val="12"/>
        <c:noMultiLvlLbl val="0"/>
      </c:catAx>
      <c:valAx>
        <c:axId val="5239240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801716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numLit>
          </c:val>
          <c:smooth val="0"/>
        </c:ser>
        <c:axId val="1769571"/>
        <c:axId val="15926140"/>
      </c:lineChart>
      <c:catAx>
        <c:axId val="1769571"/>
        <c:scaling>
          <c:orientation val="minMax"/>
        </c:scaling>
        <c:axPos val="b"/>
        <c:majorGridlines/>
        <c:delete val="1"/>
        <c:majorTickMark val="out"/>
        <c:minorTickMark val="none"/>
        <c:tickLblPos val="nextTo"/>
        <c:crossAx val="15926140"/>
        <c:crosses val="autoZero"/>
        <c:auto val="1"/>
        <c:lblOffset val="100"/>
        <c:tickMarkSkip val="12"/>
        <c:noMultiLvlLbl val="0"/>
      </c:catAx>
      <c:valAx>
        <c:axId val="1592614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76957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numLit>
          </c:val>
          <c:smooth val="0"/>
        </c:ser>
        <c:axId val="9117533"/>
        <c:axId val="14948934"/>
      </c:lineChart>
      <c:catAx>
        <c:axId val="9117533"/>
        <c:scaling>
          <c:orientation val="minMax"/>
        </c:scaling>
        <c:axPos val="b"/>
        <c:majorGridlines/>
        <c:delete val="1"/>
        <c:majorTickMark val="out"/>
        <c:minorTickMark val="none"/>
        <c:tickLblPos val="nextTo"/>
        <c:crossAx val="14948934"/>
        <c:crosses val="autoZero"/>
        <c:auto val="1"/>
        <c:lblOffset val="100"/>
        <c:tickMarkSkip val="12"/>
        <c:noMultiLvlLbl val="0"/>
      </c:catAx>
      <c:valAx>
        <c:axId val="1494893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911753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numLit>
          </c:val>
          <c:smooth val="0"/>
        </c:ser>
        <c:axId val="322679"/>
        <c:axId val="2904112"/>
      </c:lineChart>
      <c:catAx>
        <c:axId val="322679"/>
        <c:scaling>
          <c:orientation val="minMax"/>
        </c:scaling>
        <c:axPos val="b"/>
        <c:majorGridlines/>
        <c:delete val="1"/>
        <c:majorTickMark val="out"/>
        <c:minorTickMark val="none"/>
        <c:tickLblPos val="nextTo"/>
        <c:crossAx val="2904112"/>
        <c:crosses val="autoZero"/>
        <c:auto val="1"/>
        <c:lblOffset val="100"/>
        <c:tickMarkSkip val="12"/>
        <c:noMultiLvlLbl val="0"/>
      </c:catAx>
      <c:valAx>
        <c:axId val="290411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2267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numLit>
          </c:val>
          <c:smooth val="0"/>
        </c:ser>
        <c:axId val="26137009"/>
        <c:axId val="33906490"/>
      </c:lineChart>
      <c:catAx>
        <c:axId val="26137009"/>
        <c:scaling>
          <c:orientation val="minMax"/>
        </c:scaling>
        <c:axPos val="b"/>
        <c:majorGridlines/>
        <c:delete val="1"/>
        <c:majorTickMark val="out"/>
        <c:minorTickMark val="none"/>
        <c:tickLblPos val="nextTo"/>
        <c:crossAx val="33906490"/>
        <c:crosses val="autoZero"/>
        <c:auto val="1"/>
        <c:lblOffset val="100"/>
        <c:tickMarkSkip val="12"/>
        <c:noMultiLvlLbl val="0"/>
      </c:catAx>
      <c:valAx>
        <c:axId val="3390649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613700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numLit>
          </c:val>
          <c:smooth val="0"/>
        </c:ser>
        <c:axId val="36722955"/>
        <c:axId val="62071140"/>
      </c:lineChart>
      <c:catAx>
        <c:axId val="36722955"/>
        <c:scaling>
          <c:orientation val="minMax"/>
        </c:scaling>
        <c:axPos val="b"/>
        <c:majorGridlines/>
        <c:delete val="1"/>
        <c:majorTickMark val="out"/>
        <c:minorTickMark val="none"/>
        <c:tickLblPos val="nextTo"/>
        <c:crossAx val="62071140"/>
        <c:crosses val="autoZero"/>
        <c:auto val="1"/>
        <c:lblOffset val="100"/>
        <c:tickMarkSkip val="12"/>
        <c:noMultiLvlLbl val="0"/>
      </c:catAx>
      <c:valAx>
        <c:axId val="6207114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672295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numLit>
          </c:val>
          <c:smooth val="0"/>
        </c:ser>
        <c:axId val="54317493"/>
        <c:axId val="19095390"/>
      </c:lineChart>
      <c:catAx>
        <c:axId val="54317493"/>
        <c:scaling>
          <c:orientation val="minMax"/>
        </c:scaling>
        <c:axPos val="b"/>
        <c:majorGridlines/>
        <c:delete val="1"/>
        <c:majorTickMark val="out"/>
        <c:minorTickMark val="none"/>
        <c:tickLblPos val="none"/>
        <c:crossAx val="19095390"/>
        <c:crosses val="autoZero"/>
        <c:auto val="1"/>
        <c:lblOffset val="100"/>
        <c:tickMarkSkip val="12"/>
        <c:noMultiLvlLbl val="0"/>
      </c:catAx>
      <c:valAx>
        <c:axId val="1909539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431749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pt idx="46">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pt idx="46">
                <c:v>184.7</c:v>
              </c:pt>
            </c:numLit>
          </c:val>
          <c:smooth val="0"/>
        </c:ser>
        <c:axId val="21769349"/>
        <c:axId val="61706414"/>
      </c:lineChart>
      <c:catAx>
        <c:axId val="21769349"/>
        <c:scaling>
          <c:orientation val="minMax"/>
        </c:scaling>
        <c:axPos val="b"/>
        <c:majorGridlines/>
        <c:delete val="1"/>
        <c:majorTickMark val="out"/>
        <c:minorTickMark val="none"/>
        <c:tickLblPos val="nextTo"/>
        <c:crossAx val="61706414"/>
        <c:crosses val="autoZero"/>
        <c:auto val="1"/>
        <c:lblOffset val="100"/>
        <c:tickMarkSkip val="12"/>
        <c:noMultiLvlLbl val="0"/>
      </c:catAx>
      <c:valAx>
        <c:axId val="6170641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176934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pt idx="46">
                <c:v>229.9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pt idx="46">
                <c:v>225.7</c:v>
              </c:pt>
            </c:numLit>
          </c:val>
          <c:smooth val="0"/>
        </c:ser>
        <c:axId val="18486815"/>
        <c:axId val="32163608"/>
      </c:lineChart>
      <c:catAx>
        <c:axId val="18486815"/>
        <c:scaling>
          <c:orientation val="minMax"/>
        </c:scaling>
        <c:axPos val="b"/>
        <c:majorGridlines/>
        <c:delete val="1"/>
        <c:majorTickMark val="out"/>
        <c:minorTickMark val="none"/>
        <c:tickLblPos val="nextTo"/>
        <c:crossAx val="32163608"/>
        <c:crosses val="autoZero"/>
        <c:auto val="1"/>
        <c:lblOffset val="100"/>
        <c:tickMarkSkip val="12"/>
        <c:noMultiLvlLbl val="0"/>
      </c:catAx>
      <c:valAx>
        <c:axId val="3216360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848681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pt idx="46">
                <c:v>200.4</c:v>
              </c:pt>
              <c:pt idx="47">
                <c:v>153.3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pt idx="46">
                <c:v>184.7</c:v>
              </c:pt>
              <c:pt idx="47">
                <c:v>148.5</c:v>
              </c:pt>
            </c:numLit>
          </c:val>
          <c:smooth val="0"/>
        </c:ser>
        <c:axId val="21037017"/>
        <c:axId val="55115426"/>
      </c:lineChart>
      <c:catAx>
        <c:axId val="21037017"/>
        <c:scaling>
          <c:orientation val="minMax"/>
        </c:scaling>
        <c:axPos val="b"/>
        <c:majorGridlines/>
        <c:delete val="1"/>
        <c:majorTickMark val="out"/>
        <c:minorTickMark val="none"/>
        <c:tickLblPos val="nextTo"/>
        <c:crossAx val="55115426"/>
        <c:crosses val="autoZero"/>
        <c:auto val="1"/>
        <c:lblOffset val="100"/>
        <c:tickMarkSkip val="12"/>
        <c:noMultiLvlLbl val="0"/>
      </c:catAx>
      <c:valAx>
        <c:axId val="5511542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103701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pt idx="46">
                <c:v>229.9</c:v>
              </c:pt>
              <c:pt idx="47">
                <c:v>185.7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pt idx="46">
                <c:v>225.7</c:v>
              </c:pt>
              <c:pt idx="47">
                <c:v>187.7</c:v>
              </c:pt>
            </c:numLit>
          </c:val>
          <c:smooth val="0"/>
        </c:ser>
        <c:axId val="26276787"/>
        <c:axId val="35164492"/>
      </c:lineChart>
      <c:catAx>
        <c:axId val="26276787"/>
        <c:scaling>
          <c:orientation val="minMax"/>
        </c:scaling>
        <c:axPos val="b"/>
        <c:majorGridlines/>
        <c:delete val="1"/>
        <c:majorTickMark val="out"/>
        <c:minorTickMark val="none"/>
        <c:tickLblPos val="nextTo"/>
        <c:crossAx val="35164492"/>
        <c:crosses val="autoZero"/>
        <c:auto val="1"/>
        <c:lblOffset val="100"/>
        <c:tickMarkSkip val="12"/>
        <c:noMultiLvlLbl val="0"/>
      </c:catAx>
      <c:valAx>
        <c:axId val="3516449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627678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144.4</c:v>
              </c:pt>
              <c:pt idx="1">
                <c:v>136</c:v>
              </c:pt>
              <c:pt idx="2">
                <c:v>169.1</c:v>
              </c:pt>
              <c:pt idx="3">
                <c:v>151.4</c:v>
              </c:pt>
              <c:pt idx="4">
                <c:v>145.6</c:v>
              </c:pt>
              <c:pt idx="5">
                <c:v>164.4</c:v>
              </c:pt>
              <c:pt idx="6">
                <c:v>156.1</c:v>
              </c:pt>
              <c:pt idx="7">
                <c:v>137.3</c:v>
              </c:pt>
              <c:pt idx="8">
                <c:v>155.2</c:v>
              </c:pt>
              <c:pt idx="9">
                <c:v>159.1</c:v>
              </c:pt>
              <c:pt idx="10">
                <c:v>157.4</c:v>
              </c:pt>
              <c:pt idx="11">
                <c:v>132.7</c:v>
              </c:pt>
              <c:pt idx="12">
                <c:v>146</c:v>
              </c:pt>
              <c:pt idx="13">
                <c:v>144.9</c:v>
              </c:pt>
              <c:pt idx="14">
                <c:v>151.4</c:v>
              </c:pt>
              <c:pt idx="15">
                <c:v>154.2</c:v>
              </c:pt>
              <c:pt idx="16">
                <c:v>154.9</c:v>
              </c:pt>
              <c:pt idx="17">
                <c:v>169.9</c:v>
              </c:pt>
              <c:pt idx="18">
                <c:v>156.9</c:v>
              </c:pt>
              <c:pt idx="19">
                <c:v>149.5</c:v>
              </c:pt>
              <c:pt idx="20">
                <c:v>175.2</c:v>
              </c:pt>
              <c:pt idx="21">
                <c:v>161.7</c:v>
              </c:pt>
              <c:pt idx="22">
                <c:v>176.4</c:v>
              </c:pt>
              <c:pt idx="23">
                <c:v>156.5</c:v>
              </c:pt>
              <c:pt idx="24">
                <c:v>174</c:v>
              </c:pt>
              <c:pt idx="25">
                <c:v>169</c:v>
              </c:pt>
              <c:pt idx="26">
                <c:v>202</c:v>
              </c:pt>
              <c:pt idx="27">
                <c:v>167.7</c:v>
              </c:pt>
              <c:pt idx="28">
                <c:v>190</c:v>
              </c:pt>
              <c:pt idx="29">
                <c:v>197.7</c:v>
              </c:pt>
              <c:pt idx="30">
                <c:v>179.9</c:v>
              </c:pt>
              <c:pt idx="31">
                <c:v>176.8</c:v>
              </c:pt>
              <c:pt idx="32">
                <c:v>192.9</c:v>
              </c:pt>
              <c:pt idx="33">
                <c:v>179.4</c:v>
              </c:pt>
              <c:pt idx="34">
                <c:v>202</c:v>
              </c:pt>
              <c:pt idx="35">
                <c:v>152.6</c:v>
              </c:pt>
              <c:pt idx="36">
                <c:v>202.8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124.9</c:v>
              </c:pt>
              <c:pt idx="1">
                <c:v>122</c:v>
              </c:pt>
              <c:pt idx="2">
                <c:v>147.6</c:v>
              </c:pt>
              <c:pt idx="3">
                <c:v>140</c:v>
              </c:pt>
              <c:pt idx="4">
                <c:v>135.4</c:v>
              </c:pt>
              <c:pt idx="5">
                <c:v>157.5</c:v>
              </c:pt>
              <c:pt idx="6">
                <c:v>143.6</c:v>
              </c:pt>
              <c:pt idx="7">
                <c:v>138.6</c:v>
              </c:pt>
              <c:pt idx="8">
                <c:v>151.9</c:v>
              </c:pt>
              <c:pt idx="9">
                <c:v>151.5</c:v>
              </c:pt>
              <c:pt idx="10">
                <c:v>156.1</c:v>
              </c:pt>
              <c:pt idx="11">
                <c:v>122.9</c:v>
              </c:pt>
              <c:pt idx="12">
                <c:v>130.8</c:v>
              </c:pt>
              <c:pt idx="13">
                <c:v>130.7</c:v>
              </c:pt>
              <c:pt idx="14">
                <c:v>142</c:v>
              </c:pt>
              <c:pt idx="15">
                <c:v>150.7</c:v>
              </c:pt>
              <c:pt idx="16">
                <c:v>146.1</c:v>
              </c:pt>
              <c:pt idx="17">
                <c:v>159.1</c:v>
              </c:pt>
              <c:pt idx="18">
                <c:v>144.9</c:v>
              </c:pt>
              <c:pt idx="19">
                <c:v>145.6</c:v>
              </c:pt>
              <c:pt idx="20">
                <c:v>162.3</c:v>
              </c:pt>
              <c:pt idx="21">
                <c:v>153</c:v>
              </c:pt>
              <c:pt idx="22">
                <c:v>166.4</c:v>
              </c:pt>
              <c:pt idx="23">
                <c:v>131.1</c:v>
              </c:pt>
              <c:pt idx="24">
                <c:v>158</c:v>
              </c:pt>
              <c:pt idx="25">
                <c:v>149.4</c:v>
              </c:pt>
              <c:pt idx="26">
                <c:v>181.7</c:v>
              </c:pt>
              <c:pt idx="27">
                <c:v>154.1</c:v>
              </c:pt>
              <c:pt idx="28">
                <c:v>178.7</c:v>
              </c:pt>
              <c:pt idx="29">
                <c:v>187.5</c:v>
              </c:pt>
              <c:pt idx="30">
                <c:v>168.7</c:v>
              </c:pt>
              <c:pt idx="31">
                <c:v>165.4</c:v>
              </c:pt>
              <c:pt idx="32">
                <c:v>185.5</c:v>
              </c:pt>
              <c:pt idx="33">
                <c:v>174.9</c:v>
              </c:pt>
              <c:pt idx="34">
                <c:v>189.2</c:v>
              </c:pt>
              <c:pt idx="35">
                <c:v>151.3</c:v>
              </c:pt>
              <c:pt idx="36">
                <c:v>176.6</c:v>
              </c:pt>
            </c:numLit>
          </c:val>
          <c:smooth val="0"/>
        </c:ser>
        <c:axId val="48044973"/>
        <c:axId val="29751574"/>
      </c:lineChart>
      <c:catAx>
        <c:axId val="48044973"/>
        <c:scaling>
          <c:orientation val="minMax"/>
        </c:scaling>
        <c:axPos val="b"/>
        <c:majorGridlines/>
        <c:delete val="1"/>
        <c:majorTickMark val="out"/>
        <c:minorTickMark val="none"/>
        <c:tickLblPos val="nextTo"/>
        <c:crossAx val="29751574"/>
        <c:crosses val="autoZero"/>
        <c:auto val="1"/>
        <c:lblOffset val="100"/>
        <c:tickMarkSkip val="12"/>
        <c:noMultiLvlLbl val="0"/>
      </c:catAx>
      <c:valAx>
        <c:axId val="2975157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804497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108.5</c:v>
              </c:pt>
              <c:pt idx="2">
                <c:v>137.9</c:v>
              </c:pt>
              <c:pt idx="3">
                <c:v>116.1</c:v>
              </c:pt>
              <c:pt idx="4">
                <c:v>117.1</c:v>
              </c:pt>
              <c:pt idx="5">
                <c:v>131.8</c:v>
              </c:pt>
              <c:pt idx="6">
                <c:v>117.9</c:v>
              </c:pt>
              <c:pt idx="7">
                <c:v>116.8</c:v>
              </c:pt>
              <c:pt idx="8">
                <c:v>135.4</c:v>
              </c:pt>
              <c:pt idx="9">
                <c:v>134.5</c:v>
              </c:pt>
              <c:pt idx="10">
                <c:v>162.6</c:v>
              </c:pt>
              <c:pt idx="11">
                <c:v>127.2</c:v>
              </c:pt>
              <c:pt idx="12">
                <c:v>138.4</c:v>
              </c:pt>
              <c:pt idx="13">
                <c:v>140.9</c:v>
              </c:pt>
              <c:pt idx="14">
                <c:v>145.7</c:v>
              </c:pt>
              <c:pt idx="15">
                <c:v>131.8</c:v>
              </c:pt>
              <c:pt idx="16">
                <c:v>140.1</c:v>
              </c:pt>
              <c:pt idx="17">
                <c:v>148.8</c:v>
              </c:pt>
              <c:pt idx="18">
                <c:v>125</c:v>
              </c:pt>
              <c:pt idx="19">
                <c:v>137</c:v>
              </c:pt>
              <c:pt idx="20">
                <c:v>173.7</c:v>
              </c:pt>
              <c:pt idx="21">
                <c:v>169</c:v>
              </c:pt>
              <c:pt idx="22">
                <c:v>205.8</c:v>
              </c:pt>
              <c:pt idx="23">
                <c:v>158</c:v>
              </c:pt>
              <c:pt idx="24">
                <c:v>150</c:v>
              </c:pt>
              <c:pt idx="25">
                <c:v>164.4</c:v>
              </c:pt>
              <c:pt idx="26">
                <c:v>183.6</c:v>
              </c:pt>
              <c:pt idx="27">
                <c:v>140.3</c:v>
              </c:pt>
              <c:pt idx="28">
                <c:v>157.8</c:v>
              </c:pt>
              <c:pt idx="29">
                <c:v>170.8</c:v>
              </c:pt>
              <c:pt idx="30">
                <c:v>143.4</c:v>
              </c:pt>
              <c:pt idx="31">
                <c:v>167.2</c:v>
              </c:pt>
              <c:pt idx="32">
                <c:v>178.1</c:v>
              </c:pt>
              <c:pt idx="33">
                <c:v>205</c:v>
              </c:pt>
              <c:pt idx="34">
                <c:v>241.1</c:v>
              </c:pt>
              <c:pt idx="35">
                <c:v>194.2</c:v>
              </c:pt>
              <c:pt idx="36">
                <c:v>192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95.9</c:v>
              </c:pt>
              <c:pt idx="1">
                <c:v>107.7</c:v>
              </c:pt>
              <c:pt idx="2">
                <c:v>134.4</c:v>
              </c:pt>
              <c:pt idx="3">
                <c:v>118.9</c:v>
              </c:pt>
              <c:pt idx="4">
                <c:v>110.7</c:v>
              </c:pt>
              <c:pt idx="5">
                <c:v>131.9</c:v>
              </c:pt>
              <c:pt idx="6">
                <c:v>111.3</c:v>
              </c:pt>
              <c:pt idx="7">
                <c:v>115.7</c:v>
              </c:pt>
              <c:pt idx="8">
                <c:v>141.4</c:v>
              </c:pt>
              <c:pt idx="9">
                <c:v>134.8</c:v>
              </c:pt>
              <c:pt idx="10">
                <c:v>162.6</c:v>
              </c:pt>
              <c:pt idx="11">
                <c:v>131.1</c:v>
              </c:pt>
              <c:pt idx="12">
                <c:v>130.4</c:v>
              </c:pt>
              <c:pt idx="13">
                <c:v>136.4</c:v>
              </c:pt>
              <c:pt idx="14">
                <c:v>145</c:v>
              </c:pt>
              <c:pt idx="15">
                <c:v>129.2</c:v>
              </c:pt>
              <c:pt idx="16">
                <c:v>132.2</c:v>
              </c:pt>
              <c:pt idx="17">
                <c:v>145.8</c:v>
              </c:pt>
              <c:pt idx="18">
                <c:v>125.2</c:v>
              </c:pt>
              <c:pt idx="19">
                <c:v>134.8</c:v>
              </c:pt>
              <c:pt idx="20">
                <c:v>176.4</c:v>
              </c:pt>
              <c:pt idx="21">
                <c:v>157.9</c:v>
              </c:pt>
              <c:pt idx="22">
                <c:v>203.5</c:v>
              </c:pt>
              <c:pt idx="23">
                <c:v>164.3</c:v>
              </c:pt>
              <c:pt idx="24">
                <c:v>134.7</c:v>
              </c:pt>
              <c:pt idx="25">
                <c:v>153.6</c:v>
              </c:pt>
              <c:pt idx="26">
                <c:v>181.3</c:v>
              </c:pt>
              <c:pt idx="27">
                <c:v>130.9</c:v>
              </c:pt>
              <c:pt idx="28">
                <c:v>155.7</c:v>
              </c:pt>
              <c:pt idx="29">
                <c:v>166.6</c:v>
              </c:pt>
              <c:pt idx="30">
                <c:v>135.9</c:v>
              </c:pt>
              <c:pt idx="31">
                <c:v>143.6</c:v>
              </c:pt>
              <c:pt idx="32">
                <c:v>171.8</c:v>
              </c:pt>
              <c:pt idx="33">
                <c:v>193.8</c:v>
              </c:pt>
              <c:pt idx="34">
                <c:v>233.3</c:v>
              </c:pt>
              <c:pt idx="35">
                <c:v>192</c:v>
              </c:pt>
              <c:pt idx="36">
                <c:v>161</c:v>
              </c:pt>
            </c:numLit>
          </c:val>
          <c:smooth val="0"/>
        </c:ser>
        <c:axId val="66437575"/>
        <c:axId val="61067264"/>
      </c:lineChart>
      <c:catAx>
        <c:axId val="66437575"/>
        <c:scaling>
          <c:orientation val="minMax"/>
        </c:scaling>
        <c:axPos val="b"/>
        <c:majorGridlines/>
        <c:delete val="1"/>
        <c:majorTickMark val="out"/>
        <c:minorTickMark val="none"/>
        <c:tickLblPos val="nextTo"/>
        <c:crossAx val="61067264"/>
        <c:crosses val="autoZero"/>
        <c:auto val="1"/>
        <c:lblOffset val="100"/>
        <c:tickMarkSkip val="12"/>
        <c:noMultiLvlLbl val="0"/>
      </c:catAx>
      <c:valAx>
        <c:axId val="61067264"/>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643757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24"/>
              <c:pt idx="0">
                <c:v>174</c:v>
              </c:pt>
              <c:pt idx="1">
                <c:v>169</c:v>
              </c:pt>
              <c:pt idx="2">
                <c:v>202</c:v>
              </c:pt>
              <c:pt idx="3">
                <c:v>167.7</c:v>
              </c:pt>
              <c:pt idx="4">
                <c:v>190</c:v>
              </c:pt>
              <c:pt idx="5">
                <c:v>197.7</c:v>
              </c:pt>
              <c:pt idx="6">
                <c:v>179.9</c:v>
              </c:pt>
              <c:pt idx="7">
                <c:v>176.8</c:v>
              </c:pt>
              <c:pt idx="8">
                <c:v>192.9</c:v>
              </c:pt>
              <c:pt idx="9">
                <c:v>179.4</c:v>
              </c:pt>
              <c:pt idx="10">
                <c:v>202</c:v>
              </c:pt>
              <c:pt idx="11">
                <c:v>152.6</c:v>
              </c:pt>
              <c:pt idx="12">
                <c:v>202.8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158</c:v>
              </c:pt>
              <c:pt idx="1">
                <c:v>149.4</c:v>
              </c:pt>
              <c:pt idx="2">
                <c:v>181.7</c:v>
              </c:pt>
              <c:pt idx="3">
                <c:v>154.1</c:v>
              </c:pt>
              <c:pt idx="4">
                <c:v>178.7</c:v>
              </c:pt>
              <c:pt idx="5">
                <c:v>187.5</c:v>
              </c:pt>
              <c:pt idx="6">
                <c:v>168.7</c:v>
              </c:pt>
              <c:pt idx="7">
                <c:v>165.4</c:v>
              </c:pt>
              <c:pt idx="8">
                <c:v>185.5</c:v>
              </c:pt>
              <c:pt idx="9">
                <c:v>174.9</c:v>
              </c:pt>
              <c:pt idx="10">
                <c:v>189.2</c:v>
              </c:pt>
              <c:pt idx="11">
                <c:v>151.3</c:v>
              </c:pt>
              <c:pt idx="12">
                <c:v>176.6</c:v>
              </c:pt>
            </c:numLit>
          </c:val>
          <c:smooth val="0"/>
        </c:ser>
        <c:axId val="12734465"/>
        <c:axId val="47501322"/>
      </c:lineChart>
      <c:catAx>
        <c:axId val="12734465"/>
        <c:scaling>
          <c:orientation val="minMax"/>
        </c:scaling>
        <c:axPos val="b"/>
        <c:majorGridlines/>
        <c:delete val="1"/>
        <c:majorTickMark val="out"/>
        <c:minorTickMark val="none"/>
        <c:tickLblPos val="nextTo"/>
        <c:crossAx val="47501322"/>
        <c:crosses val="autoZero"/>
        <c:auto val="1"/>
        <c:lblOffset val="100"/>
        <c:tickMarkSkip val="12"/>
        <c:noMultiLvlLbl val="0"/>
      </c:catAx>
      <c:valAx>
        <c:axId val="4750132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273446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150</c:v>
              </c:pt>
              <c:pt idx="1">
                <c:v>164.4</c:v>
              </c:pt>
              <c:pt idx="2">
                <c:v>183.6</c:v>
              </c:pt>
              <c:pt idx="3">
                <c:v>140.3</c:v>
              </c:pt>
              <c:pt idx="4">
                <c:v>157.8</c:v>
              </c:pt>
              <c:pt idx="5">
                <c:v>170.8</c:v>
              </c:pt>
              <c:pt idx="6">
                <c:v>143.4</c:v>
              </c:pt>
              <c:pt idx="7">
                <c:v>167.2</c:v>
              </c:pt>
              <c:pt idx="8">
                <c:v>178.1</c:v>
              </c:pt>
              <c:pt idx="9">
                <c:v>205</c:v>
              </c:pt>
              <c:pt idx="10">
                <c:v>241.1</c:v>
              </c:pt>
              <c:pt idx="11">
                <c:v>194.2</c:v>
              </c:pt>
              <c:pt idx="12">
                <c:v>192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134.7</c:v>
              </c:pt>
              <c:pt idx="1">
                <c:v>153.6</c:v>
              </c:pt>
              <c:pt idx="2">
                <c:v>181.3</c:v>
              </c:pt>
              <c:pt idx="3">
                <c:v>130.9</c:v>
              </c:pt>
              <c:pt idx="4">
                <c:v>155.7</c:v>
              </c:pt>
              <c:pt idx="5">
                <c:v>166.6</c:v>
              </c:pt>
              <c:pt idx="6">
                <c:v>135.9</c:v>
              </c:pt>
              <c:pt idx="7">
                <c:v>143.6</c:v>
              </c:pt>
              <c:pt idx="8">
                <c:v>171.8</c:v>
              </c:pt>
              <c:pt idx="9">
                <c:v>193.8</c:v>
              </c:pt>
              <c:pt idx="10">
                <c:v>233.3</c:v>
              </c:pt>
              <c:pt idx="11">
                <c:v>192</c:v>
              </c:pt>
              <c:pt idx="12">
                <c:v>161</c:v>
              </c:pt>
            </c:numLit>
          </c:val>
          <c:smooth val="0"/>
        </c:ser>
        <c:axId val="24858715"/>
        <c:axId val="22401844"/>
      </c:lineChart>
      <c:catAx>
        <c:axId val="24858715"/>
        <c:scaling>
          <c:orientation val="minMax"/>
        </c:scaling>
        <c:axPos val="b"/>
        <c:majorGridlines/>
        <c:delete val="1"/>
        <c:majorTickMark val="out"/>
        <c:minorTickMark val="none"/>
        <c:tickLblPos val="nextTo"/>
        <c:crossAx val="22401844"/>
        <c:crosses val="autoZero"/>
        <c:auto val="1"/>
        <c:lblOffset val="100"/>
        <c:tickMarkSkip val="12"/>
        <c:noMultiLvlLbl val="0"/>
      </c:catAx>
      <c:valAx>
        <c:axId val="22401844"/>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485871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numLit>
          </c:val>
          <c:smooth val="0"/>
        </c:ser>
        <c:axId val="290005"/>
        <c:axId val="2610046"/>
      </c:lineChart>
      <c:catAx>
        <c:axId val="290005"/>
        <c:scaling>
          <c:orientation val="minMax"/>
        </c:scaling>
        <c:axPos val="b"/>
        <c:majorGridlines/>
        <c:delete val="1"/>
        <c:majorTickMark val="out"/>
        <c:minorTickMark val="none"/>
        <c:tickLblPos val="nextTo"/>
        <c:crossAx val="2610046"/>
        <c:crosses val="autoZero"/>
        <c:auto val="1"/>
        <c:lblOffset val="100"/>
        <c:tickMarkSkip val="12"/>
        <c:noMultiLvlLbl val="0"/>
      </c:catAx>
      <c:valAx>
        <c:axId val="261004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9000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numLit>
          </c:val>
          <c:smooth val="0"/>
        </c:ser>
        <c:axId val="23490415"/>
        <c:axId val="10087144"/>
      </c:lineChart>
      <c:catAx>
        <c:axId val="23490415"/>
        <c:scaling>
          <c:orientation val="minMax"/>
        </c:scaling>
        <c:axPos val="b"/>
        <c:majorGridlines/>
        <c:delete val="1"/>
        <c:majorTickMark val="out"/>
        <c:minorTickMark val="none"/>
        <c:tickLblPos val="nextTo"/>
        <c:crossAx val="10087144"/>
        <c:crosses val="autoZero"/>
        <c:auto val="1"/>
        <c:lblOffset val="100"/>
        <c:tickMarkSkip val="12"/>
        <c:noMultiLvlLbl val="0"/>
      </c:catAx>
      <c:valAx>
        <c:axId val="10087144"/>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349041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7640783"/>
        <c:axId val="3222728"/>
      </c:lineChart>
      <c:catAx>
        <c:axId val="37640783"/>
        <c:scaling>
          <c:orientation val="minMax"/>
        </c:scaling>
        <c:axPos val="b"/>
        <c:majorGridlines/>
        <c:delete val="1"/>
        <c:majorTickMark val="out"/>
        <c:minorTickMark val="none"/>
        <c:tickLblPos val="none"/>
        <c:crossAx val="3222728"/>
        <c:crosses val="autoZero"/>
        <c:auto val="1"/>
        <c:lblOffset val="100"/>
        <c:tickMarkSkip val="12"/>
        <c:noMultiLvlLbl val="0"/>
      </c:catAx>
      <c:valAx>
        <c:axId val="3222728"/>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764078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numLit>
          </c:val>
          <c:smooth val="0"/>
        </c:ser>
        <c:axId val="23675433"/>
        <c:axId val="11752306"/>
      </c:lineChart>
      <c:catAx>
        <c:axId val="23675433"/>
        <c:scaling>
          <c:orientation val="minMax"/>
        </c:scaling>
        <c:axPos val="b"/>
        <c:majorGridlines/>
        <c:delete val="1"/>
        <c:majorTickMark val="out"/>
        <c:minorTickMark val="none"/>
        <c:tickLblPos val="nextTo"/>
        <c:crossAx val="11752306"/>
        <c:crosses val="autoZero"/>
        <c:auto val="1"/>
        <c:lblOffset val="100"/>
        <c:tickMarkSkip val="12"/>
        <c:noMultiLvlLbl val="0"/>
      </c:catAx>
      <c:valAx>
        <c:axId val="1175230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367543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numLit>
          </c:val>
          <c:smooth val="0"/>
        </c:ser>
        <c:axId val="38661891"/>
        <c:axId val="12412700"/>
      </c:lineChart>
      <c:catAx>
        <c:axId val="38661891"/>
        <c:scaling>
          <c:orientation val="minMax"/>
        </c:scaling>
        <c:axPos val="b"/>
        <c:majorGridlines/>
        <c:delete val="1"/>
        <c:majorTickMark val="out"/>
        <c:minorTickMark val="none"/>
        <c:tickLblPos val="nextTo"/>
        <c:crossAx val="12412700"/>
        <c:crosses val="autoZero"/>
        <c:auto val="1"/>
        <c:lblOffset val="100"/>
        <c:tickMarkSkip val="12"/>
        <c:noMultiLvlLbl val="0"/>
      </c:catAx>
      <c:valAx>
        <c:axId val="12412700"/>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866189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numLit>
          </c:val>
          <c:smooth val="0"/>
        </c:ser>
        <c:axId val="44605437"/>
        <c:axId val="65904614"/>
      </c:lineChart>
      <c:catAx>
        <c:axId val="44605437"/>
        <c:scaling>
          <c:orientation val="minMax"/>
        </c:scaling>
        <c:axPos val="b"/>
        <c:majorGridlines/>
        <c:delete val="1"/>
        <c:majorTickMark val="out"/>
        <c:minorTickMark val="none"/>
        <c:tickLblPos val="nextTo"/>
        <c:crossAx val="65904614"/>
        <c:crosses val="autoZero"/>
        <c:auto val="1"/>
        <c:lblOffset val="100"/>
        <c:tickMarkSkip val="12"/>
        <c:noMultiLvlLbl val="0"/>
      </c:catAx>
      <c:valAx>
        <c:axId val="6590461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460543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233.2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225.1</c:v>
              </c:pt>
            </c:numLit>
          </c:val>
          <c:smooth val="0"/>
        </c:ser>
        <c:axId val="56270615"/>
        <c:axId val="36673488"/>
      </c:lineChart>
      <c:catAx>
        <c:axId val="56270615"/>
        <c:scaling>
          <c:orientation val="minMax"/>
        </c:scaling>
        <c:axPos val="b"/>
        <c:majorGridlines/>
        <c:delete val="1"/>
        <c:majorTickMark val="out"/>
        <c:minorTickMark val="none"/>
        <c:tickLblPos val="nextTo"/>
        <c:crossAx val="36673488"/>
        <c:crosses val="autoZero"/>
        <c:auto val="1"/>
        <c:lblOffset val="100"/>
        <c:tickMarkSkip val="12"/>
        <c:noMultiLvlLbl val="0"/>
      </c:catAx>
      <c:valAx>
        <c:axId val="36673488"/>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627061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numLit>
          </c:val>
          <c:smooth val="0"/>
        </c:ser>
        <c:axId val="61625937"/>
        <c:axId val="17762522"/>
      </c:lineChart>
      <c:catAx>
        <c:axId val="61625937"/>
        <c:scaling>
          <c:orientation val="minMax"/>
        </c:scaling>
        <c:axPos val="b"/>
        <c:majorGridlines/>
        <c:delete val="1"/>
        <c:majorTickMark val="out"/>
        <c:minorTickMark val="none"/>
        <c:tickLblPos val="nextTo"/>
        <c:crossAx val="17762522"/>
        <c:crosses val="autoZero"/>
        <c:auto val="1"/>
        <c:lblOffset val="100"/>
        <c:tickMarkSkip val="12"/>
        <c:noMultiLvlLbl val="0"/>
      </c:catAx>
      <c:valAx>
        <c:axId val="1776252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162593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numLit>
          </c:val>
          <c:smooth val="0"/>
        </c:ser>
        <c:axId val="25644971"/>
        <c:axId val="29478148"/>
      </c:lineChart>
      <c:catAx>
        <c:axId val="25644971"/>
        <c:scaling>
          <c:orientation val="minMax"/>
        </c:scaling>
        <c:axPos val="b"/>
        <c:majorGridlines/>
        <c:delete val="1"/>
        <c:majorTickMark val="out"/>
        <c:minorTickMark val="none"/>
        <c:tickLblPos val="nextTo"/>
        <c:crossAx val="29478148"/>
        <c:crosses val="autoZero"/>
        <c:auto val="1"/>
        <c:lblOffset val="100"/>
        <c:tickMarkSkip val="12"/>
        <c:noMultiLvlLbl val="0"/>
      </c:catAx>
      <c:valAx>
        <c:axId val="29478148"/>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564497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numLit>
          </c:val>
          <c:smooth val="0"/>
        </c:ser>
        <c:axId val="63976741"/>
        <c:axId val="38919758"/>
      </c:lineChart>
      <c:catAx>
        <c:axId val="63976741"/>
        <c:scaling>
          <c:orientation val="minMax"/>
        </c:scaling>
        <c:axPos val="b"/>
        <c:majorGridlines/>
        <c:delete val="1"/>
        <c:majorTickMark val="out"/>
        <c:minorTickMark val="none"/>
        <c:tickLblPos val="nextTo"/>
        <c:crossAx val="38919758"/>
        <c:crosses val="autoZero"/>
        <c:auto val="1"/>
        <c:lblOffset val="100"/>
        <c:tickMarkSkip val="12"/>
        <c:noMultiLvlLbl val="0"/>
      </c:catAx>
      <c:valAx>
        <c:axId val="3891975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397674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numLit>
          </c:val>
          <c:smooth val="0"/>
        </c:ser>
        <c:axId val="14733503"/>
        <c:axId val="65492664"/>
      </c:lineChart>
      <c:catAx>
        <c:axId val="14733503"/>
        <c:scaling>
          <c:orientation val="minMax"/>
        </c:scaling>
        <c:axPos val="b"/>
        <c:majorGridlines/>
        <c:delete val="1"/>
        <c:majorTickMark val="out"/>
        <c:minorTickMark val="none"/>
        <c:tickLblPos val="nextTo"/>
        <c:crossAx val="65492664"/>
        <c:crosses val="autoZero"/>
        <c:auto val="1"/>
        <c:lblOffset val="100"/>
        <c:tickMarkSkip val="12"/>
        <c:noMultiLvlLbl val="0"/>
      </c:catAx>
      <c:valAx>
        <c:axId val="65492664"/>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473350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numLit>
          </c:val>
          <c:smooth val="0"/>
        </c:ser>
        <c:axId val="52563065"/>
        <c:axId val="3305538"/>
      </c:lineChart>
      <c:catAx>
        <c:axId val="52563065"/>
        <c:scaling>
          <c:orientation val="minMax"/>
        </c:scaling>
        <c:axPos val="b"/>
        <c:majorGridlines/>
        <c:delete val="1"/>
        <c:majorTickMark val="out"/>
        <c:minorTickMark val="none"/>
        <c:tickLblPos val="nextTo"/>
        <c:crossAx val="3305538"/>
        <c:crosses val="autoZero"/>
        <c:auto val="1"/>
        <c:lblOffset val="100"/>
        <c:tickMarkSkip val="12"/>
        <c:noMultiLvlLbl val="0"/>
      </c:catAx>
      <c:valAx>
        <c:axId val="330553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256306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numLit>
          </c:val>
          <c:smooth val="0"/>
        </c:ser>
        <c:axId val="29749843"/>
        <c:axId val="66421996"/>
      </c:lineChart>
      <c:catAx>
        <c:axId val="29749843"/>
        <c:scaling>
          <c:orientation val="minMax"/>
        </c:scaling>
        <c:axPos val="b"/>
        <c:majorGridlines/>
        <c:delete val="1"/>
        <c:majorTickMark val="out"/>
        <c:minorTickMark val="none"/>
        <c:tickLblPos val="nextTo"/>
        <c:crossAx val="66421996"/>
        <c:crosses val="autoZero"/>
        <c:auto val="1"/>
        <c:lblOffset val="100"/>
        <c:tickMarkSkip val="12"/>
        <c:noMultiLvlLbl val="0"/>
      </c:catAx>
      <c:valAx>
        <c:axId val="66421996"/>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974984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 Id="rId49" Type="http://schemas.openxmlformats.org/officeDocument/2006/relationships/chart" Target="/xl/charts/chart49.xml" /><Relationship Id="rId50" Type="http://schemas.openxmlformats.org/officeDocument/2006/relationships/chart" Target="/xl/charts/chart50.xml" /><Relationship Id="rId51" Type="http://schemas.openxmlformats.org/officeDocument/2006/relationships/chart" Target="/xl/charts/chart51.xml" /><Relationship Id="rId52" Type="http://schemas.openxmlformats.org/officeDocument/2006/relationships/chart" Target="/xl/charts/chart52.xml" /><Relationship Id="rId53" Type="http://schemas.openxmlformats.org/officeDocument/2006/relationships/chart" Target="/xl/charts/chart53.xml" /><Relationship Id="rId54" Type="http://schemas.openxmlformats.org/officeDocument/2006/relationships/chart" Target="/xl/charts/chart54.xml" /><Relationship Id="rId55" Type="http://schemas.openxmlformats.org/officeDocument/2006/relationships/chart" Target="/xl/charts/chart55.xml" /><Relationship Id="rId56" Type="http://schemas.openxmlformats.org/officeDocument/2006/relationships/chart" Target="/xl/charts/chart56.xml" /><Relationship Id="rId57" Type="http://schemas.openxmlformats.org/officeDocument/2006/relationships/chart" Target="/xl/charts/chart57.xml" /><Relationship Id="rId58" Type="http://schemas.openxmlformats.org/officeDocument/2006/relationships/chart" Target="/xl/charts/chart58.xml" /><Relationship Id="rId59" Type="http://schemas.openxmlformats.org/officeDocument/2006/relationships/chart" Target="/xl/charts/chart59.xml" /><Relationship Id="rId60" Type="http://schemas.openxmlformats.org/officeDocument/2006/relationships/chart" Target="/xl/charts/chart60.xml" /><Relationship Id="rId61" Type="http://schemas.openxmlformats.org/officeDocument/2006/relationships/chart" Target="/xl/charts/chart61.xml" /><Relationship Id="rId62" Type="http://schemas.openxmlformats.org/officeDocument/2006/relationships/chart" Target="/xl/charts/chart62.xml" /><Relationship Id="rId63" Type="http://schemas.openxmlformats.org/officeDocument/2006/relationships/chart" Target="/xl/charts/chart6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4.xml" /><Relationship Id="rId2" Type="http://schemas.openxmlformats.org/officeDocument/2006/relationships/chart" Target="/xl/charts/chart65.xml" /><Relationship Id="rId3" Type="http://schemas.openxmlformats.org/officeDocument/2006/relationships/chart" Target="/xl/charts/chart66.xml" /><Relationship Id="rId4" Type="http://schemas.openxmlformats.org/officeDocument/2006/relationships/chart" Target="/xl/charts/chart67.xml" /><Relationship Id="rId5" Type="http://schemas.openxmlformats.org/officeDocument/2006/relationships/chart" Target="/xl/charts/chart68.xml" /><Relationship Id="rId6" Type="http://schemas.openxmlformats.org/officeDocument/2006/relationships/chart" Target="/xl/charts/chart69.xml" /><Relationship Id="rId7" Type="http://schemas.openxmlformats.org/officeDocument/2006/relationships/chart" Target="/xl/charts/chart70.xml" /><Relationship Id="rId8" Type="http://schemas.openxmlformats.org/officeDocument/2006/relationships/chart" Target="/xl/charts/chart71.xml" /><Relationship Id="rId9" Type="http://schemas.openxmlformats.org/officeDocument/2006/relationships/chart" Target="/xl/charts/chart72.xml" /><Relationship Id="rId10" Type="http://schemas.openxmlformats.org/officeDocument/2006/relationships/chart" Target="/xl/charts/chart73.xml" /><Relationship Id="rId11" Type="http://schemas.openxmlformats.org/officeDocument/2006/relationships/chart" Target="/xl/charts/chart74.xml" /><Relationship Id="rId12" Type="http://schemas.openxmlformats.org/officeDocument/2006/relationships/chart" Target="/xl/charts/chart75.xml" /><Relationship Id="rId13" Type="http://schemas.openxmlformats.org/officeDocument/2006/relationships/chart" Target="/xl/charts/chart76.xml" /><Relationship Id="rId14" Type="http://schemas.openxmlformats.org/officeDocument/2006/relationships/chart" Target="/xl/charts/chart77.xml" /><Relationship Id="rId15" Type="http://schemas.openxmlformats.org/officeDocument/2006/relationships/chart" Target="/xl/charts/chart78.xml" /><Relationship Id="rId16" Type="http://schemas.openxmlformats.org/officeDocument/2006/relationships/chart" Target="/xl/charts/chart79.xml" /><Relationship Id="rId17" Type="http://schemas.openxmlformats.org/officeDocument/2006/relationships/chart" Target="/xl/charts/chart80.xml" /><Relationship Id="rId18" Type="http://schemas.openxmlformats.org/officeDocument/2006/relationships/chart" Target="/xl/charts/chart81.xml" /><Relationship Id="rId19" Type="http://schemas.openxmlformats.org/officeDocument/2006/relationships/chart" Target="/xl/charts/chart82.xml" /><Relationship Id="rId20" Type="http://schemas.openxmlformats.org/officeDocument/2006/relationships/chart" Target="/xl/charts/chart83.xml" /><Relationship Id="rId21" Type="http://schemas.openxmlformats.org/officeDocument/2006/relationships/chart" Target="/xl/charts/chart84.xml" /><Relationship Id="rId22" Type="http://schemas.openxmlformats.org/officeDocument/2006/relationships/chart" Target="/xl/charts/chart85.xml" /><Relationship Id="rId23" Type="http://schemas.openxmlformats.org/officeDocument/2006/relationships/chart" Target="/xl/charts/chart86.xml" /><Relationship Id="rId24" Type="http://schemas.openxmlformats.org/officeDocument/2006/relationships/chart" Target="/xl/charts/chart87.xml" /><Relationship Id="rId25" Type="http://schemas.openxmlformats.org/officeDocument/2006/relationships/chart" Target="/xl/charts/chart88.xml" /><Relationship Id="rId26" Type="http://schemas.openxmlformats.org/officeDocument/2006/relationships/chart" Target="/xl/charts/chart89.xml" /><Relationship Id="rId27" Type="http://schemas.openxmlformats.org/officeDocument/2006/relationships/chart" Target="/xl/charts/chart90.xml" /><Relationship Id="rId28" Type="http://schemas.openxmlformats.org/officeDocument/2006/relationships/chart" Target="/xl/charts/chart91.xml" /><Relationship Id="rId29" Type="http://schemas.openxmlformats.org/officeDocument/2006/relationships/chart" Target="/xl/charts/chart92.xml" /><Relationship Id="rId30" Type="http://schemas.openxmlformats.org/officeDocument/2006/relationships/chart" Target="/xl/charts/chart93.xml" /><Relationship Id="rId31" Type="http://schemas.openxmlformats.org/officeDocument/2006/relationships/chart" Target="/xl/charts/chart94.xml" /><Relationship Id="rId32" Type="http://schemas.openxmlformats.org/officeDocument/2006/relationships/chart" Target="/xl/charts/chart95.xml" /><Relationship Id="rId33" Type="http://schemas.openxmlformats.org/officeDocument/2006/relationships/chart" Target="/xl/charts/chart96.xml" /><Relationship Id="rId34" Type="http://schemas.openxmlformats.org/officeDocument/2006/relationships/chart" Target="/xl/charts/chart97.xml" /><Relationship Id="rId35" Type="http://schemas.openxmlformats.org/officeDocument/2006/relationships/chart" Target="/xl/charts/chart98.xml" /><Relationship Id="rId36" Type="http://schemas.openxmlformats.org/officeDocument/2006/relationships/chart" Target="/xl/charts/chart99.xml" /><Relationship Id="rId37" Type="http://schemas.openxmlformats.org/officeDocument/2006/relationships/chart" Target="/xl/charts/chart100.xml" /><Relationship Id="rId38" Type="http://schemas.openxmlformats.org/officeDocument/2006/relationships/chart" Target="/xl/charts/chart10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2.xml" /><Relationship Id="rId2" Type="http://schemas.openxmlformats.org/officeDocument/2006/relationships/chart" Target="/xl/charts/chart103.xml" /><Relationship Id="rId3" Type="http://schemas.openxmlformats.org/officeDocument/2006/relationships/chart" Target="/xl/charts/chart104.xml" /><Relationship Id="rId4" Type="http://schemas.openxmlformats.org/officeDocument/2006/relationships/chart" Target="/xl/charts/chart105.xml" /><Relationship Id="rId5" Type="http://schemas.openxmlformats.org/officeDocument/2006/relationships/chart" Target="/xl/charts/chart106.xml" /><Relationship Id="rId6" Type="http://schemas.openxmlformats.org/officeDocument/2006/relationships/chart" Target="/xl/charts/chart107.xml" /><Relationship Id="rId7" Type="http://schemas.openxmlformats.org/officeDocument/2006/relationships/chart" Target="/xl/charts/chart108.xml" /><Relationship Id="rId8" Type="http://schemas.openxmlformats.org/officeDocument/2006/relationships/chart" Target="/xl/charts/chart109.xml" /><Relationship Id="rId9" Type="http://schemas.openxmlformats.org/officeDocument/2006/relationships/chart" Target="/xl/charts/chart110.xml" /><Relationship Id="rId10" Type="http://schemas.openxmlformats.org/officeDocument/2006/relationships/chart" Target="/xl/charts/chart111.xml" /><Relationship Id="rId11" Type="http://schemas.openxmlformats.org/officeDocument/2006/relationships/chart" Target="/xl/charts/chart112.xml" /><Relationship Id="rId12" Type="http://schemas.openxmlformats.org/officeDocument/2006/relationships/chart" Target="/xl/charts/chart11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14.xml" /><Relationship Id="rId2" Type="http://schemas.openxmlformats.org/officeDocument/2006/relationships/chart" Target="/xl/charts/chart115.xml" /><Relationship Id="rId3" Type="http://schemas.openxmlformats.org/officeDocument/2006/relationships/chart" Target="/xl/charts/chart116.xml" /><Relationship Id="rId4" Type="http://schemas.openxmlformats.org/officeDocument/2006/relationships/chart" Target="/xl/charts/chart117.xml" /><Relationship Id="rId5" Type="http://schemas.openxmlformats.org/officeDocument/2006/relationships/chart" Target="/xl/charts/chart118.xml" /><Relationship Id="rId6" Type="http://schemas.openxmlformats.org/officeDocument/2006/relationships/chart" Target="/xl/charts/chart119.xml" /><Relationship Id="rId7" Type="http://schemas.openxmlformats.org/officeDocument/2006/relationships/chart" Target="/xl/charts/chart120.xml" /><Relationship Id="rId8" Type="http://schemas.openxmlformats.org/officeDocument/2006/relationships/chart" Target="/xl/charts/chart121.xml" /><Relationship Id="rId9" Type="http://schemas.openxmlformats.org/officeDocument/2006/relationships/chart" Target="/xl/charts/chart122.xml" /><Relationship Id="rId10" Type="http://schemas.openxmlformats.org/officeDocument/2006/relationships/chart" Target="/xl/charts/chart123.xml" /><Relationship Id="rId11" Type="http://schemas.openxmlformats.org/officeDocument/2006/relationships/chart" Target="/xl/charts/chart124.xml" /><Relationship Id="rId12" Type="http://schemas.openxmlformats.org/officeDocument/2006/relationships/chart" Target="/xl/charts/chart12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123825</xdr:rowOff>
    </xdr:from>
    <xdr:to>
      <xdr:col>0</xdr:col>
      <xdr:colOff>1743075</xdr:colOff>
      <xdr:row>26</xdr:row>
      <xdr:rowOff>123825</xdr:rowOff>
    </xdr:to>
    <xdr:sp>
      <xdr:nvSpPr>
        <xdr:cNvPr id="1" name="Line 1"/>
        <xdr:cNvSpPr>
          <a:spLocks/>
        </xdr:cNvSpPr>
      </xdr:nvSpPr>
      <xdr:spPr>
        <a:xfrm>
          <a:off x="9525" y="89535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123825</xdr:rowOff>
    </xdr:from>
    <xdr:to>
      <xdr:col>0</xdr:col>
      <xdr:colOff>1743075</xdr:colOff>
      <xdr:row>26</xdr:row>
      <xdr:rowOff>123825</xdr:rowOff>
    </xdr:to>
    <xdr:sp>
      <xdr:nvSpPr>
        <xdr:cNvPr id="2" name="Line 4"/>
        <xdr:cNvSpPr>
          <a:spLocks/>
        </xdr:cNvSpPr>
      </xdr:nvSpPr>
      <xdr:spPr>
        <a:xfrm>
          <a:off x="9525" y="89535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50</xdr:row>
      <xdr:rowOff>123825</xdr:rowOff>
    </xdr:from>
    <xdr:to>
      <xdr:col>0</xdr:col>
      <xdr:colOff>209550</xdr:colOff>
      <xdr:row>72</xdr:row>
      <xdr:rowOff>19050</xdr:rowOff>
    </xdr:to>
    <xdr:sp>
      <xdr:nvSpPr>
        <xdr:cNvPr id="3" name="TextBox 5"/>
        <xdr:cNvSpPr txBox="1">
          <a:spLocks noChangeArrowheads="1"/>
        </xdr:cNvSpPr>
      </xdr:nvSpPr>
      <xdr:spPr>
        <a:xfrm>
          <a:off x="38100" y="13125450"/>
          <a:ext cx="171450" cy="356235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1.
2.
3.
4.
5.
6.
</a:t>
          </a:r>
        </a:p>
      </xdr:txBody>
    </xdr:sp>
    <xdr:clientData/>
  </xdr:twoCellAnchor>
  <xdr:twoCellAnchor editAs="absolute">
    <xdr:from>
      <xdr:col>0</xdr:col>
      <xdr:colOff>276225</xdr:colOff>
      <xdr:row>49</xdr:row>
      <xdr:rowOff>133350</xdr:rowOff>
    </xdr:from>
    <xdr:to>
      <xdr:col>0</xdr:col>
      <xdr:colOff>7105650</xdr:colOff>
      <xdr:row>78</xdr:row>
      <xdr:rowOff>9525</xdr:rowOff>
    </xdr:to>
    <xdr:sp>
      <xdr:nvSpPr>
        <xdr:cNvPr id="4" name="TextBox 6"/>
        <xdr:cNvSpPr txBox="1">
          <a:spLocks noChangeArrowheads="1"/>
        </xdr:cNvSpPr>
      </xdr:nvSpPr>
      <xdr:spPr>
        <a:xfrm>
          <a:off x="276225" y="12973050"/>
          <a:ext cx="6829425" cy="4676775"/>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
Die  Indizes  werden  z.Zt.  auf  der  Basis 2000 berechnet, d.h. der Index  für  diesen Zeitraum entspricht  100  Prozent. 
Veränderungsraten größer/gleich 1000 Prozent werden mit 999,9 Prozent ausgewiesen.
Die Abgrenzung der Hauptgruppen entspricht der  „Verordnung (EG) Nr. 586/2001 der Kommission vom 26. März 2001 zur Durchführung der Verordnung (EG) Nr. 1165/98  des Rates über Konjunkturstatistiken: Definition der industriellen Hauptgruppen (MIGS)“.
Ab Berichtsmonat  Januar 2003 wurden die Veröffentlichungen im Thüringer Landesamt  für Statistik  einheitlich auf die neue Abgrenzung der Hauptgruppen umgestellt.
Auf den Nachweis der  Umsatzindizes  für  die  neu  festgelegte  fünfte Hauptgruppe „Energie" muss aus Gründen der statistischen Geheimhaltung  verzichtet werden. Angaben zum Auftragseingang werden bei den zur Haupt</a:t>
          </a:r>
          <a:r>
            <a:rPr lang="en-US" cap="none" sz="400" b="0" i="0" u="none" baseline="0">
              <a:latin typeface="Arial"/>
              <a:ea typeface="Arial"/>
              <a:cs typeface="Arial"/>
            </a:rPr>
            <a:t> </a:t>
          </a:r>
          <a:r>
            <a:rPr lang="en-US" cap="none" sz="900" b="0" i="0" u="none" baseline="0">
              <a:latin typeface="Arial"/>
              <a:ea typeface="Arial"/>
              <a:cs typeface="Arial"/>
            </a:rPr>
            <a:t>gruppe  „Energie" gehörenden Wirtschaftszweigen nicht erhoben.
Ab dem Berichtsmonat Januar 2003 werden in diesem Statistischen Bericht nachrichtlich auch Indizes des Auftragseingangs  für Deutschland veröffentlicht.  Diese Ergebnisse sind  der jeweiligen monatlichen Veröffent- lichung  des Statistischen Bundesamtes aus der Fachserie 4 / Reihe 2.2 bzw. den Angaben aus dem Internet entnommen.
Durch die Einbeziehung von Nachmeldungen der Betriebe wurden im Rahmen der so genannten Jahres- korrektur die endgültigen Werte für die Vorjahresmonate ermittelt. 
Ab dem Berichtsmonat  Januar 2007 umfasst der für die Berechnung der Auftragseingangs- und Umsatzindizes im Bergbau und Verarbeitenden Gewerbe maßgebliche Berichtskreis nur noch Betriebe mit im Allgemeinen 50 und mehr Beschäftigten. 
Die Indizes der Jahre 2005 und 2006 wurden auf den veränderten Berichtskreis umgerechnet.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704850</xdr:colOff>
      <xdr:row>0</xdr:row>
      <xdr:rowOff>0</xdr:rowOff>
    </xdr:to>
    <xdr:graphicFrame>
      <xdr:nvGraphicFramePr>
        <xdr:cNvPr id="1" name="Chart 1"/>
        <xdr:cNvGraphicFramePr/>
      </xdr:nvGraphicFramePr>
      <xdr:xfrm>
        <a:off x="57150" y="0"/>
        <a:ext cx="5981700"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 name="Chart 2"/>
        <xdr:cNvGraphicFramePr/>
      </xdr:nvGraphicFramePr>
      <xdr:xfrm>
        <a:off x="95250" y="0"/>
        <a:ext cx="5981700" cy="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3" name="TextBox 3"/>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4" name="TextBox 4"/>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5" name="TextBox 5"/>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6" name="TextBox 6"/>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7" name="TextBox 7"/>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8" name="TextBox 8"/>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9" name="TextBox 9"/>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0" name="TextBox 10"/>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1" name="Line 11"/>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2" name="Line 12"/>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3" name="Chart 13"/>
        <xdr:cNvGraphicFramePr/>
      </xdr:nvGraphicFramePr>
      <xdr:xfrm>
        <a:off x="19050" y="0"/>
        <a:ext cx="5991225" cy="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14" name="Chart 14"/>
        <xdr:cNvGraphicFramePr/>
      </xdr:nvGraphicFramePr>
      <xdr:xfrm>
        <a:off x="57150" y="0"/>
        <a:ext cx="5981700" cy="0"/>
      </xdr:xfrm>
      <a:graphic>
        <a:graphicData uri="http://schemas.openxmlformats.org/drawingml/2006/chart">
          <c:chart xmlns:c="http://schemas.openxmlformats.org/drawingml/2006/chart" r:id="rId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5" name="Chart 15"/>
        <xdr:cNvGraphicFramePr/>
      </xdr:nvGraphicFramePr>
      <xdr:xfrm>
        <a:off x="95250" y="0"/>
        <a:ext cx="5981700" cy="0"/>
      </xdr:xfrm>
      <a:graphic>
        <a:graphicData uri="http://schemas.openxmlformats.org/drawingml/2006/chart">
          <c:chart xmlns:c="http://schemas.openxmlformats.org/drawingml/2006/chart" r:id="rId5"/>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6" name="TextBox 16"/>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7" name="TextBox 17"/>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8" name="TextBox 18"/>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9" name="TextBox 19"/>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20" name="TextBox 20"/>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21" name="TextBox 21"/>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22" name="TextBox 22"/>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23" name="TextBox 23"/>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24" name="Line 2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5" name="Line 2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6" name="Chart 26"/>
        <xdr:cNvGraphicFramePr/>
      </xdr:nvGraphicFramePr>
      <xdr:xfrm>
        <a:off x="19050" y="0"/>
        <a:ext cx="5991225" cy="0"/>
      </xdr:xfrm>
      <a:graphic>
        <a:graphicData uri="http://schemas.openxmlformats.org/drawingml/2006/chart">
          <c:chart xmlns:c="http://schemas.openxmlformats.org/drawingml/2006/chart" r:id="rId6"/>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27" name="Chart 27"/>
        <xdr:cNvGraphicFramePr/>
      </xdr:nvGraphicFramePr>
      <xdr:xfrm>
        <a:off x="57150" y="0"/>
        <a:ext cx="5981700"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8" name="Chart 28"/>
        <xdr:cNvGraphicFramePr/>
      </xdr:nvGraphicFramePr>
      <xdr:xfrm>
        <a:off x="95250" y="0"/>
        <a:ext cx="5981700" cy="0"/>
      </xdr:xfrm>
      <a:graphic>
        <a:graphicData uri="http://schemas.openxmlformats.org/drawingml/2006/chart">
          <c:chart xmlns:c="http://schemas.openxmlformats.org/drawingml/2006/chart" r:id="rId8"/>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29" name="TextBox 29"/>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30" name="TextBox 30"/>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31" name="TextBox 31"/>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32" name="TextBox 32"/>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33" name="TextBox 33"/>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34" name="TextBox 34"/>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35" name="TextBox 35"/>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36" name="TextBox 36"/>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37" name="Line 3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8" name="Line 3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39" name="Chart 39"/>
        <xdr:cNvGraphicFramePr/>
      </xdr:nvGraphicFramePr>
      <xdr:xfrm>
        <a:off x="19050" y="0"/>
        <a:ext cx="5991225" cy="0"/>
      </xdr:xfrm>
      <a:graphic>
        <a:graphicData uri="http://schemas.openxmlformats.org/drawingml/2006/chart">
          <c:chart xmlns:c="http://schemas.openxmlformats.org/drawingml/2006/chart" r:id="rId9"/>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40" name="Chart 40"/>
        <xdr:cNvGraphicFramePr/>
      </xdr:nvGraphicFramePr>
      <xdr:xfrm>
        <a:off x="57150" y="0"/>
        <a:ext cx="5981700" cy="0"/>
      </xdr:xfrm>
      <a:graphic>
        <a:graphicData uri="http://schemas.openxmlformats.org/drawingml/2006/chart">
          <c:chart xmlns:c="http://schemas.openxmlformats.org/drawingml/2006/chart" r:id="rId1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41" name="Chart 41"/>
        <xdr:cNvGraphicFramePr/>
      </xdr:nvGraphicFramePr>
      <xdr:xfrm>
        <a:off x="95250" y="0"/>
        <a:ext cx="5981700" cy="0"/>
      </xdr:xfrm>
      <a:graphic>
        <a:graphicData uri="http://schemas.openxmlformats.org/drawingml/2006/chart">
          <c:chart xmlns:c="http://schemas.openxmlformats.org/drawingml/2006/chart" r:id="rId11"/>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42" name="TextBox 42"/>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43" name="TextBox 43"/>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44" name="TextBox 44"/>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45" name="TextBox 45"/>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46" name="TextBox 46"/>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47" name="TextBox 47"/>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48" name="TextBox 48"/>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49" name="TextBox 4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50" name="Line 5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51" name="Line 5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52" name="Chart 52"/>
        <xdr:cNvGraphicFramePr/>
      </xdr:nvGraphicFramePr>
      <xdr:xfrm>
        <a:off x="19050" y="0"/>
        <a:ext cx="5991225" cy="0"/>
      </xdr:xfrm>
      <a:graphic>
        <a:graphicData uri="http://schemas.openxmlformats.org/drawingml/2006/chart">
          <c:chart xmlns:c="http://schemas.openxmlformats.org/drawingml/2006/chart" r:id="rId12"/>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53" name="Chart 53"/>
        <xdr:cNvGraphicFramePr/>
      </xdr:nvGraphicFramePr>
      <xdr:xfrm>
        <a:off x="57150" y="0"/>
        <a:ext cx="5981700" cy="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54" name="Chart 54"/>
        <xdr:cNvGraphicFramePr/>
      </xdr:nvGraphicFramePr>
      <xdr:xfrm>
        <a:off x="95250" y="0"/>
        <a:ext cx="5981700" cy="0"/>
      </xdr:xfrm>
      <a:graphic>
        <a:graphicData uri="http://schemas.openxmlformats.org/drawingml/2006/chart">
          <c:chart xmlns:c="http://schemas.openxmlformats.org/drawingml/2006/chart" r:id="rId14"/>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55" name="TextBox 5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56" name="TextBox 5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57" name="TextBox 5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58" name="TextBox 58"/>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59" name="TextBox 59"/>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60" name="TextBox 6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61" name="TextBox 6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62" name="TextBox 6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63" name="Line 6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64" name="Line 6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65" name="Chart 65"/>
        <xdr:cNvGraphicFramePr/>
      </xdr:nvGraphicFramePr>
      <xdr:xfrm>
        <a:off x="19050" y="0"/>
        <a:ext cx="5991225" cy="0"/>
      </xdr:xfrm>
      <a:graphic>
        <a:graphicData uri="http://schemas.openxmlformats.org/drawingml/2006/chart">
          <c:chart xmlns:c="http://schemas.openxmlformats.org/drawingml/2006/chart" r:id="rId15"/>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66" name="Chart 66"/>
        <xdr:cNvGraphicFramePr/>
      </xdr:nvGraphicFramePr>
      <xdr:xfrm>
        <a:off x="57150" y="0"/>
        <a:ext cx="5981700" cy="0"/>
      </xdr:xfrm>
      <a:graphic>
        <a:graphicData uri="http://schemas.openxmlformats.org/drawingml/2006/chart">
          <c:chart xmlns:c="http://schemas.openxmlformats.org/drawingml/2006/chart" r:id="rId16"/>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67" name="Chart 67"/>
        <xdr:cNvGraphicFramePr/>
      </xdr:nvGraphicFramePr>
      <xdr:xfrm>
        <a:off x="95250" y="0"/>
        <a:ext cx="5981700" cy="0"/>
      </xdr:xfrm>
      <a:graphic>
        <a:graphicData uri="http://schemas.openxmlformats.org/drawingml/2006/chart">
          <c:chart xmlns:c="http://schemas.openxmlformats.org/drawingml/2006/chart" r:id="rId17"/>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68" name="TextBox 68"/>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69" name="TextBox 69"/>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70" name="TextBox 70"/>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71" name="TextBox 71"/>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72" name="TextBox 72"/>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73" name="TextBox 73"/>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74" name="TextBox 74"/>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75" name="TextBox 75"/>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76" name="Line 7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77" name="Line 7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78" name="Chart 78"/>
        <xdr:cNvGraphicFramePr/>
      </xdr:nvGraphicFramePr>
      <xdr:xfrm>
        <a:off x="19050" y="0"/>
        <a:ext cx="5991225" cy="0"/>
      </xdr:xfrm>
      <a:graphic>
        <a:graphicData uri="http://schemas.openxmlformats.org/drawingml/2006/chart">
          <c:chart xmlns:c="http://schemas.openxmlformats.org/drawingml/2006/chart" r:id="rId18"/>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79" name="Chart 79"/>
        <xdr:cNvGraphicFramePr/>
      </xdr:nvGraphicFramePr>
      <xdr:xfrm>
        <a:off x="57150" y="0"/>
        <a:ext cx="5981700" cy="0"/>
      </xdr:xfrm>
      <a:graphic>
        <a:graphicData uri="http://schemas.openxmlformats.org/drawingml/2006/chart">
          <c:chart xmlns:c="http://schemas.openxmlformats.org/drawingml/2006/chart" r:id="rId19"/>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80" name="Chart 80"/>
        <xdr:cNvGraphicFramePr/>
      </xdr:nvGraphicFramePr>
      <xdr:xfrm>
        <a:off x="95250" y="0"/>
        <a:ext cx="5981700" cy="0"/>
      </xdr:xfrm>
      <a:graphic>
        <a:graphicData uri="http://schemas.openxmlformats.org/drawingml/2006/chart">
          <c:chart xmlns:c="http://schemas.openxmlformats.org/drawingml/2006/chart" r:id="rId20"/>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81" name="TextBox 81"/>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82" name="TextBox 82"/>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83" name="TextBox 8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84" name="TextBox 84"/>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85" name="TextBox 85"/>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86" name="TextBox 86"/>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87" name="TextBox 87"/>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88" name="TextBox 88"/>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89" name="Line 89"/>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90" name="Line 90"/>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91" name="Chart 91"/>
        <xdr:cNvGraphicFramePr/>
      </xdr:nvGraphicFramePr>
      <xdr:xfrm>
        <a:off x="19050" y="0"/>
        <a:ext cx="5991225" cy="0"/>
      </xdr:xfrm>
      <a:graphic>
        <a:graphicData uri="http://schemas.openxmlformats.org/drawingml/2006/chart">
          <c:chart xmlns:c="http://schemas.openxmlformats.org/drawingml/2006/chart" r:id="rId21"/>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92" name="TextBox 92"/>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93" name="TextBox 9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94" name="TextBox 94"/>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95" name="TextBox 95"/>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96" name="Chart 96"/>
        <xdr:cNvGraphicFramePr/>
      </xdr:nvGraphicFramePr>
      <xdr:xfrm>
        <a:off x="57150" y="0"/>
        <a:ext cx="5981700" cy="0"/>
      </xdr:xfrm>
      <a:graphic>
        <a:graphicData uri="http://schemas.openxmlformats.org/drawingml/2006/chart">
          <c:chart xmlns:c="http://schemas.openxmlformats.org/drawingml/2006/chart" r:id="rId22"/>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97" name="Chart 97"/>
        <xdr:cNvGraphicFramePr/>
      </xdr:nvGraphicFramePr>
      <xdr:xfrm>
        <a:off x="95250" y="0"/>
        <a:ext cx="5981700" cy="0"/>
      </xdr:xfrm>
      <a:graphic>
        <a:graphicData uri="http://schemas.openxmlformats.org/drawingml/2006/chart">
          <c:chart xmlns:c="http://schemas.openxmlformats.org/drawingml/2006/chart" r:id="rId23"/>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98" name="TextBox 98"/>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99" name="TextBox 99"/>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00" name="TextBox 100"/>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01" name="TextBox 101"/>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02" name="TextBox 102"/>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03" name="TextBox 103"/>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04" name="TextBox 104"/>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05" name="TextBox 105"/>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06" name="Line 10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07" name="Line 10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08" name="Chart 108"/>
        <xdr:cNvGraphicFramePr/>
      </xdr:nvGraphicFramePr>
      <xdr:xfrm>
        <a:off x="19050" y="0"/>
        <a:ext cx="5991225" cy="0"/>
      </xdr:xfrm>
      <a:graphic>
        <a:graphicData uri="http://schemas.openxmlformats.org/drawingml/2006/chart">
          <c:chart xmlns:c="http://schemas.openxmlformats.org/drawingml/2006/chart" r:id="rId24"/>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09" name="TextBox 109"/>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10" name="TextBox 11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11" name="TextBox 111"/>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12" name="TextBox 112"/>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13" name="Chart 113"/>
        <xdr:cNvGraphicFramePr/>
      </xdr:nvGraphicFramePr>
      <xdr:xfrm>
        <a:off x="57150" y="0"/>
        <a:ext cx="5981700" cy="0"/>
      </xdr:xfrm>
      <a:graphic>
        <a:graphicData uri="http://schemas.openxmlformats.org/drawingml/2006/chart">
          <c:chart xmlns:c="http://schemas.openxmlformats.org/drawingml/2006/chart" r:id="rId25"/>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14" name="Chart 114"/>
        <xdr:cNvGraphicFramePr/>
      </xdr:nvGraphicFramePr>
      <xdr:xfrm>
        <a:off x="95250" y="0"/>
        <a:ext cx="5981700" cy="0"/>
      </xdr:xfrm>
      <a:graphic>
        <a:graphicData uri="http://schemas.openxmlformats.org/drawingml/2006/chart">
          <c:chart xmlns:c="http://schemas.openxmlformats.org/drawingml/2006/chart" r:id="rId26"/>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15" name="TextBox 11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16" name="TextBox 11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17" name="TextBox 11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18" name="TextBox 118"/>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19" name="TextBox 119"/>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20" name="TextBox 12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21" name="TextBox 12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22" name="TextBox 12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23" name="Line 12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24" name="Line 12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25" name="Chart 125"/>
        <xdr:cNvGraphicFramePr/>
      </xdr:nvGraphicFramePr>
      <xdr:xfrm>
        <a:off x="19050" y="0"/>
        <a:ext cx="5991225" cy="0"/>
      </xdr:xfrm>
      <a:graphic>
        <a:graphicData uri="http://schemas.openxmlformats.org/drawingml/2006/chart">
          <c:chart xmlns:c="http://schemas.openxmlformats.org/drawingml/2006/chart" r:id="rId27"/>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26" name="TextBox 126"/>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27" name="TextBox 127"/>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28" name="TextBox 128"/>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29" name="TextBox 129"/>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30" name="Chart 130"/>
        <xdr:cNvGraphicFramePr/>
      </xdr:nvGraphicFramePr>
      <xdr:xfrm>
        <a:off x="57150" y="0"/>
        <a:ext cx="5981700" cy="0"/>
      </xdr:xfrm>
      <a:graphic>
        <a:graphicData uri="http://schemas.openxmlformats.org/drawingml/2006/chart">
          <c:chart xmlns:c="http://schemas.openxmlformats.org/drawingml/2006/chart" r:id="rId28"/>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31" name="Chart 131"/>
        <xdr:cNvGraphicFramePr/>
      </xdr:nvGraphicFramePr>
      <xdr:xfrm>
        <a:off x="95250" y="0"/>
        <a:ext cx="5981700" cy="0"/>
      </xdr:xfrm>
      <a:graphic>
        <a:graphicData uri="http://schemas.openxmlformats.org/drawingml/2006/chart">
          <c:chart xmlns:c="http://schemas.openxmlformats.org/drawingml/2006/chart" r:id="rId29"/>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32" name="TextBox 132"/>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33" name="TextBox 133"/>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34" name="TextBox 134"/>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35" name="TextBox 135"/>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36" name="TextBox 136"/>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37" name="TextBox 137"/>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38" name="TextBox 138"/>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39" name="TextBox 13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40" name="Line 14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41" name="Line 14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42" name="Chart 142"/>
        <xdr:cNvGraphicFramePr/>
      </xdr:nvGraphicFramePr>
      <xdr:xfrm>
        <a:off x="19050" y="0"/>
        <a:ext cx="5991225" cy="0"/>
      </xdr:xfrm>
      <a:graphic>
        <a:graphicData uri="http://schemas.openxmlformats.org/drawingml/2006/chart">
          <c:chart xmlns:c="http://schemas.openxmlformats.org/drawingml/2006/chart" r:id="rId30"/>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43" name="TextBox 143"/>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44" name="TextBox 14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45" name="TextBox 145"/>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46" name="TextBox 14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47" name="Chart 147"/>
        <xdr:cNvGraphicFramePr/>
      </xdr:nvGraphicFramePr>
      <xdr:xfrm>
        <a:off x="57150" y="0"/>
        <a:ext cx="5981700" cy="0"/>
      </xdr:xfrm>
      <a:graphic>
        <a:graphicData uri="http://schemas.openxmlformats.org/drawingml/2006/chart">
          <c:chart xmlns:c="http://schemas.openxmlformats.org/drawingml/2006/chart" r:id="rId3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48" name="Chart 148"/>
        <xdr:cNvGraphicFramePr/>
      </xdr:nvGraphicFramePr>
      <xdr:xfrm>
        <a:off x="95250" y="0"/>
        <a:ext cx="5981700" cy="0"/>
      </xdr:xfrm>
      <a:graphic>
        <a:graphicData uri="http://schemas.openxmlformats.org/drawingml/2006/chart">
          <c:chart xmlns:c="http://schemas.openxmlformats.org/drawingml/2006/chart" r:id="rId3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49" name="TextBox 149"/>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50" name="TextBox 150"/>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51" name="TextBox 151"/>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52" name="TextBox 152"/>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53" name="TextBox 153"/>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54" name="TextBox 154"/>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55" name="TextBox 155"/>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56" name="TextBox 156"/>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57" name="Line 15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58" name="Line 15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59" name="Chart 159"/>
        <xdr:cNvGraphicFramePr/>
      </xdr:nvGraphicFramePr>
      <xdr:xfrm>
        <a:off x="19050" y="0"/>
        <a:ext cx="5991225" cy="0"/>
      </xdr:xfrm>
      <a:graphic>
        <a:graphicData uri="http://schemas.openxmlformats.org/drawingml/2006/chart">
          <c:chart xmlns:c="http://schemas.openxmlformats.org/drawingml/2006/chart" r:id="rId33"/>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60" name="TextBox 160"/>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61" name="TextBox 16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62" name="TextBox 162"/>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63" name="TextBox 163"/>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64" name="Chart 164"/>
        <xdr:cNvGraphicFramePr/>
      </xdr:nvGraphicFramePr>
      <xdr:xfrm>
        <a:off x="57150" y="0"/>
        <a:ext cx="5981700" cy="0"/>
      </xdr:xfrm>
      <a:graphic>
        <a:graphicData uri="http://schemas.openxmlformats.org/drawingml/2006/chart">
          <c:chart xmlns:c="http://schemas.openxmlformats.org/drawingml/2006/chart" r:id="rId3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65" name="Chart 165"/>
        <xdr:cNvGraphicFramePr/>
      </xdr:nvGraphicFramePr>
      <xdr:xfrm>
        <a:off x="95250" y="0"/>
        <a:ext cx="5981700" cy="0"/>
      </xdr:xfrm>
      <a:graphic>
        <a:graphicData uri="http://schemas.openxmlformats.org/drawingml/2006/chart">
          <c:chart xmlns:c="http://schemas.openxmlformats.org/drawingml/2006/chart" r:id="rId35"/>
        </a:graphicData>
      </a:graphic>
    </xdr:graphicFrame>
    <xdr:clientData/>
  </xdr:twoCellAnchor>
  <xdr:twoCellAnchor>
    <xdr:from>
      <xdr:col>1</xdr:col>
      <xdr:colOff>95250</xdr:colOff>
      <xdr:row>0</xdr:row>
      <xdr:rowOff>0</xdr:rowOff>
    </xdr:from>
    <xdr:to>
      <xdr:col>1</xdr:col>
      <xdr:colOff>485775</xdr:colOff>
      <xdr:row>0</xdr:row>
      <xdr:rowOff>0</xdr:rowOff>
    </xdr:to>
    <xdr:sp>
      <xdr:nvSpPr>
        <xdr:cNvPr id="166" name="TextBox 166"/>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333375</xdr:colOff>
      <xdr:row>0</xdr:row>
      <xdr:rowOff>0</xdr:rowOff>
    </xdr:to>
    <xdr:sp>
      <xdr:nvSpPr>
        <xdr:cNvPr id="167" name="TextBox 167"/>
        <xdr:cNvSpPr txBox="1">
          <a:spLocks noChangeArrowheads="1"/>
        </xdr:cNvSpPr>
      </xdr:nvSpPr>
      <xdr:spPr>
        <a:xfrm>
          <a:off x="22860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581025</xdr:colOff>
      <xdr:row>0</xdr:row>
      <xdr:rowOff>0</xdr:rowOff>
    </xdr:from>
    <xdr:to>
      <xdr:col>5</xdr:col>
      <xdr:colOff>171450</xdr:colOff>
      <xdr:row>0</xdr:row>
      <xdr:rowOff>0</xdr:rowOff>
    </xdr:to>
    <xdr:sp>
      <xdr:nvSpPr>
        <xdr:cNvPr id="168" name="TextBox 168"/>
        <xdr:cNvSpPr txBox="1">
          <a:spLocks noChangeArrowheads="1"/>
        </xdr:cNvSpPr>
      </xdr:nvSpPr>
      <xdr:spPr>
        <a:xfrm>
          <a:off x="36290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457200</xdr:colOff>
      <xdr:row>0</xdr:row>
      <xdr:rowOff>0</xdr:rowOff>
    </xdr:from>
    <xdr:to>
      <xdr:col>7</xdr:col>
      <xdr:colOff>19050</xdr:colOff>
      <xdr:row>0</xdr:row>
      <xdr:rowOff>0</xdr:rowOff>
    </xdr:to>
    <xdr:sp>
      <xdr:nvSpPr>
        <xdr:cNvPr id="169" name="TextBox 16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85725</xdr:colOff>
      <xdr:row>0</xdr:row>
      <xdr:rowOff>0</xdr:rowOff>
    </xdr:from>
    <xdr:to>
      <xdr:col>1</xdr:col>
      <xdr:colOff>409575</xdr:colOff>
      <xdr:row>0</xdr:row>
      <xdr:rowOff>0</xdr:rowOff>
    </xdr:to>
    <xdr:sp>
      <xdr:nvSpPr>
        <xdr:cNvPr id="170" name="TextBox 170"/>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752475</xdr:colOff>
      <xdr:row>0</xdr:row>
      <xdr:rowOff>0</xdr:rowOff>
    </xdr:from>
    <xdr:to>
      <xdr:col>3</xdr:col>
      <xdr:colOff>285750</xdr:colOff>
      <xdr:row>0</xdr:row>
      <xdr:rowOff>0</xdr:rowOff>
    </xdr:to>
    <xdr:sp>
      <xdr:nvSpPr>
        <xdr:cNvPr id="171" name="TextBox 171"/>
        <xdr:cNvSpPr txBox="1">
          <a:spLocks noChangeArrowheads="1"/>
        </xdr:cNvSpPr>
      </xdr:nvSpPr>
      <xdr:spPr>
        <a:xfrm>
          <a:off x="22764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581025</xdr:colOff>
      <xdr:row>0</xdr:row>
      <xdr:rowOff>0</xdr:rowOff>
    </xdr:from>
    <xdr:to>
      <xdr:col>5</xdr:col>
      <xdr:colOff>152400</xdr:colOff>
      <xdr:row>0</xdr:row>
      <xdr:rowOff>0</xdr:rowOff>
    </xdr:to>
    <xdr:sp>
      <xdr:nvSpPr>
        <xdr:cNvPr id="172" name="TextBox 172"/>
        <xdr:cNvSpPr txBox="1">
          <a:spLocks noChangeArrowheads="1"/>
        </xdr:cNvSpPr>
      </xdr:nvSpPr>
      <xdr:spPr>
        <a:xfrm>
          <a:off x="3629025"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457200</xdr:colOff>
      <xdr:row>0</xdr:row>
      <xdr:rowOff>0</xdr:rowOff>
    </xdr:from>
    <xdr:to>
      <xdr:col>7</xdr:col>
      <xdr:colOff>47625</xdr:colOff>
      <xdr:row>0</xdr:row>
      <xdr:rowOff>0</xdr:rowOff>
    </xdr:to>
    <xdr:sp>
      <xdr:nvSpPr>
        <xdr:cNvPr id="173" name="TextBox 173"/>
        <xdr:cNvSpPr txBox="1">
          <a:spLocks noChangeArrowheads="1"/>
        </xdr:cNvSpPr>
      </xdr:nvSpPr>
      <xdr:spPr>
        <a:xfrm>
          <a:off x="5029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74" name="Line 17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75" name="Line 17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76" name="Chart 176"/>
        <xdr:cNvGraphicFramePr/>
      </xdr:nvGraphicFramePr>
      <xdr:xfrm>
        <a:off x="19050" y="0"/>
        <a:ext cx="5991225" cy="0"/>
      </xdr:xfrm>
      <a:graphic>
        <a:graphicData uri="http://schemas.openxmlformats.org/drawingml/2006/chart">
          <c:chart xmlns:c="http://schemas.openxmlformats.org/drawingml/2006/chart" r:id="rId36"/>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77" name="TextBox 177"/>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352425</xdr:colOff>
      <xdr:row>0</xdr:row>
      <xdr:rowOff>0</xdr:rowOff>
    </xdr:to>
    <xdr:sp>
      <xdr:nvSpPr>
        <xdr:cNvPr id="178" name="TextBox 17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638175</xdr:colOff>
      <xdr:row>0</xdr:row>
      <xdr:rowOff>0</xdr:rowOff>
    </xdr:from>
    <xdr:to>
      <xdr:col>5</xdr:col>
      <xdr:colOff>171450</xdr:colOff>
      <xdr:row>0</xdr:row>
      <xdr:rowOff>0</xdr:rowOff>
    </xdr:to>
    <xdr:sp>
      <xdr:nvSpPr>
        <xdr:cNvPr id="179" name="TextBox 179"/>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514350</xdr:colOff>
      <xdr:row>0</xdr:row>
      <xdr:rowOff>0</xdr:rowOff>
    </xdr:from>
    <xdr:to>
      <xdr:col>7</xdr:col>
      <xdr:colOff>76200</xdr:colOff>
      <xdr:row>0</xdr:row>
      <xdr:rowOff>0</xdr:rowOff>
    </xdr:to>
    <xdr:sp>
      <xdr:nvSpPr>
        <xdr:cNvPr id="180" name="TextBox 180"/>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81" name="Chart 181"/>
        <xdr:cNvGraphicFramePr/>
      </xdr:nvGraphicFramePr>
      <xdr:xfrm>
        <a:off x="57150" y="0"/>
        <a:ext cx="5981700" cy="0"/>
      </xdr:xfrm>
      <a:graphic>
        <a:graphicData uri="http://schemas.openxmlformats.org/drawingml/2006/chart">
          <c:chart xmlns:c="http://schemas.openxmlformats.org/drawingml/2006/chart" r:id="rId3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82" name="Chart 182"/>
        <xdr:cNvGraphicFramePr/>
      </xdr:nvGraphicFramePr>
      <xdr:xfrm>
        <a:off x="95250" y="0"/>
        <a:ext cx="5981700" cy="0"/>
      </xdr:xfrm>
      <a:graphic>
        <a:graphicData uri="http://schemas.openxmlformats.org/drawingml/2006/chart">
          <c:chart xmlns:c="http://schemas.openxmlformats.org/drawingml/2006/chart" r:id="rId38"/>
        </a:graphicData>
      </a:graphic>
    </xdr:graphicFrame>
    <xdr:clientData/>
  </xdr:twoCellAnchor>
  <xdr:twoCellAnchor>
    <xdr:from>
      <xdr:col>2</xdr:col>
      <xdr:colOff>38100</xdr:colOff>
      <xdr:row>0</xdr:row>
      <xdr:rowOff>0</xdr:rowOff>
    </xdr:from>
    <xdr:to>
      <xdr:col>2</xdr:col>
      <xdr:colOff>342900</xdr:colOff>
      <xdr:row>0</xdr:row>
      <xdr:rowOff>0</xdr:rowOff>
    </xdr:to>
    <xdr:sp>
      <xdr:nvSpPr>
        <xdr:cNvPr id="183" name="TextBox 183"/>
        <xdr:cNvSpPr txBox="1">
          <a:spLocks noChangeArrowheads="1"/>
        </xdr:cNvSpPr>
      </xdr:nvSpPr>
      <xdr:spPr>
        <a:xfrm>
          <a:off x="156210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466725</xdr:colOff>
      <xdr:row>0</xdr:row>
      <xdr:rowOff>0</xdr:rowOff>
    </xdr:from>
    <xdr:to>
      <xdr:col>6</xdr:col>
      <xdr:colOff>0</xdr:colOff>
      <xdr:row>0</xdr:row>
      <xdr:rowOff>0</xdr:rowOff>
    </xdr:to>
    <xdr:sp>
      <xdr:nvSpPr>
        <xdr:cNvPr id="184" name="TextBox 184"/>
        <xdr:cNvSpPr txBox="1">
          <a:spLocks noChangeArrowheads="1"/>
        </xdr:cNvSpPr>
      </xdr:nvSpPr>
      <xdr:spPr>
        <a:xfrm>
          <a:off x="4276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85" name="Line 185"/>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86" name="Line 186"/>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87" name="Chart 187"/>
        <xdr:cNvGraphicFramePr/>
      </xdr:nvGraphicFramePr>
      <xdr:xfrm>
        <a:off x="19050" y="0"/>
        <a:ext cx="5991225" cy="0"/>
      </xdr:xfrm>
      <a:graphic>
        <a:graphicData uri="http://schemas.openxmlformats.org/drawingml/2006/chart">
          <c:chart xmlns:c="http://schemas.openxmlformats.org/drawingml/2006/chart" r:id="rId39"/>
        </a:graphicData>
      </a:graphic>
    </xdr:graphicFrame>
    <xdr:clientData/>
  </xdr:twoCellAnchor>
  <xdr:twoCellAnchor>
    <xdr:from>
      <xdr:col>2</xdr:col>
      <xdr:colOff>28575</xdr:colOff>
      <xdr:row>0</xdr:row>
      <xdr:rowOff>0</xdr:rowOff>
    </xdr:from>
    <xdr:to>
      <xdr:col>2</xdr:col>
      <xdr:colOff>333375</xdr:colOff>
      <xdr:row>0</xdr:row>
      <xdr:rowOff>0</xdr:rowOff>
    </xdr:to>
    <xdr:sp>
      <xdr:nvSpPr>
        <xdr:cNvPr id="188" name="TextBox 188"/>
        <xdr:cNvSpPr txBox="1">
          <a:spLocks noChangeArrowheads="1"/>
        </xdr:cNvSpPr>
      </xdr:nvSpPr>
      <xdr:spPr>
        <a:xfrm>
          <a:off x="15525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457200</xdr:colOff>
      <xdr:row>0</xdr:row>
      <xdr:rowOff>0</xdr:rowOff>
    </xdr:from>
    <xdr:to>
      <xdr:col>5</xdr:col>
      <xdr:colOff>762000</xdr:colOff>
      <xdr:row>0</xdr:row>
      <xdr:rowOff>0</xdr:rowOff>
    </xdr:to>
    <xdr:sp>
      <xdr:nvSpPr>
        <xdr:cNvPr id="189" name="TextBox 189"/>
        <xdr:cNvSpPr txBox="1">
          <a:spLocks noChangeArrowheads="1"/>
        </xdr:cNvSpPr>
      </xdr:nvSpPr>
      <xdr:spPr>
        <a:xfrm>
          <a:off x="426720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28575</xdr:colOff>
      <xdr:row>0</xdr:row>
      <xdr:rowOff>0</xdr:rowOff>
    </xdr:from>
    <xdr:to>
      <xdr:col>2</xdr:col>
      <xdr:colOff>333375</xdr:colOff>
      <xdr:row>0</xdr:row>
      <xdr:rowOff>0</xdr:rowOff>
    </xdr:to>
    <xdr:sp>
      <xdr:nvSpPr>
        <xdr:cNvPr id="190" name="TextBox 190"/>
        <xdr:cNvSpPr txBox="1">
          <a:spLocks noChangeArrowheads="1"/>
        </xdr:cNvSpPr>
      </xdr:nvSpPr>
      <xdr:spPr>
        <a:xfrm>
          <a:off x="15525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457200</xdr:colOff>
      <xdr:row>0</xdr:row>
      <xdr:rowOff>0</xdr:rowOff>
    </xdr:from>
    <xdr:to>
      <xdr:col>5</xdr:col>
      <xdr:colOff>762000</xdr:colOff>
      <xdr:row>0</xdr:row>
      <xdr:rowOff>0</xdr:rowOff>
    </xdr:to>
    <xdr:sp>
      <xdr:nvSpPr>
        <xdr:cNvPr id="191" name="TextBox 191"/>
        <xdr:cNvSpPr txBox="1">
          <a:spLocks noChangeArrowheads="1"/>
        </xdr:cNvSpPr>
      </xdr:nvSpPr>
      <xdr:spPr>
        <a:xfrm>
          <a:off x="426720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92" name="Chart 192"/>
        <xdr:cNvGraphicFramePr/>
      </xdr:nvGraphicFramePr>
      <xdr:xfrm>
        <a:off x="57150" y="0"/>
        <a:ext cx="5981700" cy="0"/>
      </xdr:xfrm>
      <a:graphic>
        <a:graphicData uri="http://schemas.openxmlformats.org/drawingml/2006/chart">
          <c:chart xmlns:c="http://schemas.openxmlformats.org/drawingml/2006/chart" r:id="rId4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93" name="Chart 193"/>
        <xdr:cNvGraphicFramePr/>
      </xdr:nvGraphicFramePr>
      <xdr:xfrm>
        <a:off x="95250" y="0"/>
        <a:ext cx="5981700" cy="0"/>
      </xdr:xfrm>
      <a:graphic>
        <a:graphicData uri="http://schemas.openxmlformats.org/drawingml/2006/chart">
          <c:chart xmlns:c="http://schemas.openxmlformats.org/drawingml/2006/chart" r:id="rId41"/>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194" name="TextBox 194"/>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195" name="TextBox 195"/>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196" name="TextBox 196"/>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197" name="TextBox 197"/>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198" name="TextBox 198"/>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199" name="TextBox 199"/>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00" name="Line 20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01" name="Line 20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02" name="Chart 202"/>
        <xdr:cNvGraphicFramePr/>
      </xdr:nvGraphicFramePr>
      <xdr:xfrm>
        <a:off x="19050" y="0"/>
        <a:ext cx="5991225" cy="0"/>
      </xdr:xfrm>
      <a:graphic>
        <a:graphicData uri="http://schemas.openxmlformats.org/drawingml/2006/chart">
          <c:chart xmlns:c="http://schemas.openxmlformats.org/drawingml/2006/chart" r:id="rId42"/>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03" name="TextBox 203"/>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04" name="TextBox 204"/>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05" name="TextBox 205"/>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06" name="Chart 206"/>
        <xdr:cNvGraphicFramePr/>
      </xdr:nvGraphicFramePr>
      <xdr:xfrm>
        <a:off x="57150" y="0"/>
        <a:ext cx="5981700" cy="0"/>
      </xdr:xfrm>
      <a:graphic>
        <a:graphicData uri="http://schemas.openxmlformats.org/drawingml/2006/chart">
          <c:chart xmlns:c="http://schemas.openxmlformats.org/drawingml/2006/chart" r:id="rId43"/>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07" name="Chart 207"/>
        <xdr:cNvGraphicFramePr/>
      </xdr:nvGraphicFramePr>
      <xdr:xfrm>
        <a:off x="95250" y="0"/>
        <a:ext cx="5981700" cy="0"/>
      </xdr:xfrm>
      <a:graphic>
        <a:graphicData uri="http://schemas.openxmlformats.org/drawingml/2006/chart">
          <c:chart xmlns:c="http://schemas.openxmlformats.org/drawingml/2006/chart" r:id="rId44"/>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08" name="TextBox 208"/>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09" name="TextBox 209"/>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10" name="TextBox 210"/>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11" name="TextBox 211"/>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12" name="TextBox 212"/>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13" name="TextBox 213"/>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14" name="Line 21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15" name="Line 21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16" name="Chart 216"/>
        <xdr:cNvGraphicFramePr/>
      </xdr:nvGraphicFramePr>
      <xdr:xfrm>
        <a:off x="19050" y="0"/>
        <a:ext cx="5991225" cy="0"/>
      </xdr:xfrm>
      <a:graphic>
        <a:graphicData uri="http://schemas.openxmlformats.org/drawingml/2006/chart">
          <c:chart xmlns:c="http://schemas.openxmlformats.org/drawingml/2006/chart" r:id="rId45"/>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17" name="TextBox 217"/>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18" name="TextBox 218"/>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19" name="TextBox 219"/>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20" name="Chart 220"/>
        <xdr:cNvGraphicFramePr/>
      </xdr:nvGraphicFramePr>
      <xdr:xfrm>
        <a:off x="57150" y="0"/>
        <a:ext cx="5981700" cy="0"/>
      </xdr:xfrm>
      <a:graphic>
        <a:graphicData uri="http://schemas.openxmlformats.org/drawingml/2006/chart">
          <c:chart xmlns:c="http://schemas.openxmlformats.org/drawingml/2006/chart" r:id="rId46"/>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21" name="Chart 221"/>
        <xdr:cNvGraphicFramePr/>
      </xdr:nvGraphicFramePr>
      <xdr:xfrm>
        <a:off x="95250" y="0"/>
        <a:ext cx="5981700" cy="0"/>
      </xdr:xfrm>
      <a:graphic>
        <a:graphicData uri="http://schemas.openxmlformats.org/drawingml/2006/chart">
          <c:chart xmlns:c="http://schemas.openxmlformats.org/drawingml/2006/chart" r:id="rId47"/>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22" name="TextBox 222"/>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23" name="TextBox 223"/>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24" name="TextBox 224"/>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25" name="TextBox 225"/>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26" name="TextBox 226"/>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27" name="TextBox 227"/>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28" name="Line 228"/>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29" name="Line 229"/>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30" name="Chart 230"/>
        <xdr:cNvGraphicFramePr/>
      </xdr:nvGraphicFramePr>
      <xdr:xfrm>
        <a:off x="19050" y="0"/>
        <a:ext cx="5991225" cy="0"/>
      </xdr:xfrm>
      <a:graphic>
        <a:graphicData uri="http://schemas.openxmlformats.org/drawingml/2006/chart">
          <c:chart xmlns:c="http://schemas.openxmlformats.org/drawingml/2006/chart" r:id="rId48"/>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31" name="TextBox 231"/>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32" name="TextBox 232"/>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33" name="TextBox 233"/>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34" name="Chart 234"/>
        <xdr:cNvGraphicFramePr/>
      </xdr:nvGraphicFramePr>
      <xdr:xfrm>
        <a:off x="57150" y="0"/>
        <a:ext cx="5981700" cy="0"/>
      </xdr:xfrm>
      <a:graphic>
        <a:graphicData uri="http://schemas.openxmlformats.org/drawingml/2006/chart">
          <c:chart xmlns:c="http://schemas.openxmlformats.org/drawingml/2006/chart" r:id="rId49"/>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35" name="Chart 235"/>
        <xdr:cNvGraphicFramePr/>
      </xdr:nvGraphicFramePr>
      <xdr:xfrm>
        <a:off x="95250" y="0"/>
        <a:ext cx="5981700" cy="0"/>
      </xdr:xfrm>
      <a:graphic>
        <a:graphicData uri="http://schemas.openxmlformats.org/drawingml/2006/chart">
          <c:chart xmlns:c="http://schemas.openxmlformats.org/drawingml/2006/chart" r:id="rId50"/>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36" name="TextBox 236"/>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37" name="TextBox 237"/>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38" name="TextBox 238"/>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39" name="TextBox 239"/>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40" name="TextBox 240"/>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41" name="TextBox 241"/>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42" name="Line 242"/>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43" name="Line 243"/>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44" name="Chart 244"/>
        <xdr:cNvGraphicFramePr/>
      </xdr:nvGraphicFramePr>
      <xdr:xfrm>
        <a:off x="19050" y="0"/>
        <a:ext cx="5991225" cy="0"/>
      </xdr:xfrm>
      <a:graphic>
        <a:graphicData uri="http://schemas.openxmlformats.org/drawingml/2006/chart">
          <c:chart xmlns:c="http://schemas.openxmlformats.org/drawingml/2006/chart" r:id="rId51"/>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45" name="TextBox 245"/>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46" name="TextBox 246"/>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47" name="TextBox 247"/>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48" name="Chart 248"/>
        <xdr:cNvGraphicFramePr/>
      </xdr:nvGraphicFramePr>
      <xdr:xfrm>
        <a:off x="57150" y="0"/>
        <a:ext cx="5981700" cy="0"/>
      </xdr:xfrm>
      <a:graphic>
        <a:graphicData uri="http://schemas.openxmlformats.org/drawingml/2006/chart">
          <c:chart xmlns:c="http://schemas.openxmlformats.org/drawingml/2006/chart" r:id="rId52"/>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49" name="Chart 249"/>
        <xdr:cNvGraphicFramePr/>
      </xdr:nvGraphicFramePr>
      <xdr:xfrm>
        <a:off x="95250" y="0"/>
        <a:ext cx="5981700" cy="0"/>
      </xdr:xfrm>
      <a:graphic>
        <a:graphicData uri="http://schemas.openxmlformats.org/drawingml/2006/chart">
          <c:chart xmlns:c="http://schemas.openxmlformats.org/drawingml/2006/chart" r:id="rId53"/>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50" name="TextBox 250"/>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51" name="TextBox 251"/>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52" name="TextBox 252"/>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53" name="TextBox 253"/>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54" name="TextBox 254"/>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55" name="TextBox 255"/>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56" name="Line 25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57" name="Line 25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58" name="Chart 258"/>
        <xdr:cNvGraphicFramePr/>
      </xdr:nvGraphicFramePr>
      <xdr:xfrm>
        <a:off x="19050" y="0"/>
        <a:ext cx="5991225" cy="0"/>
      </xdr:xfrm>
      <a:graphic>
        <a:graphicData uri="http://schemas.openxmlformats.org/drawingml/2006/chart">
          <c:chart xmlns:c="http://schemas.openxmlformats.org/drawingml/2006/chart" r:id="rId54"/>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59" name="TextBox 259"/>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60" name="TextBox 260"/>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61" name="TextBox 261"/>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62" name="Chart 262"/>
        <xdr:cNvGraphicFramePr/>
      </xdr:nvGraphicFramePr>
      <xdr:xfrm>
        <a:off x="57150" y="0"/>
        <a:ext cx="5981700" cy="0"/>
      </xdr:xfrm>
      <a:graphic>
        <a:graphicData uri="http://schemas.openxmlformats.org/drawingml/2006/chart">
          <c:chart xmlns:c="http://schemas.openxmlformats.org/drawingml/2006/chart" r:id="rId55"/>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63" name="Chart 263"/>
        <xdr:cNvGraphicFramePr/>
      </xdr:nvGraphicFramePr>
      <xdr:xfrm>
        <a:off x="95250" y="0"/>
        <a:ext cx="5981700" cy="0"/>
      </xdr:xfrm>
      <a:graphic>
        <a:graphicData uri="http://schemas.openxmlformats.org/drawingml/2006/chart">
          <c:chart xmlns:c="http://schemas.openxmlformats.org/drawingml/2006/chart" r:id="rId56"/>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64" name="TextBox 264"/>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65" name="TextBox 265"/>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66" name="TextBox 266"/>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67" name="TextBox 267"/>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68" name="TextBox 268"/>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69" name="TextBox 269"/>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70" name="Line 27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71" name="Line 27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72" name="Chart 272"/>
        <xdr:cNvGraphicFramePr/>
      </xdr:nvGraphicFramePr>
      <xdr:xfrm>
        <a:off x="19050" y="0"/>
        <a:ext cx="5991225" cy="0"/>
      </xdr:xfrm>
      <a:graphic>
        <a:graphicData uri="http://schemas.openxmlformats.org/drawingml/2006/chart">
          <c:chart xmlns:c="http://schemas.openxmlformats.org/drawingml/2006/chart" r:id="rId57"/>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73" name="TextBox 273"/>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74" name="TextBox 274"/>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75" name="TextBox 275"/>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76" name="Chart 276"/>
        <xdr:cNvGraphicFramePr/>
      </xdr:nvGraphicFramePr>
      <xdr:xfrm>
        <a:off x="57150" y="0"/>
        <a:ext cx="5981700" cy="0"/>
      </xdr:xfrm>
      <a:graphic>
        <a:graphicData uri="http://schemas.openxmlformats.org/drawingml/2006/chart">
          <c:chart xmlns:c="http://schemas.openxmlformats.org/drawingml/2006/chart" r:id="rId58"/>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77" name="Chart 277"/>
        <xdr:cNvGraphicFramePr/>
      </xdr:nvGraphicFramePr>
      <xdr:xfrm>
        <a:off x="95250" y="0"/>
        <a:ext cx="5981700" cy="0"/>
      </xdr:xfrm>
      <a:graphic>
        <a:graphicData uri="http://schemas.openxmlformats.org/drawingml/2006/chart">
          <c:chart xmlns:c="http://schemas.openxmlformats.org/drawingml/2006/chart" r:id="rId59"/>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78" name="TextBox 278"/>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79" name="TextBox 279"/>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80" name="TextBox 280"/>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81" name="TextBox 281"/>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82" name="TextBox 282"/>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83" name="TextBox 283"/>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84" name="Line 28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85" name="Line 28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86" name="Chart 286"/>
        <xdr:cNvGraphicFramePr/>
      </xdr:nvGraphicFramePr>
      <xdr:xfrm>
        <a:off x="19050" y="0"/>
        <a:ext cx="5991225" cy="0"/>
      </xdr:xfrm>
      <a:graphic>
        <a:graphicData uri="http://schemas.openxmlformats.org/drawingml/2006/chart">
          <c:chart xmlns:c="http://schemas.openxmlformats.org/drawingml/2006/chart" r:id="rId60"/>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87" name="TextBox 287"/>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88" name="TextBox 288"/>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89" name="TextBox 289"/>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290" name="Chart 290"/>
        <xdr:cNvGraphicFramePr/>
      </xdr:nvGraphicFramePr>
      <xdr:xfrm>
        <a:off x="57150" y="342900"/>
        <a:ext cx="5981700" cy="2952750"/>
      </xdr:xfrm>
      <a:graphic>
        <a:graphicData uri="http://schemas.openxmlformats.org/drawingml/2006/chart">
          <c:chart xmlns:c="http://schemas.openxmlformats.org/drawingml/2006/chart" r:id="rId61"/>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291" name="Chart 291"/>
        <xdr:cNvGraphicFramePr/>
      </xdr:nvGraphicFramePr>
      <xdr:xfrm>
        <a:off x="95250" y="3333750"/>
        <a:ext cx="5981700" cy="2952750"/>
      </xdr:xfrm>
      <a:graphic>
        <a:graphicData uri="http://schemas.openxmlformats.org/drawingml/2006/chart">
          <c:chart xmlns:c="http://schemas.openxmlformats.org/drawingml/2006/chart" r:id="rId62"/>
        </a:graphicData>
      </a:graphic>
    </xdr:graphicFrame>
    <xdr:clientData/>
  </xdr:twoCellAnchor>
  <xdr:twoCellAnchor>
    <xdr:from>
      <xdr:col>1</xdr:col>
      <xdr:colOff>247650</xdr:colOff>
      <xdr:row>18</xdr:row>
      <xdr:rowOff>95250</xdr:rowOff>
    </xdr:from>
    <xdr:to>
      <xdr:col>1</xdr:col>
      <xdr:colOff>638175</xdr:colOff>
      <xdr:row>19</xdr:row>
      <xdr:rowOff>114300</xdr:rowOff>
    </xdr:to>
    <xdr:sp>
      <xdr:nvSpPr>
        <xdr:cNvPr id="292" name="TextBox 292"/>
        <xdr:cNvSpPr txBox="1">
          <a:spLocks noChangeArrowheads="1"/>
        </xdr:cNvSpPr>
      </xdr:nvSpPr>
      <xdr:spPr>
        <a:xfrm>
          <a:off x="1009650" y="30099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18</xdr:row>
      <xdr:rowOff>95250</xdr:rowOff>
    </xdr:from>
    <xdr:to>
      <xdr:col>4</xdr:col>
      <xdr:colOff>142875</xdr:colOff>
      <xdr:row>19</xdr:row>
      <xdr:rowOff>95250</xdr:rowOff>
    </xdr:to>
    <xdr:sp>
      <xdr:nvSpPr>
        <xdr:cNvPr id="293" name="TextBox 293"/>
        <xdr:cNvSpPr txBox="1">
          <a:spLocks noChangeArrowheads="1"/>
        </xdr:cNvSpPr>
      </xdr:nvSpPr>
      <xdr:spPr>
        <a:xfrm>
          <a:off x="2867025" y="3009900"/>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18</xdr:row>
      <xdr:rowOff>104775</xdr:rowOff>
    </xdr:from>
    <xdr:to>
      <xdr:col>6</xdr:col>
      <xdr:colOff>390525</xdr:colOff>
      <xdr:row>20</xdr:row>
      <xdr:rowOff>0</xdr:rowOff>
    </xdr:to>
    <xdr:sp>
      <xdr:nvSpPr>
        <xdr:cNvPr id="294" name="TextBox 294"/>
        <xdr:cNvSpPr txBox="1">
          <a:spLocks noChangeArrowheads="1"/>
        </xdr:cNvSpPr>
      </xdr:nvSpPr>
      <xdr:spPr>
        <a:xfrm>
          <a:off x="4648200" y="301942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37</xdr:row>
      <xdr:rowOff>38100</xdr:rowOff>
    </xdr:from>
    <xdr:to>
      <xdr:col>1</xdr:col>
      <xdr:colOff>609600</xdr:colOff>
      <xdr:row>38</xdr:row>
      <xdr:rowOff>28575</xdr:rowOff>
    </xdr:to>
    <xdr:sp>
      <xdr:nvSpPr>
        <xdr:cNvPr id="295" name="TextBox 295"/>
        <xdr:cNvSpPr txBox="1">
          <a:spLocks noChangeArrowheads="1"/>
        </xdr:cNvSpPr>
      </xdr:nvSpPr>
      <xdr:spPr>
        <a:xfrm>
          <a:off x="1057275" y="6029325"/>
          <a:ext cx="3143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37</xdr:row>
      <xdr:rowOff>28575</xdr:rowOff>
    </xdr:from>
    <xdr:to>
      <xdr:col>4</xdr:col>
      <xdr:colOff>219075</xdr:colOff>
      <xdr:row>38</xdr:row>
      <xdr:rowOff>95250</xdr:rowOff>
    </xdr:to>
    <xdr:sp>
      <xdr:nvSpPr>
        <xdr:cNvPr id="296" name="TextBox 296"/>
        <xdr:cNvSpPr txBox="1">
          <a:spLocks noChangeArrowheads="1"/>
        </xdr:cNvSpPr>
      </xdr:nvSpPr>
      <xdr:spPr>
        <a:xfrm>
          <a:off x="2933700" y="6019800"/>
          <a:ext cx="333375" cy="2286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37</xdr:row>
      <xdr:rowOff>47625</xdr:rowOff>
    </xdr:from>
    <xdr:to>
      <xdr:col>6</xdr:col>
      <xdr:colOff>542925</xdr:colOff>
      <xdr:row>38</xdr:row>
      <xdr:rowOff>142875</xdr:rowOff>
    </xdr:to>
    <xdr:sp>
      <xdr:nvSpPr>
        <xdr:cNvPr id="297" name="TextBox 297"/>
        <xdr:cNvSpPr txBox="1">
          <a:spLocks noChangeArrowheads="1"/>
        </xdr:cNvSpPr>
      </xdr:nvSpPr>
      <xdr:spPr>
        <a:xfrm>
          <a:off x="4772025" y="6038850"/>
          <a:ext cx="342900" cy="2571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298" name="Line 298"/>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299" name="Line 299"/>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38</xdr:row>
      <xdr:rowOff>38100</xdr:rowOff>
    </xdr:from>
    <xdr:to>
      <xdr:col>7</xdr:col>
      <xdr:colOff>676275</xdr:colOff>
      <xdr:row>56</xdr:row>
      <xdr:rowOff>28575</xdr:rowOff>
    </xdr:to>
    <xdr:graphicFrame>
      <xdr:nvGraphicFramePr>
        <xdr:cNvPr id="300" name="Chart 300"/>
        <xdr:cNvGraphicFramePr/>
      </xdr:nvGraphicFramePr>
      <xdr:xfrm>
        <a:off x="19050" y="6191250"/>
        <a:ext cx="5991225" cy="2905125"/>
      </xdr:xfrm>
      <a:graphic>
        <a:graphicData uri="http://schemas.openxmlformats.org/drawingml/2006/chart">
          <c:chart xmlns:c="http://schemas.openxmlformats.org/drawingml/2006/chart" r:id="rId63"/>
        </a:graphicData>
      </a:graphic>
    </xdr:graphicFrame>
    <xdr:clientData/>
  </xdr:twoCellAnchor>
  <xdr:twoCellAnchor>
    <xdr:from>
      <xdr:col>1</xdr:col>
      <xdr:colOff>333375</xdr:colOff>
      <xdr:row>55</xdr:row>
      <xdr:rowOff>133350</xdr:rowOff>
    </xdr:from>
    <xdr:to>
      <xdr:col>1</xdr:col>
      <xdr:colOff>657225</xdr:colOff>
      <xdr:row>57</xdr:row>
      <xdr:rowOff>9525</xdr:rowOff>
    </xdr:to>
    <xdr:sp>
      <xdr:nvSpPr>
        <xdr:cNvPr id="301" name="TextBox 301"/>
        <xdr:cNvSpPr txBox="1">
          <a:spLocks noChangeArrowheads="1"/>
        </xdr:cNvSpPr>
      </xdr:nvSpPr>
      <xdr:spPr>
        <a:xfrm>
          <a:off x="1095375" y="9039225"/>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55</xdr:row>
      <xdr:rowOff>133350</xdr:rowOff>
    </xdr:from>
    <xdr:to>
      <xdr:col>4</xdr:col>
      <xdr:colOff>228600</xdr:colOff>
      <xdr:row>56</xdr:row>
      <xdr:rowOff>152400</xdr:rowOff>
    </xdr:to>
    <xdr:sp>
      <xdr:nvSpPr>
        <xdr:cNvPr id="302" name="TextBox 302"/>
        <xdr:cNvSpPr txBox="1">
          <a:spLocks noChangeArrowheads="1"/>
        </xdr:cNvSpPr>
      </xdr:nvSpPr>
      <xdr:spPr>
        <a:xfrm>
          <a:off x="2981325" y="903922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55</xdr:row>
      <xdr:rowOff>114300</xdr:rowOff>
    </xdr:from>
    <xdr:to>
      <xdr:col>6</xdr:col>
      <xdr:colOff>495300</xdr:colOff>
      <xdr:row>57</xdr:row>
      <xdr:rowOff>0</xdr:rowOff>
    </xdr:to>
    <xdr:sp>
      <xdr:nvSpPr>
        <xdr:cNvPr id="303" name="TextBox 303"/>
        <xdr:cNvSpPr txBox="1">
          <a:spLocks noChangeArrowheads="1"/>
        </xdr:cNvSpPr>
      </xdr:nvSpPr>
      <xdr:spPr>
        <a:xfrm>
          <a:off x="4752975" y="9020175"/>
          <a:ext cx="31432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 name="TextBox 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6" name="TextBox 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7" name="TextBox 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8" name="TextBox 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9" name="TextBox 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0" name="TextBox 1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1" name="TextBox 1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2" name="TextBox 1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3" name="TextBox 1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 name="Chart 14"/>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 name="Chart 15"/>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 name="Line 1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 name="Line 1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8" name="TextBox 1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9" name="TextBox 1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20" name="TextBox 2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21" name="TextBox 2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22" name="TextBox 2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23" name="TextBox 2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24" name="TextBox 2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25" name="TextBox 2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26" name="TextBox 2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7" name="Chart 27"/>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8" name="Chart 28"/>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9" name="Line 2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0" name="Line 3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31" name="TextBox 31"/>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32" name="TextBox 32"/>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33" name="TextBox 33"/>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34" name="TextBox 34"/>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35" name="TextBox 35"/>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36" name="TextBox 36"/>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37" name="TextBox 37"/>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38" name="TextBox 38"/>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39" name="TextBox 3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0" name="Chart 40"/>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1" name="Chart 41"/>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2" name="Line 42"/>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3" name="Line 43"/>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44" name="TextBox 44"/>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45" name="TextBox 45"/>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46" name="TextBox 46"/>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47" name="TextBox 47"/>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48" name="TextBox 48"/>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49" name="TextBox 49"/>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50" name="TextBox 50"/>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51" name="TextBox 51"/>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52" name="TextBox 5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3" name="Chart 53"/>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54" name="Chart 54"/>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55" name="Line 5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56" name="Line 5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7" name="TextBox 57"/>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58" name="TextBox 58"/>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59" name="TextBox 59"/>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60" name="TextBox 60"/>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61" name="TextBox 61"/>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62" name="TextBox 62"/>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63" name="TextBox 63"/>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64" name="TextBox 64"/>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65" name="TextBox 6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66" name="Chart 66"/>
        <xdr:cNvGraphicFramePr/>
      </xdr:nvGraphicFramePr>
      <xdr:xfrm>
        <a:off x="76200" y="0"/>
        <a:ext cx="5924550"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67" name="Chart 67"/>
        <xdr:cNvGraphicFramePr/>
      </xdr:nvGraphicFramePr>
      <xdr:xfrm>
        <a:off x="104775" y="0"/>
        <a:ext cx="5924550"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68" name="Line 68"/>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69" name="Line 69"/>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70" name="TextBox 70"/>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71" name="TextBox 71"/>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72" name="TextBox 72"/>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73" name="TextBox 73"/>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74" name="TextBox 74"/>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75" name="TextBox 75"/>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76" name="TextBox 76"/>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77" name="TextBox 77"/>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78" name="TextBox 7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79" name="Chart 79"/>
        <xdr:cNvGraphicFramePr/>
      </xdr:nvGraphicFramePr>
      <xdr:xfrm>
        <a:off x="76200" y="0"/>
        <a:ext cx="5924550"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80" name="Chart 80"/>
        <xdr:cNvGraphicFramePr/>
      </xdr:nvGraphicFramePr>
      <xdr:xfrm>
        <a:off x="104775" y="0"/>
        <a:ext cx="5924550"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81" name="Line 8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82" name="Line 8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83" name="TextBox 83"/>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84" name="TextBox 84"/>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85" name="TextBox 85"/>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86" name="TextBox 86"/>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87" name="TextBox 87"/>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88" name="TextBox 8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89" name="TextBox 89"/>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90" name="TextBox 90"/>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91" name="TextBox 9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92" name="Chart 92"/>
        <xdr:cNvGraphicFramePr/>
      </xdr:nvGraphicFramePr>
      <xdr:xfrm>
        <a:off x="76200" y="0"/>
        <a:ext cx="5924550" cy="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93" name="Chart 93"/>
        <xdr:cNvGraphicFramePr/>
      </xdr:nvGraphicFramePr>
      <xdr:xfrm>
        <a:off x="104775" y="0"/>
        <a:ext cx="5924550"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94" name="Line 94"/>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95" name="Line 95"/>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96" name="TextBox 96"/>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97" name="TextBox 97"/>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98" name="TextBox 98"/>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99" name="TextBox 99"/>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00" name="TextBox 100"/>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01" name="TextBox 10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02" name="TextBox 102"/>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03" name="TextBox 103"/>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04" name="TextBox 10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05" name="Chart 105"/>
        <xdr:cNvGraphicFramePr/>
      </xdr:nvGraphicFramePr>
      <xdr:xfrm>
        <a:off x="76200" y="0"/>
        <a:ext cx="5924550" cy="0"/>
      </xdr:xfrm>
      <a:graphic>
        <a:graphicData uri="http://schemas.openxmlformats.org/drawingml/2006/chart">
          <c:chart xmlns:c="http://schemas.openxmlformats.org/drawingml/2006/chart" r:id="rId1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06" name="Chart 106"/>
        <xdr:cNvGraphicFramePr/>
      </xdr:nvGraphicFramePr>
      <xdr:xfrm>
        <a:off x="104775" y="0"/>
        <a:ext cx="5924550"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07" name="Line 10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08" name="Line 10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09" name="TextBox 109"/>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10" name="TextBox 110"/>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111" name="TextBox 111"/>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112" name="TextBox 112"/>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13" name="TextBox 113"/>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14" name="TextBox 11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15" name="TextBox 115"/>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16" name="TextBox 116"/>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17" name="TextBox 11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18" name="Chart 118"/>
        <xdr:cNvGraphicFramePr/>
      </xdr:nvGraphicFramePr>
      <xdr:xfrm>
        <a:off x="76200" y="0"/>
        <a:ext cx="5924550" cy="0"/>
      </xdr:xfrm>
      <a:graphic>
        <a:graphicData uri="http://schemas.openxmlformats.org/drawingml/2006/chart">
          <c:chart xmlns:c="http://schemas.openxmlformats.org/drawingml/2006/chart" r:id="rId1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19" name="Chart 119"/>
        <xdr:cNvGraphicFramePr/>
      </xdr:nvGraphicFramePr>
      <xdr:xfrm>
        <a:off x="104775" y="0"/>
        <a:ext cx="5924550" cy="0"/>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20" name="Line 120"/>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21" name="Line 121"/>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22" name="TextBox 122"/>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23" name="TextBox 123"/>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124" name="TextBox 124"/>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125" name="TextBox 125"/>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26" name="TextBox 126"/>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27" name="TextBox 127"/>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28" name="TextBox 128"/>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29" name="TextBox 129"/>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30" name="TextBox 130"/>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31" name="Chart 131"/>
        <xdr:cNvGraphicFramePr/>
      </xdr:nvGraphicFramePr>
      <xdr:xfrm>
        <a:off x="76200" y="0"/>
        <a:ext cx="5924550" cy="0"/>
      </xdr:xfrm>
      <a:graphic>
        <a:graphicData uri="http://schemas.openxmlformats.org/drawingml/2006/chart">
          <c:chart xmlns:c="http://schemas.openxmlformats.org/drawingml/2006/chart" r:id="rId2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2" name="Chart 132"/>
        <xdr:cNvGraphicFramePr/>
      </xdr:nvGraphicFramePr>
      <xdr:xfrm>
        <a:off x="104775" y="0"/>
        <a:ext cx="5924550" cy="0"/>
      </xdr:xfrm>
      <a:graphic>
        <a:graphicData uri="http://schemas.openxmlformats.org/drawingml/2006/chart">
          <c:chart xmlns:c="http://schemas.openxmlformats.org/drawingml/2006/chart" r:id="rId2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33" name="Line 13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34" name="Line 13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35" name="TextBox 13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419100</xdr:colOff>
      <xdr:row>0</xdr:row>
      <xdr:rowOff>0</xdr:rowOff>
    </xdr:to>
    <xdr:sp>
      <xdr:nvSpPr>
        <xdr:cNvPr id="136" name="TextBox 13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628650</xdr:colOff>
      <xdr:row>0</xdr:row>
      <xdr:rowOff>0</xdr:rowOff>
    </xdr:from>
    <xdr:to>
      <xdr:col>5</xdr:col>
      <xdr:colOff>266700</xdr:colOff>
      <xdr:row>0</xdr:row>
      <xdr:rowOff>0</xdr:rowOff>
    </xdr:to>
    <xdr:sp>
      <xdr:nvSpPr>
        <xdr:cNvPr id="137" name="TextBox 13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457200</xdr:colOff>
      <xdr:row>0</xdr:row>
      <xdr:rowOff>0</xdr:rowOff>
    </xdr:from>
    <xdr:to>
      <xdr:col>7</xdr:col>
      <xdr:colOff>104775</xdr:colOff>
      <xdr:row>0</xdr:row>
      <xdr:rowOff>0</xdr:rowOff>
    </xdr:to>
    <xdr:sp>
      <xdr:nvSpPr>
        <xdr:cNvPr id="138" name="TextBox 13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85725</xdr:colOff>
      <xdr:row>0</xdr:row>
      <xdr:rowOff>0</xdr:rowOff>
    </xdr:from>
    <xdr:to>
      <xdr:col>1</xdr:col>
      <xdr:colOff>371475</xdr:colOff>
      <xdr:row>0</xdr:row>
      <xdr:rowOff>0</xdr:rowOff>
    </xdr:to>
    <xdr:sp>
      <xdr:nvSpPr>
        <xdr:cNvPr id="139" name="TextBox 13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352425</xdr:colOff>
      <xdr:row>0</xdr:row>
      <xdr:rowOff>0</xdr:rowOff>
    </xdr:to>
    <xdr:sp>
      <xdr:nvSpPr>
        <xdr:cNvPr id="140" name="TextBox 14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638175</xdr:colOff>
      <xdr:row>0</xdr:row>
      <xdr:rowOff>0</xdr:rowOff>
    </xdr:from>
    <xdr:to>
      <xdr:col>5</xdr:col>
      <xdr:colOff>247650</xdr:colOff>
      <xdr:row>0</xdr:row>
      <xdr:rowOff>0</xdr:rowOff>
    </xdr:to>
    <xdr:sp>
      <xdr:nvSpPr>
        <xdr:cNvPr id="141" name="TextBox 14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561975</xdr:colOff>
      <xdr:row>0</xdr:row>
      <xdr:rowOff>0</xdr:rowOff>
    </xdr:from>
    <xdr:to>
      <xdr:col>7</xdr:col>
      <xdr:colOff>180975</xdr:colOff>
      <xdr:row>0</xdr:row>
      <xdr:rowOff>0</xdr:rowOff>
    </xdr:to>
    <xdr:sp>
      <xdr:nvSpPr>
        <xdr:cNvPr id="142" name="TextBox 14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43" name="TextBox 14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4" name="Chart 144"/>
        <xdr:cNvGraphicFramePr/>
      </xdr:nvGraphicFramePr>
      <xdr:xfrm>
        <a:off x="76200" y="0"/>
        <a:ext cx="5924550" cy="0"/>
      </xdr:xfrm>
      <a:graphic>
        <a:graphicData uri="http://schemas.openxmlformats.org/drawingml/2006/chart">
          <c:chart xmlns:c="http://schemas.openxmlformats.org/drawingml/2006/chart" r:id="rId2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45" name="Chart 145"/>
        <xdr:cNvGraphicFramePr/>
      </xdr:nvGraphicFramePr>
      <xdr:xfrm>
        <a:off x="104775" y="0"/>
        <a:ext cx="5924550" cy="0"/>
      </xdr:xfrm>
      <a:graphic>
        <a:graphicData uri="http://schemas.openxmlformats.org/drawingml/2006/chart">
          <c:chart xmlns:c="http://schemas.openxmlformats.org/drawingml/2006/chart" r:id="rId2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6" name="Line 14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47" name="Line 14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48" name="TextBox 14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2</xdr:col>
      <xdr:colOff>123825</xdr:colOff>
      <xdr:row>0</xdr:row>
      <xdr:rowOff>0</xdr:rowOff>
    </xdr:from>
    <xdr:to>
      <xdr:col>2</xdr:col>
      <xdr:colOff>428625</xdr:colOff>
      <xdr:row>0</xdr:row>
      <xdr:rowOff>0</xdr:rowOff>
    </xdr:to>
    <xdr:sp>
      <xdr:nvSpPr>
        <xdr:cNvPr id="149" name="TextBox 149"/>
        <xdr:cNvSpPr txBox="1">
          <a:spLocks noChangeArrowheads="1"/>
        </xdr:cNvSpPr>
      </xdr:nvSpPr>
      <xdr:spPr>
        <a:xfrm>
          <a:off x="164782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590550</xdr:colOff>
      <xdr:row>0</xdr:row>
      <xdr:rowOff>0</xdr:rowOff>
    </xdr:from>
    <xdr:to>
      <xdr:col>6</xdr:col>
      <xdr:colOff>180975</xdr:colOff>
      <xdr:row>0</xdr:row>
      <xdr:rowOff>0</xdr:rowOff>
    </xdr:to>
    <xdr:sp>
      <xdr:nvSpPr>
        <xdr:cNvPr id="150" name="TextBox 150"/>
        <xdr:cNvSpPr txBox="1">
          <a:spLocks noChangeArrowheads="1"/>
        </xdr:cNvSpPr>
      </xdr:nvSpPr>
      <xdr:spPr>
        <a:xfrm>
          <a:off x="44005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142875</xdr:colOff>
      <xdr:row>0</xdr:row>
      <xdr:rowOff>0</xdr:rowOff>
    </xdr:from>
    <xdr:to>
      <xdr:col>2</xdr:col>
      <xdr:colOff>447675</xdr:colOff>
      <xdr:row>0</xdr:row>
      <xdr:rowOff>0</xdr:rowOff>
    </xdr:to>
    <xdr:sp>
      <xdr:nvSpPr>
        <xdr:cNvPr id="151" name="TextBox 151"/>
        <xdr:cNvSpPr txBox="1">
          <a:spLocks noChangeArrowheads="1"/>
        </xdr:cNvSpPr>
      </xdr:nvSpPr>
      <xdr:spPr>
        <a:xfrm>
          <a:off x="16668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609600</xdr:colOff>
      <xdr:row>0</xdr:row>
      <xdr:rowOff>0</xdr:rowOff>
    </xdr:from>
    <xdr:to>
      <xdr:col>6</xdr:col>
      <xdr:colOff>200025</xdr:colOff>
      <xdr:row>0</xdr:row>
      <xdr:rowOff>0</xdr:rowOff>
    </xdr:to>
    <xdr:sp>
      <xdr:nvSpPr>
        <xdr:cNvPr id="152" name="TextBox 152"/>
        <xdr:cNvSpPr txBox="1">
          <a:spLocks noChangeArrowheads="1"/>
        </xdr:cNvSpPr>
      </xdr:nvSpPr>
      <xdr:spPr>
        <a:xfrm>
          <a:off x="44196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53" name="Chart 153"/>
        <xdr:cNvGraphicFramePr/>
      </xdr:nvGraphicFramePr>
      <xdr:xfrm>
        <a:off x="76200" y="0"/>
        <a:ext cx="5924550" cy="0"/>
      </xdr:xfrm>
      <a:graphic>
        <a:graphicData uri="http://schemas.openxmlformats.org/drawingml/2006/chart">
          <c:chart xmlns:c="http://schemas.openxmlformats.org/drawingml/2006/chart" r:id="rId2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4" name="Chart 154"/>
        <xdr:cNvGraphicFramePr/>
      </xdr:nvGraphicFramePr>
      <xdr:xfrm>
        <a:off x="104775" y="0"/>
        <a:ext cx="5924550" cy="0"/>
      </xdr:xfrm>
      <a:graphic>
        <a:graphicData uri="http://schemas.openxmlformats.org/drawingml/2006/chart">
          <c:chart xmlns:c="http://schemas.openxmlformats.org/drawingml/2006/chart" r:id="rId2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55" name="Line 15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56" name="Line 15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57" name="TextBox 157"/>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58" name="TextBox 158"/>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59" name="TextBox 159"/>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60" name="TextBox 160"/>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161" name="TextBox 161"/>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62" name="TextBox 162"/>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63" name="TextBox 16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64" name="Chart 164"/>
        <xdr:cNvGraphicFramePr/>
      </xdr:nvGraphicFramePr>
      <xdr:xfrm>
        <a:off x="76200" y="0"/>
        <a:ext cx="5924550" cy="0"/>
      </xdr:xfrm>
      <a:graphic>
        <a:graphicData uri="http://schemas.openxmlformats.org/drawingml/2006/chart">
          <c:chart xmlns:c="http://schemas.openxmlformats.org/drawingml/2006/chart" r:id="rId2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65" name="Chart 165"/>
        <xdr:cNvGraphicFramePr/>
      </xdr:nvGraphicFramePr>
      <xdr:xfrm>
        <a:off x="104775" y="0"/>
        <a:ext cx="5924550" cy="0"/>
      </xdr:xfrm>
      <a:graphic>
        <a:graphicData uri="http://schemas.openxmlformats.org/drawingml/2006/chart">
          <c:chart xmlns:c="http://schemas.openxmlformats.org/drawingml/2006/chart" r:id="rId2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6" name="Line 16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67" name="Line 16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68" name="TextBox 168"/>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69" name="TextBox 169"/>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70" name="TextBox 170"/>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71" name="TextBox 171"/>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172" name="TextBox 172"/>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73" name="TextBox 173"/>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74" name="TextBox 17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75" name="Chart 175"/>
        <xdr:cNvGraphicFramePr/>
      </xdr:nvGraphicFramePr>
      <xdr:xfrm>
        <a:off x="76200" y="0"/>
        <a:ext cx="5924550" cy="0"/>
      </xdr:xfrm>
      <a:graphic>
        <a:graphicData uri="http://schemas.openxmlformats.org/drawingml/2006/chart">
          <c:chart xmlns:c="http://schemas.openxmlformats.org/drawingml/2006/chart" r:id="rId2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76" name="Chart 176"/>
        <xdr:cNvGraphicFramePr/>
      </xdr:nvGraphicFramePr>
      <xdr:xfrm>
        <a:off x="104775" y="0"/>
        <a:ext cx="5924550" cy="0"/>
      </xdr:xfrm>
      <a:graphic>
        <a:graphicData uri="http://schemas.openxmlformats.org/drawingml/2006/chart">
          <c:chart xmlns:c="http://schemas.openxmlformats.org/drawingml/2006/chart" r:id="rId3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77" name="Line 17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8" name="Line 17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79" name="TextBox 179"/>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80" name="TextBox 180"/>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81" name="TextBox 181"/>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82" name="TextBox 182"/>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183" name="TextBox 183"/>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84" name="TextBox 184"/>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85" name="TextBox 18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86" name="Chart 186"/>
        <xdr:cNvGraphicFramePr/>
      </xdr:nvGraphicFramePr>
      <xdr:xfrm>
        <a:off x="76200" y="0"/>
        <a:ext cx="5924550" cy="0"/>
      </xdr:xfrm>
      <a:graphic>
        <a:graphicData uri="http://schemas.openxmlformats.org/drawingml/2006/chart">
          <c:chart xmlns:c="http://schemas.openxmlformats.org/drawingml/2006/chart" r:id="rId3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87" name="Chart 187"/>
        <xdr:cNvGraphicFramePr/>
      </xdr:nvGraphicFramePr>
      <xdr:xfrm>
        <a:off x="104775" y="0"/>
        <a:ext cx="5924550" cy="0"/>
      </xdr:xfrm>
      <a:graphic>
        <a:graphicData uri="http://schemas.openxmlformats.org/drawingml/2006/chart">
          <c:chart xmlns:c="http://schemas.openxmlformats.org/drawingml/2006/chart" r:id="rId3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88" name="Line 188"/>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89" name="Line 189"/>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90" name="TextBox 190"/>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91" name="TextBox 191"/>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92" name="TextBox 192"/>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93" name="TextBox 193"/>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194" name="TextBox 194"/>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95" name="TextBox 195"/>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96" name="TextBox 19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97" name="Chart 197"/>
        <xdr:cNvGraphicFramePr/>
      </xdr:nvGraphicFramePr>
      <xdr:xfrm>
        <a:off x="76200" y="0"/>
        <a:ext cx="5924550" cy="0"/>
      </xdr:xfrm>
      <a:graphic>
        <a:graphicData uri="http://schemas.openxmlformats.org/drawingml/2006/chart">
          <c:chart xmlns:c="http://schemas.openxmlformats.org/drawingml/2006/chart" r:id="rId3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98" name="Chart 198"/>
        <xdr:cNvGraphicFramePr/>
      </xdr:nvGraphicFramePr>
      <xdr:xfrm>
        <a:off x="104775" y="0"/>
        <a:ext cx="5924550" cy="0"/>
      </xdr:xfrm>
      <a:graphic>
        <a:graphicData uri="http://schemas.openxmlformats.org/drawingml/2006/chart">
          <c:chart xmlns:c="http://schemas.openxmlformats.org/drawingml/2006/chart" r:id="rId3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99" name="Line 19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00" name="Line 20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201" name="TextBox 201"/>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202" name="TextBox 202"/>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203" name="TextBox 203"/>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204" name="TextBox 204"/>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205" name="TextBox 205"/>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206" name="TextBox 206"/>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207" name="TextBox 20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08" name="Chart 208"/>
        <xdr:cNvGraphicFramePr/>
      </xdr:nvGraphicFramePr>
      <xdr:xfrm>
        <a:off x="76200" y="0"/>
        <a:ext cx="5924550" cy="0"/>
      </xdr:xfrm>
      <a:graphic>
        <a:graphicData uri="http://schemas.openxmlformats.org/drawingml/2006/chart">
          <c:chart xmlns:c="http://schemas.openxmlformats.org/drawingml/2006/chart" r:id="rId3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09" name="Chart 209"/>
        <xdr:cNvGraphicFramePr/>
      </xdr:nvGraphicFramePr>
      <xdr:xfrm>
        <a:off x="104775" y="0"/>
        <a:ext cx="5924550" cy="0"/>
      </xdr:xfrm>
      <a:graphic>
        <a:graphicData uri="http://schemas.openxmlformats.org/drawingml/2006/chart">
          <c:chart xmlns:c="http://schemas.openxmlformats.org/drawingml/2006/chart" r:id="rId3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10" name="Line 210"/>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11" name="Line 211"/>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212" name="TextBox 212"/>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213" name="TextBox 213"/>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214" name="TextBox 214"/>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215" name="TextBox 215"/>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216" name="TextBox 216"/>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217" name="TextBox 217"/>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218" name="TextBox 21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219" name="Chart 219"/>
        <xdr:cNvGraphicFramePr/>
      </xdr:nvGraphicFramePr>
      <xdr:xfrm>
        <a:off x="76200" y="485775"/>
        <a:ext cx="5924550" cy="3819525"/>
      </xdr:xfrm>
      <a:graphic>
        <a:graphicData uri="http://schemas.openxmlformats.org/drawingml/2006/chart">
          <c:chart xmlns:c="http://schemas.openxmlformats.org/drawingml/2006/chart" r:id="rId37"/>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20" name="Chart 220"/>
        <xdr:cNvGraphicFramePr/>
      </xdr:nvGraphicFramePr>
      <xdr:xfrm>
        <a:off x="104775" y="4562475"/>
        <a:ext cx="5924550" cy="3819525"/>
      </xdr:xfrm>
      <a:graphic>
        <a:graphicData uri="http://schemas.openxmlformats.org/drawingml/2006/chart">
          <c:chart xmlns:c="http://schemas.openxmlformats.org/drawingml/2006/chart" r:id="rId38"/>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221" name="Line 221"/>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222" name="Line 222"/>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25</xdr:row>
      <xdr:rowOff>76200</xdr:rowOff>
    </xdr:from>
    <xdr:to>
      <xdr:col>1</xdr:col>
      <xdr:colOff>695325</xdr:colOff>
      <xdr:row>26</xdr:row>
      <xdr:rowOff>66675</xdr:rowOff>
    </xdr:to>
    <xdr:sp>
      <xdr:nvSpPr>
        <xdr:cNvPr id="223" name="TextBox 223"/>
        <xdr:cNvSpPr txBox="1">
          <a:spLocks noChangeArrowheads="1"/>
        </xdr:cNvSpPr>
      </xdr:nvSpPr>
      <xdr:spPr>
        <a:xfrm>
          <a:off x="1133475" y="4124325"/>
          <a:ext cx="3238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25</xdr:row>
      <xdr:rowOff>76200</xdr:rowOff>
    </xdr:from>
    <xdr:to>
      <xdr:col>4</xdr:col>
      <xdr:colOff>342900</xdr:colOff>
      <xdr:row>26</xdr:row>
      <xdr:rowOff>123825</xdr:rowOff>
    </xdr:to>
    <xdr:sp>
      <xdr:nvSpPr>
        <xdr:cNvPr id="224" name="TextBox 224"/>
        <xdr:cNvSpPr txBox="1">
          <a:spLocks noChangeArrowheads="1"/>
        </xdr:cNvSpPr>
      </xdr:nvSpPr>
      <xdr:spPr>
        <a:xfrm>
          <a:off x="2990850" y="4124325"/>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25</xdr:row>
      <xdr:rowOff>66675</xdr:rowOff>
    </xdr:from>
    <xdr:to>
      <xdr:col>6</xdr:col>
      <xdr:colOff>590550</xdr:colOff>
      <xdr:row>26</xdr:row>
      <xdr:rowOff>57150</xdr:rowOff>
    </xdr:to>
    <xdr:sp>
      <xdr:nvSpPr>
        <xdr:cNvPr id="225" name="TextBox 225"/>
        <xdr:cNvSpPr txBox="1">
          <a:spLocks noChangeArrowheads="1"/>
        </xdr:cNvSpPr>
      </xdr:nvSpPr>
      <xdr:spPr>
        <a:xfrm>
          <a:off x="4867275" y="41148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51</xdr:row>
      <xdr:rowOff>38100</xdr:rowOff>
    </xdr:from>
    <xdr:to>
      <xdr:col>1</xdr:col>
      <xdr:colOff>666750</xdr:colOff>
      <xdr:row>52</xdr:row>
      <xdr:rowOff>19050</xdr:rowOff>
    </xdr:to>
    <xdr:sp>
      <xdr:nvSpPr>
        <xdr:cNvPr id="226" name="TextBox 226"/>
        <xdr:cNvSpPr txBox="1">
          <a:spLocks noChangeArrowheads="1"/>
        </xdr:cNvSpPr>
      </xdr:nvSpPr>
      <xdr:spPr>
        <a:xfrm>
          <a:off x="1104900"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51</xdr:row>
      <xdr:rowOff>38100</xdr:rowOff>
    </xdr:from>
    <xdr:to>
      <xdr:col>4</xdr:col>
      <xdr:colOff>276225</xdr:colOff>
      <xdr:row>52</xdr:row>
      <xdr:rowOff>28575</xdr:rowOff>
    </xdr:to>
    <xdr:sp>
      <xdr:nvSpPr>
        <xdr:cNvPr id="227" name="TextBox 227"/>
        <xdr:cNvSpPr txBox="1">
          <a:spLocks noChangeArrowheads="1"/>
        </xdr:cNvSpPr>
      </xdr:nvSpPr>
      <xdr:spPr>
        <a:xfrm>
          <a:off x="2952750" y="8296275"/>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51</xdr:row>
      <xdr:rowOff>38100</xdr:rowOff>
    </xdr:from>
    <xdr:to>
      <xdr:col>6</xdr:col>
      <xdr:colOff>590550</xdr:colOff>
      <xdr:row>52</xdr:row>
      <xdr:rowOff>38100</xdr:rowOff>
    </xdr:to>
    <xdr:sp>
      <xdr:nvSpPr>
        <xdr:cNvPr id="228" name="TextBox 228"/>
        <xdr:cNvSpPr txBox="1">
          <a:spLocks noChangeArrowheads="1"/>
        </xdr:cNvSpPr>
      </xdr:nvSpPr>
      <xdr:spPr>
        <a:xfrm>
          <a:off x="4819650" y="82962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229" name="TextBox 229"/>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7</xdr:col>
      <xdr:colOff>628650</xdr:colOff>
      <xdr:row>0</xdr:row>
      <xdr:rowOff>0</xdr:rowOff>
    </xdr:to>
    <xdr:graphicFrame>
      <xdr:nvGraphicFramePr>
        <xdr:cNvPr id="1" name="Chart 1"/>
        <xdr:cNvGraphicFramePr/>
      </xdr:nvGraphicFramePr>
      <xdr:xfrm>
        <a:off x="47625"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0</xdr:row>
      <xdr:rowOff>0</xdr:rowOff>
    </xdr:from>
    <xdr:to>
      <xdr:col>7</xdr:col>
      <xdr:colOff>600075</xdr:colOff>
      <xdr:row>0</xdr:row>
      <xdr:rowOff>0</xdr:rowOff>
    </xdr:to>
    <xdr:graphicFrame>
      <xdr:nvGraphicFramePr>
        <xdr:cNvPr id="2" name="Chart 2"/>
        <xdr:cNvGraphicFramePr/>
      </xdr:nvGraphicFramePr>
      <xdr:xfrm>
        <a:off x="66675" y="0"/>
        <a:ext cx="586740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5" name="TextBox 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6" name="TextBox 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7" name="TextBox 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8" name="TextBox 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9" name="TextBox 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10" name="TextBox 1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0</xdr:row>
      <xdr:rowOff>0</xdr:rowOff>
    </xdr:from>
    <xdr:to>
      <xdr:col>7</xdr:col>
      <xdr:colOff>600075</xdr:colOff>
      <xdr:row>0</xdr:row>
      <xdr:rowOff>0</xdr:rowOff>
    </xdr:to>
    <xdr:graphicFrame>
      <xdr:nvGraphicFramePr>
        <xdr:cNvPr id="11" name="Chart 11"/>
        <xdr:cNvGraphicFramePr/>
      </xdr:nvGraphicFramePr>
      <xdr:xfrm>
        <a:off x="19050" y="0"/>
        <a:ext cx="5915025" cy="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12" name="Chart 12"/>
        <xdr:cNvGraphicFramePr/>
      </xdr:nvGraphicFramePr>
      <xdr:xfrm>
        <a:off x="57150" y="0"/>
        <a:ext cx="58864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3" name="Line 1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4" name="Line 1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15" name="TextBox 1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16" name="TextBox 1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17" name="TextBox 1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18" name="TextBox 1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19" name="TextBox 1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20" name="TextBox 2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0</xdr:row>
      <xdr:rowOff>0</xdr:rowOff>
    </xdr:from>
    <xdr:to>
      <xdr:col>7</xdr:col>
      <xdr:colOff>600075</xdr:colOff>
      <xdr:row>0</xdr:row>
      <xdr:rowOff>0</xdr:rowOff>
    </xdr:to>
    <xdr:graphicFrame>
      <xdr:nvGraphicFramePr>
        <xdr:cNvPr id="21" name="Chart 31"/>
        <xdr:cNvGraphicFramePr/>
      </xdr:nvGraphicFramePr>
      <xdr:xfrm>
        <a:off x="19050" y="0"/>
        <a:ext cx="5915025" cy="0"/>
      </xdr:xfrm>
      <a:graphic>
        <a:graphicData uri="http://schemas.openxmlformats.org/drawingml/2006/chart">
          <c:chart xmlns:c="http://schemas.openxmlformats.org/drawingml/2006/chart" r:id="rId5"/>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22" name="Chart 32"/>
        <xdr:cNvGraphicFramePr/>
      </xdr:nvGraphicFramePr>
      <xdr:xfrm>
        <a:off x="57150" y="0"/>
        <a:ext cx="58864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23" name="Line 3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24" name="Line 3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25" name="TextBox 3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26" name="TextBox 3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27" name="TextBox 3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28" name="TextBox 3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29" name="TextBox 3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30" name="TextBox 4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0</xdr:row>
      <xdr:rowOff>0</xdr:rowOff>
    </xdr:from>
    <xdr:to>
      <xdr:col>7</xdr:col>
      <xdr:colOff>600075</xdr:colOff>
      <xdr:row>0</xdr:row>
      <xdr:rowOff>0</xdr:rowOff>
    </xdr:to>
    <xdr:graphicFrame>
      <xdr:nvGraphicFramePr>
        <xdr:cNvPr id="31" name="Chart 41"/>
        <xdr:cNvGraphicFramePr/>
      </xdr:nvGraphicFramePr>
      <xdr:xfrm>
        <a:off x="19050" y="0"/>
        <a:ext cx="5915025" cy="0"/>
      </xdr:xfrm>
      <a:graphic>
        <a:graphicData uri="http://schemas.openxmlformats.org/drawingml/2006/chart">
          <c:chart xmlns:c="http://schemas.openxmlformats.org/drawingml/2006/chart" r:id="rId7"/>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32" name="Chart 42"/>
        <xdr:cNvGraphicFramePr/>
      </xdr:nvGraphicFramePr>
      <xdr:xfrm>
        <a:off x="57150" y="0"/>
        <a:ext cx="58864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3" name="Line 4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34" name="Line 4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35" name="TextBox 4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36" name="TextBox 4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37" name="TextBox 4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38" name="TextBox 4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39" name="TextBox 4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40" name="TextBox 5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0</xdr:row>
      <xdr:rowOff>0</xdr:rowOff>
    </xdr:from>
    <xdr:to>
      <xdr:col>7</xdr:col>
      <xdr:colOff>600075</xdr:colOff>
      <xdr:row>0</xdr:row>
      <xdr:rowOff>0</xdr:rowOff>
    </xdr:to>
    <xdr:graphicFrame>
      <xdr:nvGraphicFramePr>
        <xdr:cNvPr id="41" name="Chart 51"/>
        <xdr:cNvGraphicFramePr/>
      </xdr:nvGraphicFramePr>
      <xdr:xfrm>
        <a:off x="19050" y="0"/>
        <a:ext cx="5915025" cy="0"/>
      </xdr:xfrm>
      <a:graphic>
        <a:graphicData uri="http://schemas.openxmlformats.org/drawingml/2006/chart">
          <c:chart xmlns:c="http://schemas.openxmlformats.org/drawingml/2006/chart" r:id="rId9"/>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42" name="Chart 52"/>
        <xdr:cNvGraphicFramePr/>
      </xdr:nvGraphicFramePr>
      <xdr:xfrm>
        <a:off x="57150" y="0"/>
        <a:ext cx="58864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43" name="Line 5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4" name="Line 5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45" name="TextBox 5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46" name="TextBox 5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47" name="TextBox 5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48" name="TextBox 5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49" name="TextBox 5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50" name="TextBox 6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3</xdr:row>
      <xdr:rowOff>0</xdr:rowOff>
    </xdr:from>
    <xdr:to>
      <xdr:col>7</xdr:col>
      <xdr:colOff>600075</xdr:colOff>
      <xdr:row>26</xdr:row>
      <xdr:rowOff>95250</xdr:rowOff>
    </xdr:to>
    <xdr:graphicFrame>
      <xdr:nvGraphicFramePr>
        <xdr:cNvPr id="51" name="Chart 61"/>
        <xdr:cNvGraphicFramePr/>
      </xdr:nvGraphicFramePr>
      <xdr:xfrm>
        <a:off x="19050" y="485775"/>
        <a:ext cx="5915025" cy="3819525"/>
      </xdr:xfrm>
      <a:graphic>
        <a:graphicData uri="http://schemas.openxmlformats.org/drawingml/2006/chart">
          <c:chart xmlns:c="http://schemas.openxmlformats.org/drawingml/2006/chart" r:id="rId11"/>
        </a:graphicData>
      </a:graphic>
    </xdr:graphicFrame>
    <xdr:clientData/>
  </xdr:twoCellAnchor>
  <xdr:twoCellAnchor>
    <xdr:from>
      <xdr:col>0</xdr:col>
      <xdr:colOff>57150</xdr:colOff>
      <xdr:row>28</xdr:row>
      <xdr:rowOff>57150</xdr:rowOff>
    </xdr:from>
    <xdr:to>
      <xdr:col>7</xdr:col>
      <xdr:colOff>609600</xdr:colOff>
      <xdr:row>51</xdr:row>
      <xdr:rowOff>152400</xdr:rowOff>
    </xdr:to>
    <xdr:graphicFrame>
      <xdr:nvGraphicFramePr>
        <xdr:cNvPr id="52" name="Chart 62"/>
        <xdr:cNvGraphicFramePr/>
      </xdr:nvGraphicFramePr>
      <xdr:xfrm>
        <a:off x="57150" y="4591050"/>
        <a:ext cx="5886450" cy="3819525"/>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53" name="Line 63"/>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54" name="Line 64"/>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24</xdr:row>
      <xdr:rowOff>152400</xdr:rowOff>
    </xdr:from>
    <xdr:to>
      <xdr:col>1</xdr:col>
      <xdr:colOff>600075</xdr:colOff>
      <xdr:row>25</xdr:row>
      <xdr:rowOff>152400</xdr:rowOff>
    </xdr:to>
    <xdr:sp>
      <xdr:nvSpPr>
        <xdr:cNvPr id="55" name="TextBox 65"/>
        <xdr:cNvSpPr txBox="1">
          <a:spLocks noChangeArrowheads="1"/>
        </xdr:cNvSpPr>
      </xdr:nvSpPr>
      <xdr:spPr>
        <a:xfrm>
          <a:off x="1019175" y="40386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24</xdr:row>
      <xdr:rowOff>152400</xdr:rowOff>
    </xdr:from>
    <xdr:to>
      <xdr:col>4</xdr:col>
      <xdr:colOff>161925</xdr:colOff>
      <xdr:row>25</xdr:row>
      <xdr:rowOff>152400</xdr:rowOff>
    </xdr:to>
    <xdr:sp>
      <xdr:nvSpPr>
        <xdr:cNvPr id="56" name="TextBox 66"/>
        <xdr:cNvSpPr txBox="1">
          <a:spLocks noChangeArrowheads="1"/>
        </xdr:cNvSpPr>
      </xdr:nvSpPr>
      <xdr:spPr>
        <a:xfrm>
          <a:off x="2838450" y="4038600"/>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24</xdr:row>
      <xdr:rowOff>152400</xdr:rowOff>
    </xdr:from>
    <xdr:to>
      <xdr:col>6</xdr:col>
      <xdr:colOff>447675</xdr:colOff>
      <xdr:row>26</xdr:row>
      <xdr:rowOff>0</xdr:rowOff>
    </xdr:to>
    <xdr:sp>
      <xdr:nvSpPr>
        <xdr:cNvPr id="57" name="TextBox 67"/>
        <xdr:cNvSpPr txBox="1">
          <a:spLocks noChangeArrowheads="1"/>
        </xdr:cNvSpPr>
      </xdr:nvSpPr>
      <xdr:spPr>
        <a:xfrm>
          <a:off x="4695825" y="4038600"/>
          <a:ext cx="3238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50</xdr:row>
      <xdr:rowOff>57150</xdr:rowOff>
    </xdr:from>
    <xdr:to>
      <xdr:col>1</xdr:col>
      <xdr:colOff>619125</xdr:colOff>
      <xdr:row>51</xdr:row>
      <xdr:rowOff>38100</xdr:rowOff>
    </xdr:to>
    <xdr:sp>
      <xdr:nvSpPr>
        <xdr:cNvPr id="58" name="TextBox 68"/>
        <xdr:cNvSpPr txBox="1">
          <a:spLocks noChangeArrowheads="1"/>
        </xdr:cNvSpPr>
      </xdr:nvSpPr>
      <xdr:spPr>
        <a:xfrm>
          <a:off x="1066800" y="8153400"/>
          <a:ext cx="31432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50</xdr:row>
      <xdr:rowOff>66675</xdr:rowOff>
    </xdr:from>
    <xdr:to>
      <xdr:col>4</xdr:col>
      <xdr:colOff>209550</xdr:colOff>
      <xdr:row>51</xdr:row>
      <xdr:rowOff>57150</xdr:rowOff>
    </xdr:to>
    <xdr:sp>
      <xdr:nvSpPr>
        <xdr:cNvPr id="59" name="TextBox 69"/>
        <xdr:cNvSpPr txBox="1">
          <a:spLocks noChangeArrowheads="1"/>
        </xdr:cNvSpPr>
      </xdr:nvSpPr>
      <xdr:spPr>
        <a:xfrm>
          <a:off x="2914650" y="8162925"/>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50</xdr:row>
      <xdr:rowOff>57150</xdr:rowOff>
    </xdr:from>
    <xdr:to>
      <xdr:col>6</xdr:col>
      <xdr:colOff>504825</xdr:colOff>
      <xdr:row>51</xdr:row>
      <xdr:rowOff>57150</xdr:rowOff>
    </xdr:to>
    <xdr:sp>
      <xdr:nvSpPr>
        <xdr:cNvPr id="60" name="TextBox 70"/>
        <xdr:cNvSpPr txBox="1">
          <a:spLocks noChangeArrowheads="1"/>
        </xdr:cNvSpPr>
      </xdr:nvSpPr>
      <xdr:spPr>
        <a:xfrm>
          <a:off x="4791075" y="8153400"/>
          <a:ext cx="2857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6673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6" name="TextBox 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6673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2" name="TextBox 1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6673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6673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2" name="TextBox 22"/>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23" name="TextBox 23"/>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24" name="TextBox 24"/>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25" name="TextBox 25"/>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6" name="Chart 26"/>
        <xdr:cNvGraphicFramePr/>
      </xdr:nvGraphicFramePr>
      <xdr:xfrm>
        <a:off x="57150" y="0"/>
        <a:ext cx="5667375" cy="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7" name="TextBox 27"/>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8" name="TextBox 28"/>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9" name="TextBox 29"/>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0" name="TextBox 30"/>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1" name="TextBox 31"/>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2" name="Chart 32"/>
        <xdr:cNvGraphicFramePr/>
      </xdr:nvGraphicFramePr>
      <xdr:xfrm>
        <a:off x="57150" y="0"/>
        <a:ext cx="56673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3" name="TextBox 3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4" name="TextBox 3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5" name="TextBox 3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6" name="TextBox 3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7" name="TextBox 3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8" name="Chart 38"/>
        <xdr:cNvGraphicFramePr/>
      </xdr:nvGraphicFramePr>
      <xdr:xfrm>
        <a:off x="57150" y="0"/>
        <a:ext cx="5667375" cy="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9" name="TextBox 39"/>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40" name="TextBox 40"/>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41" name="TextBox 41"/>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42" name="TextBox 42"/>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3" name="Chart 43"/>
        <xdr:cNvGraphicFramePr/>
      </xdr:nvGraphicFramePr>
      <xdr:xfrm>
        <a:off x="57150" y="0"/>
        <a:ext cx="5667375" cy="0"/>
      </xdr:xfrm>
      <a:graphic>
        <a:graphicData uri="http://schemas.openxmlformats.org/drawingml/2006/chart">
          <c:chart xmlns:c="http://schemas.openxmlformats.org/drawingml/2006/chart" r:id="rId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44" name="TextBox 44"/>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45" name="TextBox 45"/>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46" name="TextBox 46"/>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47" name="TextBox 47"/>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48" name="TextBox 48"/>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49" name="TextBox 49"/>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50" name="TextBox 50"/>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51" name="Chart 101"/>
        <xdr:cNvGraphicFramePr/>
      </xdr:nvGraphicFramePr>
      <xdr:xfrm>
        <a:off x="57150" y="628650"/>
        <a:ext cx="5667375" cy="293370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52" name="TextBox 102"/>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53" name="TextBox 103"/>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54" name="TextBox 104"/>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5" name="TextBox 105"/>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56" name="TextBox 106"/>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57" name="Chart 107"/>
        <xdr:cNvGraphicFramePr/>
      </xdr:nvGraphicFramePr>
      <xdr:xfrm>
        <a:off x="57150" y="628650"/>
        <a:ext cx="5667375" cy="2933700"/>
      </xdr:xfrm>
      <a:graphic>
        <a:graphicData uri="http://schemas.openxmlformats.org/drawingml/2006/chart">
          <c:chart xmlns:c="http://schemas.openxmlformats.org/drawingml/2006/chart" r:id="rId10"/>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58" name="TextBox 108"/>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59" name="TextBox 109"/>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60" name="TextBox 110"/>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61" name="TextBox 111"/>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62" name="TextBox 112"/>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63" name="Chart 113"/>
        <xdr:cNvGraphicFramePr/>
      </xdr:nvGraphicFramePr>
      <xdr:xfrm>
        <a:off x="57150" y="628650"/>
        <a:ext cx="5667375" cy="2933700"/>
      </xdr:xfrm>
      <a:graphic>
        <a:graphicData uri="http://schemas.openxmlformats.org/drawingml/2006/chart">
          <c:chart xmlns:c="http://schemas.openxmlformats.org/drawingml/2006/chart" r:id="rId11"/>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64" name="TextBox 114"/>
        <xdr:cNvSpPr txBox="1">
          <a:spLocks noChangeArrowheads="1"/>
        </xdr:cNvSpPr>
      </xdr:nvSpPr>
      <xdr:spPr>
        <a:xfrm>
          <a:off x="8382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65" name="TextBox 115"/>
        <xdr:cNvSpPr txBox="1">
          <a:spLocks noChangeArrowheads="1"/>
        </xdr:cNvSpPr>
      </xdr:nvSpPr>
      <xdr:spPr>
        <a:xfrm>
          <a:off x="22288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66" name="TextBox 116"/>
        <xdr:cNvSpPr txBox="1">
          <a:spLocks noChangeArrowheads="1"/>
        </xdr:cNvSpPr>
      </xdr:nvSpPr>
      <xdr:spPr>
        <a:xfrm>
          <a:off x="3552825" y="356235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67" name="TextBox 117"/>
        <xdr:cNvSpPr txBox="1">
          <a:spLocks noChangeArrowheads="1"/>
        </xdr:cNvSpPr>
      </xdr:nvSpPr>
      <xdr:spPr>
        <a:xfrm>
          <a:off x="4829175" y="356235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68" name="Chart 118"/>
        <xdr:cNvGraphicFramePr/>
      </xdr:nvGraphicFramePr>
      <xdr:xfrm>
        <a:off x="57150" y="628650"/>
        <a:ext cx="5667375" cy="2933700"/>
      </xdr:xfrm>
      <a:graphic>
        <a:graphicData uri="http://schemas.openxmlformats.org/drawingml/2006/chart">
          <c:chart xmlns:c="http://schemas.openxmlformats.org/drawingml/2006/chart" r:id="rId12"/>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69" name="TextBox 119"/>
        <xdr:cNvSpPr txBox="1">
          <a:spLocks noChangeArrowheads="1"/>
        </xdr:cNvSpPr>
      </xdr:nvSpPr>
      <xdr:spPr>
        <a:xfrm>
          <a:off x="2190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70" name="TextBox 120"/>
        <xdr:cNvSpPr txBox="1">
          <a:spLocks noChangeArrowheads="1"/>
        </xdr:cNvSpPr>
      </xdr:nvSpPr>
      <xdr:spPr>
        <a:xfrm>
          <a:off x="349567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71" name="TextBox 121"/>
        <xdr:cNvSpPr txBox="1">
          <a:spLocks noChangeArrowheads="1"/>
        </xdr:cNvSpPr>
      </xdr:nvSpPr>
      <xdr:spPr>
        <a:xfrm>
          <a:off x="4857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72" name="TextBox 122"/>
        <xdr:cNvSpPr txBox="1">
          <a:spLocks noChangeArrowheads="1"/>
        </xdr:cNvSpPr>
      </xdr:nvSpPr>
      <xdr:spPr>
        <a:xfrm>
          <a:off x="8667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73" name="TextBox 123"/>
        <xdr:cNvSpPr txBox="1">
          <a:spLocks noChangeArrowheads="1"/>
        </xdr:cNvSpPr>
      </xdr:nvSpPr>
      <xdr:spPr>
        <a:xfrm>
          <a:off x="2200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74" name="TextBox 124"/>
        <xdr:cNvSpPr txBox="1">
          <a:spLocks noChangeArrowheads="1"/>
        </xdr:cNvSpPr>
      </xdr:nvSpPr>
      <xdr:spPr>
        <a:xfrm>
          <a:off x="3495675" y="336232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75" name="TextBox 125"/>
        <xdr:cNvSpPr txBox="1">
          <a:spLocks noChangeArrowheads="1"/>
        </xdr:cNvSpPr>
      </xdr:nvSpPr>
      <xdr:spPr>
        <a:xfrm>
          <a:off x="4867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59</xdr:row>
      <xdr:rowOff>0</xdr:rowOff>
    </xdr:from>
    <xdr:to>
      <xdr:col>14</xdr:col>
      <xdr:colOff>76200</xdr:colOff>
      <xdr:row>59</xdr:row>
      <xdr:rowOff>0</xdr:rowOff>
    </xdr:to>
    <xdr:sp>
      <xdr:nvSpPr>
        <xdr:cNvPr id="1" name="TextBox 1"/>
        <xdr:cNvSpPr txBox="1">
          <a:spLocks noChangeArrowheads="1"/>
        </xdr:cNvSpPr>
      </xdr:nvSpPr>
      <xdr:spPr>
        <a:xfrm>
          <a:off x="6191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59</xdr:row>
      <xdr:rowOff>0</xdr:rowOff>
    </xdr:from>
    <xdr:to>
      <xdr:col>14</xdr:col>
      <xdr:colOff>47625</xdr:colOff>
      <xdr:row>59</xdr:row>
      <xdr:rowOff>0</xdr:rowOff>
    </xdr:to>
    <xdr:sp>
      <xdr:nvSpPr>
        <xdr:cNvPr id="2" name="TextBox 2"/>
        <xdr:cNvSpPr txBox="1">
          <a:spLocks noChangeArrowheads="1"/>
        </xdr:cNvSpPr>
      </xdr:nvSpPr>
      <xdr:spPr>
        <a:xfrm>
          <a:off x="5905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3" name="TextBox 3"/>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14</xdr:col>
      <xdr:colOff>0</xdr:colOff>
      <xdr:row>59</xdr:row>
      <xdr:rowOff>0</xdr:rowOff>
    </xdr:to>
    <xdr:sp>
      <xdr:nvSpPr>
        <xdr:cNvPr id="4" name="TextBox 4"/>
        <xdr:cNvSpPr txBox="1">
          <a:spLocks noChangeArrowheads="1"/>
        </xdr:cNvSpPr>
      </xdr:nvSpPr>
      <xdr:spPr>
        <a:xfrm>
          <a:off x="5429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5" name="TextBox 5"/>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6" name="TextBox 6"/>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14</xdr:col>
      <xdr:colOff>0</xdr:colOff>
      <xdr:row>59</xdr:row>
      <xdr:rowOff>0</xdr:rowOff>
    </xdr:to>
    <xdr:sp>
      <xdr:nvSpPr>
        <xdr:cNvPr id="7" name="TextBox 7"/>
        <xdr:cNvSpPr txBox="1">
          <a:spLocks noChangeArrowheads="1"/>
        </xdr:cNvSpPr>
      </xdr:nvSpPr>
      <xdr:spPr>
        <a:xfrm>
          <a:off x="5429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8" name="TextBox 8"/>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59</xdr:row>
      <xdr:rowOff>0</xdr:rowOff>
    </xdr:from>
    <xdr:to>
      <xdr:col>14</xdr:col>
      <xdr:colOff>28575</xdr:colOff>
      <xdr:row>59</xdr:row>
      <xdr:rowOff>0</xdr:rowOff>
    </xdr:to>
    <xdr:sp>
      <xdr:nvSpPr>
        <xdr:cNvPr id="9" name="TextBox 9"/>
        <xdr:cNvSpPr txBox="1">
          <a:spLocks noChangeArrowheads="1"/>
        </xdr:cNvSpPr>
      </xdr:nvSpPr>
      <xdr:spPr>
        <a:xfrm>
          <a:off x="57150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10" name="TextBox 10"/>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59</xdr:row>
      <xdr:rowOff>0</xdr:rowOff>
    </xdr:from>
    <xdr:to>
      <xdr:col>14</xdr:col>
      <xdr:colOff>57150</xdr:colOff>
      <xdr:row>59</xdr:row>
      <xdr:rowOff>0</xdr:rowOff>
    </xdr:to>
    <xdr:sp>
      <xdr:nvSpPr>
        <xdr:cNvPr id="11" name="TextBox 11"/>
        <xdr:cNvSpPr txBox="1">
          <a:spLocks noChangeArrowheads="1"/>
        </xdr:cNvSpPr>
      </xdr:nvSpPr>
      <xdr:spPr>
        <a:xfrm>
          <a:off x="60007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59</xdr:row>
      <xdr:rowOff>0</xdr:rowOff>
    </xdr:from>
    <xdr:to>
      <xdr:col>14</xdr:col>
      <xdr:colOff>19050</xdr:colOff>
      <xdr:row>59</xdr:row>
      <xdr:rowOff>0</xdr:rowOff>
    </xdr:to>
    <xdr:sp>
      <xdr:nvSpPr>
        <xdr:cNvPr id="12" name="TextBox 12"/>
        <xdr:cNvSpPr txBox="1">
          <a:spLocks noChangeArrowheads="1"/>
        </xdr:cNvSpPr>
      </xdr:nvSpPr>
      <xdr:spPr>
        <a:xfrm>
          <a:off x="56197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286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096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667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3" name="TextBox 43"/>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4" name="TextBox 44"/>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5" name="TextBox 45"/>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6" name="TextBox 46"/>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7" name="TextBox 47"/>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8" name="TextBox 48"/>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9" name="TextBox 49"/>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0" name="TextBox 50"/>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1" name="TextBox 51"/>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2" name="TextBox 52"/>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3" name="TextBox 53"/>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61</xdr:row>
      <xdr:rowOff>0</xdr:rowOff>
    </xdr:from>
    <xdr:to>
      <xdr:col>14</xdr:col>
      <xdr:colOff>104775</xdr:colOff>
      <xdr:row>61</xdr:row>
      <xdr:rowOff>0</xdr:rowOff>
    </xdr:to>
    <xdr:sp>
      <xdr:nvSpPr>
        <xdr:cNvPr id="54" name="TextBox 54"/>
        <xdr:cNvSpPr txBox="1">
          <a:spLocks noChangeArrowheads="1"/>
        </xdr:cNvSpPr>
      </xdr:nvSpPr>
      <xdr:spPr>
        <a:xfrm>
          <a:off x="5810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66675</xdr:rowOff>
    </xdr:from>
    <xdr:to>
      <xdr:col>15</xdr:col>
      <xdr:colOff>409575</xdr:colOff>
      <xdr:row>27</xdr:row>
      <xdr:rowOff>142875</xdr:rowOff>
    </xdr:to>
    <xdr:sp>
      <xdr:nvSpPr>
        <xdr:cNvPr id="1" name="Text 3"/>
        <xdr:cNvSpPr txBox="1">
          <a:spLocks noChangeArrowheads="1"/>
        </xdr:cNvSpPr>
      </xdr:nvSpPr>
      <xdr:spPr>
        <a:xfrm>
          <a:off x="0" y="4095750"/>
          <a:ext cx="58864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95250</xdr:rowOff>
    </xdr:from>
    <xdr:to>
      <xdr:col>15</xdr:col>
      <xdr:colOff>409575</xdr:colOff>
      <xdr:row>38</xdr:row>
      <xdr:rowOff>0</xdr:rowOff>
    </xdr:to>
    <xdr:sp>
      <xdr:nvSpPr>
        <xdr:cNvPr id="2" name="Text 4"/>
        <xdr:cNvSpPr txBox="1">
          <a:spLocks noChangeArrowheads="1"/>
        </xdr:cNvSpPr>
      </xdr:nvSpPr>
      <xdr:spPr>
        <a:xfrm>
          <a:off x="0" y="5648325"/>
          <a:ext cx="58864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85725</xdr:rowOff>
    </xdr:from>
    <xdr:to>
      <xdr:col>15</xdr:col>
      <xdr:colOff>409575</xdr:colOff>
      <xdr:row>48</xdr:row>
      <xdr:rowOff>0</xdr:rowOff>
    </xdr:to>
    <xdr:sp>
      <xdr:nvSpPr>
        <xdr:cNvPr id="3" name="Text 5"/>
        <xdr:cNvSpPr txBox="1">
          <a:spLocks noChangeArrowheads="1"/>
        </xdr:cNvSpPr>
      </xdr:nvSpPr>
      <xdr:spPr>
        <a:xfrm>
          <a:off x="19050" y="7162800"/>
          <a:ext cx="586740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104775</xdr:rowOff>
    </xdr:from>
    <xdr:to>
      <xdr:col>15</xdr:col>
      <xdr:colOff>409575</xdr:colOff>
      <xdr:row>78</xdr:row>
      <xdr:rowOff>0</xdr:rowOff>
    </xdr:to>
    <xdr:sp>
      <xdr:nvSpPr>
        <xdr:cNvPr id="4" name="Text 6"/>
        <xdr:cNvSpPr txBox="1">
          <a:spLocks noChangeArrowheads="1"/>
        </xdr:cNvSpPr>
      </xdr:nvSpPr>
      <xdr:spPr>
        <a:xfrm>
          <a:off x="0" y="12592050"/>
          <a:ext cx="588645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86</xdr:row>
      <xdr:rowOff>85725</xdr:rowOff>
    </xdr:from>
    <xdr:to>
      <xdr:col>15</xdr:col>
      <xdr:colOff>409575</xdr:colOff>
      <xdr:row>88</xdr:row>
      <xdr:rowOff>0</xdr:rowOff>
    </xdr:to>
    <xdr:sp>
      <xdr:nvSpPr>
        <xdr:cNvPr id="5" name="Text 7"/>
        <xdr:cNvSpPr txBox="1">
          <a:spLocks noChangeArrowheads="1"/>
        </xdr:cNvSpPr>
      </xdr:nvSpPr>
      <xdr:spPr>
        <a:xfrm>
          <a:off x="0" y="14192250"/>
          <a:ext cx="5886450" cy="2381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114300</xdr:rowOff>
    </xdr:from>
    <xdr:to>
      <xdr:col>15</xdr:col>
      <xdr:colOff>209550</xdr:colOff>
      <xdr:row>98</xdr:row>
      <xdr:rowOff>0</xdr:rowOff>
    </xdr:to>
    <xdr:sp>
      <xdr:nvSpPr>
        <xdr:cNvPr id="6" name="Text 8"/>
        <xdr:cNvSpPr txBox="1">
          <a:spLocks noChangeArrowheads="1"/>
        </xdr:cNvSpPr>
      </xdr:nvSpPr>
      <xdr:spPr>
        <a:xfrm>
          <a:off x="0" y="15840075"/>
          <a:ext cx="568642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57</xdr:row>
      <xdr:rowOff>47625</xdr:rowOff>
    </xdr:from>
    <xdr:to>
      <xdr:col>2</xdr:col>
      <xdr:colOff>161925</xdr:colOff>
      <xdr:row>57</xdr:row>
      <xdr:rowOff>47625</xdr:rowOff>
    </xdr:to>
    <xdr:sp>
      <xdr:nvSpPr>
        <xdr:cNvPr id="7" name="Line 7"/>
        <xdr:cNvSpPr>
          <a:spLocks/>
        </xdr:cNvSpPr>
      </xdr:nvSpPr>
      <xdr:spPr>
        <a:xfrm>
          <a:off x="171450" y="947737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16</xdr:row>
      <xdr:rowOff>57150</xdr:rowOff>
    </xdr:from>
    <xdr:to>
      <xdr:col>15</xdr:col>
      <xdr:colOff>409575</xdr:colOff>
      <xdr:row>18</xdr:row>
      <xdr:rowOff>0</xdr:rowOff>
    </xdr:to>
    <xdr:sp>
      <xdr:nvSpPr>
        <xdr:cNvPr id="8" name="Text 3"/>
        <xdr:cNvSpPr txBox="1">
          <a:spLocks noChangeArrowheads="1"/>
        </xdr:cNvSpPr>
      </xdr:nvSpPr>
      <xdr:spPr>
        <a:xfrm>
          <a:off x="9525" y="2552700"/>
          <a:ext cx="5876925"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57</xdr:row>
      <xdr:rowOff>47625</xdr:rowOff>
    </xdr:from>
    <xdr:to>
      <xdr:col>2</xdr:col>
      <xdr:colOff>161925</xdr:colOff>
      <xdr:row>57</xdr:row>
      <xdr:rowOff>47625</xdr:rowOff>
    </xdr:to>
    <xdr:sp>
      <xdr:nvSpPr>
        <xdr:cNvPr id="1" name="Line 1"/>
        <xdr:cNvSpPr>
          <a:spLocks/>
        </xdr:cNvSpPr>
      </xdr:nvSpPr>
      <xdr:spPr>
        <a:xfrm>
          <a:off x="171450" y="923925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16</xdr:row>
      <xdr:rowOff>114300</xdr:rowOff>
    </xdr:from>
    <xdr:to>
      <xdr:col>16</xdr:col>
      <xdr:colOff>104775</xdr:colOff>
      <xdr:row>18</xdr:row>
      <xdr:rowOff>0</xdr:rowOff>
    </xdr:to>
    <xdr:sp>
      <xdr:nvSpPr>
        <xdr:cNvPr id="2" name="Text 2"/>
        <xdr:cNvSpPr txBox="1">
          <a:spLocks noChangeArrowheads="1"/>
        </xdr:cNvSpPr>
      </xdr:nvSpPr>
      <xdr:spPr>
        <a:xfrm>
          <a:off x="19050" y="2609850"/>
          <a:ext cx="608647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26</xdr:row>
      <xdr:rowOff>76200</xdr:rowOff>
    </xdr:from>
    <xdr:to>
      <xdr:col>16</xdr:col>
      <xdr:colOff>38100</xdr:colOff>
      <xdr:row>28</xdr:row>
      <xdr:rowOff>0</xdr:rowOff>
    </xdr:to>
    <xdr:sp>
      <xdr:nvSpPr>
        <xdr:cNvPr id="3" name="Text 3"/>
        <xdr:cNvSpPr txBox="1">
          <a:spLocks noChangeArrowheads="1"/>
        </xdr:cNvSpPr>
      </xdr:nvSpPr>
      <xdr:spPr>
        <a:xfrm>
          <a:off x="19050" y="4095750"/>
          <a:ext cx="601980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36</xdr:row>
      <xdr:rowOff>142875</xdr:rowOff>
    </xdr:from>
    <xdr:to>
      <xdr:col>15</xdr:col>
      <xdr:colOff>381000</xdr:colOff>
      <xdr:row>37</xdr:row>
      <xdr:rowOff>142875</xdr:rowOff>
    </xdr:to>
    <xdr:sp>
      <xdr:nvSpPr>
        <xdr:cNvPr id="4" name="Text 4"/>
        <xdr:cNvSpPr txBox="1">
          <a:spLocks noChangeArrowheads="1"/>
        </xdr:cNvSpPr>
      </xdr:nvSpPr>
      <xdr:spPr>
        <a:xfrm>
          <a:off x="19050" y="5686425"/>
          <a:ext cx="5943600"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123825</xdr:rowOff>
    </xdr:from>
    <xdr:to>
      <xdr:col>16</xdr:col>
      <xdr:colOff>0</xdr:colOff>
      <xdr:row>47</xdr:row>
      <xdr:rowOff>142875</xdr:rowOff>
    </xdr:to>
    <xdr:sp>
      <xdr:nvSpPr>
        <xdr:cNvPr id="5" name="Text 5"/>
        <xdr:cNvSpPr txBox="1">
          <a:spLocks noChangeArrowheads="1"/>
        </xdr:cNvSpPr>
      </xdr:nvSpPr>
      <xdr:spPr>
        <a:xfrm>
          <a:off x="19050" y="7191375"/>
          <a:ext cx="5981700"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85725</xdr:rowOff>
    </xdr:from>
    <xdr:to>
      <xdr:col>16</xdr:col>
      <xdr:colOff>0</xdr:colOff>
      <xdr:row>79</xdr:row>
      <xdr:rowOff>133350</xdr:rowOff>
    </xdr:to>
    <xdr:sp>
      <xdr:nvSpPr>
        <xdr:cNvPr id="6" name="Text 6"/>
        <xdr:cNvSpPr txBox="1">
          <a:spLocks noChangeArrowheads="1"/>
        </xdr:cNvSpPr>
      </xdr:nvSpPr>
      <xdr:spPr>
        <a:xfrm>
          <a:off x="0" y="12477750"/>
          <a:ext cx="60007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88</xdr:row>
      <xdr:rowOff>57150</xdr:rowOff>
    </xdr:from>
    <xdr:to>
      <xdr:col>15</xdr:col>
      <xdr:colOff>304800</xdr:colOff>
      <xdr:row>90</xdr:row>
      <xdr:rowOff>0</xdr:rowOff>
    </xdr:to>
    <xdr:sp>
      <xdr:nvSpPr>
        <xdr:cNvPr id="7" name="Text 7"/>
        <xdr:cNvSpPr txBox="1">
          <a:spLocks noChangeArrowheads="1"/>
        </xdr:cNvSpPr>
      </xdr:nvSpPr>
      <xdr:spPr>
        <a:xfrm>
          <a:off x="19050" y="13973175"/>
          <a:ext cx="586740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144</xdr:row>
      <xdr:rowOff>104775</xdr:rowOff>
    </xdr:from>
    <xdr:to>
      <xdr:col>16</xdr:col>
      <xdr:colOff>28575</xdr:colOff>
      <xdr:row>146</xdr:row>
      <xdr:rowOff>0</xdr:rowOff>
    </xdr:to>
    <xdr:sp>
      <xdr:nvSpPr>
        <xdr:cNvPr id="8" name="Text 8"/>
        <xdr:cNvSpPr txBox="1">
          <a:spLocks noChangeArrowheads="1"/>
        </xdr:cNvSpPr>
      </xdr:nvSpPr>
      <xdr:spPr>
        <a:xfrm>
          <a:off x="19050" y="22517100"/>
          <a:ext cx="601027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114300</xdr:rowOff>
    </xdr:from>
    <xdr:to>
      <xdr:col>16</xdr:col>
      <xdr:colOff>0</xdr:colOff>
      <xdr:row>156</xdr:row>
      <xdr:rowOff>0</xdr:rowOff>
    </xdr:to>
    <xdr:sp>
      <xdr:nvSpPr>
        <xdr:cNvPr id="9" name="Text 9"/>
        <xdr:cNvSpPr txBox="1">
          <a:spLocks noChangeArrowheads="1"/>
        </xdr:cNvSpPr>
      </xdr:nvSpPr>
      <xdr:spPr>
        <a:xfrm>
          <a:off x="0" y="23974425"/>
          <a:ext cx="6000750"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176</xdr:row>
      <xdr:rowOff>104775</xdr:rowOff>
    </xdr:from>
    <xdr:to>
      <xdr:col>15</xdr:col>
      <xdr:colOff>419100</xdr:colOff>
      <xdr:row>178</xdr:row>
      <xdr:rowOff>0</xdr:rowOff>
    </xdr:to>
    <xdr:sp>
      <xdr:nvSpPr>
        <xdr:cNvPr id="10" name="Text 10"/>
        <xdr:cNvSpPr txBox="1">
          <a:spLocks noChangeArrowheads="1"/>
        </xdr:cNvSpPr>
      </xdr:nvSpPr>
      <xdr:spPr>
        <a:xfrm>
          <a:off x="9525" y="26879550"/>
          <a:ext cx="59912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187</xdr:row>
      <xdr:rowOff>0</xdr:rowOff>
    </xdr:from>
    <xdr:to>
      <xdr:col>15</xdr:col>
      <xdr:colOff>352425</xdr:colOff>
      <xdr:row>188</xdr:row>
      <xdr:rowOff>0</xdr:rowOff>
    </xdr:to>
    <xdr:sp>
      <xdr:nvSpPr>
        <xdr:cNvPr id="11" name="Text 12"/>
        <xdr:cNvSpPr txBox="1">
          <a:spLocks noChangeArrowheads="1"/>
        </xdr:cNvSpPr>
      </xdr:nvSpPr>
      <xdr:spPr>
        <a:xfrm>
          <a:off x="0" y="28336875"/>
          <a:ext cx="593407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165</xdr:row>
      <xdr:rowOff>76200</xdr:rowOff>
    </xdr:from>
    <xdr:to>
      <xdr:col>16</xdr:col>
      <xdr:colOff>0</xdr:colOff>
      <xdr:row>166</xdr:row>
      <xdr:rowOff>114300</xdr:rowOff>
    </xdr:to>
    <xdr:sp>
      <xdr:nvSpPr>
        <xdr:cNvPr id="12" name="Text 9"/>
        <xdr:cNvSpPr txBox="1">
          <a:spLocks noChangeArrowheads="1"/>
        </xdr:cNvSpPr>
      </xdr:nvSpPr>
      <xdr:spPr>
        <a:xfrm>
          <a:off x="0" y="25384125"/>
          <a:ext cx="6000750"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Temporary%20Internet%20Files\OLK97\05112_2006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ungen"/>
      <sheetName val="aktuelle Erg. "/>
      <sheetName val="Graf1 "/>
      <sheetName val="Graf2 "/>
      <sheetName val="Graf3"/>
      <sheetName val="Graf4"/>
      <sheetName val="AE "/>
      <sheetName val="AE_VOL "/>
      <sheetName val="AE_Wert"/>
      <sheetName val="Seite 18 "/>
      <sheetName val="UMS"/>
      <sheetName val="UM_VOL"/>
      <sheetName val="UM_Wert"/>
      <sheetName val="Bau_V  "/>
      <sheetName val="Bau_W "/>
      <sheetName val="AE_VOL"/>
      <sheetName val="UM_VOL "/>
      <sheetName val="UM_Wert "/>
      <sheetName val="Bau_V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58" customWidth="1"/>
  </cols>
  <sheetData>
    <row r="1" ht="15.75">
      <c r="A1" s="457" t="s">
        <v>203</v>
      </c>
    </row>
    <row r="4" ht="25.5">
      <c r="A4" s="459" t="s">
        <v>215</v>
      </c>
    </row>
    <row r="6" ht="12.75">
      <c r="A6" s="458" t="s">
        <v>204</v>
      </c>
    </row>
    <row r="9" ht="12.75">
      <c r="A9" s="458" t="s">
        <v>205</v>
      </c>
    </row>
    <row r="10" ht="12.75">
      <c r="A10" s="458" t="s">
        <v>239</v>
      </c>
    </row>
    <row r="13" ht="12.75">
      <c r="A13" s="458" t="s">
        <v>206</v>
      </c>
    </row>
    <row r="16" ht="12.75">
      <c r="A16" s="458" t="s">
        <v>207</v>
      </c>
    </row>
    <row r="17" ht="12.75">
      <c r="A17" s="458" t="s">
        <v>48</v>
      </c>
    </row>
    <row r="18" ht="12.75">
      <c r="A18" s="458" t="s">
        <v>208</v>
      </c>
    </row>
    <row r="19" ht="12.75">
      <c r="A19" s="458" t="s">
        <v>209</v>
      </c>
    </row>
    <row r="21" ht="12.75">
      <c r="A21" s="458" t="s">
        <v>210</v>
      </c>
    </row>
    <row r="24" ht="12.75">
      <c r="A24" s="459" t="s">
        <v>211</v>
      </c>
    </row>
    <row r="25" ht="51">
      <c r="A25" s="460" t="s">
        <v>212</v>
      </c>
    </row>
    <row r="28" ht="12.75">
      <c r="A28" s="459" t="s">
        <v>213</v>
      </c>
    </row>
    <row r="29" ht="51">
      <c r="A29" s="460" t="s">
        <v>214</v>
      </c>
    </row>
    <row r="30" ht="12.75">
      <c r="A30" s="458" t="s">
        <v>38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7"/>
  <dimension ref="A1:Q287"/>
  <sheetViews>
    <sheetView workbookViewId="0" topLeftCell="A1">
      <selection activeCell="O35" sqref="O35"/>
    </sheetView>
  </sheetViews>
  <sheetFormatPr defaultColWidth="11.421875" defaultRowHeight="12" customHeight="1"/>
  <cols>
    <col min="1" max="1" width="7.8515625" style="128" customWidth="1"/>
    <col min="2" max="13" width="5.140625" style="128" customWidth="1"/>
    <col min="14" max="14" width="5.421875" style="128" customWidth="1"/>
    <col min="15" max="15" width="6.57421875" style="128" customWidth="1"/>
    <col min="16" max="16" width="6.7109375" style="128" customWidth="1"/>
    <col min="17" max="17" width="7.140625" style="128" customWidth="1"/>
    <col min="18" max="16384" width="11.421875" style="128" customWidth="1"/>
  </cols>
  <sheetData>
    <row r="1" spans="1:17" ht="12" customHeight="1">
      <c r="A1" s="455"/>
      <c r="B1" s="455"/>
      <c r="C1" s="455"/>
      <c r="D1" s="455"/>
      <c r="E1" s="455"/>
      <c r="F1" s="455"/>
      <c r="G1" s="455"/>
      <c r="H1" s="455"/>
      <c r="I1" s="455"/>
      <c r="J1" s="455"/>
      <c r="K1" s="455"/>
      <c r="L1" s="455"/>
      <c r="M1" s="455"/>
      <c r="N1" s="455"/>
      <c r="O1" s="455"/>
      <c r="P1" s="455"/>
      <c r="Q1" s="455"/>
    </row>
    <row r="2" spans="1:17" ht="12" customHeight="1">
      <c r="A2" s="129"/>
      <c r="B2" s="130"/>
      <c r="C2" s="130"/>
      <c r="D2" s="130"/>
      <c r="E2" s="130"/>
      <c r="F2" s="130"/>
      <c r="G2" s="130"/>
      <c r="H2" s="130"/>
      <c r="I2" s="130"/>
      <c r="J2" s="130"/>
      <c r="K2" s="130"/>
      <c r="L2" s="130"/>
      <c r="M2" s="130"/>
      <c r="N2" s="131"/>
      <c r="O2" s="131"/>
      <c r="P2" s="131"/>
      <c r="Q2" s="132"/>
    </row>
    <row r="3" spans="1:17" ht="12" customHeight="1">
      <c r="A3" s="473" t="s">
        <v>52</v>
      </c>
      <c r="B3" s="473"/>
      <c r="C3" s="473"/>
      <c r="D3" s="473"/>
      <c r="E3" s="473"/>
      <c r="F3" s="473"/>
      <c r="G3" s="473"/>
      <c r="H3" s="473"/>
      <c r="I3" s="473"/>
      <c r="J3" s="473"/>
      <c r="K3" s="473"/>
      <c r="L3" s="473"/>
      <c r="M3" s="473"/>
      <c r="N3" s="473"/>
      <c r="O3" s="473"/>
      <c r="P3" s="473"/>
      <c r="Q3" s="473"/>
    </row>
    <row r="4" spans="1:17" ht="12" customHeight="1">
      <c r="A4" s="455" t="s">
        <v>53</v>
      </c>
      <c r="B4" s="455"/>
      <c r="C4" s="455"/>
      <c r="D4" s="455"/>
      <c r="E4" s="455"/>
      <c r="F4" s="455"/>
      <c r="G4" s="455"/>
      <c r="H4" s="455"/>
      <c r="I4" s="455"/>
      <c r="J4" s="455"/>
      <c r="K4" s="455"/>
      <c r="L4" s="455"/>
      <c r="M4" s="455"/>
      <c r="N4" s="455"/>
      <c r="O4" s="455"/>
      <c r="P4" s="455"/>
      <c r="Q4" s="455"/>
    </row>
    <row r="5" spans="1:17" ht="12" customHeight="1">
      <c r="A5" s="133"/>
      <c r="B5" s="134"/>
      <c r="C5" s="130"/>
      <c r="D5" s="130"/>
      <c r="E5" s="130"/>
      <c r="F5" s="130"/>
      <c r="G5" s="130"/>
      <c r="H5" s="130"/>
      <c r="I5" s="130"/>
      <c r="J5" s="130"/>
      <c r="K5" s="130"/>
      <c r="L5" s="130"/>
      <c r="M5" s="130"/>
      <c r="N5" s="131"/>
      <c r="O5" s="131"/>
      <c r="P5" s="131"/>
      <c r="Q5" s="132"/>
    </row>
    <row r="6" spans="1:17" ht="12" customHeight="1">
      <c r="A6" s="134"/>
      <c r="B6" s="134"/>
      <c r="C6" s="130"/>
      <c r="D6" s="130"/>
      <c r="E6" s="130"/>
      <c r="F6" s="130"/>
      <c r="G6" s="130"/>
      <c r="H6" s="130"/>
      <c r="I6" s="130"/>
      <c r="J6" s="130"/>
      <c r="K6" s="130"/>
      <c r="L6" s="130"/>
      <c r="M6" s="130"/>
      <c r="N6" s="135"/>
      <c r="O6" s="131"/>
      <c r="P6" s="131"/>
      <c r="Q6" s="132"/>
    </row>
    <row r="7" spans="1:17" ht="12" customHeight="1">
      <c r="A7" s="136"/>
      <c r="B7" s="137"/>
      <c r="C7" s="138"/>
      <c r="D7" s="138"/>
      <c r="E7" s="138"/>
      <c r="F7" s="138"/>
      <c r="G7" s="138"/>
      <c r="H7" s="138"/>
      <c r="I7" s="138"/>
      <c r="J7" s="138"/>
      <c r="K7" s="138"/>
      <c r="L7" s="138"/>
      <c r="M7" s="138"/>
      <c r="N7" s="139"/>
      <c r="O7" s="451" t="s">
        <v>54</v>
      </c>
      <c r="P7" s="450"/>
      <c r="Q7" s="450"/>
    </row>
    <row r="8" spans="1:17" ht="12" customHeight="1">
      <c r="A8" s="140"/>
      <c r="B8" s="141"/>
      <c r="C8" s="142"/>
      <c r="D8" s="142"/>
      <c r="E8" s="142"/>
      <c r="F8" s="142"/>
      <c r="G8" s="142"/>
      <c r="H8" s="142"/>
      <c r="I8" s="142"/>
      <c r="J8" s="142"/>
      <c r="K8" s="142"/>
      <c r="L8" s="142"/>
      <c r="M8" s="142"/>
      <c r="N8" s="143"/>
      <c r="O8" s="144" t="s">
        <v>60</v>
      </c>
      <c r="P8" s="145"/>
      <c r="Q8" s="146" t="s">
        <v>191</v>
      </c>
    </row>
    <row r="9" spans="1:17" ht="12" customHeight="1">
      <c r="A9" s="147" t="s">
        <v>56</v>
      </c>
      <c r="B9" s="141" t="s">
        <v>57</v>
      </c>
      <c r="C9" s="142" t="s">
        <v>58</v>
      </c>
      <c r="D9" s="142" t="s">
        <v>59</v>
      </c>
      <c r="E9" s="142" t="s">
        <v>55</v>
      </c>
      <c r="F9" s="142" t="s">
        <v>60</v>
      </c>
      <c r="G9" s="142" t="s">
        <v>61</v>
      </c>
      <c r="H9" s="142" t="s">
        <v>62</v>
      </c>
      <c r="I9" s="142" t="s">
        <v>63</v>
      </c>
      <c r="J9" s="142" t="s">
        <v>64</v>
      </c>
      <c r="K9" s="142" t="s">
        <v>65</v>
      </c>
      <c r="L9" s="142" t="s">
        <v>66</v>
      </c>
      <c r="M9" s="142" t="s">
        <v>67</v>
      </c>
      <c r="N9" s="148" t="s">
        <v>68</v>
      </c>
      <c r="O9" s="470" t="s">
        <v>69</v>
      </c>
      <c r="P9" s="471"/>
      <c r="Q9" s="471"/>
    </row>
    <row r="10" spans="1:17" ht="12" customHeight="1">
      <c r="A10" s="140"/>
      <c r="B10" s="141"/>
      <c r="C10" s="142"/>
      <c r="D10" s="142"/>
      <c r="E10" s="142"/>
      <c r="F10" s="142"/>
      <c r="G10" s="142"/>
      <c r="H10" s="142"/>
      <c r="I10" s="142"/>
      <c r="J10" s="142"/>
      <c r="K10" s="142"/>
      <c r="L10" s="142"/>
      <c r="M10" s="142"/>
      <c r="N10" s="143"/>
      <c r="O10" s="148" t="s">
        <v>70</v>
      </c>
      <c r="P10" s="149" t="s">
        <v>71</v>
      </c>
      <c r="Q10" s="150" t="s">
        <v>71</v>
      </c>
    </row>
    <row r="11" spans="1:17" ht="12" customHeight="1">
      <c r="A11" s="151"/>
      <c r="B11" s="152"/>
      <c r="C11" s="153"/>
      <c r="D11" s="153"/>
      <c r="E11" s="153"/>
      <c r="F11" s="153"/>
      <c r="G11" s="153"/>
      <c r="H11" s="153"/>
      <c r="I11" s="153"/>
      <c r="J11" s="153"/>
      <c r="K11" s="153"/>
      <c r="L11" s="153"/>
      <c r="M11" s="153"/>
      <c r="N11" s="154"/>
      <c r="O11" s="155" t="s">
        <v>72</v>
      </c>
      <c r="P11" s="156" t="s">
        <v>73</v>
      </c>
      <c r="Q11" s="157" t="s">
        <v>165</v>
      </c>
    </row>
    <row r="12" spans="1:17" ht="12" customHeight="1">
      <c r="A12" s="158"/>
      <c r="B12" s="159"/>
      <c r="C12" s="159"/>
      <c r="D12" s="159"/>
      <c r="E12" s="159"/>
      <c r="F12" s="159"/>
      <c r="G12" s="159"/>
      <c r="H12" s="159"/>
      <c r="I12" s="159"/>
      <c r="J12" s="159"/>
      <c r="K12" s="159"/>
      <c r="L12" s="159"/>
      <c r="M12" s="159"/>
      <c r="N12" s="160"/>
      <c r="O12" s="161"/>
      <c r="P12" s="149"/>
      <c r="Q12" s="149"/>
    </row>
    <row r="13" spans="1:17" ht="12" customHeight="1">
      <c r="A13" s="158"/>
      <c r="B13" s="159"/>
      <c r="C13" s="159"/>
      <c r="D13" s="159"/>
      <c r="E13" s="159"/>
      <c r="F13" s="159"/>
      <c r="G13" s="159"/>
      <c r="H13" s="159"/>
      <c r="I13" s="159"/>
      <c r="J13" s="159"/>
      <c r="K13" s="159"/>
      <c r="L13" s="159"/>
      <c r="M13" s="159"/>
      <c r="N13" s="160"/>
      <c r="O13" s="161"/>
      <c r="P13" s="149"/>
      <c r="Q13" s="149"/>
    </row>
    <row r="14" spans="1:17" ht="12" customHeight="1">
      <c r="A14" s="158"/>
      <c r="B14" s="159"/>
      <c r="C14" s="159"/>
      <c r="D14" s="159"/>
      <c r="E14" s="159"/>
      <c r="F14" s="159"/>
      <c r="G14" s="159"/>
      <c r="H14" s="159"/>
      <c r="I14" s="159"/>
      <c r="J14" s="159"/>
      <c r="K14" s="159"/>
      <c r="L14" s="159"/>
      <c r="M14" s="159"/>
      <c r="N14" s="160"/>
      <c r="O14" s="132"/>
      <c r="P14" s="132"/>
      <c r="Q14" s="132"/>
    </row>
    <row r="15" spans="1:17" ht="12" customHeight="1">
      <c r="A15" s="158"/>
      <c r="B15" s="159"/>
      <c r="C15" s="159"/>
      <c r="D15" s="159"/>
      <c r="E15" s="159"/>
      <c r="F15" s="159"/>
      <c r="G15" s="159"/>
      <c r="H15" s="159"/>
      <c r="I15" s="159"/>
      <c r="J15" s="159"/>
      <c r="K15" s="159"/>
      <c r="L15" s="159"/>
      <c r="M15" s="159"/>
      <c r="N15" s="160"/>
      <c r="O15" s="161"/>
      <c r="P15" s="149"/>
      <c r="Q15" s="132"/>
    </row>
    <row r="16" spans="1:17" ht="12" customHeight="1">
      <c r="A16" s="456" t="s">
        <v>12</v>
      </c>
      <c r="B16" s="456"/>
      <c r="C16" s="456"/>
      <c r="D16" s="456"/>
      <c r="E16" s="456"/>
      <c r="F16" s="456"/>
      <c r="G16" s="456"/>
      <c r="H16" s="456"/>
      <c r="I16" s="456"/>
      <c r="J16" s="456"/>
      <c r="K16" s="456"/>
      <c r="L16" s="456"/>
      <c r="M16" s="456"/>
      <c r="N16" s="456"/>
      <c r="O16" s="456"/>
      <c r="P16" s="456"/>
      <c r="Q16" s="456"/>
    </row>
    <row r="17" spans="1:17" ht="12" customHeight="1">
      <c r="A17" s="163"/>
      <c r="B17" s="164"/>
      <c r="C17" s="164"/>
      <c r="D17" s="164"/>
      <c r="E17" s="164"/>
      <c r="F17" s="164"/>
      <c r="G17" s="164"/>
      <c r="H17" s="164"/>
      <c r="I17" s="164"/>
      <c r="J17" s="164"/>
      <c r="K17" s="164"/>
      <c r="L17" s="164"/>
      <c r="M17" s="164"/>
      <c r="N17" s="164"/>
      <c r="O17" s="164"/>
      <c r="P17" s="164"/>
      <c r="Q17" s="132"/>
    </row>
    <row r="18" spans="1:17" ht="12" customHeight="1">
      <c r="A18" s="163"/>
      <c r="B18" s="164"/>
      <c r="C18" s="164"/>
      <c r="D18" s="164"/>
      <c r="E18" s="164"/>
      <c r="F18" s="164"/>
      <c r="G18" s="164"/>
      <c r="H18" s="164"/>
      <c r="I18" s="164"/>
      <c r="J18" s="164"/>
      <c r="K18" s="164"/>
      <c r="L18" s="164"/>
      <c r="M18" s="164"/>
      <c r="N18" s="164"/>
      <c r="O18" s="164"/>
      <c r="P18" s="164"/>
      <c r="Q18" s="132"/>
    </row>
    <row r="19" spans="1:17" ht="12" customHeight="1">
      <c r="A19" s="165"/>
      <c r="B19" s="166"/>
      <c r="C19" s="166"/>
      <c r="D19" s="166"/>
      <c r="E19" s="166"/>
      <c r="F19" s="166"/>
      <c r="G19" s="166"/>
      <c r="H19" s="166"/>
      <c r="I19" s="166"/>
      <c r="J19" s="166"/>
      <c r="K19" s="166"/>
      <c r="L19" s="166"/>
      <c r="M19" s="166"/>
      <c r="N19" s="166"/>
      <c r="O19" s="167"/>
      <c r="P19" s="167"/>
      <c r="Q19" s="168"/>
    </row>
    <row r="20" spans="1:17" ht="12" customHeight="1">
      <c r="A20" s="26" t="s">
        <v>74</v>
      </c>
      <c r="B20" s="166"/>
      <c r="C20" s="166"/>
      <c r="D20" s="166"/>
      <c r="E20" s="166"/>
      <c r="F20" s="166"/>
      <c r="G20" s="166"/>
      <c r="H20" s="166"/>
      <c r="I20" s="166"/>
      <c r="J20" s="166"/>
      <c r="K20" s="166"/>
      <c r="L20" s="166"/>
      <c r="M20" s="166"/>
      <c r="N20" s="166"/>
      <c r="O20" s="169"/>
      <c r="P20" s="167"/>
      <c r="Q20" s="168"/>
    </row>
    <row r="21" spans="1:17" ht="12" customHeight="1">
      <c r="A21" s="27">
        <v>2005</v>
      </c>
      <c r="B21" s="166">
        <v>139.7</v>
      </c>
      <c r="C21" s="166">
        <v>140</v>
      </c>
      <c r="D21" s="166">
        <v>145.7</v>
      </c>
      <c r="E21" s="166">
        <v>136.3</v>
      </c>
      <c r="F21" s="166">
        <v>141.9</v>
      </c>
      <c r="G21" s="166">
        <v>153</v>
      </c>
      <c r="H21" s="166">
        <v>135.8</v>
      </c>
      <c r="I21" s="166">
        <v>137.6</v>
      </c>
      <c r="J21" s="166">
        <v>169.2</v>
      </c>
      <c r="K21" s="166">
        <v>161</v>
      </c>
      <c r="L21" s="166">
        <v>185.3</v>
      </c>
      <c r="M21" s="166">
        <v>152.4</v>
      </c>
      <c r="N21" s="166">
        <f>(B21+C21+D21+E21+F21+G21+H21+I21+J21+K21+L21+M21)/12</f>
        <v>149.82500000000002</v>
      </c>
      <c r="O21" s="169" t="s">
        <v>174</v>
      </c>
      <c r="P21" s="169" t="s">
        <v>174</v>
      </c>
      <c r="Q21" s="167" t="s">
        <v>186</v>
      </c>
    </row>
    <row r="22" spans="1:17" ht="12" customHeight="1">
      <c r="A22" s="27">
        <v>2006</v>
      </c>
      <c r="B22" s="166">
        <v>156.2</v>
      </c>
      <c r="C22" s="166">
        <v>158.5</v>
      </c>
      <c r="D22" s="166">
        <v>183.6</v>
      </c>
      <c r="E22" s="166">
        <v>146.1</v>
      </c>
      <c r="F22" s="166">
        <v>165</v>
      </c>
      <c r="G22" s="166">
        <v>174</v>
      </c>
      <c r="H22" s="166">
        <v>154.2</v>
      </c>
      <c r="I22" s="166">
        <v>163</v>
      </c>
      <c r="J22" s="166">
        <v>175.4</v>
      </c>
      <c r="K22" s="166">
        <v>182.5</v>
      </c>
      <c r="L22" s="166">
        <v>209.8</v>
      </c>
      <c r="M22" s="166">
        <v>164.4</v>
      </c>
      <c r="N22" s="166">
        <f>(B22+C22+D22+E22+F22+G22+H22+I22+J22+K22+L22+M22)/12</f>
        <v>169.39166666666668</v>
      </c>
      <c r="O22" s="169">
        <f>100*(F22-E22)/E22</f>
        <v>12.936344969199181</v>
      </c>
      <c r="P22" s="169">
        <f>100*(F22-F21)/F21</f>
        <v>16.279069767441857</v>
      </c>
      <c r="Q22" s="167">
        <f>(((B22+C22+D22+E22+F22)/5)-((B21+C21+D21+E21+F21)/5))/((B21+C21+D21+E21+F21)/5)*100</f>
        <v>15.036952814098917</v>
      </c>
    </row>
    <row r="23" spans="1:17" ht="12" customHeight="1">
      <c r="A23" s="27">
        <v>2007</v>
      </c>
      <c r="B23" s="166">
        <v>187.6</v>
      </c>
      <c r="C23" s="166">
        <v>185.5</v>
      </c>
      <c r="D23" s="166">
        <v>204.8</v>
      </c>
      <c r="E23" s="166">
        <v>168.4</v>
      </c>
      <c r="F23" s="166">
        <v>178.6</v>
      </c>
      <c r="G23" s="166" t="s">
        <v>38</v>
      </c>
      <c r="H23" s="166" t="s">
        <v>38</v>
      </c>
      <c r="I23" s="166" t="s">
        <v>38</v>
      </c>
      <c r="J23" s="166" t="s">
        <v>38</v>
      </c>
      <c r="K23" s="166" t="s">
        <v>38</v>
      </c>
      <c r="L23" s="166" t="s">
        <v>38</v>
      </c>
      <c r="M23" s="166" t="s">
        <v>38</v>
      </c>
      <c r="N23" s="166">
        <f>(B23+C23+D23+E23+F23)/5</f>
        <v>184.98000000000002</v>
      </c>
      <c r="O23" s="169">
        <f>100*(F23-E23)/E23</f>
        <v>6.057007125890729</v>
      </c>
      <c r="P23" s="169">
        <f>100*(F23-F22)/F22</f>
        <v>8.24242424242424</v>
      </c>
      <c r="Q23" s="167">
        <f>(((B23+C23+D23+E23+F23)/5)-((B22+C22+D22+E22+F22)/5))/((B22+C22+D22+E22+F22)/5)*100</f>
        <v>14.269829503335817</v>
      </c>
    </row>
    <row r="24" spans="1:17" ht="12" customHeight="1">
      <c r="A24" s="28"/>
      <c r="B24" s="166"/>
      <c r="C24" s="166"/>
      <c r="D24" s="166"/>
      <c r="E24" s="166"/>
      <c r="F24" s="166"/>
      <c r="G24" s="166"/>
      <c r="H24" s="166"/>
      <c r="I24" s="166"/>
      <c r="J24" s="166"/>
      <c r="K24" s="166"/>
      <c r="L24" s="166"/>
      <c r="M24" s="166"/>
      <c r="N24" s="166"/>
      <c r="O24" s="170"/>
      <c r="P24" s="170"/>
      <c r="Q24" s="168"/>
    </row>
    <row r="25" spans="1:17" ht="12" customHeight="1">
      <c r="A25" s="29" t="s">
        <v>75</v>
      </c>
      <c r="B25" s="166"/>
      <c r="C25" s="166"/>
      <c r="D25" s="166"/>
      <c r="E25" s="166"/>
      <c r="F25" s="166"/>
      <c r="G25" s="166"/>
      <c r="H25" s="166"/>
      <c r="I25" s="166"/>
      <c r="J25" s="166"/>
      <c r="K25" s="166"/>
      <c r="L25" s="166"/>
      <c r="M25" s="166"/>
      <c r="N25" s="166"/>
      <c r="O25" s="167"/>
      <c r="P25" s="167"/>
      <c r="Q25" s="168"/>
    </row>
    <row r="26" spans="1:17" ht="12" customHeight="1">
      <c r="A26" s="27">
        <v>2005</v>
      </c>
      <c r="B26" s="166">
        <v>123.5</v>
      </c>
      <c r="C26" s="166">
        <v>115.4</v>
      </c>
      <c r="D26" s="166">
        <v>128</v>
      </c>
      <c r="E26" s="166">
        <v>120.4</v>
      </c>
      <c r="F26" s="166">
        <v>123.6</v>
      </c>
      <c r="G26" s="166">
        <v>137.7</v>
      </c>
      <c r="H26" s="166">
        <v>120.3</v>
      </c>
      <c r="I26" s="166">
        <v>122.4</v>
      </c>
      <c r="J26" s="166">
        <v>150</v>
      </c>
      <c r="K26" s="166">
        <v>139.1</v>
      </c>
      <c r="L26" s="166">
        <v>146.9</v>
      </c>
      <c r="M26" s="166">
        <v>134.9</v>
      </c>
      <c r="N26" s="166">
        <f>(B26+C26+D26+E26+F26+G26+H26+I26+J26+K26+L26+M26)/12</f>
        <v>130.1833333333333</v>
      </c>
      <c r="O26" s="169" t="s">
        <v>174</v>
      </c>
      <c r="P26" s="169" t="s">
        <v>174</v>
      </c>
      <c r="Q26" s="167" t="s">
        <v>186</v>
      </c>
    </row>
    <row r="27" spans="1:17" ht="12" customHeight="1">
      <c r="A27" s="27">
        <v>2006</v>
      </c>
      <c r="B27" s="166">
        <v>133.7</v>
      </c>
      <c r="C27" s="166">
        <v>130.9</v>
      </c>
      <c r="D27" s="166">
        <v>156.5</v>
      </c>
      <c r="E27" s="166">
        <v>128.5</v>
      </c>
      <c r="F27" s="166">
        <v>145</v>
      </c>
      <c r="G27" s="166">
        <v>149.2</v>
      </c>
      <c r="H27" s="166">
        <v>138.1</v>
      </c>
      <c r="I27" s="166">
        <v>143.3</v>
      </c>
      <c r="J27" s="166">
        <v>159.8</v>
      </c>
      <c r="K27" s="166">
        <v>154.4</v>
      </c>
      <c r="L27" s="166">
        <v>171.7</v>
      </c>
      <c r="M27" s="166">
        <v>135.9</v>
      </c>
      <c r="N27" s="166">
        <f>(B27+C27+D27+E27+F27+G27+H27+I27+J27+K27+L27+M27)/12</f>
        <v>145.58333333333334</v>
      </c>
      <c r="O27" s="169">
        <f>100*(F27-E27)/E27</f>
        <v>12.84046692607004</v>
      </c>
      <c r="P27" s="169">
        <f>100*(F27-F26)/F26</f>
        <v>17.31391585760518</v>
      </c>
      <c r="Q27" s="167">
        <f>(((B27+C27+D27+E27+F27)/5)-((B26+C26+D26+E26+F26)/5))/((B26+C26+D26+E26+F26)/5)*100</f>
        <v>13.701096742511067</v>
      </c>
    </row>
    <row r="28" spans="1:17" ht="12" customHeight="1">
      <c r="A28" s="27">
        <v>2007</v>
      </c>
      <c r="B28" s="166">
        <v>164.7</v>
      </c>
      <c r="C28" s="166">
        <v>150.6</v>
      </c>
      <c r="D28" s="166">
        <v>171.8</v>
      </c>
      <c r="E28" s="166">
        <v>149.4</v>
      </c>
      <c r="F28" s="166">
        <v>152.7</v>
      </c>
      <c r="G28" s="166" t="s">
        <v>38</v>
      </c>
      <c r="H28" s="166" t="s">
        <v>38</v>
      </c>
      <c r="I28" s="166" t="s">
        <v>38</v>
      </c>
      <c r="J28" s="166" t="s">
        <v>38</v>
      </c>
      <c r="K28" s="166" t="s">
        <v>38</v>
      </c>
      <c r="L28" s="166" t="s">
        <v>38</v>
      </c>
      <c r="M28" s="166" t="s">
        <v>38</v>
      </c>
      <c r="N28" s="166">
        <f>(B28+C28+D28+E28+F28)/5</f>
        <v>157.84</v>
      </c>
      <c r="O28" s="169">
        <f>100*(F28-E28)/E28</f>
        <v>2.2088353413654502</v>
      </c>
      <c r="P28" s="169">
        <f>100*(F28-F27)/F27</f>
        <v>5.310344827586199</v>
      </c>
      <c r="Q28" s="167">
        <f>(((B28+C28+D28+E28+F28)/5)-((B27+C27+D27+E27+F27)/5))/((B27+C27+D27+E27+F27)/5)*100</f>
        <v>13.619349265764457</v>
      </c>
    </row>
    <row r="29" spans="1:17" ht="12" customHeight="1">
      <c r="A29" s="28"/>
      <c r="B29" s="166"/>
      <c r="C29" s="166"/>
      <c r="D29" s="166"/>
      <c r="E29" s="166"/>
      <c r="F29" s="166"/>
      <c r="G29" s="166"/>
      <c r="H29" s="166"/>
      <c r="I29" s="166"/>
      <c r="J29" s="166"/>
      <c r="K29" s="166"/>
      <c r="L29" s="166"/>
      <c r="M29" s="166"/>
      <c r="N29" s="166"/>
      <c r="O29" s="169"/>
      <c r="P29" s="169"/>
      <c r="Q29" s="168"/>
    </row>
    <row r="30" spans="1:17" ht="12" customHeight="1">
      <c r="A30" s="29" t="s">
        <v>76</v>
      </c>
      <c r="B30" s="166"/>
      <c r="C30" s="166"/>
      <c r="D30" s="166"/>
      <c r="E30" s="166"/>
      <c r="F30" s="166"/>
      <c r="G30" s="166"/>
      <c r="H30" s="166"/>
      <c r="I30" s="166"/>
      <c r="J30" s="166"/>
      <c r="K30" s="166"/>
      <c r="L30" s="166"/>
      <c r="M30" s="166"/>
      <c r="N30" s="166"/>
      <c r="O30" s="169"/>
      <c r="P30" s="169"/>
      <c r="Q30" s="168"/>
    </row>
    <row r="31" spans="1:17" ht="12" customHeight="1">
      <c r="A31" s="27">
        <v>2005</v>
      </c>
      <c r="B31" s="166">
        <v>178.5</v>
      </c>
      <c r="C31" s="166">
        <v>199</v>
      </c>
      <c r="D31" s="166">
        <v>188</v>
      </c>
      <c r="E31" s="166">
        <v>174.6</v>
      </c>
      <c r="F31" s="166">
        <v>185.5</v>
      </c>
      <c r="G31" s="166">
        <v>189.8</v>
      </c>
      <c r="H31" s="166">
        <v>172.9</v>
      </c>
      <c r="I31" s="166">
        <v>174.2</v>
      </c>
      <c r="J31" s="166">
        <v>215.3</v>
      </c>
      <c r="K31" s="166">
        <v>213.3</v>
      </c>
      <c r="L31" s="166">
        <v>277.2</v>
      </c>
      <c r="M31" s="166">
        <v>194.5</v>
      </c>
      <c r="N31" s="166">
        <f>(B31+C31+D31+E31+F31+G31+H31+I31+J31+K31+L31+M31)/12</f>
        <v>196.9</v>
      </c>
      <c r="O31" s="169" t="s">
        <v>174</v>
      </c>
      <c r="P31" s="169" t="s">
        <v>174</v>
      </c>
      <c r="Q31" s="167" t="s">
        <v>186</v>
      </c>
    </row>
    <row r="32" spans="1:17" ht="12" customHeight="1">
      <c r="A32" s="27">
        <v>2006</v>
      </c>
      <c r="B32" s="166">
        <v>210.2</v>
      </c>
      <c r="C32" s="166">
        <v>224.6</v>
      </c>
      <c r="D32" s="166">
        <v>248.3</v>
      </c>
      <c r="E32" s="166">
        <v>188.4</v>
      </c>
      <c r="F32" s="166">
        <v>212.9</v>
      </c>
      <c r="G32" s="166">
        <v>233.3</v>
      </c>
      <c r="H32" s="166">
        <v>192.6</v>
      </c>
      <c r="I32" s="166">
        <v>210.2</v>
      </c>
      <c r="J32" s="166">
        <v>212.9</v>
      </c>
      <c r="K32" s="166">
        <v>249.8</v>
      </c>
      <c r="L32" s="166">
        <v>301</v>
      </c>
      <c r="M32" s="166">
        <v>232.8</v>
      </c>
      <c r="N32" s="166">
        <f>(B32+C32+D32+E32+F32+G32+H32+I32+J32+K32+L32+M32)/12</f>
        <v>226.41666666666666</v>
      </c>
      <c r="O32" s="169">
        <f>100*(F32-E32)/E32</f>
        <v>13.004246284501061</v>
      </c>
      <c r="P32" s="169">
        <f>100*(F32-F31)/F31</f>
        <v>14.770889487870623</v>
      </c>
      <c r="Q32" s="167">
        <f>(((B32+C32+D32+E32+F32)/5)-((B31+C31+D31+E31+F31)/5))/((B31+C31+D31+E31+F31)/5)*100</f>
        <v>17.156439066551403</v>
      </c>
    </row>
    <row r="33" spans="1:17" ht="12" customHeight="1">
      <c r="A33" s="27">
        <v>2007</v>
      </c>
      <c r="B33" s="166">
        <v>242.5</v>
      </c>
      <c r="C33" s="166">
        <v>269</v>
      </c>
      <c r="D33" s="166">
        <v>283.9</v>
      </c>
      <c r="E33" s="166">
        <v>213.9</v>
      </c>
      <c r="F33" s="166">
        <v>240.8</v>
      </c>
      <c r="G33" s="166" t="s">
        <v>38</v>
      </c>
      <c r="H33" s="166" t="s">
        <v>38</v>
      </c>
      <c r="I33" s="166" t="s">
        <v>38</v>
      </c>
      <c r="J33" s="166" t="s">
        <v>38</v>
      </c>
      <c r="K33" s="166" t="s">
        <v>38</v>
      </c>
      <c r="L33" s="166" t="s">
        <v>38</v>
      </c>
      <c r="M33" s="166" t="s">
        <v>38</v>
      </c>
      <c r="N33" s="166">
        <f>(B33+C33+D33+E33+F33)/5</f>
        <v>250.01999999999998</v>
      </c>
      <c r="O33" s="169">
        <f>100*(F33-E33)/E33</f>
        <v>12.575970079476393</v>
      </c>
      <c r="P33" s="169">
        <f>100*(F33-F32)/F32</f>
        <v>13.1047440112729</v>
      </c>
      <c r="Q33" s="167">
        <f>(((B33+C33+D33+E33+F33)/5)-((B32+C32+D32+E32+F32)/5))/((B32+C32+D32+E32+F32)/5)*100</f>
        <v>15.280339358170425</v>
      </c>
    </row>
    <row r="34" spans="1:17" ht="12" customHeight="1">
      <c r="A34" s="66"/>
      <c r="B34" s="166"/>
      <c r="C34" s="166"/>
      <c r="D34" s="166"/>
      <c r="E34" s="166"/>
      <c r="F34" s="166"/>
      <c r="G34" s="166"/>
      <c r="H34" s="166"/>
      <c r="I34" s="166"/>
      <c r="J34" s="166"/>
      <c r="K34" s="166"/>
      <c r="L34" s="166"/>
      <c r="M34" s="166"/>
      <c r="N34" s="166"/>
      <c r="O34" s="169"/>
      <c r="P34" s="169"/>
      <c r="Q34" s="167"/>
    </row>
    <row r="35" spans="1:17" ht="12" customHeight="1">
      <c r="A35" s="66"/>
      <c r="B35" s="166"/>
      <c r="C35" s="166"/>
      <c r="D35" s="166"/>
      <c r="E35" s="166"/>
      <c r="F35" s="166"/>
      <c r="G35" s="166"/>
      <c r="H35" s="166"/>
      <c r="I35" s="166"/>
      <c r="J35" s="166"/>
      <c r="K35" s="166"/>
      <c r="L35" s="166"/>
      <c r="M35" s="166"/>
      <c r="N35" s="166"/>
      <c r="O35" s="169"/>
      <c r="P35" s="169"/>
      <c r="Q35" s="167"/>
    </row>
    <row r="36" spans="1:17" ht="12" customHeight="1">
      <c r="A36" s="66"/>
      <c r="B36" s="166"/>
      <c r="C36" s="166"/>
      <c r="D36" s="166"/>
      <c r="E36" s="166"/>
      <c r="F36" s="166"/>
      <c r="G36" s="166"/>
      <c r="H36" s="166"/>
      <c r="I36" s="166"/>
      <c r="J36" s="166"/>
      <c r="K36" s="166"/>
      <c r="L36" s="166"/>
      <c r="M36" s="166"/>
      <c r="N36" s="166"/>
      <c r="O36" s="169"/>
      <c r="P36" s="169"/>
      <c r="Q36" s="167"/>
    </row>
    <row r="37" spans="1:17" ht="12" customHeight="1">
      <c r="A37" s="171"/>
      <c r="B37" s="172"/>
      <c r="C37" s="172"/>
      <c r="D37" s="172"/>
      <c r="E37" s="172"/>
      <c r="F37" s="172"/>
      <c r="G37" s="172"/>
      <c r="H37" s="172"/>
      <c r="I37" s="172"/>
      <c r="J37" s="166"/>
      <c r="K37" s="172"/>
      <c r="L37" s="172"/>
      <c r="M37" s="172"/>
      <c r="N37" s="132"/>
      <c r="O37" s="132"/>
      <c r="P37" s="132"/>
      <c r="Q37" s="168"/>
    </row>
    <row r="38" spans="1:17" ht="12" customHeight="1">
      <c r="A38" s="171"/>
      <c r="D38" s="164"/>
      <c r="M38" s="164"/>
      <c r="N38" s="164"/>
      <c r="O38" s="132"/>
      <c r="P38" s="132"/>
      <c r="Q38" s="168"/>
    </row>
    <row r="39" spans="1:17" ht="12" customHeight="1">
      <c r="A39" s="456" t="s">
        <v>13</v>
      </c>
      <c r="B39" s="456"/>
      <c r="C39" s="456"/>
      <c r="D39" s="456"/>
      <c r="E39" s="456"/>
      <c r="F39" s="456"/>
      <c r="G39" s="456"/>
      <c r="H39" s="456"/>
      <c r="I39" s="456"/>
      <c r="J39" s="456"/>
      <c r="K39" s="456"/>
      <c r="L39" s="456"/>
      <c r="M39" s="456"/>
      <c r="N39" s="456"/>
      <c r="O39" s="456"/>
      <c r="P39" s="456"/>
      <c r="Q39" s="456"/>
    </row>
    <row r="40" spans="1:17" ht="12" customHeight="1">
      <c r="A40" s="162"/>
      <c r="B40" s="162"/>
      <c r="C40" s="162"/>
      <c r="D40" s="162"/>
      <c r="E40" s="162"/>
      <c r="F40" s="162"/>
      <c r="G40" s="162"/>
      <c r="H40" s="162"/>
      <c r="I40" s="162"/>
      <c r="J40" s="162"/>
      <c r="K40" s="162"/>
      <c r="L40" s="162"/>
      <c r="M40" s="162"/>
      <c r="N40" s="162"/>
      <c r="O40" s="162"/>
      <c r="P40" s="162"/>
      <c r="Q40" s="162"/>
    </row>
    <row r="41" spans="1:17" ht="12" customHeight="1">
      <c r="A41" s="163"/>
      <c r="B41" s="164"/>
      <c r="C41" s="164"/>
      <c r="D41" s="164"/>
      <c r="E41" s="164"/>
      <c r="F41" s="164"/>
      <c r="G41" s="164"/>
      <c r="H41" s="164"/>
      <c r="I41" s="164"/>
      <c r="J41" s="164"/>
      <c r="K41" s="164"/>
      <c r="L41" s="164"/>
      <c r="M41" s="164"/>
      <c r="N41" s="164"/>
      <c r="O41" s="164"/>
      <c r="P41" s="164"/>
      <c r="Q41" s="168"/>
    </row>
    <row r="42" spans="1:17" ht="12" customHeight="1">
      <c r="A42" s="165"/>
      <c r="B42" s="166"/>
      <c r="C42" s="166"/>
      <c r="D42" s="166"/>
      <c r="E42" s="166"/>
      <c r="F42" s="166"/>
      <c r="G42" s="166"/>
      <c r="H42" s="166"/>
      <c r="I42" s="166"/>
      <c r="J42" s="166"/>
      <c r="K42" s="166"/>
      <c r="L42" s="166"/>
      <c r="M42" s="166"/>
      <c r="N42" s="166"/>
      <c r="O42" s="173"/>
      <c r="P42" s="173"/>
      <c r="Q42" s="132"/>
    </row>
    <row r="43" spans="1:17" ht="12" customHeight="1">
      <c r="A43" s="26" t="s">
        <v>74</v>
      </c>
      <c r="B43" s="166"/>
      <c r="C43" s="166"/>
      <c r="D43" s="166"/>
      <c r="E43" s="166"/>
      <c r="F43" s="166"/>
      <c r="G43" s="166"/>
      <c r="H43" s="166"/>
      <c r="I43" s="166"/>
      <c r="J43" s="166"/>
      <c r="K43" s="166"/>
      <c r="L43" s="166"/>
      <c r="M43" s="166"/>
      <c r="N43" s="166"/>
      <c r="O43" s="167"/>
      <c r="P43" s="167"/>
      <c r="Q43" s="132"/>
    </row>
    <row r="44" spans="1:17" ht="12" customHeight="1">
      <c r="A44" s="27">
        <v>2005</v>
      </c>
      <c r="B44" s="166">
        <v>136.5</v>
      </c>
      <c r="C44" s="166">
        <v>136.5</v>
      </c>
      <c r="D44" s="166">
        <v>140.2</v>
      </c>
      <c r="E44" s="166">
        <v>133.1</v>
      </c>
      <c r="F44" s="166">
        <v>135.8</v>
      </c>
      <c r="G44" s="166">
        <v>148.9</v>
      </c>
      <c r="H44" s="166">
        <v>132.9</v>
      </c>
      <c r="I44" s="166">
        <v>129.6</v>
      </c>
      <c r="J44" s="166">
        <v>160.3</v>
      </c>
      <c r="K44" s="166">
        <v>150.7</v>
      </c>
      <c r="L44" s="166">
        <v>169.4</v>
      </c>
      <c r="M44" s="166">
        <v>142.2</v>
      </c>
      <c r="N44" s="166">
        <f>(B44+C44+D44+E44+F44+G44+H44+I44+J44+K44+L44+M44)/12</f>
        <v>143.00833333333333</v>
      </c>
      <c r="O44" s="169" t="s">
        <v>174</v>
      </c>
      <c r="P44" s="169" t="s">
        <v>174</v>
      </c>
      <c r="Q44" s="167" t="s">
        <v>186</v>
      </c>
    </row>
    <row r="45" spans="1:17" ht="12" customHeight="1">
      <c r="A45" s="27">
        <v>2006</v>
      </c>
      <c r="B45" s="166">
        <v>150.3</v>
      </c>
      <c r="C45" s="166">
        <v>150.6</v>
      </c>
      <c r="D45" s="166">
        <v>175.5</v>
      </c>
      <c r="E45" s="166">
        <v>142.6</v>
      </c>
      <c r="F45" s="166">
        <v>160.5</v>
      </c>
      <c r="G45" s="166">
        <v>168.8</v>
      </c>
      <c r="H45" s="166">
        <v>151.2</v>
      </c>
      <c r="I45" s="166">
        <v>153.9</v>
      </c>
      <c r="J45" s="166">
        <v>169.4</v>
      </c>
      <c r="K45" s="166">
        <v>171.5</v>
      </c>
      <c r="L45" s="166">
        <v>193.2</v>
      </c>
      <c r="M45" s="166">
        <v>152.4</v>
      </c>
      <c r="N45" s="166">
        <f>(B45+C45+D45+E45+F45+G45+H45+I45+J45+K45+L45+M45)/12</f>
        <v>161.65833333333336</v>
      </c>
      <c r="O45" s="169">
        <f>100*(F45-E45)/E45</f>
        <v>12.552594670406735</v>
      </c>
      <c r="P45" s="169">
        <f>100*(F45-F44)/F44</f>
        <v>18.188512518409418</v>
      </c>
      <c r="Q45" s="167">
        <f>(((B45+C45+D45+E45+F45)/5)-((B44+C44+D44+E44+F44)/5))/((B44+C44+D44+E44+F44)/5)*100</f>
        <v>14.279431168450389</v>
      </c>
    </row>
    <row r="46" spans="1:17" ht="12" customHeight="1">
      <c r="A46" s="27">
        <v>2007</v>
      </c>
      <c r="B46" s="166">
        <v>184.4</v>
      </c>
      <c r="C46" s="166">
        <v>174.7</v>
      </c>
      <c r="D46" s="166">
        <v>195.5</v>
      </c>
      <c r="E46" s="166">
        <v>163.7</v>
      </c>
      <c r="F46" s="166">
        <v>171.1</v>
      </c>
      <c r="G46" s="166" t="s">
        <v>38</v>
      </c>
      <c r="H46" s="166" t="s">
        <v>38</v>
      </c>
      <c r="I46" s="166" t="s">
        <v>38</v>
      </c>
      <c r="J46" s="166" t="s">
        <v>38</v>
      </c>
      <c r="K46" s="166" t="s">
        <v>38</v>
      </c>
      <c r="L46" s="166" t="s">
        <v>38</v>
      </c>
      <c r="M46" s="166" t="s">
        <v>38</v>
      </c>
      <c r="N46" s="166">
        <f>(B46+C46+D46+E46+F46)/5</f>
        <v>177.88</v>
      </c>
      <c r="O46" s="169">
        <f>100*(F46-E46)/E46</f>
        <v>4.520464263897377</v>
      </c>
      <c r="P46" s="169">
        <f>100*(F46-F45)/F45</f>
        <v>6.604361370716508</v>
      </c>
      <c r="Q46" s="167">
        <f>(((B46+C46+D46+E46+F46)/5)-((B45+C45+D45+E45+F45)/5))/((B45+C45+D45+E45+F45)/5)*100</f>
        <v>14.098781270044894</v>
      </c>
    </row>
    <row r="47" spans="1:17" ht="12" customHeight="1">
      <c r="A47" s="28"/>
      <c r="B47" s="166"/>
      <c r="C47" s="166"/>
      <c r="D47" s="166"/>
      <c r="E47" s="166"/>
      <c r="F47" s="166"/>
      <c r="G47" s="166"/>
      <c r="H47" s="166"/>
      <c r="I47" s="166"/>
      <c r="J47" s="166"/>
      <c r="K47" s="166"/>
      <c r="L47" s="166"/>
      <c r="M47" s="166"/>
      <c r="N47" s="166"/>
      <c r="O47" s="170"/>
      <c r="P47" s="170"/>
      <c r="Q47" s="168"/>
    </row>
    <row r="48" spans="1:17" ht="12" customHeight="1">
      <c r="A48" s="29" t="s">
        <v>75</v>
      </c>
      <c r="B48" s="166"/>
      <c r="C48" s="166"/>
      <c r="D48" s="166"/>
      <c r="E48" s="166"/>
      <c r="F48" s="166"/>
      <c r="G48" s="166"/>
      <c r="H48" s="166"/>
      <c r="I48" s="166"/>
      <c r="J48" s="166"/>
      <c r="K48" s="166"/>
      <c r="L48" s="166"/>
      <c r="M48" s="166"/>
      <c r="N48" s="166"/>
      <c r="O48" s="167"/>
      <c r="P48" s="167"/>
      <c r="Q48" s="168"/>
    </row>
    <row r="49" spans="1:17" ht="12" customHeight="1">
      <c r="A49" s="27">
        <v>2005</v>
      </c>
      <c r="B49" s="166">
        <v>121.7551226248153</v>
      </c>
      <c r="C49" s="166">
        <v>113.9</v>
      </c>
      <c r="D49" s="166">
        <v>125.1</v>
      </c>
      <c r="E49" s="166">
        <v>119.2</v>
      </c>
      <c r="F49" s="166">
        <v>121.9</v>
      </c>
      <c r="G49" s="166">
        <v>136.6</v>
      </c>
      <c r="H49" s="166">
        <v>119.3</v>
      </c>
      <c r="I49" s="166">
        <v>119.3</v>
      </c>
      <c r="J49" s="166">
        <v>145.5</v>
      </c>
      <c r="K49" s="166">
        <v>134.9</v>
      </c>
      <c r="L49" s="166">
        <v>142.7</v>
      </c>
      <c r="M49" s="166">
        <v>129.6</v>
      </c>
      <c r="N49" s="166">
        <f>(B49+C49+D49+E49+F49+G49+H49+I49+J49+K49+L49+M49)/12</f>
        <v>127.47959355206795</v>
      </c>
      <c r="O49" s="169" t="s">
        <v>174</v>
      </c>
      <c r="P49" s="169" t="s">
        <v>174</v>
      </c>
      <c r="Q49" s="167" t="s">
        <v>186</v>
      </c>
    </row>
    <row r="50" spans="1:17" ht="12" customHeight="1">
      <c r="A50" s="27">
        <v>2006</v>
      </c>
      <c r="B50" s="166">
        <v>131.5</v>
      </c>
      <c r="C50" s="166">
        <v>128.1</v>
      </c>
      <c r="D50" s="166">
        <v>154.4</v>
      </c>
      <c r="E50" s="166">
        <v>127.3</v>
      </c>
      <c r="F50" s="166">
        <v>144.6</v>
      </c>
      <c r="G50" s="166">
        <v>148.5</v>
      </c>
      <c r="H50" s="166">
        <v>138.8</v>
      </c>
      <c r="I50" s="166">
        <v>142.8</v>
      </c>
      <c r="J50" s="166">
        <v>157.9</v>
      </c>
      <c r="K50" s="166">
        <v>151.2</v>
      </c>
      <c r="L50" s="166">
        <v>167.7</v>
      </c>
      <c r="M50" s="166">
        <v>131.7</v>
      </c>
      <c r="N50" s="166">
        <f>(B50+C50+D50+E50+F50+G50+H50+I50+J50+K50+L50+M50)/12</f>
        <v>143.70833333333334</v>
      </c>
      <c r="O50" s="169">
        <f>100*(F50-E50)/E50</f>
        <v>13.589945011783188</v>
      </c>
      <c r="P50" s="169">
        <f>100*(F50-F49)/F49</f>
        <v>18.621821164889244</v>
      </c>
      <c r="Q50" s="167">
        <f>(((B50+C50+D50+E50+F50)/5)-((B49+C49+D49+E49+F49)/5))/((B49+C49+D49+E49+F49)/5)*100</f>
        <v>13.964303736196104</v>
      </c>
    </row>
    <row r="51" spans="1:17" ht="12" customHeight="1">
      <c r="A51" s="27">
        <v>2007</v>
      </c>
      <c r="B51" s="166">
        <v>165.1</v>
      </c>
      <c r="C51" s="166">
        <v>148.7</v>
      </c>
      <c r="D51" s="166">
        <v>167.8</v>
      </c>
      <c r="E51" s="166">
        <v>149.9</v>
      </c>
      <c r="F51" s="166">
        <v>151</v>
      </c>
      <c r="G51" s="166" t="s">
        <v>38</v>
      </c>
      <c r="H51" s="166" t="s">
        <v>38</v>
      </c>
      <c r="I51" s="166" t="s">
        <v>38</v>
      </c>
      <c r="J51" s="166" t="s">
        <v>38</v>
      </c>
      <c r="K51" s="166" t="s">
        <v>38</v>
      </c>
      <c r="L51" s="166" t="s">
        <v>38</v>
      </c>
      <c r="M51" s="166" t="s">
        <v>38</v>
      </c>
      <c r="N51" s="166">
        <f>(B51+C51+D51+E51+F51)/5</f>
        <v>156.5</v>
      </c>
      <c r="O51" s="169">
        <f>100*(F51-E51)/E51</f>
        <v>0.7338225483655733</v>
      </c>
      <c r="P51" s="169">
        <f>100*(F51-F50)/F50</f>
        <v>4.426002766251733</v>
      </c>
      <c r="Q51" s="167">
        <f>(((B51+C51+D51+E51+F51)/5)-((B50+C50+D50+E50+F50)/5))/((B50+C50+D50+E50+F50)/5)*100</f>
        <v>14.083685668464785</v>
      </c>
    </row>
    <row r="52" spans="1:17" ht="12" customHeight="1">
      <c r="A52" s="28"/>
      <c r="B52" s="166"/>
      <c r="C52" s="166"/>
      <c r="D52" s="166"/>
      <c r="E52" s="166"/>
      <c r="F52" s="166"/>
      <c r="G52" s="166"/>
      <c r="H52" s="166"/>
      <c r="I52" s="166"/>
      <c r="J52" s="166"/>
      <c r="K52" s="166"/>
      <c r="L52" s="166"/>
      <c r="M52" s="166"/>
      <c r="N52" s="166"/>
      <c r="O52" s="169"/>
      <c r="P52" s="169"/>
      <c r="Q52" s="168"/>
    </row>
    <row r="53" spans="1:17" ht="12" customHeight="1">
      <c r="A53" s="29" t="s">
        <v>76</v>
      </c>
      <c r="B53" s="166"/>
      <c r="C53" s="166"/>
      <c r="D53" s="166"/>
      <c r="E53" s="166"/>
      <c r="F53" s="166"/>
      <c r="G53" s="166"/>
      <c r="H53" s="166"/>
      <c r="I53" s="166"/>
      <c r="J53" s="166"/>
      <c r="K53" s="166"/>
      <c r="L53" s="166"/>
      <c r="M53" s="166"/>
      <c r="N53" s="166"/>
      <c r="O53" s="169"/>
      <c r="P53" s="169"/>
      <c r="Q53" s="168"/>
    </row>
    <row r="54" spans="1:17" ht="12" customHeight="1">
      <c r="A54" s="27">
        <v>2005</v>
      </c>
      <c r="B54" s="166">
        <v>172.03849183219862</v>
      </c>
      <c r="C54" s="166">
        <v>191.1</v>
      </c>
      <c r="D54" s="166">
        <v>176.4</v>
      </c>
      <c r="E54" s="166">
        <v>166.7</v>
      </c>
      <c r="F54" s="166">
        <v>169.1</v>
      </c>
      <c r="G54" s="166">
        <v>178.7</v>
      </c>
      <c r="H54" s="166">
        <v>165.8</v>
      </c>
      <c r="I54" s="166">
        <v>154.3</v>
      </c>
      <c r="J54" s="166">
        <v>196.1</v>
      </c>
      <c r="K54" s="166">
        <v>188.6</v>
      </c>
      <c r="L54" s="166">
        <v>233.7</v>
      </c>
      <c r="M54" s="166">
        <v>172.5</v>
      </c>
      <c r="N54" s="166">
        <f>(B54+C54+D54+E54+F54+G54+H54+I54+J54+K54+L54+M54)/12</f>
        <v>180.41987431934987</v>
      </c>
      <c r="O54" s="169" t="s">
        <v>174</v>
      </c>
      <c r="P54" s="169" t="s">
        <v>174</v>
      </c>
      <c r="Q54" s="167" t="s">
        <v>186</v>
      </c>
    </row>
    <row r="55" spans="1:17" ht="12" customHeight="1">
      <c r="A55" s="27">
        <v>2006</v>
      </c>
      <c r="B55" s="166">
        <v>195.8</v>
      </c>
      <c r="C55" s="166">
        <v>205</v>
      </c>
      <c r="D55" s="166">
        <v>226.3</v>
      </c>
      <c r="E55" s="166">
        <v>179.5</v>
      </c>
      <c r="F55" s="166">
        <v>198.9</v>
      </c>
      <c r="G55" s="166">
        <v>217.7</v>
      </c>
      <c r="H55" s="166">
        <v>181</v>
      </c>
      <c r="I55" s="166">
        <v>180.8</v>
      </c>
      <c r="J55" s="166">
        <v>197</v>
      </c>
      <c r="K55" s="166">
        <v>220.5</v>
      </c>
      <c r="L55" s="166">
        <v>254.7</v>
      </c>
      <c r="M55" s="166">
        <v>202.3</v>
      </c>
      <c r="N55" s="166">
        <f>(B55+C55+D55+E55+F55+G55+H55+I55+J55+K55+L55+M55)/12</f>
        <v>204.95833333333334</v>
      </c>
      <c r="O55" s="169">
        <f>100*(F55-E55)/E55</f>
        <v>10.807799442896938</v>
      </c>
      <c r="P55" s="169">
        <f>100*(F55-F54)/F54</f>
        <v>17.6227084565346</v>
      </c>
      <c r="Q55" s="167">
        <f>(((B55+C55+D55+E55+F55)/5)-((B54+C54+D54+E54+F54)/5))/((B54+C54+D54+E54+F54)/5)*100</f>
        <v>14.869848565136909</v>
      </c>
    </row>
    <row r="56" spans="1:17" ht="12" customHeight="1">
      <c r="A56" s="27">
        <v>2007</v>
      </c>
      <c r="B56" s="166">
        <v>231.1</v>
      </c>
      <c r="C56" s="166">
        <v>237.4</v>
      </c>
      <c r="D56" s="166">
        <v>262.3</v>
      </c>
      <c r="E56" s="166">
        <v>196.8</v>
      </c>
      <c r="F56" s="166">
        <v>219.5</v>
      </c>
      <c r="G56" s="166" t="s">
        <v>38</v>
      </c>
      <c r="H56" s="166" t="s">
        <v>38</v>
      </c>
      <c r="I56" s="166" t="s">
        <v>38</v>
      </c>
      <c r="J56" s="166" t="s">
        <v>38</v>
      </c>
      <c r="K56" s="166" t="s">
        <v>38</v>
      </c>
      <c r="L56" s="166" t="s">
        <v>38</v>
      </c>
      <c r="M56" s="166" t="s">
        <v>38</v>
      </c>
      <c r="N56" s="166">
        <f>(B56+C56+D56+E56+F56)/5</f>
        <v>229.42</v>
      </c>
      <c r="O56" s="169">
        <f>100*(F56-E56)/E56</f>
        <v>11.53455284552845</v>
      </c>
      <c r="P56" s="169">
        <f>100*(F56-F55)/F55</f>
        <v>10.356963298139766</v>
      </c>
      <c r="Q56" s="167">
        <f>(((B56+C56+D56+E56+F56)/5)-((B55+C55+D55+E55+F55)/5))/((B55+C55+D55+E55+F55)/5)*100</f>
        <v>14.082545997016407</v>
      </c>
    </row>
    <row r="57" spans="1:17" ht="12" customHeight="1">
      <c r="A57" s="171"/>
      <c r="B57" s="132"/>
      <c r="C57" s="132"/>
      <c r="D57" s="132"/>
      <c r="E57" s="132"/>
      <c r="F57" s="132"/>
      <c r="G57" s="132"/>
      <c r="H57" s="132"/>
      <c r="I57" s="132"/>
      <c r="J57" s="132"/>
      <c r="K57" s="132"/>
      <c r="L57" s="132"/>
      <c r="M57" s="132"/>
      <c r="N57" s="132"/>
      <c r="O57" s="132"/>
      <c r="P57" s="132"/>
      <c r="Q57" s="132"/>
    </row>
    <row r="58" spans="1:17" ht="12" customHeight="1">
      <c r="A58" s="171"/>
      <c r="B58" s="132"/>
      <c r="C58" s="132"/>
      <c r="D58" s="132"/>
      <c r="E58" s="132"/>
      <c r="F58" s="132"/>
      <c r="G58" s="132"/>
      <c r="H58" s="132"/>
      <c r="I58" s="132"/>
      <c r="J58" s="132"/>
      <c r="K58" s="132"/>
      <c r="L58" s="132"/>
      <c r="M58" s="132"/>
      <c r="N58" s="132"/>
      <c r="O58" s="132"/>
      <c r="P58" s="132"/>
      <c r="Q58" s="132"/>
    </row>
    <row r="59" spans="1:17" ht="12" customHeight="1">
      <c r="A59" s="171"/>
      <c r="B59" s="132"/>
      <c r="C59" s="132"/>
      <c r="D59" s="132"/>
      <c r="E59" s="132"/>
      <c r="F59" s="132"/>
      <c r="G59" s="132"/>
      <c r="H59" s="132"/>
      <c r="I59" s="132"/>
      <c r="J59" s="132"/>
      <c r="K59" s="132"/>
      <c r="L59" s="132"/>
      <c r="M59" s="132"/>
      <c r="N59" s="132"/>
      <c r="O59" s="132"/>
      <c r="P59" s="132"/>
      <c r="Q59" s="132"/>
    </row>
    <row r="60" spans="1:17" ht="12" customHeight="1">
      <c r="A60" s="472"/>
      <c r="B60" s="472"/>
      <c r="C60" s="472"/>
      <c r="D60" s="472"/>
      <c r="E60" s="472"/>
      <c r="F60" s="472"/>
      <c r="G60" s="472"/>
      <c r="H60" s="472"/>
      <c r="I60" s="472"/>
      <c r="J60" s="472"/>
      <c r="K60" s="472"/>
      <c r="L60" s="472"/>
      <c r="M60" s="472"/>
      <c r="N60" s="472"/>
      <c r="O60" s="472"/>
      <c r="P60" s="472"/>
      <c r="Q60" s="472"/>
    </row>
    <row r="61" spans="1:17" ht="12" customHeight="1">
      <c r="A61" s="129"/>
      <c r="B61" s="130"/>
      <c r="C61" s="130"/>
      <c r="D61" s="130"/>
      <c r="E61" s="130"/>
      <c r="F61" s="130"/>
      <c r="G61" s="130"/>
      <c r="H61" s="130"/>
      <c r="I61" s="130"/>
      <c r="J61" s="130"/>
      <c r="K61" s="130"/>
      <c r="L61" s="130"/>
      <c r="M61" s="130"/>
      <c r="N61" s="130"/>
      <c r="O61" s="130"/>
      <c r="P61" s="130"/>
      <c r="Q61" s="132"/>
    </row>
    <row r="62" spans="1:17" ht="12" customHeight="1">
      <c r="A62" s="473" t="s">
        <v>77</v>
      </c>
      <c r="B62" s="473"/>
      <c r="C62" s="473"/>
      <c r="D62" s="473"/>
      <c r="E62" s="473"/>
      <c r="F62" s="473"/>
      <c r="G62" s="473"/>
      <c r="H62" s="473"/>
      <c r="I62" s="473"/>
      <c r="J62" s="473"/>
      <c r="K62" s="473"/>
      <c r="L62" s="473"/>
      <c r="M62" s="473"/>
      <c r="N62" s="473"/>
      <c r="O62" s="473"/>
      <c r="P62" s="473"/>
      <c r="Q62" s="473"/>
    </row>
    <row r="63" spans="1:17" ht="12" customHeight="1">
      <c r="A63" s="455" t="s">
        <v>78</v>
      </c>
      <c r="B63" s="455"/>
      <c r="C63" s="455"/>
      <c r="D63" s="455"/>
      <c r="E63" s="455"/>
      <c r="F63" s="455"/>
      <c r="G63" s="455"/>
      <c r="H63" s="455"/>
      <c r="I63" s="455"/>
      <c r="J63" s="455"/>
      <c r="K63" s="455"/>
      <c r="L63" s="455"/>
      <c r="M63" s="455"/>
      <c r="N63" s="455"/>
      <c r="O63" s="455"/>
      <c r="P63" s="455"/>
      <c r="Q63" s="455"/>
    </row>
    <row r="64" spans="1:17" ht="12" customHeight="1">
      <c r="A64" s="455" t="s">
        <v>53</v>
      </c>
      <c r="B64" s="455"/>
      <c r="C64" s="455"/>
      <c r="D64" s="455"/>
      <c r="E64" s="455"/>
      <c r="F64" s="455"/>
      <c r="G64" s="455"/>
      <c r="H64" s="455"/>
      <c r="I64" s="455"/>
      <c r="J64" s="455"/>
      <c r="K64" s="455"/>
      <c r="L64" s="455"/>
      <c r="M64" s="455"/>
      <c r="N64" s="455"/>
      <c r="O64" s="455"/>
      <c r="P64" s="455"/>
      <c r="Q64" s="455"/>
    </row>
    <row r="65" spans="1:17" ht="12" customHeight="1">
      <c r="A65" s="129"/>
      <c r="B65" s="130"/>
      <c r="C65" s="130"/>
      <c r="D65" s="130"/>
      <c r="E65" s="130"/>
      <c r="F65" s="130"/>
      <c r="G65" s="130"/>
      <c r="H65" s="130"/>
      <c r="I65" s="130"/>
      <c r="J65" s="130"/>
      <c r="K65" s="130"/>
      <c r="L65" s="130"/>
      <c r="M65" s="130"/>
      <c r="N65" s="130"/>
      <c r="O65" s="130"/>
      <c r="P65" s="130"/>
      <c r="Q65" s="132"/>
    </row>
    <row r="66" spans="1:17" ht="12" customHeight="1">
      <c r="A66" s="132"/>
      <c r="B66" s="132"/>
      <c r="C66" s="132"/>
      <c r="D66" s="132"/>
      <c r="E66" s="132"/>
      <c r="F66" s="132"/>
      <c r="G66" s="132"/>
      <c r="H66" s="132"/>
      <c r="I66" s="132"/>
      <c r="J66" s="132"/>
      <c r="K66" s="132"/>
      <c r="L66" s="132"/>
      <c r="M66" s="132"/>
      <c r="N66" s="132"/>
      <c r="O66" s="132"/>
      <c r="P66" s="132"/>
      <c r="Q66" s="132"/>
    </row>
    <row r="67" spans="1:17" ht="12" customHeight="1">
      <c r="A67" s="136"/>
      <c r="B67" s="137"/>
      <c r="C67" s="138"/>
      <c r="D67" s="138"/>
      <c r="E67" s="138"/>
      <c r="F67" s="138"/>
      <c r="G67" s="138"/>
      <c r="H67" s="138"/>
      <c r="I67" s="138"/>
      <c r="J67" s="138"/>
      <c r="K67" s="138"/>
      <c r="L67" s="138"/>
      <c r="M67" s="138"/>
      <c r="N67" s="139"/>
      <c r="O67" s="451" t="s">
        <v>54</v>
      </c>
      <c r="P67" s="450"/>
      <c r="Q67" s="450"/>
    </row>
    <row r="68" spans="1:17" ht="12" customHeight="1">
      <c r="A68" s="140"/>
      <c r="B68" s="141"/>
      <c r="C68" s="142"/>
      <c r="D68" s="142"/>
      <c r="E68" s="142"/>
      <c r="F68" s="142"/>
      <c r="G68" s="142"/>
      <c r="H68" s="142"/>
      <c r="I68" s="142"/>
      <c r="J68" s="142"/>
      <c r="K68" s="142"/>
      <c r="L68" s="142"/>
      <c r="M68" s="142"/>
      <c r="N68" s="143"/>
      <c r="O68" s="144" t="s">
        <v>60</v>
      </c>
      <c r="P68" s="145"/>
      <c r="Q68" s="146" t="s">
        <v>191</v>
      </c>
    </row>
    <row r="69" spans="1:17" ht="12" customHeight="1">
      <c r="A69" s="147" t="s">
        <v>56</v>
      </c>
      <c r="B69" s="141" t="s">
        <v>57</v>
      </c>
      <c r="C69" s="142" t="s">
        <v>58</v>
      </c>
      <c r="D69" s="142" t="s">
        <v>59</v>
      </c>
      <c r="E69" s="142" t="s">
        <v>55</v>
      </c>
      <c r="F69" s="142" t="s">
        <v>60</v>
      </c>
      <c r="G69" s="142" t="s">
        <v>61</v>
      </c>
      <c r="H69" s="142" t="s">
        <v>62</v>
      </c>
      <c r="I69" s="142" t="s">
        <v>63</v>
      </c>
      <c r="J69" s="142" t="s">
        <v>64</v>
      </c>
      <c r="K69" s="142" t="s">
        <v>65</v>
      </c>
      <c r="L69" s="142" t="s">
        <v>66</v>
      </c>
      <c r="M69" s="142" t="s">
        <v>67</v>
      </c>
      <c r="N69" s="148" t="s">
        <v>68</v>
      </c>
      <c r="O69" s="470" t="s">
        <v>69</v>
      </c>
      <c r="P69" s="471"/>
      <c r="Q69" s="471"/>
    </row>
    <row r="70" spans="1:17" ht="12" customHeight="1">
      <c r="A70" s="140"/>
      <c r="B70" s="141"/>
      <c r="C70" s="142"/>
      <c r="D70" s="142"/>
      <c r="E70" s="142"/>
      <c r="F70" s="142"/>
      <c r="G70" s="142"/>
      <c r="H70" s="142"/>
      <c r="I70" s="142"/>
      <c r="J70" s="142"/>
      <c r="K70" s="142"/>
      <c r="L70" s="142"/>
      <c r="M70" s="142"/>
      <c r="N70" s="143"/>
      <c r="O70" s="148" t="s">
        <v>70</v>
      </c>
      <c r="P70" s="149" t="s">
        <v>71</v>
      </c>
      <c r="Q70" s="150" t="s">
        <v>71</v>
      </c>
    </row>
    <row r="71" spans="1:17" ht="12" customHeight="1">
      <c r="A71" s="151"/>
      <c r="B71" s="152"/>
      <c r="C71" s="153"/>
      <c r="D71" s="153"/>
      <c r="E71" s="153"/>
      <c r="F71" s="153"/>
      <c r="G71" s="153"/>
      <c r="H71" s="153"/>
      <c r="I71" s="153"/>
      <c r="J71" s="153"/>
      <c r="K71" s="153"/>
      <c r="L71" s="153"/>
      <c r="M71" s="153"/>
      <c r="N71" s="154"/>
      <c r="O71" s="155" t="s">
        <v>72</v>
      </c>
      <c r="P71" s="156" t="s">
        <v>73</v>
      </c>
      <c r="Q71" s="157" t="s">
        <v>165</v>
      </c>
    </row>
    <row r="72" spans="1:17" ht="12" customHeight="1">
      <c r="A72" s="158"/>
      <c r="B72" s="159"/>
      <c r="C72" s="159"/>
      <c r="D72" s="159"/>
      <c r="E72" s="159"/>
      <c r="F72" s="159"/>
      <c r="G72" s="159"/>
      <c r="H72" s="159"/>
      <c r="I72" s="159"/>
      <c r="J72" s="159"/>
      <c r="K72" s="159"/>
      <c r="L72" s="159"/>
      <c r="M72" s="159"/>
      <c r="N72" s="160"/>
      <c r="O72" s="161"/>
      <c r="P72" s="149"/>
      <c r="Q72" s="149"/>
    </row>
    <row r="73" spans="1:17" ht="12" customHeight="1">
      <c r="A73" s="158"/>
      <c r="B73" s="159"/>
      <c r="C73" s="159"/>
      <c r="D73" s="159"/>
      <c r="E73" s="159"/>
      <c r="F73" s="159"/>
      <c r="G73" s="159"/>
      <c r="H73" s="159"/>
      <c r="I73" s="159"/>
      <c r="J73" s="159"/>
      <c r="K73" s="159"/>
      <c r="L73" s="159"/>
      <c r="M73" s="159"/>
      <c r="N73" s="160"/>
      <c r="O73" s="161"/>
      <c r="P73" s="149"/>
      <c r="Q73" s="149"/>
    </row>
    <row r="74" spans="1:17" ht="12" customHeight="1">
      <c r="A74" s="132"/>
      <c r="B74" s="132"/>
      <c r="C74" s="132"/>
      <c r="D74" s="132"/>
      <c r="E74" s="132"/>
      <c r="F74" s="132"/>
      <c r="G74" s="132"/>
      <c r="H74" s="132"/>
      <c r="I74" s="132"/>
      <c r="J74" s="132"/>
      <c r="K74" s="132"/>
      <c r="L74" s="132"/>
      <c r="M74" s="132"/>
      <c r="N74" s="132"/>
      <c r="O74" s="132"/>
      <c r="P74" s="132"/>
      <c r="Q74" s="132"/>
    </row>
    <row r="75" spans="1:17" ht="12" customHeight="1">
      <c r="A75" s="132"/>
      <c r="B75" s="132"/>
      <c r="C75" s="132"/>
      <c r="D75" s="132"/>
      <c r="E75" s="132"/>
      <c r="F75" s="132"/>
      <c r="G75" s="132"/>
      <c r="H75" s="132"/>
      <c r="I75" s="132"/>
      <c r="J75" s="132"/>
      <c r="K75" s="132"/>
      <c r="L75" s="132"/>
      <c r="M75" s="132"/>
      <c r="N75" s="132"/>
      <c r="O75" s="132"/>
      <c r="P75" s="132"/>
      <c r="Q75" s="132"/>
    </row>
    <row r="76" spans="1:17" ht="12" customHeight="1">
      <c r="A76" s="456" t="s">
        <v>79</v>
      </c>
      <c r="B76" s="456"/>
      <c r="C76" s="456"/>
      <c r="D76" s="456"/>
      <c r="E76" s="456"/>
      <c r="F76" s="456"/>
      <c r="G76" s="456"/>
      <c r="H76" s="456"/>
      <c r="I76" s="456"/>
      <c r="J76" s="456"/>
      <c r="K76" s="456"/>
      <c r="L76" s="456"/>
      <c r="M76" s="456"/>
      <c r="N76" s="456"/>
      <c r="O76" s="456"/>
      <c r="P76" s="456"/>
      <c r="Q76" s="456"/>
    </row>
    <row r="77" spans="1:17" ht="12" customHeight="1">
      <c r="A77" s="162"/>
      <c r="B77" s="162"/>
      <c r="C77" s="162"/>
      <c r="D77" s="162"/>
      <c r="E77" s="162"/>
      <c r="F77" s="162"/>
      <c r="G77" s="162"/>
      <c r="H77" s="162"/>
      <c r="I77" s="162"/>
      <c r="J77" s="162"/>
      <c r="K77" s="162"/>
      <c r="L77" s="162"/>
      <c r="M77" s="162"/>
      <c r="N77" s="162"/>
      <c r="O77" s="162"/>
      <c r="P77" s="162"/>
      <c r="Q77" s="162"/>
    </row>
    <row r="78" spans="1:17" ht="12" customHeight="1">
      <c r="A78" s="162"/>
      <c r="B78" s="162"/>
      <c r="C78" s="162"/>
      <c r="D78" s="162"/>
      <c r="E78" s="162"/>
      <c r="F78" s="162"/>
      <c r="G78" s="162"/>
      <c r="H78" s="162"/>
      <c r="I78" s="162"/>
      <c r="J78" s="162"/>
      <c r="K78" s="162"/>
      <c r="L78" s="162"/>
      <c r="M78" s="162"/>
      <c r="N78" s="162"/>
      <c r="O78" s="162"/>
      <c r="P78" s="162"/>
      <c r="Q78" s="162"/>
    </row>
    <row r="79" spans="1:17" ht="12" customHeight="1">
      <c r="A79" s="174"/>
      <c r="B79" s="166"/>
      <c r="C79" s="166"/>
      <c r="D79" s="166"/>
      <c r="E79" s="166"/>
      <c r="F79" s="166"/>
      <c r="G79" s="166"/>
      <c r="H79" s="166"/>
      <c r="I79" s="166"/>
      <c r="J79" s="166"/>
      <c r="K79" s="166"/>
      <c r="L79" s="166"/>
      <c r="M79" s="166"/>
      <c r="N79" s="166"/>
      <c r="O79" s="173"/>
      <c r="P79" s="173"/>
      <c r="Q79" s="168"/>
    </row>
    <row r="80" spans="1:17" ht="12" customHeight="1">
      <c r="A80" s="26" t="s">
        <v>74</v>
      </c>
      <c r="B80" s="166"/>
      <c r="C80" s="166"/>
      <c r="D80" s="166"/>
      <c r="E80" s="166"/>
      <c r="F80" s="166"/>
      <c r="G80" s="166"/>
      <c r="H80" s="166"/>
      <c r="I80" s="166"/>
      <c r="J80" s="166"/>
      <c r="K80" s="166"/>
      <c r="L80" s="166"/>
      <c r="M80" s="166"/>
      <c r="N80" s="166"/>
      <c r="O80" s="167"/>
      <c r="P80" s="167"/>
      <c r="Q80" s="168"/>
    </row>
    <row r="81" spans="1:17" ht="12" customHeight="1">
      <c r="A81" s="27">
        <v>2005</v>
      </c>
      <c r="B81" s="166">
        <v>146</v>
      </c>
      <c r="C81" s="166">
        <v>145.4</v>
      </c>
      <c r="D81" s="166">
        <v>150.2</v>
      </c>
      <c r="E81" s="166">
        <v>150</v>
      </c>
      <c r="F81" s="166">
        <v>153.6</v>
      </c>
      <c r="G81" s="166">
        <v>168.5</v>
      </c>
      <c r="H81" s="166">
        <v>155.9</v>
      </c>
      <c r="I81" s="166">
        <v>147.3</v>
      </c>
      <c r="J81" s="166">
        <v>174.5</v>
      </c>
      <c r="K81" s="166">
        <v>161.1</v>
      </c>
      <c r="L81" s="166">
        <v>175.7</v>
      </c>
      <c r="M81" s="166">
        <v>157.2</v>
      </c>
      <c r="N81" s="166">
        <f>(B81+C81+D81+E81+F81+G81+H81+I81+J81+K81+L81+M81)/12</f>
        <v>157.11666666666665</v>
      </c>
      <c r="O81" s="169" t="s">
        <v>174</v>
      </c>
      <c r="P81" s="169" t="s">
        <v>174</v>
      </c>
      <c r="Q81" s="167" t="s">
        <v>186</v>
      </c>
    </row>
    <row r="82" spans="1:17" ht="12" customHeight="1">
      <c r="A82" s="27">
        <v>2006</v>
      </c>
      <c r="B82" s="166">
        <v>174</v>
      </c>
      <c r="C82" s="166">
        <v>169</v>
      </c>
      <c r="D82" s="166">
        <v>202</v>
      </c>
      <c r="E82" s="166">
        <v>167.7</v>
      </c>
      <c r="F82" s="166">
        <v>190</v>
      </c>
      <c r="G82" s="166">
        <v>197.7</v>
      </c>
      <c r="H82" s="166">
        <v>179.9</v>
      </c>
      <c r="I82" s="166">
        <v>176.8</v>
      </c>
      <c r="J82" s="166">
        <v>192.9</v>
      </c>
      <c r="K82" s="166">
        <v>179.4</v>
      </c>
      <c r="L82" s="166">
        <v>202</v>
      </c>
      <c r="M82" s="166">
        <v>152.6</v>
      </c>
      <c r="N82" s="166">
        <f>(B82+C82+D82+E82+F82+G82+H82+I82+J82+K82+L82+M82)/12</f>
        <v>182.00000000000003</v>
      </c>
      <c r="O82" s="169">
        <f>100*(F82-E82)/E82</f>
        <v>13.29755515802028</v>
      </c>
      <c r="P82" s="169">
        <f>100*(F82-F81)/F81</f>
        <v>23.69791666666667</v>
      </c>
      <c r="Q82" s="167">
        <f>(((B82+C82+D82+E82+F82)/5)-((B81+C81+D81+E81+F81)/5))/((B81+C81+D81+E81+F81)/5)*100</f>
        <v>21.13526570048311</v>
      </c>
    </row>
    <row r="83" spans="1:17" ht="12" customHeight="1">
      <c r="A83" s="27">
        <v>2007</v>
      </c>
      <c r="B83" s="166">
        <v>202.8</v>
      </c>
      <c r="C83" s="166">
        <v>186</v>
      </c>
      <c r="D83" s="166">
        <v>207.6</v>
      </c>
      <c r="E83" s="166">
        <v>182.5</v>
      </c>
      <c r="F83" s="166">
        <v>190.2</v>
      </c>
      <c r="G83" s="166" t="s">
        <v>38</v>
      </c>
      <c r="H83" s="166" t="s">
        <v>38</v>
      </c>
      <c r="I83" s="166" t="s">
        <v>38</v>
      </c>
      <c r="J83" s="166" t="s">
        <v>38</v>
      </c>
      <c r="K83" s="166" t="s">
        <v>38</v>
      </c>
      <c r="L83" s="166" t="s">
        <v>38</v>
      </c>
      <c r="M83" s="166" t="s">
        <v>38</v>
      </c>
      <c r="N83" s="166">
        <f>(B83+C83+D83+E83+F83)/5</f>
        <v>193.82</v>
      </c>
      <c r="O83" s="169">
        <f>100*(F83-E83)/E83</f>
        <v>4.219178082191775</v>
      </c>
      <c r="P83" s="169">
        <f>100*(F83-F82)/F82</f>
        <v>0.10526315789473085</v>
      </c>
      <c r="Q83" s="167">
        <f>(((B83+C83+D83+E83+F83)/5)-((B82+C82+D82+E82+F82)/5))/((B82+C82+D82+E82+F82)/5)*100</f>
        <v>7.355710645840241</v>
      </c>
    </row>
    <row r="84" spans="1:17" ht="12" customHeight="1">
      <c r="A84" s="28"/>
      <c r="B84" s="166"/>
      <c r="C84" s="166"/>
      <c r="D84" s="166"/>
      <c r="E84" s="166"/>
      <c r="F84" s="166"/>
      <c r="G84" s="166"/>
      <c r="H84" s="166"/>
      <c r="I84" s="166"/>
      <c r="J84" s="166"/>
      <c r="K84" s="166"/>
      <c r="L84" s="166"/>
      <c r="M84" s="166"/>
      <c r="N84" s="166"/>
      <c r="O84" s="169"/>
      <c r="P84" s="169"/>
      <c r="Q84" s="168"/>
    </row>
    <row r="85" spans="1:17" ht="12" customHeight="1">
      <c r="A85" s="29" t="s">
        <v>75</v>
      </c>
      <c r="B85" s="166"/>
      <c r="C85" s="166"/>
      <c r="D85" s="166"/>
      <c r="E85" s="166"/>
      <c r="F85" s="166"/>
      <c r="G85" s="166"/>
      <c r="H85" s="166"/>
      <c r="I85" s="166"/>
      <c r="J85" s="166"/>
      <c r="K85" s="166"/>
      <c r="L85" s="166"/>
      <c r="M85" s="166"/>
      <c r="N85" s="166"/>
      <c r="O85" s="169"/>
      <c r="P85" s="169"/>
      <c r="Q85" s="168"/>
    </row>
    <row r="86" spans="1:17" ht="12" customHeight="1">
      <c r="A86" s="27">
        <v>2005</v>
      </c>
      <c r="B86" s="166">
        <v>137.9</v>
      </c>
      <c r="C86" s="166">
        <v>127.9</v>
      </c>
      <c r="D86" s="166">
        <v>142.4</v>
      </c>
      <c r="E86" s="166">
        <v>140</v>
      </c>
      <c r="F86" s="166">
        <v>141.9</v>
      </c>
      <c r="G86" s="166">
        <v>161.6</v>
      </c>
      <c r="H86" s="166">
        <v>145.7</v>
      </c>
      <c r="I86" s="166">
        <v>141.6</v>
      </c>
      <c r="J86" s="166">
        <v>171.1</v>
      </c>
      <c r="K86" s="166">
        <v>151.1</v>
      </c>
      <c r="L86" s="166">
        <v>166.1</v>
      </c>
      <c r="M86" s="166">
        <v>147.9</v>
      </c>
      <c r="N86" s="166">
        <f>(B86+C86+D86+E86+F86+G86+H86+I86+J86+K86+L86+M86)/12</f>
        <v>147.9333333333333</v>
      </c>
      <c r="O86" s="169" t="s">
        <v>174</v>
      </c>
      <c r="P86" s="169" t="s">
        <v>174</v>
      </c>
      <c r="Q86" s="167" t="s">
        <v>186</v>
      </c>
    </row>
    <row r="87" spans="1:17" ht="12" customHeight="1">
      <c r="A87" s="27">
        <v>2006</v>
      </c>
      <c r="B87" s="166">
        <v>162.7</v>
      </c>
      <c r="C87" s="166">
        <v>152.6</v>
      </c>
      <c r="D87" s="166">
        <v>187.7</v>
      </c>
      <c r="E87" s="166">
        <v>153.4</v>
      </c>
      <c r="F87" s="166">
        <v>174.7</v>
      </c>
      <c r="G87" s="166">
        <v>179.7</v>
      </c>
      <c r="H87" s="166">
        <v>170.4</v>
      </c>
      <c r="I87" s="166">
        <v>170</v>
      </c>
      <c r="J87" s="166">
        <v>184</v>
      </c>
      <c r="K87" s="166">
        <v>172.3</v>
      </c>
      <c r="L87" s="166">
        <v>192.6</v>
      </c>
      <c r="M87" s="166">
        <v>145.1</v>
      </c>
      <c r="N87" s="166">
        <f>(B87+C87+D87+E87+F87+G87+H87+I87+J87+K87+L87+M87)/12</f>
        <v>170.4333333333333</v>
      </c>
      <c r="O87" s="169">
        <f>100*(F87-E87)/E87</f>
        <v>13.885267275097771</v>
      </c>
      <c r="P87" s="169">
        <f>100*(F87-F86)/F86</f>
        <v>23.11486962649752</v>
      </c>
      <c r="Q87" s="167">
        <f>(((B87+C87+D87+E87+F87)/5)-((B86+C86+D86+E86+F86)/5))/((B86+C86+D86+E86+F86)/5)*100</f>
        <v>20.4318214751485</v>
      </c>
    </row>
    <row r="88" spans="1:17" ht="12" customHeight="1">
      <c r="A88" s="27">
        <v>2007</v>
      </c>
      <c r="B88" s="166">
        <v>189.7</v>
      </c>
      <c r="C88" s="166">
        <v>176</v>
      </c>
      <c r="D88" s="166">
        <v>189</v>
      </c>
      <c r="E88" s="166">
        <v>170.4</v>
      </c>
      <c r="F88" s="166">
        <v>177.4</v>
      </c>
      <c r="G88" s="166" t="s">
        <v>38</v>
      </c>
      <c r="H88" s="166" t="s">
        <v>38</v>
      </c>
      <c r="I88" s="166" t="s">
        <v>38</v>
      </c>
      <c r="J88" s="166" t="s">
        <v>38</v>
      </c>
      <c r="K88" s="166" t="s">
        <v>38</v>
      </c>
      <c r="L88" s="166" t="s">
        <v>38</v>
      </c>
      <c r="M88" s="166" t="s">
        <v>38</v>
      </c>
      <c r="N88" s="166">
        <f>(B88+C88+D88+E88+F88)/5</f>
        <v>180.5</v>
      </c>
      <c r="O88" s="169">
        <f>100*(F88-E88)/E88</f>
        <v>4.107981220657277</v>
      </c>
      <c r="P88" s="169">
        <f>100*(F88-F87)/F87</f>
        <v>1.5455065827132326</v>
      </c>
      <c r="Q88" s="167">
        <f>(((B88+C88+D88+E88+F88)/5)-((B87+C87+D87+E87+F87)/5))/((B87+C87+D87+E87+F87)/5)*100</f>
        <v>8.591023944170397</v>
      </c>
    </row>
    <row r="89" spans="1:17" ht="12" customHeight="1">
      <c r="A89" s="28"/>
      <c r="B89" s="166"/>
      <c r="C89" s="166"/>
      <c r="D89" s="166"/>
      <c r="E89" s="166"/>
      <c r="F89" s="166"/>
      <c r="G89" s="166"/>
      <c r="H89" s="166"/>
      <c r="I89" s="166"/>
      <c r="J89" s="166"/>
      <c r="K89" s="166"/>
      <c r="L89" s="166"/>
      <c r="M89" s="166"/>
      <c r="N89" s="166"/>
      <c r="O89" s="169"/>
      <c r="P89" s="169"/>
      <c r="Q89" s="168"/>
    </row>
    <row r="90" spans="1:17" ht="12" customHeight="1">
      <c r="A90" s="29" t="s">
        <v>76</v>
      </c>
      <c r="B90" s="166"/>
      <c r="C90" s="166"/>
      <c r="D90" s="166"/>
      <c r="E90" s="166"/>
      <c r="F90" s="166"/>
      <c r="G90" s="166"/>
      <c r="H90" s="166"/>
      <c r="I90" s="166"/>
      <c r="J90" s="166"/>
      <c r="K90" s="166"/>
      <c r="L90" s="166"/>
      <c r="M90" s="166"/>
      <c r="N90" s="166"/>
      <c r="O90" s="169"/>
      <c r="P90" s="169"/>
      <c r="Q90" s="168"/>
    </row>
    <row r="91" spans="1:17" ht="12" customHeight="1">
      <c r="A91" s="27">
        <v>2005</v>
      </c>
      <c r="B91" s="166">
        <v>169.3</v>
      </c>
      <c r="C91" s="166">
        <v>195.8</v>
      </c>
      <c r="D91" s="166">
        <v>172.8</v>
      </c>
      <c r="E91" s="166">
        <v>178.9</v>
      </c>
      <c r="F91" s="166">
        <v>187.3</v>
      </c>
      <c r="G91" s="166">
        <v>188.4</v>
      </c>
      <c r="H91" s="166">
        <v>185.2</v>
      </c>
      <c r="I91" s="166">
        <v>163.6</v>
      </c>
      <c r="J91" s="166">
        <v>184.3</v>
      </c>
      <c r="K91" s="166">
        <v>189.8</v>
      </c>
      <c r="L91" s="166">
        <v>203.3</v>
      </c>
      <c r="M91" s="166">
        <v>184.1</v>
      </c>
      <c r="N91" s="166">
        <f>(B91+C91+D91+E91+F91+G91+H91+I91+J91+K91+L91+M91)/12</f>
        <v>183.5666666666667</v>
      </c>
      <c r="O91" s="169" t="s">
        <v>174</v>
      </c>
      <c r="P91" s="169" t="s">
        <v>174</v>
      </c>
      <c r="Q91" s="167" t="s">
        <v>186</v>
      </c>
    </row>
    <row r="92" spans="1:17" ht="12" customHeight="1">
      <c r="A92" s="27">
        <v>2006</v>
      </c>
      <c r="B92" s="166">
        <v>206.8</v>
      </c>
      <c r="C92" s="166">
        <v>216.2</v>
      </c>
      <c r="D92" s="166">
        <v>243.1</v>
      </c>
      <c r="E92" s="166">
        <v>208.8</v>
      </c>
      <c r="F92" s="166">
        <v>234.2</v>
      </c>
      <c r="G92" s="166">
        <v>249.8</v>
      </c>
      <c r="H92" s="166">
        <v>207.4</v>
      </c>
      <c r="I92" s="166">
        <v>196.3</v>
      </c>
      <c r="J92" s="166">
        <v>218.4</v>
      </c>
      <c r="K92" s="166">
        <v>199.9</v>
      </c>
      <c r="L92" s="166">
        <v>229.2</v>
      </c>
      <c r="M92" s="166">
        <v>174</v>
      </c>
      <c r="N92" s="166">
        <f>(B92+C92+D92+E92+F92+G92+H92+I92+J92+K92+L92+M92)/12</f>
        <v>215.34166666666667</v>
      </c>
      <c r="O92" s="169">
        <f>100*(F92-E92)/E92</f>
        <v>12.164750957854395</v>
      </c>
      <c r="P92" s="169">
        <f>100*(F92-F91)/F91</f>
        <v>25.040042712226363</v>
      </c>
      <c r="Q92" s="167">
        <f>(((B92+C92+D92+E92+F92)/5)-((B91+C91+D91+E91+F91)/5))/((B91+C91+D91+E91+F91)/5)*100</f>
        <v>22.674482911182388</v>
      </c>
    </row>
    <row r="93" spans="1:17" ht="12" customHeight="1">
      <c r="A93" s="27">
        <v>2007</v>
      </c>
      <c r="B93" s="166">
        <v>240.6</v>
      </c>
      <c r="C93" s="166">
        <v>215</v>
      </c>
      <c r="D93" s="166">
        <v>261.3</v>
      </c>
      <c r="E93" s="166">
        <v>217.4</v>
      </c>
      <c r="F93" s="166">
        <v>227</v>
      </c>
      <c r="G93" s="166" t="s">
        <v>38</v>
      </c>
      <c r="H93" s="166" t="s">
        <v>38</v>
      </c>
      <c r="I93" s="166" t="s">
        <v>38</v>
      </c>
      <c r="J93" s="166" t="s">
        <v>38</v>
      </c>
      <c r="K93" s="166" t="s">
        <v>38</v>
      </c>
      <c r="L93" s="166" t="s">
        <v>38</v>
      </c>
      <c r="M93" s="166" t="s">
        <v>38</v>
      </c>
      <c r="N93" s="166">
        <f>(B93+C93+D93+E93+F93)/5</f>
        <v>232.26000000000005</v>
      </c>
      <c r="O93" s="169">
        <f>100*(F93-E93)/E93</f>
        <v>4.415823367065315</v>
      </c>
      <c r="P93" s="169">
        <f>100*(F93-F92)/F92</f>
        <v>-3.074295473953881</v>
      </c>
      <c r="Q93" s="167">
        <f>(((B93+C93+D93+E93+F93)/5)-((B92+C92+D92+E92+F92)/5))/((B92+C92+D92+E92+F92)/5)*100</f>
        <v>4.706518799026249</v>
      </c>
    </row>
    <row r="94" spans="1:17" ht="12" customHeight="1">
      <c r="A94" s="171"/>
      <c r="B94" s="175"/>
      <c r="C94" s="175"/>
      <c r="D94" s="175"/>
      <c r="E94" s="175"/>
      <c r="F94" s="175"/>
      <c r="G94" s="175"/>
      <c r="H94" s="175"/>
      <c r="I94" s="175"/>
      <c r="J94" s="175"/>
      <c r="K94" s="175"/>
      <c r="L94" s="175"/>
      <c r="M94" s="175"/>
      <c r="N94" s="176"/>
      <c r="O94" s="176"/>
      <c r="P94" s="176"/>
      <c r="Q94" s="132"/>
    </row>
    <row r="95" spans="1:17" ht="12" customHeight="1">
      <c r="A95" s="171"/>
      <c r="B95" s="175"/>
      <c r="C95" s="175"/>
      <c r="D95" s="175"/>
      <c r="E95" s="175"/>
      <c r="F95" s="175"/>
      <c r="G95" s="175"/>
      <c r="H95" s="175"/>
      <c r="I95" s="175"/>
      <c r="J95" s="175"/>
      <c r="K95" s="175"/>
      <c r="L95" s="175"/>
      <c r="M95" s="175"/>
      <c r="N95" s="176"/>
      <c r="O95" s="176"/>
      <c r="P95" s="176"/>
      <c r="Q95" s="132"/>
    </row>
    <row r="96" spans="1:17" ht="12" customHeight="1">
      <c r="A96" s="171"/>
      <c r="B96" s="175"/>
      <c r="C96" s="175"/>
      <c r="D96" s="175"/>
      <c r="E96" s="175"/>
      <c r="F96" s="175"/>
      <c r="G96" s="175"/>
      <c r="H96" s="175"/>
      <c r="I96" s="175"/>
      <c r="J96" s="175"/>
      <c r="K96" s="175"/>
      <c r="L96" s="175"/>
      <c r="M96" s="175"/>
      <c r="N96" s="176"/>
      <c r="O96" s="176"/>
      <c r="P96" s="176"/>
      <c r="Q96" s="132"/>
    </row>
    <row r="97" spans="1:17" ht="12" customHeight="1">
      <c r="A97" s="171"/>
      <c r="B97" s="175"/>
      <c r="C97" s="175"/>
      <c r="D97" s="175"/>
      <c r="E97" s="175"/>
      <c r="F97" s="175"/>
      <c r="G97" s="175"/>
      <c r="H97" s="175"/>
      <c r="I97" s="175"/>
      <c r="J97" s="175"/>
      <c r="K97" s="175"/>
      <c r="L97" s="175"/>
      <c r="M97" s="175"/>
      <c r="N97" s="176"/>
      <c r="O97" s="176"/>
      <c r="P97" s="176"/>
      <c r="Q97" s="132"/>
    </row>
    <row r="98" spans="1:17" ht="12" customHeight="1">
      <c r="A98" s="171"/>
      <c r="B98" s="175"/>
      <c r="C98" s="175"/>
      <c r="D98" s="175"/>
      <c r="E98" s="175"/>
      <c r="F98" s="175"/>
      <c r="G98" s="175"/>
      <c r="H98" s="175"/>
      <c r="I98" s="175"/>
      <c r="J98" s="175"/>
      <c r="K98" s="175"/>
      <c r="L98" s="175"/>
      <c r="M98" s="175"/>
      <c r="N98" s="176"/>
      <c r="O98" s="176"/>
      <c r="P98" s="176"/>
      <c r="Q98" s="132"/>
    </row>
    <row r="99" spans="1:17" ht="12" customHeight="1">
      <c r="A99" s="456" t="s">
        <v>80</v>
      </c>
      <c r="B99" s="456"/>
      <c r="C99" s="456"/>
      <c r="D99" s="456"/>
      <c r="E99" s="456"/>
      <c r="F99" s="456"/>
      <c r="G99" s="456"/>
      <c r="H99" s="456"/>
      <c r="I99" s="456"/>
      <c r="J99" s="456"/>
      <c r="K99" s="456"/>
      <c r="L99" s="456"/>
      <c r="M99" s="456"/>
      <c r="N99" s="456"/>
      <c r="O99" s="456"/>
      <c r="P99" s="456"/>
      <c r="Q99" s="456"/>
    </row>
    <row r="100" spans="1:17" ht="12" customHeight="1">
      <c r="A100" s="162"/>
      <c r="B100" s="162"/>
      <c r="C100" s="162"/>
      <c r="D100" s="162"/>
      <c r="E100" s="162"/>
      <c r="F100" s="162"/>
      <c r="G100" s="162"/>
      <c r="H100" s="162"/>
      <c r="I100" s="162"/>
      <c r="J100" s="162"/>
      <c r="K100" s="162"/>
      <c r="L100" s="162"/>
      <c r="M100" s="162"/>
      <c r="N100" s="162"/>
      <c r="O100" s="162"/>
      <c r="P100" s="162"/>
      <c r="Q100" s="162"/>
    </row>
    <row r="101" spans="1:17" ht="12" customHeight="1">
      <c r="A101" s="162"/>
      <c r="B101" s="162"/>
      <c r="C101" s="162"/>
      <c r="D101" s="162"/>
      <c r="E101" s="162"/>
      <c r="F101" s="162"/>
      <c r="G101" s="162"/>
      <c r="H101" s="162"/>
      <c r="I101" s="162"/>
      <c r="J101" s="162"/>
      <c r="K101" s="162"/>
      <c r="L101" s="162"/>
      <c r="M101" s="162"/>
      <c r="N101" s="162"/>
      <c r="O101" s="162"/>
      <c r="P101" s="162"/>
      <c r="Q101" s="132"/>
    </row>
    <row r="102" spans="1:17" ht="12" customHeight="1">
      <c r="A102" s="163"/>
      <c r="B102" s="175"/>
      <c r="C102" s="175"/>
      <c r="D102" s="175"/>
      <c r="E102" s="175"/>
      <c r="F102" s="175"/>
      <c r="G102" s="175"/>
      <c r="H102" s="175"/>
      <c r="I102" s="175"/>
      <c r="J102" s="175"/>
      <c r="K102" s="175"/>
      <c r="L102" s="175"/>
      <c r="M102" s="175"/>
      <c r="N102" s="176"/>
      <c r="O102" s="176"/>
      <c r="P102" s="176"/>
      <c r="Q102" s="132"/>
    </row>
    <row r="103" spans="1:17" ht="12" customHeight="1">
      <c r="A103" s="26" t="s">
        <v>74</v>
      </c>
      <c r="B103" s="166"/>
      <c r="C103" s="166"/>
      <c r="D103" s="166"/>
      <c r="E103" s="166"/>
      <c r="F103" s="166"/>
      <c r="G103" s="166"/>
      <c r="H103" s="166"/>
      <c r="I103" s="166"/>
      <c r="J103" s="166"/>
      <c r="K103" s="166"/>
      <c r="L103" s="166"/>
      <c r="M103" s="166"/>
      <c r="N103" s="166"/>
      <c r="O103" s="167"/>
      <c r="P103" s="167"/>
      <c r="Q103" s="168"/>
    </row>
    <row r="104" spans="1:17" ht="12" customHeight="1">
      <c r="A104" s="27">
        <v>2005</v>
      </c>
      <c r="B104" s="166">
        <v>144.5</v>
      </c>
      <c r="C104" s="166">
        <v>146.8</v>
      </c>
      <c r="D104" s="166">
        <v>151.1</v>
      </c>
      <c r="E104" s="166">
        <v>134.3</v>
      </c>
      <c r="F104" s="166">
        <v>144</v>
      </c>
      <c r="G104" s="166">
        <v>153.1</v>
      </c>
      <c r="H104" s="166">
        <v>128</v>
      </c>
      <c r="I104" s="166">
        <v>140.9</v>
      </c>
      <c r="J104" s="166">
        <v>181.3</v>
      </c>
      <c r="K104" s="166">
        <v>177.3</v>
      </c>
      <c r="L104" s="166">
        <v>215</v>
      </c>
      <c r="M104" s="166">
        <v>164.5</v>
      </c>
      <c r="N104" s="166">
        <f>(B104+C104+D104+E104+F104+G104+H104+I104+J104+K104+L104+M104)/12</f>
        <v>156.73333333333332</v>
      </c>
      <c r="O104" s="169" t="s">
        <v>174</v>
      </c>
      <c r="P104" s="169" t="s">
        <v>174</v>
      </c>
      <c r="Q104" s="167" t="s">
        <v>186</v>
      </c>
    </row>
    <row r="105" spans="1:17" ht="12" customHeight="1">
      <c r="A105" s="27">
        <v>2006</v>
      </c>
      <c r="B105" s="166">
        <v>150</v>
      </c>
      <c r="C105" s="166">
        <v>164.4</v>
      </c>
      <c r="D105" s="166">
        <v>183.6</v>
      </c>
      <c r="E105" s="166">
        <v>140.3</v>
      </c>
      <c r="F105" s="166">
        <v>157.8</v>
      </c>
      <c r="G105" s="166">
        <v>170.8</v>
      </c>
      <c r="H105" s="166">
        <v>143.4</v>
      </c>
      <c r="I105" s="166">
        <v>167.2</v>
      </c>
      <c r="J105" s="166">
        <v>178.1</v>
      </c>
      <c r="K105" s="166">
        <v>205</v>
      </c>
      <c r="L105" s="166">
        <v>241.1</v>
      </c>
      <c r="M105" s="166">
        <v>194.2</v>
      </c>
      <c r="N105" s="166">
        <f>(B105+C105+D105+E105+F105+G105+H105+I105+J105+K105+L105+M105)/12</f>
        <v>174.6583333333333</v>
      </c>
      <c r="O105" s="169">
        <f>100*(F105-E105)/E105</f>
        <v>12.47327156094084</v>
      </c>
      <c r="P105" s="169">
        <f>100*(F105-F104)/F104</f>
        <v>9.583333333333341</v>
      </c>
      <c r="Q105" s="167">
        <f>(((B105+C105+D105+E105+F105)/5)-((B104+C104+D104+E104+F104)/5))/((B104+C104+D104+E104+F104)/5)*100</f>
        <v>10.462050783960008</v>
      </c>
    </row>
    <row r="106" spans="1:17" ht="12" customHeight="1">
      <c r="A106" s="27">
        <v>2007</v>
      </c>
      <c r="B106" s="166">
        <v>192</v>
      </c>
      <c r="C106" s="166">
        <v>205.6</v>
      </c>
      <c r="D106" s="166">
        <v>224.5</v>
      </c>
      <c r="E106" s="166">
        <v>173.5</v>
      </c>
      <c r="F106" s="166">
        <v>187.2</v>
      </c>
      <c r="G106" s="166" t="s">
        <v>38</v>
      </c>
      <c r="H106" s="166" t="s">
        <v>38</v>
      </c>
      <c r="I106" s="166" t="s">
        <v>38</v>
      </c>
      <c r="J106" s="166" t="s">
        <v>38</v>
      </c>
      <c r="K106" s="166" t="s">
        <v>38</v>
      </c>
      <c r="L106" s="166" t="s">
        <v>38</v>
      </c>
      <c r="M106" s="166" t="s">
        <v>38</v>
      </c>
      <c r="N106" s="166">
        <f>(B106+C106+D106+E106+F106)/5</f>
        <v>196.56</v>
      </c>
      <c r="O106" s="169">
        <f>100*(F106-E106)/E106</f>
        <v>7.896253602305469</v>
      </c>
      <c r="P106" s="169">
        <f>100*(F106-F105)/F105</f>
        <v>18.63117870722432</v>
      </c>
      <c r="Q106" s="167">
        <f>(((B106+C106+D106+E106+F106)/5)-((B105+C105+D105+E105+F105)/5))/((B105+C105+D105+E105+F105)/5)*100</f>
        <v>23.451827659841754</v>
      </c>
    </row>
    <row r="107" spans="1:17" ht="12" customHeight="1">
      <c r="A107" s="28"/>
      <c r="B107" s="166"/>
      <c r="C107" s="166"/>
      <c r="D107" s="166"/>
      <c r="E107" s="166"/>
      <c r="F107" s="166"/>
      <c r="G107" s="166"/>
      <c r="H107" s="166"/>
      <c r="I107" s="166"/>
      <c r="J107" s="166"/>
      <c r="K107" s="166"/>
      <c r="L107" s="166"/>
      <c r="M107" s="166"/>
      <c r="N107" s="166"/>
      <c r="O107" s="169"/>
      <c r="P107" s="169"/>
      <c r="Q107" s="168"/>
    </row>
    <row r="108" spans="1:17" ht="12" customHeight="1">
      <c r="A108" s="29" t="s">
        <v>75</v>
      </c>
      <c r="B108" s="166"/>
      <c r="C108" s="166"/>
      <c r="D108" s="166"/>
      <c r="E108" s="166"/>
      <c r="F108" s="166"/>
      <c r="G108" s="166"/>
      <c r="H108" s="166"/>
      <c r="I108" s="166"/>
      <c r="J108" s="166"/>
      <c r="K108" s="166"/>
      <c r="L108" s="166"/>
      <c r="M108" s="166"/>
      <c r="N108" s="166"/>
      <c r="O108" s="169"/>
      <c r="P108" s="169"/>
      <c r="Q108" s="168"/>
    </row>
    <row r="109" spans="1:17" ht="12" customHeight="1">
      <c r="A109" s="27">
        <v>2005</v>
      </c>
      <c r="B109" s="166">
        <v>115.6</v>
      </c>
      <c r="C109" s="166">
        <v>108.6</v>
      </c>
      <c r="D109" s="166">
        <v>120.1</v>
      </c>
      <c r="E109" s="166">
        <v>105.9</v>
      </c>
      <c r="F109" s="166">
        <v>113.9</v>
      </c>
      <c r="G109" s="166">
        <v>123.4</v>
      </c>
      <c r="H109" s="166">
        <v>100.7</v>
      </c>
      <c r="I109" s="166">
        <v>110.9</v>
      </c>
      <c r="J109" s="166">
        <v>140.9</v>
      </c>
      <c r="K109" s="166">
        <v>139.8</v>
      </c>
      <c r="L109" s="166">
        <v>138.4</v>
      </c>
      <c r="M109" s="166">
        <v>134.3</v>
      </c>
      <c r="N109" s="166">
        <f>(B109+C109+D109+E109+F109+G109+H109+I109+J109+K109+L109+M109)/12</f>
        <v>121.04166666666667</v>
      </c>
      <c r="O109" s="169" t="s">
        <v>174</v>
      </c>
      <c r="P109" s="169" t="s">
        <v>174</v>
      </c>
      <c r="Q109" s="167" t="s">
        <v>186</v>
      </c>
    </row>
    <row r="110" spans="1:17" ht="12" customHeight="1">
      <c r="A110" s="27">
        <v>2006</v>
      </c>
      <c r="B110" s="166">
        <v>110.8</v>
      </c>
      <c r="C110" s="166">
        <v>117.5</v>
      </c>
      <c r="D110" s="166">
        <v>135.8</v>
      </c>
      <c r="E110" s="166">
        <v>113</v>
      </c>
      <c r="F110" s="166">
        <v>126.6</v>
      </c>
      <c r="G110" s="166">
        <v>132</v>
      </c>
      <c r="H110" s="166">
        <v>114.6</v>
      </c>
      <c r="I110" s="166">
        <v>130.1</v>
      </c>
      <c r="J110" s="166">
        <v>150.7</v>
      </c>
      <c r="K110" s="166">
        <v>149.5</v>
      </c>
      <c r="L110" s="166">
        <v>165.3</v>
      </c>
      <c r="M110" s="166">
        <v>138.5</v>
      </c>
      <c r="N110" s="166">
        <f>(B110+C110+D110+E110+F110+G110+H110+I110+J110+K110+L110+M110)/12</f>
        <v>132.03333333333333</v>
      </c>
      <c r="O110" s="169">
        <f>100*(F110-E110)/E110</f>
        <v>12.035398230088491</v>
      </c>
      <c r="P110" s="169">
        <f>100*(F110-F109)/F109</f>
        <v>11.150131694468822</v>
      </c>
      <c r="Q110" s="167">
        <f>(((B110+C110+D110+E110+F110)/5)-((B109+C109+D109+E109+F109)/5))/((B109+C109+D109+E109+F109)/5)*100</f>
        <v>7.02003190923598</v>
      </c>
    </row>
    <row r="111" spans="1:17" ht="12" customHeight="1">
      <c r="A111" s="27">
        <v>2007</v>
      </c>
      <c r="B111" s="166">
        <v>153.7</v>
      </c>
      <c r="C111" s="166">
        <v>136.7</v>
      </c>
      <c r="D111" s="166">
        <v>170.4</v>
      </c>
      <c r="E111" s="166">
        <v>142.8</v>
      </c>
      <c r="F111" s="166">
        <v>141.1</v>
      </c>
      <c r="G111" s="166" t="s">
        <v>38</v>
      </c>
      <c r="H111" s="166" t="s">
        <v>38</v>
      </c>
      <c r="I111" s="166" t="s">
        <v>38</v>
      </c>
      <c r="J111" s="166" t="s">
        <v>38</v>
      </c>
      <c r="K111" s="166" t="s">
        <v>38</v>
      </c>
      <c r="L111" s="166" t="s">
        <v>38</v>
      </c>
      <c r="M111" s="166" t="s">
        <v>38</v>
      </c>
      <c r="N111" s="166">
        <f>(B111+C111+D111+E111+F111)/5</f>
        <v>148.94</v>
      </c>
      <c r="O111" s="169">
        <f>100*(F111-E111)/E111</f>
        <v>-1.1904761904762022</v>
      </c>
      <c r="P111" s="169">
        <f>100*(F111-F110)/F110</f>
        <v>11.453396524486573</v>
      </c>
      <c r="Q111" s="167">
        <f>(((B111+C111+D111+E111+F111)/5)-((B110+C110+D110+E110+F110)/5))/((B110+C110+D110+E110+F110)/5)*100</f>
        <v>23.35597150902765</v>
      </c>
    </row>
    <row r="112" spans="1:17" ht="12" customHeight="1">
      <c r="A112" s="28"/>
      <c r="B112" s="166"/>
      <c r="C112" s="166"/>
      <c r="D112" s="166"/>
      <c r="E112" s="166"/>
      <c r="F112" s="166"/>
      <c r="G112" s="166"/>
      <c r="H112" s="166"/>
      <c r="I112" s="166"/>
      <c r="J112" s="166"/>
      <c r="K112" s="166"/>
      <c r="L112" s="166"/>
      <c r="M112" s="166"/>
      <c r="N112" s="166"/>
      <c r="O112" s="169"/>
      <c r="P112" s="169"/>
      <c r="Q112" s="168"/>
    </row>
    <row r="113" spans="1:17" ht="12" customHeight="1">
      <c r="A113" s="29" t="s">
        <v>76</v>
      </c>
      <c r="B113" s="166"/>
      <c r="C113" s="166"/>
      <c r="D113" s="166"/>
      <c r="E113" s="166"/>
      <c r="F113" s="166"/>
      <c r="G113" s="166"/>
      <c r="H113" s="166"/>
      <c r="I113" s="166"/>
      <c r="J113" s="166"/>
      <c r="K113" s="166"/>
      <c r="L113" s="166"/>
      <c r="M113" s="166"/>
      <c r="N113" s="166"/>
      <c r="O113" s="169"/>
      <c r="P113" s="169"/>
      <c r="Q113" s="168"/>
    </row>
    <row r="114" spans="1:17" ht="12" customHeight="1">
      <c r="A114" s="27">
        <v>2005</v>
      </c>
      <c r="B114" s="166">
        <v>198.5</v>
      </c>
      <c r="C114" s="166">
        <v>218.3</v>
      </c>
      <c r="D114" s="166">
        <v>209.1</v>
      </c>
      <c r="E114" s="166">
        <v>187.6</v>
      </c>
      <c r="F114" s="166">
        <v>200.3</v>
      </c>
      <c r="G114" s="166">
        <v>208.7</v>
      </c>
      <c r="H114" s="166">
        <v>179</v>
      </c>
      <c r="I114" s="166">
        <v>197</v>
      </c>
      <c r="J114" s="166">
        <v>256.8</v>
      </c>
      <c r="K114" s="166">
        <v>247.4</v>
      </c>
      <c r="L114" s="166">
        <v>358.4</v>
      </c>
      <c r="M114" s="166">
        <v>220.7</v>
      </c>
      <c r="N114" s="166">
        <f>(B114+C114+D114+E114+F114+G114+H114+I114+J114+K114+L114+M114)/12</f>
        <v>223.48333333333332</v>
      </c>
      <c r="O114" s="169" t="s">
        <v>174</v>
      </c>
      <c r="P114" s="169" t="s">
        <v>174</v>
      </c>
      <c r="Q114" s="167" t="s">
        <v>186</v>
      </c>
    </row>
    <row r="115" spans="1:17" ht="12" customHeight="1">
      <c r="A115" s="27">
        <v>2006</v>
      </c>
      <c r="B115" s="166">
        <v>223.4</v>
      </c>
      <c r="C115" s="166">
        <v>252.2</v>
      </c>
      <c r="D115" s="166">
        <v>273</v>
      </c>
      <c r="E115" s="166">
        <v>191.4</v>
      </c>
      <c r="F115" s="166">
        <v>216</v>
      </c>
      <c r="G115" s="166">
        <v>243.4</v>
      </c>
      <c r="H115" s="166">
        <v>197.3</v>
      </c>
      <c r="I115" s="166">
        <v>236.4</v>
      </c>
      <c r="J115" s="166">
        <v>229.3</v>
      </c>
      <c r="K115" s="166">
        <v>308.6</v>
      </c>
      <c r="L115" s="166">
        <v>382.9</v>
      </c>
      <c r="M115" s="166">
        <v>298.3</v>
      </c>
      <c r="N115" s="166">
        <f>(B115+C115+D115+E115+F115+G115+H115+I115+J115+K115+L115+M115)/12</f>
        <v>254.35000000000002</v>
      </c>
      <c r="O115" s="169">
        <f>100*(F115-E115)/E115</f>
        <v>12.852664576802505</v>
      </c>
      <c r="P115" s="169">
        <f>100*(F115-F114)/F114</f>
        <v>7.838242636045925</v>
      </c>
      <c r="Q115" s="167">
        <f>(((B115+C115+D115+E115+F115)/5)-((B114+C114+D114+E114+F114)/5))/((B114+C114+D114+E114+F114)/5)*100</f>
        <v>14.026435194318406</v>
      </c>
    </row>
    <row r="116" spans="1:17" ht="12" customHeight="1">
      <c r="A116" s="27">
        <v>2007</v>
      </c>
      <c r="B116" s="166">
        <v>263.7</v>
      </c>
      <c r="C116" s="166">
        <v>334.5</v>
      </c>
      <c r="D116" s="166">
        <v>325.5</v>
      </c>
      <c r="E116" s="166">
        <v>230.9</v>
      </c>
      <c r="F116" s="166">
        <v>273.2</v>
      </c>
      <c r="G116" s="166" t="s">
        <v>38</v>
      </c>
      <c r="H116" s="166" t="s">
        <v>38</v>
      </c>
      <c r="I116" s="166" t="s">
        <v>38</v>
      </c>
      <c r="J116" s="166" t="s">
        <v>38</v>
      </c>
      <c r="K116" s="166" t="s">
        <v>38</v>
      </c>
      <c r="L116" s="166" t="s">
        <v>38</v>
      </c>
      <c r="M116" s="166" t="s">
        <v>38</v>
      </c>
      <c r="N116" s="166">
        <f>(B116+C116+D116+E116+F116)/5</f>
        <v>285.56000000000006</v>
      </c>
      <c r="O116" s="169">
        <f>100*(F116-E116)/E116</f>
        <v>18.319618882633165</v>
      </c>
      <c r="P116" s="169">
        <f>100*(F116-F115)/F115</f>
        <v>26.481481481481477</v>
      </c>
      <c r="Q116" s="167">
        <f>(((B116+C116+D116+E116+F116)/5)-((B115+C115+D115+E115+F115)/5))/((B115+C115+D115+E115+F115)/5)*100</f>
        <v>23.51211072664363</v>
      </c>
    </row>
    <row r="117" spans="1:17" ht="12" customHeight="1">
      <c r="A117" s="165"/>
      <c r="B117" s="165"/>
      <c r="C117" s="165"/>
      <c r="D117" s="165"/>
      <c r="E117" s="165"/>
      <c r="F117" s="165"/>
      <c r="G117" s="165"/>
      <c r="H117" s="165"/>
      <c r="I117" s="165"/>
      <c r="J117" s="165"/>
      <c r="K117" s="165"/>
      <c r="L117" s="165"/>
      <c r="M117" s="165"/>
      <c r="N117" s="160"/>
      <c r="O117" s="161"/>
      <c r="P117" s="161"/>
      <c r="Q117" s="168"/>
    </row>
    <row r="118" spans="1:17" ht="12" customHeight="1">
      <c r="A118" s="165"/>
      <c r="B118" s="165"/>
      <c r="C118" s="165"/>
      <c r="D118" s="165"/>
      <c r="E118" s="165"/>
      <c r="F118" s="165"/>
      <c r="G118" s="165"/>
      <c r="H118" s="165"/>
      <c r="I118" s="165"/>
      <c r="J118" s="165"/>
      <c r="K118" s="165"/>
      <c r="L118" s="165"/>
      <c r="M118" s="165"/>
      <c r="N118" s="160"/>
      <c r="O118" s="161"/>
      <c r="P118" s="161"/>
      <c r="Q118" s="168"/>
    </row>
    <row r="119" spans="1:17" ht="12" customHeight="1">
      <c r="A119" s="472"/>
      <c r="B119" s="472"/>
      <c r="C119" s="472"/>
      <c r="D119" s="472"/>
      <c r="E119" s="472"/>
      <c r="F119" s="472"/>
      <c r="G119" s="472"/>
      <c r="H119" s="472"/>
      <c r="I119" s="472"/>
      <c r="J119" s="472"/>
      <c r="K119" s="472"/>
      <c r="L119" s="472"/>
      <c r="M119" s="472"/>
      <c r="N119" s="472"/>
      <c r="O119" s="472"/>
      <c r="P119" s="472"/>
      <c r="Q119" s="472"/>
    </row>
    <row r="120" spans="1:17" ht="12" customHeight="1">
      <c r="A120" s="129"/>
      <c r="B120" s="164"/>
      <c r="C120" s="164"/>
      <c r="D120" s="164"/>
      <c r="E120" s="164"/>
      <c r="F120" s="164"/>
      <c r="G120" s="164"/>
      <c r="H120" s="164"/>
      <c r="I120" s="164"/>
      <c r="J120" s="164"/>
      <c r="K120" s="164"/>
      <c r="L120" s="164"/>
      <c r="M120" s="164"/>
      <c r="N120" s="177"/>
      <c r="O120" s="177"/>
      <c r="P120" s="177"/>
      <c r="Q120" s="168"/>
    </row>
    <row r="121" spans="1:17" ht="12" customHeight="1">
      <c r="A121" s="455" t="s">
        <v>81</v>
      </c>
      <c r="B121" s="455"/>
      <c r="C121" s="455"/>
      <c r="D121" s="455"/>
      <c r="E121" s="455"/>
      <c r="F121" s="455"/>
      <c r="G121" s="455"/>
      <c r="H121" s="455"/>
      <c r="I121" s="455"/>
      <c r="J121" s="455"/>
      <c r="K121" s="455"/>
      <c r="L121" s="455"/>
      <c r="M121" s="455"/>
      <c r="N121" s="455"/>
      <c r="O121" s="455"/>
      <c r="P121" s="455"/>
      <c r="Q121" s="455"/>
    </row>
    <row r="122" spans="1:17" ht="12" customHeight="1">
      <c r="A122" s="455" t="s">
        <v>82</v>
      </c>
      <c r="B122" s="455"/>
      <c r="C122" s="455"/>
      <c r="D122" s="455"/>
      <c r="E122" s="455"/>
      <c r="F122" s="455"/>
      <c r="G122" s="455"/>
      <c r="H122" s="455"/>
      <c r="I122" s="455"/>
      <c r="J122" s="455"/>
      <c r="K122" s="455"/>
      <c r="L122" s="455"/>
      <c r="M122" s="455"/>
      <c r="N122" s="455"/>
      <c r="O122" s="455"/>
      <c r="P122" s="455"/>
      <c r="Q122" s="455"/>
    </row>
    <row r="123" spans="1:17" ht="12" customHeight="1">
      <c r="A123" s="455" t="s">
        <v>53</v>
      </c>
      <c r="B123" s="455"/>
      <c r="C123" s="455"/>
      <c r="D123" s="455"/>
      <c r="E123" s="455"/>
      <c r="F123" s="455"/>
      <c r="G123" s="455"/>
      <c r="H123" s="455"/>
      <c r="I123" s="455"/>
      <c r="J123" s="455"/>
      <c r="K123" s="455"/>
      <c r="L123" s="455"/>
      <c r="M123" s="455"/>
      <c r="N123" s="455"/>
      <c r="O123" s="455"/>
      <c r="P123" s="455"/>
      <c r="Q123" s="455"/>
    </row>
    <row r="124" spans="1:17" ht="12" customHeight="1">
      <c r="A124" s="129"/>
      <c r="B124" s="130"/>
      <c r="C124" s="130"/>
      <c r="D124" s="130"/>
      <c r="E124" s="130"/>
      <c r="F124" s="130"/>
      <c r="G124" s="130"/>
      <c r="H124" s="130"/>
      <c r="I124" s="130"/>
      <c r="J124" s="130"/>
      <c r="K124" s="130"/>
      <c r="L124" s="130"/>
      <c r="M124" s="130"/>
      <c r="N124" s="130"/>
      <c r="O124" s="130"/>
      <c r="P124" s="130"/>
      <c r="Q124" s="132"/>
    </row>
    <row r="125" spans="1:17" ht="12" customHeight="1">
      <c r="A125" s="132"/>
      <c r="B125" s="132"/>
      <c r="C125" s="132"/>
      <c r="D125" s="132"/>
      <c r="E125" s="132"/>
      <c r="F125" s="132"/>
      <c r="G125" s="132"/>
      <c r="H125" s="132"/>
      <c r="I125" s="132"/>
      <c r="J125" s="132"/>
      <c r="K125" s="132"/>
      <c r="L125" s="132"/>
      <c r="M125" s="132"/>
      <c r="N125" s="132"/>
      <c r="O125" s="132"/>
      <c r="P125" s="132"/>
      <c r="Q125" s="132"/>
    </row>
    <row r="126" spans="1:17" ht="12" customHeight="1">
      <c r="A126" s="136"/>
      <c r="B126" s="137"/>
      <c r="C126" s="138"/>
      <c r="D126" s="138"/>
      <c r="E126" s="138"/>
      <c r="F126" s="138"/>
      <c r="G126" s="138"/>
      <c r="H126" s="138"/>
      <c r="I126" s="138"/>
      <c r="J126" s="138"/>
      <c r="K126" s="138"/>
      <c r="L126" s="138"/>
      <c r="M126" s="138"/>
      <c r="N126" s="139"/>
      <c r="O126" s="451" t="s">
        <v>54</v>
      </c>
      <c r="P126" s="450"/>
      <c r="Q126" s="450"/>
    </row>
    <row r="127" spans="1:17" ht="12" customHeight="1">
      <c r="A127" s="140"/>
      <c r="B127" s="141"/>
      <c r="C127" s="142"/>
      <c r="D127" s="142"/>
      <c r="E127" s="142"/>
      <c r="F127" s="142"/>
      <c r="G127" s="142"/>
      <c r="H127" s="142"/>
      <c r="I127" s="142"/>
      <c r="J127" s="142"/>
      <c r="K127" s="142"/>
      <c r="L127" s="142"/>
      <c r="M127" s="142"/>
      <c r="N127" s="143"/>
      <c r="O127" s="144" t="s">
        <v>60</v>
      </c>
      <c r="P127" s="145"/>
      <c r="Q127" s="146" t="s">
        <v>191</v>
      </c>
    </row>
    <row r="128" spans="1:17" ht="12" customHeight="1">
      <c r="A128" s="147" t="s">
        <v>56</v>
      </c>
      <c r="B128" s="141" t="s">
        <v>57</v>
      </c>
      <c r="C128" s="142" t="s">
        <v>58</v>
      </c>
      <c r="D128" s="142" t="s">
        <v>59</v>
      </c>
      <c r="E128" s="142" t="s">
        <v>55</v>
      </c>
      <c r="F128" s="142" t="s">
        <v>60</v>
      </c>
      <c r="G128" s="142" t="s">
        <v>61</v>
      </c>
      <c r="H128" s="142" t="s">
        <v>62</v>
      </c>
      <c r="I128" s="142" t="s">
        <v>63</v>
      </c>
      <c r="J128" s="142" t="s">
        <v>64</v>
      </c>
      <c r="K128" s="142" t="s">
        <v>65</v>
      </c>
      <c r="L128" s="142" t="s">
        <v>66</v>
      </c>
      <c r="M128" s="142" t="s">
        <v>67</v>
      </c>
      <c r="N128" s="148" t="s">
        <v>68</v>
      </c>
      <c r="O128" s="470" t="s">
        <v>69</v>
      </c>
      <c r="P128" s="471"/>
      <c r="Q128" s="471"/>
    </row>
    <row r="129" spans="1:17" ht="12" customHeight="1">
      <c r="A129" s="140"/>
      <c r="B129" s="141"/>
      <c r="C129" s="142"/>
      <c r="D129" s="142"/>
      <c r="E129" s="142"/>
      <c r="F129" s="142"/>
      <c r="G129" s="142"/>
      <c r="H129" s="142"/>
      <c r="I129" s="142"/>
      <c r="J129" s="142"/>
      <c r="K129" s="142"/>
      <c r="L129" s="142"/>
      <c r="M129" s="142"/>
      <c r="N129" s="143"/>
      <c r="O129" s="148" t="s">
        <v>70</v>
      </c>
      <c r="P129" s="149" t="s">
        <v>71</v>
      </c>
      <c r="Q129" s="150" t="s">
        <v>71</v>
      </c>
    </row>
    <row r="130" spans="1:17" ht="12" customHeight="1">
      <c r="A130" s="151"/>
      <c r="B130" s="152"/>
      <c r="C130" s="153"/>
      <c r="D130" s="153"/>
      <c r="E130" s="153"/>
      <c r="F130" s="153"/>
      <c r="G130" s="153"/>
      <c r="H130" s="153"/>
      <c r="I130" s="153"/>
      <c r="J130" s="153"/>
      <c r="K130" s="153"/>
      <c r="L130" s="153"/>
      <c r="M130" s="153"/>
      <c r="N130" s="154"/>
      <c r="O130" s="155" t="s">
        <v>72</v>
      </c>
      <c r="P130" s="156" t="s">
        <v>73</v>
      </c>
      <c r="Q130" s="157" t="s">
        <v>165</v>
      </c>
    </row>
    <row r="131" spans="1:17" ht="12" customHeight="1">
      <c r="A131" s="158"/>
      <c r="B131" s="159"/>
      <c r="C131" s="159"/>
      <c r="D131" s="159"/>
      <c r="E131" s="159"/>
      <c r="F131" s="159"/>
      <c r="G131" s="159"/>
      <c r="H131" s="159"/>
      <c r="I131" s="159"/>
      <c r="J131" s="159"/>
      <c r="K131" s="159"/>
      <c r="L131" s="159"/>
      <c r="M131" s="159"/>
      <c r="N131" s="160"/>
      <c r="O131" s="161"/>
      <c r="P131" s="149"/>
      <c r="Q131" s="149"/>
    </row>
    <row r="132" spans="1:17" ht="12" customHeight="1">
      <c r="A132" s="158"/>
      <c r="B132" s="159"/>
      <c r="C132" s="159"/>
      <c r="D132" s="159"/>
      <c r="E132" s="159"/>
      <c r="F132" s="159"/>
      <c r="G132" s="159"/>
      <c r="H132" s="159"/>
      <c r="I132" s="159"/>
      <c r="J132" s="159"/>
      <c r="K132" s="159"/>
      <c r="L132" s="159"/>
      <c r="M132" s="159"/>
      <c r="N132" s="160"/>
      <c r="O132" s="161"/>
      <c r="P132" s="149"/>
      <c r="Q132" s="149"/>
    </row>
    <row r="133" spans="1:17" ht="12" customHeight="1">
      <c r="A133" s="132"/>
      <c r="B133" s="132"/>
      <c r="C133" s="132"/>
      <c r="D133" s="132"/>
      <c r="E133" s="132"/>
      <c r="F133" s="132"/>
      <c r="G133" s="132"/>
      <c r="H133" s="132"/>
      <c r="I133" s="132"/>
      <c r="J133" s="132"/>
      <c r="K133" s="132"/>
      <c r="L133" s="132"/>
      <c r="M133" s="132"/>
      <c r="N133" s="132"/>
      <c r="O133" s="132"/>
      <c r="P133" s="132"/>
      <c r="Q133" s="132"/>
    </row>
    <row r="134" spans="1:17" ht="12" customHeight="1">
      <c r="A134" s="132"/>
      <c r="B134" s="132"/>
      <c r="C134" s="132"/>
      <c r="D134" s="132"/>
      <c r="E134" s="132"/>
      <c r="F134" s="132"/>
      <c r="G134" s="132"/>
      <c r="H134" s="132"/>
      <c r="I134" s="132"/>
      <c r="J134" s="132"/>
      <c r="K134" s="132"/>
      <c r="L134" s="132"/>
      <c r="M134" s="132"/>
      <c r="N134" s="132"/>
      <c r="O134" s="132"/>
      <c r="P134" s="132"/>
      <c r="Q134" s="132"/>
    </row>
    <row r="135" spans="1:17" ht="12" customHeight="1">
      <c r="A135" s="456" t="s">
        <v>83</v>
      </c>
      <c r="B135" s="456"/>
      <c r="C135" s="456"/>
      <c r="D135" s="456"/>
      <c r="E135" s="456"/>
      <c r="F135" s="456"/>
      <c r="G135" s="456"/>
      <c r="H135" s="456"/>
      <c r="I135" s="456"/>
      <c r="J135" s="456"/>
      <c r="K135" s="456"/>
      <c r="L135" s="456"/>
      <c r="M135" s="456"/>
      <c r="N135" s="456"/>
      <c r="O135" s="456"/>
      <c r="P135" s="456"/>
      <c r="Q135" s="456"/>
    </row>
    <row r="136" spans="1:17" ht="12" customHeight="1">
      <c r="A136" s="162"/>
      <c r="B136" s="162"/>
      <c r="C136" s="162"/>
      <c r="D136" s="162"/>
      <c r="E136" s="162"/>
      <c r="F136" s="162"/>
      <c r="G136" s="162"/>
      <c r="H136" s="162"/>
      <c r="I136" s="162"/>
      <c r="J136" s="162"/>
      <c r="K136" s="162"/>
      <c r="L136" s="162"/>
      <c r="M136" s="162"/>
      <c r="N136" s="162"/>
      <c r="O136" s="162"/>
      <c r="P136" s="162"/>
      <c r="Q136" s="162"/>
    </row>
    <row r="137" spans="1:17" ht="12" customHeight="1">
      <c r="A137" s="178"/>
      <c r="B137" s="176"/>
      <c r="C137" s="176"/>
      <c r="D137" s="176"/>
      <c r="E137" s="176"/>
      <c r="F137" s="176"/>
      <c r="G137" s="176"/>
      <c r="H137" s="176"/>
      <c r="I137" s="176"/>
      <c r="J137" s="176"/>
      <c r="K137" s="176"/>
      <c r="L137" s="176"/>
      <c r="M137" s="176"/>
      <c r="N137" s="176"/>
      <c r="O137" s="176"/>
      <c r="P137" s="176"/>
      <c r="Q137" s="132"/>
    </row>
    <row r="138" spans="1:17" ht="12" customHeight="1">
      <c r="A138" s="179"/>
      <c r="B138" s="166"/>
      <c r="C138" s="166"/>
      <c r="D138" s="166"/>
      <c r="E138" s="166"/>
      <c r="F138" s="166"/>
      <c r="G138" s="166"/>
      <c r="H138" s="166"/>
      <c r="I138" s="166"/>
      <c r="J138" s="166"/>
      <c r="K138" s="166"/>
      <c r="L138" s="166"/>
      <c r="M138" s="166"/>
      <c r="N138" s="166"/>
      <c r="O138" s="179"/>
      <c r="P138" s="179"/>
      <c r="Q138" s="168"/>
    </row>
    <row r="139" spans="1:17" ht="12" customHeight="1">
      <c r="A139" s="26" t="s">
        <v>74</v>
      </c>
      <c r="B139" s="166"/>
      <c r="C139" s="166"/>
      <c r="D139" s="166"/>
      <c r="E139" s="166"/>
      <c r="F139" s="166"/>
      <c r="G139" s="166"/>
      <c r="H139" s="166"/>
      <c r="I139" s="166"/>
      <c r="J139" s="166"/>
      <c r="K139" s="166"/>
      <c r="L139" s="166"/>
      <c r="M139" s="166"/>
      <c r="N139" s="166"/>
      <c r="O139" s="167"/>
      <c r="P139" s="167"/>
      <c r="Q139" s="168"/>
    </row>
    <row r="140" spans="1:17" ht="12" customHeight="1">
      <c r="A140" s="27">
        <v>2005</v>
      </c>
      <c r="B140" s="166">
        <v>71.2</v>
      </c>
      <c r="C140" s="166">
        <v>64.6</v>
      </c>
      <c r="D140" s="166">
        <v>74.9</v>
      </c>
      <c r="E140" s="166">
        <v>53.9</v>
      </c>
      <c r="F140" s="166">
        <v>56.3</v>
      </c>
      <c r="G140" s="166">
        <v>58.5</v>
      </c>
      <c r="H140" s="166">
        <v>53.5</v>
      </c>
      <c r="I140" s="166">
        <v>50.3</v>
      </c>
      <c r="J140" s="166">
        <v>68.3</v>
      </c>
      <c r="K140" s="166">
        <v>60.8</v>
      </c>
      <c r="L140" s="166">
        <v>68.7</v>
      </c>
      <c r="M140" s="166">
        <v>53.9</v>
      </c>
      <c r="N140" s="166">
        <f>(B140+C140+D140+E140+F140+G140+H140+I140+J140+K140+L140+M140)/12</f>
        <v>61.24166666666667</v>
      </c>
      <c r="O140" s="169" t="s">
        <v>174</v>
      </c>
      <c r="P140" s="169" t="s">
        <v>174</v>
      </c>
      <c r="Q140" s="167" t="s">
        <v>186</v>
      </c>
    </row>
    <row r="141" spans="1:17" ht="12" customHeight="1">
      <c r="A141" s="27">
        <v>2006</v>
      </c>
      <c r="B141" s="166">
        <v>89.6</v>
      </c>
      <c r="C141" s="166">
        <v>64.5</v>
      </c>
      <c r="D141" s="166">
        <v>83</v>
      </c>
      <c r="E141" s="166">
        <v>55.2</v>
      </c>
      <c r="F141" s="166">
        <v>64.8</v>
      </c>
      <c r="G141" s="166">
        <v>65.7</v>
      </c>
      <c r="H141" s="166">
        <v>62.4</v>
      </c>
      <c r="I141" s="166">
        <v>66.2</v>
      </c>
      <c r="J141" s="166">
        <v>61.4</v>
      </c>
      <c r="K141" s="166">
        <v>72.7</v>
      </c>
      <c r="L141" s="166">
        <v>81.7</v>
      </c>
      <c r="M141" s="166">
        <v>63.9</v>
      </c>
      <c r="N141" s="166">
        <f>(B141+C141+D141+E141+F141+G141+H141+I141+J141+K141+L141+M141)/12</f>
        <v>69.25833333333334</v>
      </c>
      <c r="O141" s="169">
        <f>100*(F141-E141)/E141</f>
        <v>17.391304347826075</v>
      </c>
      <c r="P141" s="169">
        <f>100*(F141-F140)/F140</f>
        <v>15.097690941385435</v>
      </c>
      <c r="Q141" s="167">
        <f>(((B141+C141+D141+E141+F141)/5)-((B140+C140+D140+E140+F140)/5))/((B140+C140+D140+E140+F140)/5)*100</f>
        <v>11.280772826425668</v>
      </c>
    </row>
    <row r="142" spans="1:17" ht="12" customHeight="1">
      <c r="A142" s="27">
        <v>2007</v>
      </c>
      <c r="B142" s="166">
        <v>82.6</v>
      </c>
      <c r="C142" s="166">
        <v>72.7</v>
      </c>
      <c r="D142" s="166">
        <v>81.6</v>
      </c>
      <c r="E142" s="166">
        <v>59.5</v>
      </c>
      <c r="F142" s="166">
        <v>65.7</v>
      </c>
      <c r="G142" s="166" t="s">
        <v>38</v>
      </c>
      <c r="H142" s="166" t="s">
        <v>38</v>
      </c>
      <c r="I142" s="166" t="s">
        <v>38</v>
      </c>
      <c r="J142" s="166" t="s">
        <v>38</v>
      </c>
      <c r="K142" s="166" t="s">
        <v>38</v>
      </c>
      <c r="L142" s="166" t="s">
        <v>38</v>
      </c>
      <c r="M142" s="166" t="s">
        <v>38</v>
      </c>
      <c r="N142" s="166">
        <f>(B142+C142+D142+E142+F142)/5</f>
        <v>72.41999999999999</v>
      </c>
      <c r="O142" s="169">
        <f>100*(F142-E142)/E142</f>
        <v>10.420168067226895</v>
      </c>
      <c r="P142" s="169">
        <f>100*(F142-F141)/F141</f>
        <v>1.3888888888888977</v>
      </c>
      <c r="Q142" s="167">
        <f>(((B142+C142+D142+E142+F142)/5)-((B141+C141+D141+E141+F141)/5))/((B141+C141+D141+E141+F141)/5)*100</f>
        <v>1.4001680201623996</v>
      </c>
    </row>
    <row r="143" spans="1:17" ht="12" customHeight="1">
      <c r="A143" s="28"/>
      <c r="B143" s="166"/>
      <c r="C143" s="166"/>
      <c r="D143" s="166"/>
      <c r="E143" s="166"/>
      <c r="F143" s="166"/>
      <c r="G143" s="166"/>
      <c r="H143" s="166"/>
      <c r="I143" s="166"/>
      <c r="J143" s="166"/>
      <c r="K143" s="166"/>
      <c r="L143" s="166"/>
      <c r="M143" s="166"/>
      <c r="N143" s="166"/>
      <c r="O143" s="169"/>
      <c r="P143" s="169"/>
      <c r="Q143" s="168"/>
    </row>
    <row r="144" spans="1:17" ht="12" customHeight="1">
      <c r="A144" s="29" t="s">
        <v>75</v>
      </c>
      <c r="B144" s="166"/>
      <c r="C144" s="166"/>
      <c r="D144" s="166"/>
      <c r="E144" s="166"/>
      <c r="F144" s="166"/>
      <c r="G144" s="166"/>
      <c r="H144" s="166"/>
      <c r="I144" s="166"/>
      <c r="J144" s="166"/>
      <c r="K144" s="166"/>
      <c r="L144" s="166"/>
      <c r="M144" s="166"/>
      <c r="N144" s="166"/>
      <c r="O144" s="169"/>
      <c r="P144" s="169"/>
      <c r="Q144" s="168"/>
    </row>
    <row r="145" spans="1:17" ht="12" customHeight="1">
      <c r="A145" s="27">
        <v>2005</v>
      </c>
      <c r="B145" s="166">
        <v>69.6</v>
      </c>
      <c r="C145" s="166">
        <v>60.1</v>
      </c>
      <c r="D145" s="166">
        <v>62.7</v>
      </c>
      <c r="E145" s="166">
        <v>53.1</v>
      </c>
      <c r="F145" s="166">
        <v>54</v>
      </c>
      <c r="G145" s="166">
        <v>58.2</v>
      </c>
      <c r="H145" s="166">
        <v>50.6</v>
      </c>
      <c r="I145" s="166">
        <v>47.4</v>
      </c>
      <c r="J145" s="166">
        <v>66.1</v>
      </c>
      <c r="K145" s="166">
        <v>51</v>
      </c>
      <c r="L145" s="166">
        <v>65</v>
      </c>
      <c r="M145" s="166">
        <v>51.7</v>
      </c>
      <c r="N145" s="166">
        <f>(B145+C145+D145+E145+F145+G145+H145+I145+J145+K145+L145+M145)/12</f>
        <v>57.458333333333336</v>
      </c>
      <c r="O145" s="169" t="s">
        <v>174</v>
      </c>
      <c r="P145" s="169" t="s">
        <v>174</v>
      </c>
      <c r="Q145" s="167" t="s">
        <v>186</v>
      </c>
    </row>
    <row r="146" spans="1:17" ht="12" customHeight="1">
      <c r="A146" s="27">
        <v>2006</v>
      </c>
      <c r="B146" s="166">
        <v>74.6</v>
      </c>
      <c r="C146" s="166">
        <v>62.2</v>
      </c>
      <c r="D146" s="166">
        <v>79.4</v>
      </c>
      <c r="E146" s="166">
        <v>55.6</v>
      </c>
      <c r="F146" s="166">
        <v>59.1</v>
      </c>
      <c r="G146" s="166">
        <v>62.8</v>
      </c>
      <c r="H146" s="166">
        <v>56.6</v>
      </c>
      <c r="I146" s="166">
        <v>57</v>
      </c>
      <c r="J146" s="166">
        <v>63.3</v>
      </c>
      <c r="K146" s="166">
        <v>68.7</v>
      </c>
      <c r="L146" s="166">
        <v>79</v>
      </c>
      <c r="M146" s="166">
        <v>62.6</v>
      </c>
      <c r="N146" s="166">
        <f>(B146+C146+D146+E146+F146+G146+H146+I146+J146+K146+L146+M146)/12</f>
        <v>65.075</v>
      </c>
      <c r="O146" s="169">
        <f>100*(F146-E146)/E146</f>
        <v>6.294964028776978</v>
      </c>
      <c r="P146" s="169">
        <f>100*(F146-F145)/F145</f>
        <v>9.444444444444446</v>
      </c>
      <c r="Q146" s="167">
        <f>(((B146+C146+D146+E146+F146)/5)-((B145+C145+D145+E145+F145)/5))/((B145+C145+D145+E145+F145)/5)*100</f>
        <v>10.484140233722886</v>
      </c>
    </row>
    <row r="147" spans="1:17" ht="12" customHeight="1">
      <c r="A147" s="27">
        <v>2007</v>
      </c>
      <c r="B147" s="166">
        <v>76.5</v>
      </c>
      <c r="C147" s="166">
        <v>69.9</v>
      </c>
      <c r="D147" s="166">
        <v>75.9</v>
      </c>
      <c r="E147" s="166">
        <v>57.1</v>
      </c>
      <c r="F147" s="166">
        <v>61</v>
      </c>
      <c r="G147" s="166" t="s">
        <v>38</v>
      </c>
      <c r="H147" s="166" t="s">
        <v>38</v>
      </c>
      <c r="I147" s="166" t="s">
        <v>38</v>
      </c>
      <c r="J147" s="166" t="s">
        <v>38</v>
      </c>
      <c r="K147" s="166" t="s">
        <v>38</v>
      </c>
      <c r="L147" s="166" t="s">
        <v>38</v>
      </c>
      <c r="M147" s="166" t="s">
        <v>38</v>
      </c>
      <c r="N147" s="166">
        <f>(B147+C147+D147+E147+F147)/5</f>
        <v>68.08000000000001</v>
      </c>
      <c r="O147" s="169">
        <f>100*(F147-E147)/E147</f>
        <v>6.830122591943955</v>
      </c>
      <c r="P147" s="169">
        <f>100*(F147-F146)/F146</f>
        <v>3.2148900169204713</v>
      </c>
      <c r="Q147" s="167">
        <f>(((B147+C147+D147+E147+F147)/5)-((B146+C146+D146+E146+F146)/5))/((B146+C146+D146+E146+F146)/5)*100</f>
        <v>2.870957993351474</v>
      </c>
    </row>
    <row r="148" spans="1:17" ht="12" customHeight="1">
      <c r="A148" s="28"/>
      <c r="B148" s="166"/>
      <c r="C148" s="166"/>
      <c r="D148" s="166"/>
      <c r="E148" s="166"/>
      <c r="F148" s="166"/>
      <c r="G148" s="166"/>
      <c r="H148" s="166"/>
      <c r="I148" s="166"/>
      <c r="J148" s="166"/>
      <c r="K148" s="166"/>
      <c r="L148" s="166"/>
      <c r="M148" s="166"/>
      <c r="N148" s="166"/>
      <c r="O148" s="169"/>
      <c r="P148" s="170"/>
      <c r="Q148" s="168"/>
    </row>
    <row r="149" spans="1:17" ht="12" customHeight="1">
      <c r="A149" s="29" t="s">
        <v>76</v>
      </c>
      <c r="B149" s="166"/>
      <c r="C149" s="166"/>
      <c r="D149" s="166"/>
      <c r="E149" s="166"/>
      <c r="F149" s="166"/>
      <c r="G149" s="166"/>
      <c r="H149" s="166"/>
      <c r="I149" s="166"/>
      <c r="J149" s="166"/>
      <c r="K149" s="166"/>
      <c r="L149" s="166"/>
      <c r="M149" s="166"/>
      <c r="N149" s="166"/>
      <c r="O149" s="169"/>
      <c r="P149" s="167"/>
      <c r="Q149" s="168"/>
    </row>
    <row r="150" spans="1:17" ht="12" customHeight="1">
      <c r="A150" s="27">
        <v>2005</v>
      </c>
      <c r="B150" s="166">
        <v>75.8</v>
      </c>
      <c r="C150" s="166">
        <v>77</v>
      </c>
      <c r="D150" s="166">
        <v>108.7</v>
      </c>
      <c r="E150" s="166">
        <v>56</v>
      </c>
      <c r="F150" s="166">
        <v>62.6</v>
      </c>
      <c r="G150" s="166">
        <v>59.1</v>
      </c>
      <c r="H150" s="166">
        <v>61.6</v>
      </c>
      <c r="I150" s="166">
        <v>58.4</v>
      </c>
      <c r="J150" s="166">
        <v>74.3</v>
      </c>
      <c r="K150" s="166">
        <v>87.9</v>
      </c>
      <c r="L150" s="166">
        <v>78.9</v>
      </c>
      <c r="M150" s="166">
        <v>60.1</v>
      </c>
      <c r="N150" s="166">
        <f>(B150+C150+D150+E150+F150+G150+H150+I150+J150+K150+L150+M150)/12</f>
        <v>71.7</v>
      </c>
      <c r="O150" s="169" t="s">
        <v>174</v>
      </c>
      <c r="P150" s="169" t="s">
        <v>174</v>
      </c>
      <c r="Q150" s="167" t="s">
        <v>186</v>
      </c>
    </row>
    <row r="151" spans="1:17" ht="12" customHeight="1">
      <c r="A151" s="27">
        <v>2006</v>
      </c>
      <c r="B151" s="166">
        <v>131.3</v>
      </c>
      <c r="C151" s="166">
        <v>71.1</v>
      </c>
      <c r="D151" s="166">
        <v>92.7</v>
      </c>
      <c r="E151" s="166">
        <v>54</v>
      </c>
      <c r="F151" s="166">
        <v>81</v>
      </c>
      <c r="G151" s="166">
        <v>73.5</v>
      </c>
      <c r="H151" s="166">
        <v>78.4</v>
      </c>
      <c r="I151" s="166">
        <v>91.8</v>
      </c>
      <c r="J151" s="166">
        <v>56.1</v>
      </c>
      <c r="K151" s="166">
        <v>83.9</v>
      </c>
      <c r="L151" s="166">
        <v>89.3</v>
      </c>
      <c r="M151" s="166">
        <v>67.7</v>
      </c>
      <c r="N151" s="166">
        <f>(B151+C151+D151+E151+F151+G151+H151+I151+J151+K151+L151+M151)/12</f>
        <v>80.89999999999999</v>
      </c>
      <c r="O151" s="169">
        <f>100*(F151-E151)/E151</f>
        <v>50</v>
      </c>
      <c r="P151" s="169">
        <f>100*(F151-F150)/F150</f>
        <v>29.392971246006386</v>
      </c>
      <c r="Q151" s="167">
        <f>(((B151+C151+D151+E151+F151)/5)-((B150+C150+D150+E150+F150)/5))/((B150+C150+D150+E150+F150)/5)*100</f>
        <v>13.154433043935803</v>
      </c>
    </row>
    <row r="152" spans="1:17" ht="12" customHeight="1">
      <c r="A152" s="27">
        <v>2007</v>
      </c>
      <c r="B152" s="166">
        <v>99.5</v>
      </c>
      <c r="C152" s="166">
        <v>80.4</v>
      </c>
      <c r="D152" s="166">
        <v>97.3</v>
      </c>
      <c r="E152" s="166">
        <v>66.4</v>
      </c>
      <c r="F152" s="166">
        <v>78.8</v>
      </c>
      <c r="G152" s="166" t="s">
        <v>38</v>
      </c>
      <c r="H152" s="166" t="s">
        <v>38</v>
      </c>
      <c r="I152" s="166" t="s">
        <v>38</v>
      </c>
      <c r="J152" s="166" t="s">
        <v>38</v>
      </c>
      <c r="K152" s="166" t="s">
        <v>38</v>
      </c>
      <c r="L152" s="166" t="s">
        <v>38</v>
      </c>
      <c r="M152" s="166" t="s">
        <v>38</v>
      </c>
      <c r="N152" s="166">
        <f>(B152+C152+D152+E152+F152)/5</f>
        <v>84.48</v>
      </c>
      <c r="O152" s="169">
        <f>100*(F152-E152)/E152</f>
        <v>18.674698795180706</v>
      </c>
      <c r="P152" s="169">
        <f>100*(F152-F151)/F151</f>
        <v>-2.716049382716053</v>
      </c>
      <c r="Q152" s="167">
        <f>(((B152+C152+D152+E152+F152)/5)-((B151+C151+D151+E151+F151)/5))/((B151+C151+D151+E151+F151)/5)*100</f>
        <v>-1.790281329923281</v>
      </c>
    </row>
    <row r="153" spans="1:17" ht="12" customHeight="1">
      <c r="A153" s="66"/>
      <c r="B153" s="166"/>
      <c r="C153" s="166"/>
      <c r="D153" s="166"/>
      <c r="E153" s="166"/>
      <c r="F153" s="166"/>
      <c r="G153" s="166"/>
      <c r="H153" s="166"/>
      <c r="I153" s="166"/>
      <c r="J153" s="166"/>
      <c r="K153" s="166"/>
      <c r="L153" s="166"/>
      <c r="M153" s="166"/>
      <c r="N153" s="166"/>
      <c r="O153" s="169"/>
      <c r="P153" s="169"/>
      <c r="Q153" s="167"/>
    </row>
    <row r="154" spans="1:17" ht="12" customHeight="1">
      <c r="A154" s="66"/>
      <c r="B154" s="166"/>
      <c r="C154" s="166"/>
      <c r="D154" s="166"/>
      <c r="E154" s="166"/>
      <c r="F154" s="166"/>
      <c r="G154" s="166"/>
      <c r="H154" s="166"/>
      <c r="I154" s="166"/>
      <c r="J154" s="166"/>
      <c r="K154" s="166"/>
      <c r="L154" s="166"/>
      <c r="M154" s="166"/>
      <c r="N154" s="166"/>
      <c r="O154" s="169"/>
      <c r="P154" s="169"/>
      <c r="Q154" s="167"/>
    </row>
    <row r="155" spans="1:17" ht="12" customHeight="1">
      <c r="A155" s="66"/>
      <c r="B155" s="166"/>
      <c r="C155" s="166"/>
      <c r="D155" s="166"/>
      <c r="E155" s="166"/>
      <c r="F155" s="166"/>
      <c r="G155" s="166"/>
      <c r="H155" s="166"/>
      <c r="I155" s="166"/>
      <c r="J155" s="166"/>
      <c r="K155" s="166"/>
      <c r="L155" s="166"/>
      <c r="M155" s="166"/>
      <c r="N155" s="166"/>
      <c r="O155" s="169"/>
      <c r="P155" s="169"/>
      <c r="Q155" s="167"/>
    </row>
    <row r="156" spans="1:17" ht="12" customHeight="1">
      <c r="A156" s="158"/>
      <c r="B156" s="158"/>
      <c r="C156" s="158"/>
      <c r="D156" s="158"/>
      <c r="E156" s="158"/>
      <c r="F156" s="158"/>
      <c r="G156" s="158"/>
      <c r="H156" s="158"/>
      <c r="I156" s="158"/>
      <c r="J156" s="158"/>
      <c r="K156" s="158"/>
      <c r="L156" s="158"/>
      <c r="M156" s="158"/>
      <c r="N156" s="180"/>
      <c r="O156" s="161"/>
      <c r="P156" s="149"/>
      <c r="Q156" s="168"/>
    </row>
    <row r="157" spans="1:17" ht="12" customHeight="1">
      <c r="A157" s="165"/>
      <c r="B157" s="165"/>
      <c r="C157" s="165"/>
      <c r="D157" s="165"/>
      <c r="E157" s="165"/>
      <c r="F157" s="165"/>
      <c r="G157" s="165"/>
      <c r="H157" s="165"/>
      <c r="I157" s="165"/>
      <c r="J157" s="165"/>
      <c r="K157" s="165"/>
      <c r="L157" s="165"/>
      <c r="M157" s="165"/>
      <c r="N157" s="177"/>
      <c r="O157" s="161"/>
      <c r="P157" s="161"/>
      <c r="Q157" s="168"/>
    </row>
    <row r="158" spans="1:17" ht="12" customHeight="1">
      <c r="A158" s="456" t="s">
        <v>84</v>
      </c>
      <c r="B158" s="456"/>
      <c r="C158" s="456"/>
      <c r="D158" s="456"/>
      <c r="E158" s="456"/>
      <c r="F158" s="456"/>
      <c r="G158" s="456"/>
      <c r="H158" s="456"/>
      <c r="I158" s="456"/>
      <c r="J158" s="456"/>
      <c r="K158" s="456"/>
      <c r="L158" s="456"/>
      <c r="M158" s="456"/>
      <c r="N158" s="456"/>
      <c r="O158" s="456"/>
      <c r="P158" s="456"/>
      <c r="Q158" s="456"/>
    </row>
    <row r="159" spans="1:17" ht="12" customHeight="1">
      <c r="A159" s="165"/>
      <c r="B159" s="165"/>
      <c r="C159" s="165"/>
      <c r="D159" s="165"/>
      <c r="E159" s="165"/>
      <c r="F159" s="165"/>
      <c r="G159" s="165"/>
      <c r="H159" s="165"/>
      <c r="I159" s="165"/>
      <c r="J159" s="165"/>
      <c r="K159" s="165"/>
      <c r="L159" s="165"/>
      <c r="M159" s="165"/>
      <c r="N159" s="180"/>
      <c r="O159" s="161"/>
      <c r="P159" s="161"/>
      <c r="Q159" s="168"/>
    </row>
    <row r="160" spans="1:17" ht="12" customHeight="1">
      <c r="A160" s="165"/>
      <c r="B160" s="166"/>
      <c r="C160" s="166"/>
      <c r="D160" s="166"/>
      <c r="E160" s="166"/>
      <c r="F160" s="166"/>
      <c r="G160" s="166"/>
      <c r="H160" s="166"/>
      <c r="I160" s="166"/>
      <c r="J160" s="166"/>
      <c r="K160" s="166"/>
      <c r="L160" s="166"/>
      <c r="M160" s="166"/>
      <c r="N160" s="166"/>
      <c r="O160" s="173"/>
      <c r="P160" s="173"/>
      <c r="Q160" s="168"/>
    </row>
    <row r="161" spans="1:17" ht="12" customHeight="1">
      <c r="A161" s="26" t="s">
        <v>74</v>
      </c>
      <c r="B161" s="166"/>
      <c r="C161" s="166"/>
      <c r="D161" s="166"/>
      <c r="E161" s="166"/>
      <c r="F161" s="166"/>
      <c r="G161" s="166"/>
      <c r="H161" s="166"/>
      <c r="I161" s="166"/>
      <c r="J161" s="166"/>
      <c r="K161" s="166"/>
      <c r="L161" s="166"/>
      <c r="M161" s="166"/>
      <c r="N161" s="166"/>
      <c r="O161" s="167"/>
      <c r="P161" s="167"/>
      <c r="Q161" s="168"/>
    </row>
    <row r="162" spans="1:17" ht="12" customHeight="1">
      <c r="A162" s="27">
        <v>2005</v>
      </c>
      <c r="B162" s="166">
        <v>160</v>
      </c>
      <c r="C162" s="166">
        <v>163.2</v>
      </c>
      <c r="D162" s="166">
        <v>188.7</v>
      </c>
      <c r="E162" s="166">
        <v>187.4</v>
      </c>
      <c r="F162" s="166">
        <v>167.3</v>
      </c>
      <c r="G162" s="166">
        <v>179.7</v>
      </c>
      <c r="H162" s="166">
        <v>177</v>
      </c>
      <c r="I162" s="166">
        <v>182.4</v>
      </c>
      <c r="J162" s="166">
        <v>184.8</v>
      </c>
      <c r="K162" s="166">
        <v>188.2</v>
      </c>
      <c r="L162" s="166">
        <v>199.9</v>
      </c>
      <c r="M162" s="166">
        <v>168.1</v>
      </c>
      <c r="N162" s="166">
        <f>(B162+C162+D162+E162+F162+G162+H162+I162+J162+K162+L162+M162)/12</f>
        <v>178.89166666666668</v>
      </c>
      <c r="O162" s="169" t="s">
        <v>174</v>
      </c>
      <c r="P162" s="169" t="s">
        <v>174</v>
      </c>
      <c r="Q162" s="167" t="s">
        <v>186</v>
      </c>
    </row>
    <row r="163" spans="1:17" ht="12" customHeight="1">
      <c r="A163" s="27">
        <v>2006</v>
      </c>
      <c r="B163" s="166">
        <v>165.5</v>
      </c>
      <c r="C163" s="166">
        <v>168.9</v>
      </c>
      <c r="D163" s="166">
        <v>184.2</v>
      </c>
      <c r="E163" s="166">
        <v>161.8</v>
      </c>
      <c r="F163" s="166">
        <v>176.1</v>
      </c>
      <c r="G163" s="166">
        <v>164</v>
      </c>
      <c r="H163" s="166">
        <v>183.1</v>
      </c>
      <c r="I163" s="166">
        <v>161</v>
      </c>
      <c r="J163" s="166">
        <v>186.4</v>
      </c>
      <c r="K163" s="166">
        <v>191.5</v>
      </c>
      <c r="L163" s="166">
        <v>203.1</v>
      </c>
      <c r="M163" s="166">
        <v>167.2</v>
      </c>
      <c r="N163" s="166">
        <f>(B163+C163+D163+E163+F163+G163+H163+I163+J163+K163+L163+M163)/12</f>
        <v>176.06666666666663</v>
      </c>
      <c r="O163" s="169">
        <f>100*(F163-E163)/E163</f>
        <v>8.83807169344869</v>
      </c>
      <c r="P163" s="169">
        <f>100*(F163-F162)/F162</f>
        <v>5.260011954572613</v>
      </c>
      <c r="Q163" s="167">
        <f>(((B163+C163+D163+E163+F163)/5)-((B162+C162+D162+E162+F162)/5))/((B162+C162+D162+E162+F162)/5)*100</f>
        <v>-1.165474267251333</v>
      </c>
    </row>
    <row r="164" spans="1:17" ht="12" customHeight="1">
      <c r="A164" s="27">
        <v>2007</v>
      </c>
      <c r="B164" s="166">
        <v>182.7</v>
      </c>
      <c r="C164" s="166">
        <v>181.9</v>
      </c>
      <c r="D164" s="166">
        <v>203.9</v>
      </c>
      <c r="E164" s="166">
        <v>178.7</v>
      </c>
      <c r="F164" s="166">
        <v>186</v>
      </c>
      <c r="G164" s="166" t="s">
        <v>38</v>
      </c>
      <c r="H164" s="166" t="s">
        <v>38</v>
      </c>
      <c r="I164" s="166" t="s">
        <v>38</v>
      </c>
      <c r="J164" s="166" t="s">
        <v>38</v>
      </c>
      <c r="K164" s="166" t="s">
        <v>38</v>
      </c>
      <c r="L164" s="166" t="s">
        <v>38</v>
      </c>
      <c r="M164" s="166" t="s">
        <v>38</v>
      </c>
      <c r="N164" s="166">
        <f>(B164+C164+D164+E164+F164)/5</f>
        <v>186.64000000000001</v>
      </c>
      <c r="O164" s="169">
        <f>100*(F164-E164)/E164</f>
        <v>4.085058757694466</v>
      </c>
      <c r="P164" s="169">
        <f>100*(F164-F163)/F163</f>
        <v>5.6218057921635465</v>
      </c>
      <c r="Q164" s="167">
        <f>(((B164+C164+D164+E164+F164)/5)-((B163+C163+D163+E163+F163)/5))/((B163+C163+D163+E163+F163)/5)*100</f>
        <v>8.955049620548765</v>
      </c>
    </row>
    <row r="165" spans="1:17" ht="12" customHeight="1">
      <c r="A165" s="28"/>
      <c r="B165" s="166"/>
      <c r="C165" s="166"/>
      <c r="D165" s="166"/>
      <c r="E165" s="166"/>
      <c r="F165" s="166"/>
      <c r="G165" s="166"/>
      <c r="H165" s="166"/>
      <c r="I165" s="166"/>
      <c r="J165" s="166"/>
      <c r="K165" s="166"/>
      <c r="L165" s="166"/>
      <c r="M165" s="166"/>
      <c r="N165" s="166"/>
      <c r="O165" s="169"/>
      <c r="P165" s="169"/>
      <c r="Q165" s="168"/>
    </row>
    <row r="166" spans="1:17" ht="12" customHeight="1">
      <c r="A166" s="29" t="s">
        <v>75</v>
      </c>
      <c r="B166" s="166"/>
      <c r="C166" s="166"/>
      <c r="D166" s="166"/>
      <c r="E166" s="166"/>
      <c r="F166" s="166"/>
      <c r="G166" s="166"/>
      <c r="H166" s="166"/>
      <c r="I166" s="166"/>
      <c r="J166" s="166"/>
      <c r="K166" s="166"/>
      <c r="L166" s="166"/>
      <c r="M166" s="166"/>
      <c r="N166" s="166"/>
      <c r="O166" s="169"/>
      <c r="P166" s="169"/>
      <c r="Q166" s="168"/>
    </row>
    <row r="167" spans="1:17" ht="12" customHeight="1">
      <c r="A167" s="27">
        <v>2005</v>
      </c>
      <c r="B167" s="166">
        <v>152.6</v>
      </c>
      <c r="C167" s="166">
        <v>159.5</v>
      </c>
      <c r="D167" s="166">
        <v>183.6</v>
      </c>
      <c r="E167" s="166">
        <v>188.8</v>
      </c>
      <c r="F167" s="166">
        <v>159.8</v>
      </c>
      <c r="G167" s="166">
        <v>177.7</v>
      </c>
      <c r="H167" s="166">
        <v>176.5</v>
      </c>
      <c r="I167" s="166">
        <v>178.9</v>
      </c>
      <c r="J167" s="166">
        <v>178</v>
      </c>
      <c r="K167" s="166">
        <v>182.6</v>
      </c>
      <c r="L167" s="166">
        <v>188.8</v>
      </c>
      <c r="M167" s="166">
        <v>166.1</v>
      </c>
      <c r="N167" s="166">
        <f>(B167+C167+D167+E167+F167+G167+H167+I167+J167+K167+L167+M167)/12</f>
        <v>174.40833333333333</v>
      </c>
      <c r="O167" s="169" t="s">
        <v>174</v>
      </c>
      <c r="P167" s="169" t="s">
        <v>174</v>
      </c>
      <c r="Q167" s="167" t="s">
        <v>186</v>
      </c>
    </row>
    <row r="168" spans="1:17" ht="12" customHeight="1">
      <c r="A168" s="27">
        <v>2006</v>
      </c>
      <c r="B168" s="166">
        <v>159.1</v>
      </c>
      <c r="C168" s="166">
        <v>163</v>
      </c>
      <c r="D168" s="166">
        <v>172.5</v>
      </c>
      <c r="E168" s="166">
        <v>154.3</v>
      </c>
      <c r="F168" s="166">
        <v>174.2</v>
      </c>
      <c r="G168" s="166">
        <v>155.5</v>
      </c>
      <c r="H168" s="166">
        <v>181</v>
      </c>
      <c r="I168" s="166">
        <v>152.1</v>
      </c>
      <c r="J168" s="166">
        <v>176</v>
      </c>
      <c r="K168" s="166">
        <v>179.9</v>
      </c>
      <c r="L168" s="166">
        <v>191.8</v>
      </c>
      <c r="M168" s="166">
        <v>157.7</v>
      </c>
      <c r="N168" s="166">
        <f>(B168+C168+D168+E168+F168+G168+H168+I168+J168+K168+L168+M168)/12</f>
        <v>168.09166666666667</v>
      </c>
      <c r="O168" s="169">
        <f>100*(F168-E168)/E168</f>
        <v>12.896953985742046</v>
      </c>
      <c r="P168" s="169">
        <f>100*(F168-F167)/F167</f>
        <v>9.01126408010011</v>
      </c>
      <c r="Q168" s="167">
        <f>(((B168+C168+D168+E168+F168)/5)-((B167+C167+D167+E167+F167)/5))/((B167+C167+D167+E167+F167)/5)*100</f>
        <v>-2.5109558213904726</v>
      </c>
    </row>
    <row r="169" spans="1:17" ht="12" customHeight="1">
      <c r="A169" s="27">
        <v>2007</v>
      </c>
      <c r="B169" s="166">
        <v>175</v>
      </c>
      <c r="C169" s="166">
        <v>170.7</v>
      </c>
      <c r="D169" s="166">
        <v>189.9</v>
      </c>
      <c r="E169" s="166">
        <v>169.5</v>
      </c>
      <c r="F169" s="166">
        <v>179.1</v>
      </c>
      <c r="G169" s="166" t="s">
        <v>38</v>
      </c>
      <c r="H169" s="166" t="s">
        <v>38</v>
      </c>
      <c r="I169" s="166" t="s">
        <v>38</v>
      </c>
      <c r="J169" s="166" t="s">
        <v>38</v>
      </c>
      <c r="K169" s="166" t="s">
        <v>38</v>
      </c>
      <c r="L169" s="166" t="s">
        <v>38</v>
      </c>
      <c r="M169" s="166" t="s">
        <v>38</v>
      </c>
      <c r="N169" s="166">
        <f>(B169+C169+D169+E169+F169)/5</f>
        <v>176.84</v>
      </c>
      <c r="O169" s="169">
        <f>100*(F169-E169)/E169</f>
        <v>5.663716814159288</v>
      </c>
      <c r="P169" s="169">
        <f>100*(F169-F168)/F168</f>
        <v>2.81285878300804</v>
      </c>
      <c r="Q169" s="167">
        <f>(((B169+C169+D169+E169+F169)/5)-((B168+C168+D168+E168+F168)/5))/((B168+C168+D168+E168+F168)/5)*100</f>
        <v>7.423156360102033</v>
      </c>
    </row>
    <row r="170" spans="1:17" ht="12" customHeight="1">
      <c r="A170" s="28"/>
      <c r="B170" s="166"/>
      <c r="C170" s="166"/>
      <c r="D170" s="166"/>
      <c r="E170" s="166"/>
      <c r="F170" s="166"/>
      <c r="G170" s="166"/>
      <c r="H170" s="166"/>
      <c r="I170" s="166"/>
      <c r="J170" s="166"/>
      <c r="K170" s="166"/>
      <c r="L170" s="166"/>
      <c r="M170" s="166"/>
      <c r="N170" s="166"/>
      <c r="O170" s="169"/>
      <c r="P170" s="169"/>
      <c r="Q170" s="168"/>
    </row>
    <row r="171" spans="1:17" ht="12" customHeight="1">
      <c r="A171" s="29" t="s">
        <v>76</v>
      </c>
      <c r="B171" s="166"/>
      <c r="C171" s="166"/>
      <c r="D171" s="166"/>
      <c r="E171" s="166"/>
      <c r="F171" s="166"/>
      <c r="G171" s="166"/>
      <c r="H171" s="166"/>
      <c r="I171" s="166"/>
      <c r="J171" s="166"/>
      <c r="K171" s="166"/>
      <c r="L171" s="166"/>
      <c r="M171" s="166"/>
      <c r="N171" s="166"/>
      <c r="O171" s="169"/>
      <c r="P171" s="169"/>
      <c r="Q171" s="168"/>
    </row>
    <row r="172" spans="1:17" ht="12" customHeight="1">
      <c r="A172" s="27">
        <v>2005</v>
      </c>
      <c r="B172" s="166">
        <v>211.8</v>
      </c>
      <c r="C172" s="166">
        <v>189.7</v>
      </c>
      <c r="D172" s="166">
        <v>224.5</v>
      </c>
      <c r="E172" s="166">
        <v>178.1</v>
      </c>
      <c r="F172" s="166">
        <v>220.3</v>
      </c>
      <c r="G172" s="166">
        <v>193.7</v>
      </c>
      <c r="H172" s="166">
        <v>181.1</v>
      </c>
      <c r="I172" s="166">
        <v>206.9</v>
      </c>
      <c r="J172" s="166">
        <v>232.9</v>
      </c>
      <c r="K172" s="166">
        <v>227.9</v>
      </c>
      <c r="L172" s="166">
        <v>277.8</v>
      </c>
      <c r="M172" s="166">
        <v>182.3</v>
      </c>
      <c r="N172" s="166">
        <f>(B172+C172+D172+E172+F172+G172+H172+I172+J172+K172+L172+M172)/12</f>
        <v>210.58333333333337</v>
      </c>
      <c r="O172" s="169" t="s">
        <v>174</v>
      </c>
      <c r="P172" s="169" t="s">
        <v>174</v>
      </c>
      <c r="Q172" s="167" t="s">
        <v>186</v>
      </c>
    </row>
    <row r="173" spans="1:17" ht="12" customHeight="1">
      <c r="A173" s="27">
        <v>2006</v>
      </c>
      <c r="B173" s="166">
        <v>210.7</v>
      </c>
      <c r="C173" s="166">
        <v>211</v>
      </c>
      <c r="D173" s="166">
        <v>266.8</v>
      </c>
      <c r="E173" s="166">
        <v>214.6</v>
      </c>
      <c r="F173" s="166">
        <v>190.1</v>
      </c>
      <c r="G173" s="166">
        <v>224</v>
      </c>
      <c r="H173" s="166">
        <v>197.6</v>
      </c>
      <c r="I173" s="166">
        <v>223.6</v>
      </c>
      <c r="J173" s="166">
        <v>260</v>
      </c>
      <c r="K173" s="166">
        <v>273.1</v>
      </c>
      <c r="L173" s="166">
        <v>283</v>
      </c>
      <c r="M173" s="166">
        <v>234.5</v>
      </c>
      <c r="N173" s="166">
        <f>(B173+C173+D173+E173+F173+G173+H173+I173+J173+K173+L173+M173)/12</f>
        <v>232.41666666666666</v>
      </c>
      <c r="O173" s="169">
        <f>100*(F173-E173)/E173</f>
        <v>-11.4165890027959</v>
      </c>
      <c r="P173" s="169">
        <f>100*(F173-F172)/F172</f>
        <v>-13.70857921016796</v>
      </c>
      <c r="Q173" s="167">
        <f>(((B173+C173+D173+E173+F173)/5)-((B172+C172+D172+E172+F172)/5))/((B172+C172+D172+E172+F172)/5)*100</f>
        <v>6.716126513080822</v>
      </c>
    </row>
    <row r="174" spans="1:17" ht="12" customHeight="1">
      <c r="A174" s="27">
        <v>2007</v>
      </c>
      <c r="B174" s="166">
        <v>237.3</v>
      </c>
      <c r="C174" s="166">
        <v>261.2</v>
      </c>
      <c r="D174" s="166">
        <v>302.3</v>
      </c>
      <c r="E174" s="166">
        <v>243.6</v>
      </c>
      <c r="F174" s="166">
        <v>234.5</v>
      </c>
      <c r="G174" s="166" t="s">
        <v>38</v>
      </c>
      <c r="H174" s="166" t="s">
        <v>38</v>
      </c>
      <c r="I174" s="166" t="s">
        <v>38</v>
      </c>
      <c r="J174" s="166" t="s">
        <v>38</v>
      </c>
      <c r="K174" s="166" t="s">
        <v>38</v>
      </c>
      <c r="L174" s="166" t="s">
        <v>38</v>
      </c>
      <c r="M174" s="166" t="s">
        <v>38</v>
      </c>
      <c r="N174" s="166">
        <f>(B174+C174+D174+E174+F174)/5</f>
        <v>255.77999999999997</v>
      </c>
      <c r="O174" s="169">
        <f>100*(F174-E174)/E174</f>
        <v>-3.7356321839080437</v>
      </c>
      <c r="P174" s="169">
        <f>100*(F174-F173)/F173</f>
        <v>23.356128353498164</v>
      </c>
      <c r="Q174" s="167">
        <f>(((B174+C174+D174+E174+F174)/5)-((B173+C173+D173+E173+F173)/5))/((B173+C173+D173+E173+F173)/5)*100</f>
        <v>16.986827661909967</v>
      </c>
    </row>
    <row r="175" spans="1:17" ht="12" customHeight="1">
      <c r="A175" s="132"/>
      <c r="B175" s="132"/>
      <c r="C175" s="132"/>
      <c r="D175" s="132"/>
      <c r="E175" s="132"/>
      <c r="F175" s="132"/>
      <c r="G175" s="132"/>
      <c r="H175" s="132"/>
      <c r="I175" s="132"/>
      <c r="J175" s="132"/>
      <c r="K175" s="132"/>
      <c r="L175" s="132"/>
      <c r="M175" s="132"/>
      <c r="N175" s="166"/>
      <c r="O175" s="132"/>
      <c r="P175" s="132"/>
      <c r="Q175" s="132"/>
    </row>
    <row r="176" spans="1:17" ht="12" customHeight="1">
      <c r="A176" s="132"/>
      <c r="B176" s="132"/>
      <c r="C176" s="132"/>
      <c r="D176" s="132"/>
      <c r="E176" s="132"/>
      <c r="F176" s="132"/>
      <c r="G176" s="132"/>
      <c r="H176" s="132"/>
      <c r="I176" s="132"/>
      <c r="J176" s="132"/>
      <c r="K176" s="132"/>
      <c r="L176" s="132"/>
      <c r="M176" s="132"/>
      <c r="N176" s="132"/>
      <c r="O176" s="132"/>
      <c r="P176" s="132"/>
      <c r="Q176" s="132"/>
    </row>
    <row r="177" spans="1:17" ht="12" customHeight="1">
      <c r="A177" s="472"/>
      <c r="B177" s="472"/>
      <c r="C177" s="472"/>
      <c r="D177" s="472"/>
      <c r="E177" s="472"/>
      <c r="F177" s="472"/>
      <c r="G177" s="472"/>
      <c r="H177" s="472"/>
      <c r="I177" s="472"/>
      <c r="J177" s="472"/>
      <c r="K177" s="472"/>
      <c r="L177" s="472"/>
      <c r="M177" s="472"/>
      <c r="N177" s="472"/>
      <c r="O177" s="472"/>
      <c r="P177" s="472"/>
      <c r="Q177" s="472"/>
    </row>
    <row r="178" spans="1:17" ht="12" customHeight="1">
      <c r="A178" s="129"/>
      <c r="B178" s="130"/>
      <c r="C178" s="130"/>
      <c r="D178" s="130"/>
      <c r="E178" s="130"/>
      <c r="F178" s="130"/>
      <c r="G178" s="130"/>
      <c r="H178" s="130"/>
      <c r="I178" s="130"/>
      <c r="J178" s="130"/>
      <c r="K178" s="130"/>
      <c r="L178" s="130"/>
      <c r="M178" s="130"/>
      <c r="N178" s="130"/>
      <c r="O178" s="130"/>
      <c r="P178" s="130"/>
      <c r="Q178" s="132"/>
    </row>
    <row r="179" spans="1:17" ht="12" customHeight="1">
      <c r="A179" s="455" t="s">
        <v>81</v>
      </c>
      <c r="B179" s="455"/>
      <c r="C179" s="455"/>
      <c r="D179" s="455"/>
      <c r="E179" s="455"/>
      <c r="F179" s="455"/>
      <c r="G179" s="455"/>
      <c r="H179" s="455"/>
      <c r="I179" s="455"/>
      <c r="J179" s="455"/>
      <c r="K179" s="455"/>
      <c r="L179" s="455"/>
      <c r="M179" s="455"/>
      <c r="N179" s="455"/>
      <c r="O179" s="455"/>
      <c r="P179" s="455"/>
      <c r="Q179" s="455"/>
    </row>
    <row r="180" spans="1:17" ht="12" customHeight="1">
      <c r="A180" s="455" t="s">
        <v>85</v>
      </c>
      <c r="B180" s="455"/>
      <c r="C180" s="455"/>
      <c r="D180" s="455"/>
      <c r="E180" s="455"/>
      <c r="F180" s="455"/>
      <c r="G180" s="455"/>
      <c r="H180" s="455"/>
      <c r="I180" s="455"/>
      <c r="J180" s="455"/>
      <c r="K180" s="455"/>
      <c r="L180" s="455"/>
      <c r="M180" s="455"/>
      <c r="N180" s="455"/>
      <c r="O180" s="455"/>
      <c r="P180" s="455"/>
      <c r="Q180" s="455"/>
    </row>
    <row r="181" spans="1:17" ht="12" customHeight="1">
      <c r="A181" s="455" t="s">
        <v>53</v>
      </c>
      <c r="B181" s="455"/>
      <c r="C181" s="455"/>
      <c r="D181" s="455"/>
      <c r="E181" s="455"/>
      <c r="F181" s="455"/>
      <c r="G181" s="455"/>
      <c r="H181" s="455"/>
      <c r="I181" s="455"/>
      <c r="J181" s="455"/>
      <c r="K181" s="455"/>
      <c r="L181" s="455"/>
      <c r="M181" s="455"/>
      <c r="N181" s="455"/>
      <c r="O181" s="455"/>
      <c r="P181" s="455"/>
      <c r="Q181" s="455"/>
    </row>
    <row r="182" spans="1:17" ht="12" customHeight="1">
      <c r="A182" s="129"/>
      <c r="B182" s="130"/>
      <c r="C182" s="130"/>
      <c r="D182" s="130"/>
      <c r="E182" s="130"/>
      <c r="F182" s="130"/>
      <c r="G182" s="130"/>
      <c r="H182" s="130"/>
      <c r="I182" s="130"/>
      <c r="J182" s="130"/>
      <c r="K182" s="130"/>
      <c r="L182" s="130"/>
      <c r="M182" s="130"/>
      <c r="N182" s="130"/>
      <c r="O182" s="130"/>
      <c r="P182" s="130"/>
      <c r="Q182" s="132"/>
    </row>
    <row r="183" spans="1:17" ht="12" customHeight="1">
      <c r="A183" s="132"/>
      <c r="B183" s="132"/>
      <c r="C183" s="132"/>
      <c r="D183" s="132"/>
      <c r="E183" s="132"/>
      <c r="F183" s="132"/>
      <c r="G183" s="132"/>
      <c r="H183" s="132"/>
      <c r="I183" s="132"/>
      <c r="J183" s="132"/>
      <c r="K183" s="132"/>
      <c r="L183" s="132"/>
      <c r="M183" s="132"/>
      <c r="N183" s="132"/>
      <c r="O183" s="132"/>
      <c r="P183" s="132"/>
      <c r="Q183" s="132"/>
    </row>
    <row r="184" spans="1:17" ht="12" customHeight="1">
      <c r="A184" s="136"/>
      <c r="B184" s="137"/>
      <c r="C184" s="138"/>
      <c r="D184" s="138"/>
      <c r="E184" s="138"/>
      <c r="F184" s="138"/>
      <c r="G184" s="138"/>
      <c r="H184" s="138"/>
      <c r="I184" s="138"/>
      <c r="J184" s="138"/>
      <c r="K184" s="138"/>
      <c r="L184" s="138"/>
      <c r="M184" s="138"/>
      <c r="N184" s="139"/>
      <c r="O184" s="451" t="s">
        <v>54</v>
      </c>
      <c r="P184" s="450"/>
      <c r="Q184" s="450"/>
    </row>
    <row r="185" spans="1:17" ht="12" customHeight="1">
      <c r="A185" s="140"/>
      <c r="B185" s="141"/>
      <c r="C185" s="142"/>
      <c r="D185" s="142"/>
      <c r="E185" s="142"/>
      <c r="F185" s="142"/>
      <c r="G185" s="142"/>
      <c r="H185" s="142"/>
      <c r="I185" s="142"/>
      <c r="J185" s="142"/>
      <c r="K185" s="142"/>
      <c r="L185" s="142"/>
      <c r="M185" s="142"/>
      <c r="N185" s="143"/>
      <c r="O185" s="144" t="s">
        <v>60</v>
      </c>
      <c r="P185" s="145"/>
      <c r="Q185" s="146" t="s">
        <v>191</v>
      </c>
    </row>
    <row r="186" spans="1:17" ht="12" customHeight="1">
      <c r="A186" s="147" t="s">
        <v>56</v>
      </c>
      <c r="B186" s="141" t="s">
        <v>57</v>
      </c>
      <c r="C186" s="142" t="s">
        <v>58</v>
      </c>
      <c r="D186" s="142" t="s">
        <v>59</v>
      </c>
      <c r="E186" s="142" t="s">
        <v>55</v>
      </c>
      <c r="F186" s="142" t="s">
        <v>60</v>
      </c>
      <c r="G186" s="142" t="s">
        <v>61</v>
      </c>
      <c r="H186" s="142" t="s">
        <v>62</v>
      </c>
      <c r="I186" s="142" t="s">
        <v>63</v>
      </c>
      <c r="J186" s="142" t="s">
        <v>64</v>
      </c>
      <c r="K186" s="142" t="s">
        <v>65</v>
      </c>
      <c r="L186" s="142" t="s">
        <v>66</v>
      </c>
      <c r="M186" s="142" t="s">
        <v>67</v>
      </c>
      <c r="N186" s="148" t="s">
        <v>68</v>
      </c>
      <c r="O186" s="470" t="s">
        <v>69</v>
      </c>
      <c r="P186" s="471"/>
      <c r="Q186" s="471"/>
    </row>
    <row r="187" spans="1:17" ht="12" customHeight="1">
      <c r="A187" s="140"/>
      <c r="B187" s="141"/>
      <c r="C187" s="142"/>
      <c r="D187" s="142"/>
      <c r="E187" s="142"/>
      <c r="F187" s="142"/>
      <c r="G187" s="142"/>
      <c r="H187" s="142"/>
      <c r="I187" s="142"/>
      <c r="J187" s="142"/>
      <c r="K187" s="142"/>
      <c r="L187" s="142"/>
      <c r="M187" s="142"/>
      <c r="N187" s="143"/>
      <c r="O187" s="148" t="s">
        <v>70</v>
      </c>
      <c r="P187" s="149" t="s">
        <v>71</v>
      </c>
      <c r="Q187" s="150" t="s">
        <v>71</v>
      </c>
    </row>
    <row r="188" spans="1:17" ht="12" customHeight="1">
      <c r="A188" s="151"/>
      <c r="B188" s="152"/>
      <c r="C188" s="153"/>
      <c r="D188" s="153"/>
      <c r="E188" s="153"/>
      <c r="F188" s="153"/>
      <c r="G188" s="153"/>
      <c r="H188" s="153"/>
      <c r="I188" s="153"/>
      <c r="J188" s="153"/>
      <c r="K188" s="153"/>
      <c r="L188" s="153"/>
      <c r="M188" s="153"/>
      <c r="N188" s="154"/>
      <c r="O188" s="155" t="s">
        <v>72</v>
      </c>
      <c r="P188" s="156" t="s">
        <v>73</v>
      </c>
      <c r="Q188" s="157" t="s">
        <v>165</v>
      </c>
    </row>
    <row r="189" spans="1:17" ht="12" customHeight="1">
      <c r="A189" s="158"/>
      <c r="B189" s="159"/>
      <c r="C189" s="159"/>
      <c r="D189" s="159"/>
      <c r="E189" s="159"/>
      <c r="F189" s="159"/>
      <c r="G189" s="159"/>
      <c r="H189" s="159"/>
      <c r="I189" s="159"/>
      <c r="J189" s="159"/>
      <c r="K189" s="159"/>
      <c r="L189" s="159"/>
      <c r="M189" s="159"/>
      <c r="N189" s="160"/>
      <c r="O189" s="161"/>
      <c r="P189" s="149"/>
      <c r="Q189" s="149"/>
    </row>
    <row r="190" spans="1:17" ht="12" customHeight="1">
      <c r="A190" s="158"/>
      <c r="B190" s="159"/>
      <c r="C190" s="159"/>
      <c r="D190" s="159"/>
      <c r="E190" s="159"/>
      <c r="F190" s="159"/>
      <c r="G190" s="159"/>
      <c r="H190" s="159"/>
      <c r="I190" s="159"/>
      <c r="J190" s="159"/>
      <c r="K190" s="159"/>
      <c r="L190" s="159"/>
      <c r="M190" s="159"/>
      <c r="N190" s="160"/>
      <c r="O190" s="161"/>
      <c r="P190" s="149"/>
      <c r="Q190" s="149"/>
    </row>
    <row r="191" spans="1:17" ht="12" customHeight="1">
      <c r="A191" s="132"/>
      <c r="B191" s="132"/>
      <c r="C191" s="132"/>
      <c r="D191" s="132"/>
      <c r="E191" s="132"/>
      <c r="F191" s="132"/>
      <c r="G191" s="132"/>
      <c r="H191" s="132"/>
      <c r="I191" s="132"/>
      <c r="J191" s="132"/>
      <c r="K191" s="132"/>
      <c r="L191" s="132"/>
      <c r="M191" s="132"/>
      <c r="N191" s="132"/>
      <c r="O191" s="132"/>
      <c r="P191" s="132"/>
      <c r="Q191" s="132"/>
    </row>
    <row r="192" spans="1:17" ht="12" customHeight="1">
      <c r="A192" s="132"/>
      <c r="B192" s="132"/>
      <c r="C192" s="132"/>
      <c r="D192" s="132"/>
      <c r="E192" s="132"/>
      <c r="F192" s="132"/>
      <c r="G192" s="132"/>
      <c r="H192" s="132"/>
      <c r="I192" s="132"/>
      <c r="J192" s="132"/>
      <c r="K192" s="132"/>
      <c r="L192" s="132"/>
      <c r="M192" s="132"/>
      <c r="N192" s="132"/>
      <c r="O192" s="132"/>
      <c r="P192" s="132"/>
      <c r="Q192" s="132"/>
    </row>
    <row r="193" spans="1:17" ht="12" customHeight="1">
      <c r="A193" s="456" t="s">
        <v>79</v>
      </c>
      <c r="B193" s="456"/>
      <c r="C193" s="456"/>
      <c r="D193" s="456"/>
      <c r="E193" s="456"/>
      <c r="F193" s="456"/>
      <c r="G193" s="456"/>
      <c r="H193" s="456"/>
      <c r="I193" s="456"/>
      <c r="J193" s="456"/>
      <c r="K193" s="456"/>
      <c r="L193" s="456"/>
      <c r="M193" s="456"/>
      <c r="N193" s="456"/>
      <c r="O193" s="456"/>
      <c r="P193" s="456"/>
      <c r="Q193" s="456"/>
    </row>
    <row r="194" spans="1:17" ht="12" customHeight="1">
      <c r="A194" s="163"/>
      <c r="B194" s="175"/>
      <c r="C194" s="175"/>
      <c r="D194" s="175"/>
      <c r="E194" s="175"/>
      <c r="F194" s="175"/>
      <c r="G194" s="175"/>
      <c r="H194" s="175"/>
      <c r="I194" s="175"/>
      <c r="J194" s="175"/>
      <c r="K194" s="175"/>
      <c r="L194" s="175"/>
      <c r="M194" s="175"/>
      <c r="N194" s="176"/>
      <c r="O194" s="176"/>
      <c r="P194" s="176"/>
      <c r="Q194" s="132"/>
    </row>
    <row r="195" spans="1:17" ht="12" customHeight="1">
      <c r="A195" s="163"/>
      <c r="B195" s="175"/>
      <c r="C195" s="175"/>
      <c r="D195" s="175"/>
      <c r="E195" s="175"/>
      <c r="F195" s="175"/>
      <c r="G195" s="175"/>
      <c r="H195" s="175"/>
      <c r="I195" s="175"/>
      <c r="J195" s="175"/>
      <c r="K195" s="175"/>
      <c r="L195" s="175"/>
      <c r="M195" s="175"/>
      <c r="N195" s="176"/>
      <c r="O195" s="176"/>
      <c r="P195" s="176"/>
      <c r="Q195" s="132"/>
    </row>
    <row r="196" spans="1:17" ht="12" customHeight="1">
      <c r="A196" s="174"/>
      <c r="B196" s="166"/>
      <c r="C196" s="166"/>
      <c r="D196" s="166"/>
      <c r="E196" s="166"/>
      <c r="F196" s="166"/>
      <c r="G196" s="166"/>
      <c r="H196" s="166"/>
      <c r="I196" s="166"/>
      <c r="J196" s="166"/>
      <c r="K196" s="166"/>
      <c r="L196" s="166"/>
      <c r="M196" s="166"/>
      <c r="N196" s="166"/>
      <c r="O196" s="173"/>
      <c r="P196" s="173"/>
      <c r="Q196" s="168"/>
    </row>
    <row r="197" spans="1:17" ht="12" customHeight="1">
      <c r="A197" s="26" t="s">
        <v>74</v>
      </c>
      <c r="B197" s="166"/>
      <c r="C197" s="166"/>
      <c r="D197" s="166"/>
      <c r="E197" s="166"/>
      <c r="F197" s="166"/>
      <c r="G197" s="166"/>
      <c r="H197" s="166"/>
      <c r="I197" s="166"/>
      <c r="J197" s="166"/>
      <c r="K197" s="166"/>
      <c r="L197" s="166"/>
      <c r="M197" s="166"/>
      <c r="N197" s="166"/>
      <c r="O197" s="167"/>
      <c r="P197" s="167"/>
      <c r="Q197" s="168"/>
    </row>
    <row r="198" spans="1:17" ht="12" customHeight="1">
      <c r="A198" s="27">
        <v>2005</v>
      </c>
      <c r="B198" s="166">
        <v>149.7</v>
      </c>
      <c r="C198" s="166">
        <v>151.1</v>
      </c>
      <c r="D198" s="166">
        <v>153.8</v>
      </c>
      <c r="E198" s="166">
        <v>153.8</v>
      </c>
      <c r="F198" s="166">
        <v>155.7</v>
      </c>
      <c r="G198" s="166">
        <v>172.7</v>
      </c>
      <c r="H198" s="166">
        <v>161.5</v>
      </c>
      <c r="I198" s="166">
        <v>148.8</v>
      </c>
      <c r="J198" s="166">
        <v>178</v>
      </c>
      <c r="K198" s="166">
        <v>165.6</v>
      </c>
      <c r="L198" s="166">
        <v>180.9</v>
      </c>
      <c r="M198" s="166">
        <v>159.7</v>
      </c>
      <c r="N198" s="166">
        <f>(B198+C198+D198+E198+F198+G198+H198+I198+J198+K198+L198+M198)/12</f>
        <v>160.94166666666666</v>
      </c>
      <c r="O198" s="169" t="s">
        <v>174</v>
      </c>
      <c r="P198" s="169" t="s">
        <v>174</v>
      </c>
      <c r="Q198" s="167" t="s">
        <v>186</v>
      </c>
    </row>
    <row r="199" spans="1:17" ht="12" customHeight="1">
      <c r="A199" s="27">
        <v>2006</v>
      </c>
      <c r="B199" s="166">
        <v>176.4</v>
      </c>
      <c r="C199" s="166">
        <v>172.5</v>
      </c>
      <c r="D199" s="166">
        <v>206.6</v>
      </c>
      <c r="E199" s="166">
        <v>171.1</v>
      </c>
      <c r="F199" s="166">
        <v>194.1</v>
      </c>
      <c r="G199" s="166">
        <v>204.1</v>
      </c>
      <c r="H199" s="166">
        <v>185.2</v>
      </c>
      <c r="I199" s="166">
        <v>181.3</v>
      </c>
      <c r="J199" s="166">
        <v>200.9</v>
      </c>
      <c r="K199" s="166">
        <v>187.7</v>
      </c>
      <c r="L199" s="166">
        <v>212</v>
      </c>
      <c r="M199" s="166">
        <v>157</v>
      </c>
      <c r="N199" s="166">
        <f>(B199+C199+D199+E199+F199+G199+H199+I199+J199+K199+L199+M199)/12</f>
        <v>187.40833333333333</v>
      </c>
      <c r="O199" s="169">
        <f>100*(F199-E199)/E199</f>
        <v>13.442431326709528</v>
      </c>
      <c r="P199" s="169">
        <f>100*(F199-F198)/F198</f>
        <v>24.662813102119465</v>
      </c>
      <c r="Q199" s="167">
        <f>(((B199+C199+D199+E199+F199)/5)-((B198+C198+D198+E198+F198)/5))/((B198+C198+D198+E198+F198)/5)*100</f>
        <v>20.494699646643124</v>
      </c>
    </row>
    <row r="200" spans="1:17" ht="12" customHeight="1">
      <c r="A200" s="27">
        <v>2007</v>
      </c>
      <c r="B200" s="166">
        <v>213.8</v>
      </c>
      <c r="C200" s="166">
        <v>193.6</v>
      </c>
      <c r="D200" s="166">
        <v>224.9</v>
      </c>
      <c r="E200" s="166">
        <v>192.8</v>
      </c>
      <c r="F200" s="166">
        <v>197.4</v>
      </c>
      <c r="G200" s="166" t="s">
        <v>38</v>
      </c>
      <c r="H200" s="166" t="s">
        <v>38</v>
      </c>
      <c r="I200" s="166" t="s">
        <v>38</v>
      </c>
      <c r="J200" s="166" t="s">
        <v>38</v>
      </c>
      <c r="K200" s="166" t="s">
        <v>38</v>
      </c>
      <c r="L200" s="166" t="s">
        <v>38</v>
      </c>
      <c r="M200" s="166" t="s">
        <v>38</v>
      </c>
      <c r="N200" s="166">
        <f>(B200+C200+D200+E200+F200)/5</f>
        <v>204.49999999999997</v>
      </c>
      <c r="O200" s="169">
        <f>100*(F200-E200)/E200</f>
        <v>2.3858921161825695</v>
      </c>
      <c r="P200" s="169">
        <f>100*(F200-F199)/F199</f>
        <v>1.7001545595054155</v>
      </c>
      <c r="Q200" s="167">
        <f>(((B200+C200+D200+E200+F200)/5)-((B199+C199+D199+E199+F199)/5))/((B199+C199+D199+E199+F199)/5)*100</f>
        <v>11.056804605191678</v>
      </c>
    </row>
    <row r="201" spans="1:17" ht="12" customHeight="1">
      <c r="A201" s="28"/>
      <c r="B201" s="166"/>
      <c r="C201" s="166"/>
      <c r="D201" s="166"/>
      <c r="E201" s="166"/>
      <c r="F201" s="166"/>
      <c r="G201" s="166"/>
      <c r="H201" s="166"/>
      <c r="I201" s="166"/>
      <c r="J201" s="166"/>
      <c r="K201" s="166"/>
      <c r="L201" s="166"/>
      <c r="M201" s="166"/>
      <c r="N201" s="166"/>
      <c r="O201" s="169"/>
      <c r="P201" s="169"/>
      <c r="Q201" s="168"/>
    </row>
    <row r="202" spans="1:17" ht="12" customHeight="1">
      <c r="A202" s="29" t="s">
        <v>75</v>
      </c>
      <c r="B202" s="166"/>
      <c r="C202" s="166"/>
      <c r="D202" s="166"/>
      <c r="E202" s="166"/>
      <c r="F202" s="166"/>
      <c r="G202" s="166"/>
      <c r="H202" s="166"/>
      <c r="I202" s="166"/>
      <c r="J202" s="166"/>
      <c r="K202" s="166"/>
      <c r="L202" s="166"/>
      <c r="M202" s="166"/>
      <c r="N202" s="166"/>
      <c r="O202" s="169"/>
      <c r="P202" s="169"/>
      <c r="Q202" s="168"/>
    </row>
    <row r="203" spans="1:17" ht="12" customHeight="1">
      <c r="A203" s="27">
        <v>2005</v>
      </c>
      <c r="B203" s="166">
        <v>139.90061606049375</v>
      </c>
      <c r="C203" s="166">
        <v>130.3</v>
      </c>
      <c r="D203" s="166">
        <v>144</v>
      </c>
      <c r="E203" s="166">
        <v>141.4</v>
      </c>
      <c r="F203" s="166">
        <v>143.5</v>
      </c>
      <c r="G203" s="166">
        <v>164.6</v>
      </c>
      <c r="H203" s="166">
        <v>149.1</v>
      </c>
      <c r="I203" s="166">
        <v>142.6</v>
      </c>
      <c r="J203" s="166">
        <v>173</v>
      </c>
      <c r="K203" s="166">
        <v>153.5</v>
      </c>
      <c r="L203" s="166">
        <v>169.4</v>
      </c>
      <c r="M203" s="166">
        <v>149.3</v>
      </c>
      <c r="N203" s="166">
        <f>(B203+C203+D203+E203+F203+G203+H203+I203+J203+K203+L203+M203)/12</f>
        <v>150.0500513383745</v>
      </c>
      <c r="O203" s="169" t="s">
        <v>174</v>
      </c>
      <c r="P203" s="169" t="s">
        <v>174</v>
      </c>
      <c r="Q203" s="167" t="s">
        <v>186</v>
      </c>
    </row>
    <row r="204" spans="1:17" ht="12" customHeight="1">
      <c r="A204" s="27">
        <v>2006</v>
      </c>
      <c r="B204" s="166">
        <v>163.8</v>
      </c>
      <c r="C204" s="166">
        <v>153.8</v>
      </c>
      <c r="D204" s="166">
        <v>190.9</v>
      </c>
      <c r="E204" s="166">
        <v>154.8</v>
      </c>
      <c r="F204" s="166">
        <v>177.8</v>
      </c>
      <c r="G204" s="166">
        <v>185</v>
      </c>
      <c r="H204" s="166">
        <v>174.6</v>
      </c>
      <c r="I204" s="166">
        <v>174</v>
      </c>
      <c r="J204" s="166">
        <v>190.7</v>
      </c>
      <c r="K204" s="166">
        <v>179.5</v>
      </c>
      <c r="L204" s="166">
        <v>199.4</v>
      </c>
      <c r="M204" s="166">
        <v>150.2</v>
      </c>
      <c r="N204" s="166">
        <f>(B204+C204+D204+E204+F204+G204+H204+I204+J204+K204+L204+M204)/12</f>
        <v>174.54166666666666</v>
      </c>
      <c r="O204" s="169">
        <f>100*(F204-E204)/E204</f>
        <v>14.857881136950903</v>
      </c>
      <c r="P204" s="169">
        <f>100*(F204-F203)/F203</f>
        <v>23.90243902439025</v>
      </c>
      <c r="Q204" s="167">
        <f>(((B204+C204+D204+E204+F204)/5)-((B203+C203+D203+E203+F203)/5))/((B203+C203+D203+E203+F203)/5)*100</f>
        <v>20.311723474038374</v>
      </c>
    </row>
    <row r="205" spans="1:17" ht="12" customHeight="1">
      <c r="A205" s="27">
        <v>2007</v>
      </c>
      <c r="B205" s="166">
        <v>199</v>
      </c>
      <c r="C205" s="166">
        <v>182.5</v>
      </c>
      <c r="D205" s="166">
        <v>200.2</v>
      </c>
      <c r="E205" s="166">
        <v>178.4</v>
      </c>
      <c r="F205" s="166">
        <v>183.2</v>
      </c>
      <c r="G205" s="166" t="s">
        <v>38</v>
      </c>
      <c r="H205" s="166" t="s">
        <v>38</v>
      </c>
      <c r="I205" s="166" t="s">
        <v>38</v>
      </c>
      <c r="J205" s="166" t="s">
        <v>38</v>
      </c>
      <c r="K205" s="166" t="s">
        <v>38</v>
      </c>
      <c r="L205" s="166" t="s">
        <v>38</v>
      </c>
      <c r="M205" s="166" t="s">
        <v>38</v>
      </c>
      <c r="N205" s="166">
        <f>(B205+C205+D205+E205+F205)/5</f>
        <v>188.66</v>
      </c>
      <c r="O205" s="169">
        <f>100*(F205-E205)/E205</f>
        <v>2.690582959641246</v>
      </c>
      <c r="P205" s="169">
        <f>100*(F205-F204)/F204</f>
        <v>3.0371203599549927</v>
      </c>
      <c r="Q205" s="167">
        <f>(((B205+C205+D205+E205+F205)/5)-((B204+C204+D204+E204+F204)/5))/((B204+C204+D204+E204+F204)/5)*100</f>
        <v>12.15075496373798</v>
      </c>
    </row>
    <row r="206" spans="1:17" ht="12" customHeight="1">
      <c r="A206" s="28"/>
      <c r="B206" s="166"/>
      <c r="C206" s="166"/>
      <c r="D206" s="166"/>
      <c r="E206" s="166"/>
      <c r="F206" s="166"/>
      <c r="G206" s="166"/>
      <c r="H206" s="166"/>
      <c r="I206" s="166"/>
      <c r="J206" s="166"/>
      <c r="K206" s="166"/>
      <c r="L206" s="166"/>
      <c r="M206" s="166"/>
      <c r="N206" s="166"/>
      <c r="O206" s="170"/>
      <c r="P206" s="170"/>
      <c r="Q206" s="168"/>
    </row>
    <row r="207" spans="1:17" ht="12" customHeight="1">
      <c r="A207" s="29" t="s">
        <v>76</v>
      </c>
      <c r="B207" s="166"/>
      <c r="C207" s="166"/>
      <c r="D207" s="166"/>
      <c r="E207" s="166"/>
      <c r="F207" s="166"/>
      <c r="G207" s="166"/>
      <c r="H207" s="166"/>
      <c r="I207" s="166"/>
      <c r="J207" s="166"/>
      <c r="K207" s="166"/>
      <c r="L207" s="166"/>
      <c r="M207" s="166"/>
      <c r="N207" s="166"/>
      <c r="O207" s="167"/>
      <c r="P207" s="167"/>
      <c r="Q207" s="168"/>
    </row>
    <row r="208" spans="1:17" ht="12" customHeight="1">
      <c r="A208" s="27">
        <v>2005</v>
      </c>
      <c r="B208" s="166">
        <v>178.3361165117895</v>
      </c>
      <c r="C208" s="166">
        <v>212.1</v>
      </c>
      <c r="D208" s="166">
        <v>182.4</v>
      </c>
      <c r="E208" s="166">
        <v>190.1</v>
      </c>
      <c r="F208" s="166">
        <v>191.4</v>
      </c>
      <c r="G208" s="166">
        <v>196.6</v>
      </c>
      <c r="H208" s="166">
        <v>198</v>
      </c>
      <c r="I208" s="166">
        <v>167.3</v>
      </c>
      <c r="J208" s="166">
        <v>192.4</v>
      </c>
      <c r="K208" s="166">
        <v>201.3</v>
      </c>
      <c r="L208" s="166">
        <v>214.5</v>
      </c>
      <c r="M208" s="166">
        <v>190.3</v>
      </c>
      <c r="N208" s="166">
        <f>(B208+C208+D208+E208+F208+G208+H208+I208+J208+K208+L208+M208)/12</f>
        <v>192.89467637598247</v>
      </c>
      <c r="O208" s="169" t="s">
        <v>174</v>
      </c>
      <c r="P208" s="169" t="s">
        <v>174</v>
      </c>
      <c r="Q208" s="167" t="s">
        <v>186</v>
      </c>
    </row>
    <row r="209" spans="1:17" ht="12" customHeight="1">
      <c r="A209" s="27">
        <v>2006</v>
      </c>
      <c r="B209" s="166">
        <v>213.5</v>
      </c>
      <c r="C209" s="166">
        <v>227.3</v>
      </c>
      <c r="D209" s="166">
        <v>252.8</v>
      </c>
      <c r="E209" s="166">
        <v>218.8</v>
      </c>
      <c r="F209" s="166">
        <v>242.1</v>
      </c>
      <c r="G209" s="166">
        <v>260.1</v>
      </c>
      <c r="H209" s="166">
        <v>216.4</v>
      </c>
      <c r="I209" s="166">
        <v>202.8</v>
      </c>
      <c r="J209" s="166">
        <v>230.8</v>
      </c>
      <c r="K209" s="166">
        <v>211.8</v>
      </c>
      <c r="L209" s="166">
        <v>248.7</v>
      </c>
      <c r="M209" s="166">
        <v>177.1</v>
      </c>
      <c r="N209" s="166">
        <f>(B209+C209+D209+E209+F209+G209+H209+I209+J209+K209+L209+M209)/12</f>
        <v>225.1833333333333</v>
      </c>
      <c r="O209" s="169">
        <f>100*(F209-E209)/E209</f>
        <v>10.648994515539297</v>
      </c>
      <c r="P209" s="169">
        <f>100*(F209-F208)/F208</f>
        <v>26.48902821316614</v>
      </c>
      <c r="Q209" s="167">
        <f>(((B209+C209+D209+E209+F209)/5)-((B208+C208+D208+E208+F208)/5))/((B208+C208+D208+E208+F208)/5)*100</f>
        <v>20.974149466315183</v>
      </c>
    </row>
    <row r="210" spans="1:17" ht="12" customHeight="1">
      <c r="A210" s="27">
        <v>2007</v>
      </c>
      <c r="B210" s="166">
        <v>257.1</v>
      </c>
      <c r="C210" s="166">
        <v>226.2</v>
      </c>
      <c r="D210" s="166">
        <v>297.4</v>
      </c>
      <c r="E210" s="166">
        <v>235</v>
      </c>
      <c r="F210" s="166">
        <v>239.3</v>
      </c>
      <c r="G210" s="166" t="s">
        <v>38</v>
      </c>
      <c r="H210" s="166" t="s">
        <v>38</v>
      </c>
      <c r="I210" s="166" t="s">
        <v>38</v>
      </c>
      <c r="J210" s="166" t="s">
        <v>38</v>
      </c>
      <c r="K210" s="166" t="s">
        <v>38</v>
      </c>
      <c r="L210" s="166" t="s">
        <v>38</v>
      </c>
      <c r="M210" s="166" t="s">
        <v>38</v>
      </c>
      <c r="N210" s="166">
        <f>(B210+C210+D210+E210+F210)/5</f>
        <v>251</v>
      </c>
      <c r="O210" s="169">
        <f>100*(F210-E210)/E210</f>
        <v>1.829787234042558</v>
      </c>
      <c r="P210" s="169">
        <f>100*(F210-F209)/F209</f>
        <v>-1.1565468814539377</v>
      </c>
      <c r="Q210" s="167">
        <f>(((B210+C210+D210+E210+F210)/5)-((B209+C209+D209+E209+F209)/5))/((B209+C209+D209+E209+F209)/5)*100</f>
        <v>8.705067128627109</v>
      </c>
    </row>
    <row r="211" spans="1:17" ht="12" customHeight="1">
      <c r="A211" s="66"/>
      <c r="B211" s="166"/>
      <c r="C211" s="166"/>
      <c r="D211" s="166"/>
      <c r="E211" s="166"/>
      <c r="F211" s="166"/>
      <c r="G211" s="166"/>
      <c r="H211" s="166"/>
      <c r="I211" s="166"/>
      <c r="J211" s="166"/>
      <c r="K211" s="166"/>
      <c r="L211" s="166"/>
      <c r="M211" s="166"/>
      <c r="N211" s="166"/>
      <c r="O211" s="169"/>
      <c r="P211" s="169"/>
      <c r="Q211" s="167"/>
    </row>
    <row r="212" spans="1:17" ht="12" customHeight="1">
      <c r="A212" s="66"/>
      <c r="B212" s="166"/>
      <c r="C212" s="166"/>
      <c r="D212" s="166"/>
      <c r="E212" s="166"/>
      <c r="F212" s="166"/>
      <c r="G212" s="166"/>
      <c r="H212" s="166"/>
      <c r="I212" s="166"/>
      <c r="J212" s="166"/>
      <c r="K212" s="166"/>
      <c r="L212" s="166"/>
      <c r="M212" s="166"/>
      <c r="N212" s="166"/>
      <c r="O212" s="169"/>
      <c r="P212" s="169"/>
      <c r="Q212" s="167"/>
    </row>
    <row r="213" spans="1:17" ht="12" customHeight="1">
      <c r="A213" s="171"/>
      <c r="B213" s="175"/>
      <c r="C213" s="175"/>
      <c r="D213" s="175"/>
      <c r="E213" s="175"/>
      <c r="F213" s="175"/>
      <c r="G213" s="175"/>
      <c r="H213" s="175"/>
      <c r="I213" s="175"/>
      <c r="J213" s="175"/>
      <c r="K213" s="175"/>
      <c r="L213" s="175"/>
      <c r="M213" s="175"/>
      <c r="N213" s="176"/>
      <c r="O213" s="176"/>
      <c r="P213" s="176"/>
      <c r="Q213" s="132"/>
    </row>
    <row r="214" spans="1:17" ht="12" customHeight="1">
      <c r="A214" s="171"/>
      <c r="B214" s="175"/>
      <c r="C214" s="175"/>
      <c r="D214" s="175"/>
      <c r="E214" s="175"/>
      <c r="F214" s="175"/>
      <c r="G214" s="175"/>
      <c r="H214" s="175"/>
      <c r="I214" s="175"/>
      <c r="J214" s="175"/>
      <c r="K214" s="175"/>
      <c r="L214" s="175"/>
      <c r="M214" s="175"/>
      <c r="N214" s="176"/>
      <c r="O214" s="176"/>
      <c r="P214" s="176"/>
      <c r="Q214" s="132"/>
    </row>
    <row r="215" spans="1:17" ht="12" customHeight="1">
      <c r="A215" s="165"/>
      <c r="B215" s="175"/>
      <c r="C215" s="175"/>
      <c r="D215" s="175"/>
      <c r="E215" s="175"/>
      <c r="F215" s="175"/>
      <c r="G215" s="175"/>
      <c r="H215" s="175"/>
      <c r="I215" s="175"/>
      <c r="J215" s="175"/>
      <c r="K215" s="175"/>
      <c r="L215" s="175"/>
      <c r="M215" s="175"/>
      <c r="N215" s="176"/>
      <c r="O215" s="176"/>
      <c r="P215" s="176"/>
      <c r="Q215" s="132"/>
    </row>
    <row r="216" spans="1:17" ht="12" customHeight="1">
      <c r="A216" s="456" t="s">
        <v>80</v>
      </c>
      <c r="B216" s="456"/>
      <c r="C216" s="456"/>
      <c r="D216" s="456"/>
      <c r="E216" s="456"/>
      <c r="F216" s="456"/>
      <c r="G216" s="456"/>
      <c r="H216" s="456"/>
      <c r="I216" s="456"/>
      <c r="J216" s="456"/>
      <c r="K216" s="456"/>
      <c r="L216" s="456"/>
      <c r="M216" s="456"/>
      <c r="N216" s="456"/>
      <c r="O216" s="456"/>
      <c r="P216" s="456"/>
      <c r="Q216" s="456"/>
    </row>
    <row r="217" spans="1:17" ht="12" customHeight="1">
      <c r="A217" s="163"/>
      <c r="B217" s="175"/>
      <c r="C217" s="175"/>
      <c r="D217" s="175"/>
      <c r="E217" s="175"/>
      <c r="F217" s="175"/>
      <c r="G217" s="175"/>
      <c r="H217" s="175"/>
      <c r="I217" s="175"/>
      <c r="J217" s="175"/>
      <c r="K217" s="175"/>
      <c r="L217" s="175"/>
      <c r="M217" s="175"/>
      <c r="N217" s="176"/>
      <c r="O217" s="176"/>
      <c r="P217" s="176"/>
      <c r="Q217" s="132"/>
    </row>
    <row r="218" spans="1:17" ht="12" customHeight="1">
      <c r="A218" s="163"/>
      <c r="B218" s="175"/>
      <c r="C218" s="175"/>
      <c r="D218" s="175"/>
      <c r="E218" s="175"/>
      <c r="F218" s="175"/>
      <c r="G218" s="175"/>
      <c r="H218" s="175"/>
      <c r="I218" s="175"/>
      <c r="J218" s="175"/>
      <c r="K218" s="175"/>
      <c r="L218" s="175"/>
      <c r="M218" s="175"/>
      <c r="N218" s="176"/>
      <c r="O218" s="176"/>
      <c r="P218" s="176"/>
      <c r="Q218" s="132"/>
    </row>
    <row r="219" spans="1:17" ht="12" customHeight="1">
      <c r="A219" s="164"/>
      <c r="B219" s="166"/>
      <c r="C219" s="166"/>
      <c r="D219" s="166"/>
      <c r="E219" s="166"/>
      <c r="F219" s="166"/>
      <c r="G219" s="166"/>
      <c r="H219" s="166"/>
      <c r="I219" s="166"/>
      <c r="J219" s="166"/>
      <c r="K219" s="166"/>
      <c r="L219" s="166"/>
      <c r="M219" s="166"/>
      <c r="N219" s="166"/>
      <c r="O219" s="173"/>
      <c r="P219" s="173"/>
      <c r="Q219" s="168"/>
    </row>
    <row r="220" spans="1:17" ht="12" customHeight="1">
      <c r="A220" s="26" t="s">
        <v>74</v>
      </c>
      <c r="B220" s="166"/>
      <c r="C220" s="166"/>
      <c r="D220" s="166"/>
      <c r="E220" s="166"/>
      <c r="F220" s="166"/>
      <c r="G220" s="166"/>
      <c r="H220" s="166"/>
      <c r="I220" s="166"/>
      <c r="J220" s="166"/>
      <c r="K220" s="166"/>
      <c r="L220" s="166"/>
      <c r="M220" s="166"/>
      <c r="N220" s="166"/>
      <c r="O220" s="167"/>
      <c r="P220" s="167"/>
      <c r="Q220" s="168"/>
    </row>
    <row r="221" spans="1:17" ht="12" customHeight="1">
      <c r="A221" s="27">
        <v>2005</v>
      </c>
      <c r="B221" s="166">
        <v>133.1</v>
      </c>
      <c r="C221" s="166">
        <v>132.9</v>
      </c>
      <c r="D221" s="166">
        <v>134.8</v>
      </c>
      <c r="E221" s="166">
        <v>123</v>
      </c>
      <c r="F221" s="166">
        <v>128</v>
      </c>
      <c r="G221" s="166">
        <v>139.3</v>
      </c>
      <c r="H221" s="166">
        <v>115.7</v>
      </c>
      <c r="I221" s="166">
        <v>120.9</v>
      </c>
      <c r="J221" s="166">
        <v>157.3</v>
      </c>
      <c r="K221" s="166">
        <v>149</v>
      </c>
      <c r="L221" s="166">
        <v>173.4</v>
      </c>
      <c r="M221" s="166">
        <v>138.6</v>
      </c>
      <c r="N221" s="166">
        <f>(B221+C221+D221+E221+F221+G221+H221+I221+J221+K221+L221+M221)/12</f>
        <v>137.16666666666666</v>
      </c>
      <c r="O221" s="169" t="s">
        <v>174</v>
      </c>
      <c r="P221" s="169" t="s">
        <v>174</v>
      </c>
      <c r="Q221" s="167" t="s">
        <v>186</v>
      </c>
    </row>
    <row r="222" spans="1:17" ht="12" customHeight="1">
      <c r="A222" s="27">
        <v>2006</v>
      </c>
      <c r="B222" s="166">
        <v>133.8</v>
      </c>
      <c r="C222" s="166">
        <v>143</v>
      </c>
      <c r="D222" s="166">
        <v>160.2</v>
      </c>
      <c r="E222" s="166">
        <v>128.6</v>
      </c>
      <c r="F222" s="166">
        <v>143.2</v>
      </c>
      <c r="G222" s="166">
        <v>152.5</v>
      </c>
      <c r="H222" s="166">
        <v>131.2</v>
      </c>
      <c r="I222" s="166">
        <v>141.7</v>
      </c>
      <c r="J222" s="166">
        <v>156.2</v>
      </c>
      <c r="K222" s="166">
        <v>171.2</v>
      </c>
      <c r="L222" s="166">
        <v>193.3</v>
      </c>
      <c r="M222" s="166">
        <v>161.9</v>
      </c>
      <c r="N222" s="166">
        <f>(B222+C222+D222+E222+F222+G222+H222+I222+J222+K222+L222+M222)/12</f>
        <v>151.4</v>
      </c>
      <c r="O222" s="169">
        <f>100*(F222-E222)/E222</f>
        <v>11.353032659409017</v>
      </c>
      <c r="P222" s="169">
        <f>100*(F222-F221)/F221</f>
        <v>11.874999999999991</v>
      </c>
      <c r="Q222" s="167">
        <f>(((B222+C222+D222+E222+F222)/5)-((B221+C221+D221+E221+F221)/5))/((B221+C221+D221+E221+F221)/5)*100</f>
        <v>8.745013807916543</v>
      </c>
    </row>
    <row r="223" spans="1:17" ht="12" customHeight="1">
      <c r="A223" s="27">
        <v>2007</v>
      </c>
      <c r="B223" s="166">
        <v>173.4</v>
      </c>
      <c r="C223" s="166">
        <v>173.3</v>
      </c>
      <c r="D223" s="166">
        <v>185.8</v>
      </c>
      <c r="E223" s="166">
        <v>152.2</v>
      </c>
      <c r="F223" s="166">
        <v>162.6</v>
      </c>
      <c r="G223" s="166" t="s">
        <v>38</v>
      </c>
      <c r="H223" s="166" t="s">
        <v>38</v>
      </c>
      <c r="I223" s="166" t="s">
        <v>38</v>
      </c>
      <c r="J223" s="166" t="s">
        <v>38</v>
      </c>
      <c r="K223" s="166" t="s">
        <v>38</v>
      </c>
      <c r="L223" s="166" t="s">
        <v>38</v>
      </c>
      <c r="M223" s="166" t="s">
        <v>38</v>
      </c>
      <c r="N223" s="166">
        <f>(B223+C223+D223+E223+F223)/5</f>
        <v>169.46</v>
      </c>
      <c r="O223" s="169">
        <f>100*(F223-E223)/E223</f>
        <v>6.833114323258873</v>
      </c>
      <c r="P223" s="169">
        <f>100*(F223-F222)/F222</f>
        <v>13.547486033519558</v>
      </c>
      <c r="Q223" s="167">
        <f>(((B223+C223+D223+E223+F223)/5)-((B222+C222+D222+E222+F222)/5))/((B222+C222+D222+E222+F222)/5)*100</f>
        <v>19.540067720090306</v>
      </c>
    </row>
    <row r="224" spans="1:17" ht="12" customHeight="1">
      <c r="A224" s="28"/>
      <c r="B224" s="166"/>
      <c r="C224" s="166"/>
      <c r="D224" s="166"/>
      <c r="E224" s="166"/>
      <c r="F224" s="166"/>
      <c r="G224" s="166"/>
      <c r="H224" s="166"/>
      <c r="I224" s="166"/>
      <c r="J224" s="166"/>
      <c r="K224" s="166"/>
      <c r="L224" s="166"/>
      <c r="M224" s="166"/>
      <c r="N224" s="166"/>
      <c r="O224" s="169"/>
      <c r="P224" s="170"/>
      <c r="Q224" s="168"/>
    </row>
    <row r="225" spans="1:17" ht="12" customHeight="1">
      <c r="A225" s="29" t="s">
        <v>75</v>
      </c>
      <c r="B225" s="166"/>
      <c r="C225" s="166"/>
      <c r="D225" s="166"/>
      <c r="E225" s="166"/>
      <c r="F225" s="166"/>
      <c r="G225" s="166"/>
      <c r="H225" s="166"/>
      <c r="I225" s="166"/>
      <c r="J225" s="166"/>
      <c r="K225" s="166"/>
      <c r="L225" s="166"/>
      <c r="M225" s="166"/>
      <c r="N225" s="166"/>
      <c r="O225" s="169"/>
      <c r="P225" s="167"/>
      <c r="Q225" s="168"/>
    </row>
    <row r="226" spans="1:17" ht="12" customHeight="1">
      <c r="A226" s="27">
        <v>2005</v>
      </c>
      <c r="B226" s="166">
        <v>108.50563812884617</v>
      </c>
      <c r="C226" s="166">
        <v>101.8</v>
      </c>
      <c r="D226" s="166">
        <v>110.8</v>
      </c>
      <c r="E226" s="166">
        <v>100.9</v>
      </c>
      <c r="F226" s="166">
        <v>107.7</v>
      </c>
      <c r="G226" s="166">
        <v>116.9</v>
      </c>
      <c r="H226" s="166">
        <v>94.2</v>
      </c>
      <c r="I226" s="166">
        <v>102.1</v>
      </c>
      <c r="J226" s="166">
        <v>127.1</v>
      </c>
      <c r="K226" s="166">
        <v>126.3</v>
      </c>
      <c r="L226" s="166">
        <v>123.7</v>
      </c>
      <c r="M226" s="166">
        <v>119.6</v>
      </c>
      <c r="N226" s="166">
        <f>(B226+C226+D226+E226+F226+G226+H226+I226+J226+K226+L226+M226)/12</f>
        <v>111.63380317740386</v>
      </c>
      <c r="O226" s="169" t="s">
        <v>174</v>
      </c>
      <c r="P226" s="169" t="s">
        <v>174</v>
      </c>
      <c r="Q226" s="167" t="s">
        <v>186</v>
      </c>
    </row>
    <row r="227" spans="1:17" ht="12" customHeight="1">
      <c r="A227" s="27">
        <v>2006</v>
      </c>
      <c r="B227" s="166">
        <v>103.7</v>
      </c>
      <c r="C227" s="166">
        <v>109.1</v>
      </c>
      <c r="D227" s="166">
        <v>126.3</v>
      </c>
      <c r="E227" s="166">
        <v>108</v>
      </c>
      <c r="F227" s="166">
        <v>121.6</v>
      </c>
      <c r="G227" s="166">
        <v>123.9</v>
      </c>
      <c r="H227" s="166">
        <v>111.3</v>
      </c>
      <c r="I227" s="166">
        <v>124</v>
      </c>
      <c r="J227" s="166">
        <v>138.2</v>
      </c>
      <c r="K227" s="166">
        <v>133</v>
      </c>
      <c r="L227" s="166">
        <v>147.2</v>
      </c>
      <c r="M227" s="166">
        <v>121.9</v>
      </c>
      <c r="N227" s="166">
        <f>(B227+C227+D227+E227+F227+G227+H227+I227+J227+K227+L227+M227)/12</f>
        <v>122.35000000000001</v>
      </c>
      <c r="O227" s="169">
        <f>100*(F227-E227)/E227</f>
        <v>12.592592592592588</v>
      </c>
      <c r="P227" s="169">
        <f>100*(F227-F226)/F226</f>
        <v>12.906220984215404</v>
      </c>
      <c r="Q227" s="167">
        <f>(((B227+C227+D227+E227+F227)/5)-((B226+C226+D226+E226+F226)/5))/((B226+C226+D226+E226+F226)/5)*100</f>
        <v>7.361515351979095</v>
      </c>
    </row>
    <row r="228" spans="1:17" ht="12" customHeight="1">
      <c r="A228" s="27">
        <v>2007</v>
      </c>
      <c r="B228" s="166">
        <v>143.7</v>
      </c>
      <c r="C228" s="166">
        <v>124.3</v>
      </c>
      <c r="D228" s="166">
        <v>147.6</v>
      </c>
      <c r="E228" s="166">
        <v>134.6</v>
      </c>
      <c r="F228" s="166">
        <v>130.3</v>
      </c>
      <c r="G228" s="166" t="s">
        <v>38</v>
      </c>
      <c r="H228" s="166" t="s">
        <v>38</v>
      </c>
      <c r="I228" s="166" t="s">
        <v>38</v>
      </c>
      <c r="J228" s="166" t="s">
        <v>38</v>
      </c>
      <c r="K228" s="166" t="s">
        <v>38</v>
      </c>
      <c r="L228" s="166" t="s">
        <v>38</v>
      </c>
      <c r="M228" s="166" t="s">
        <v>38</v>
      </c>
      <c r="N228" s="166">
        <f>(B228+C228+D228+E228+F228)/5</f>
        <v>136.1</v>
      </c>
      <c r="O228" s="169">
        <f>100*(F228-E228)/E228</f>
        <v>-3.194650817236243</v>
      </c>
      <c r="P228" s="169">
        <f>100*(F228-F227)/F227</f>
        <v>7.154605263157909</v>
      </c>
      <c r="Q228" s="167">
        <f>(((B228+C228+D228+E228+F228)/5)-((B227+C227+D227+E227+F227)/5))/((B227+C227+D227+E227+F227)/5)*100</f>
        <v>19.65887110954808</v>
      </c>
    </row>
    <row r="229" spans="1:17" ht="12" customHeight="1">
      <c r="A229" s="28"/>
      <c r="B229" s="166"/>
      <c r="C229" s="166"/>
      <c r="D229" s="166"/>
      <c r="E229" s="166"/>
      <c r="F229" s="166"/>
      <c r="G229" s="166"/>
      <c r="H229" s="166"/>
      <c r="I229" s="166"/>
      <c r="J229" s="166"/>
      <c r="K229" s="166"/>
      <c r="L229" s="166"/>
      <c r="M229" s="166"/>
      <c r="N229" s="166"/>
      <c r="O229" s="169"/>
      <c r="P229" s="169"/>
      <c r="Q229" s="168"/>
    </row>
    <row r="230" spans="1:17" ht="12" customHeight="1">
      <c r="A230" s="29" t="s">
        <v>76</v>
      </c>
      <c r="B230" s="166"/>
      <c r="C230" s="166"/>
      <c r="D230" s="166"/>
      <c r="E230" s="166"/>
      <c r="F230" s="166"/>
      <c r="G230" s="166"/>
      <c r="H230" s="166"/>
      <c r="I230" s="166"/>
      <c r="J230" s="166"/>
      <c r="K230" s="166"/>
      <c r="L230" s="166"/>
      <c r="M230" s="166"/>
      <c r="N230" s="166"/>
      <c r="O230" s="169"/>
      <c r="P230" s="169"/>
      <c r="Q230" s="168"/>
    </row>
    <row r="231" spans="1:17" ht="12" customHeight="1">
      <c r="A231" s="27">
        <v>2005</v>
      </c>
      <c r="B231" s="166">
        <v>179.3016049982466</v>
      </c>
      <c r="C231" s="166">
        <v>191.3</v>
      </c>
      <c r="D231" s="166">
        <v>179.8</v>
      </c>
      <c r="E231" s="166">
        <v>164.4</v>
      </c>
      <c r="F231" s="166">
        <v>166</v>
      </c>
      <c r="G231" s="166">
        <v>181.4</v>
      </c>
      <c r="H231" s="166">
        <v>156.2</v>
      </c>
      <c r="I231" s="166">
        <v>156.2</v>
      </c>
      <c r="J231" s="166">
        <v>213.9</v>
      </c>
      <c r="K231" s="166">
        <v>191.5</v>
      </c>
      <c r="L231" s="166">
        <v>266.6</v>
      </c>
      <c r="M231" s="166">
        <v>174.3</v>
      </c>
      <c r="N231" s="166">
        <f>(B231+C231+D231+E231+F231+G231+H231+I231+J231+K231+L231+M231)/12</f>
        <v>185.0751337498539</v>
      </c>
      <c r="O231" s="169" t="s">
        <v>174</v>
      </c>
      <c r="P231" s="169" t="s">
        <v>174</v>
      </c>
      <c r="Q231" s="167" t="s">
        <v>186</v>
      </c>
    </row>
    <row r="232" spans="1:17" ht="12" customHeight="1">
      <c r="A232" s="27">
        <v>2006</v>
      </c>
      <c r="B232" s="166">
        <v>190.3</v>
      </c>
      <c r="C232" s="166">
        <v>206.6</v>
      </c>
      <c r="D232" s="166">
        <v>223.9</v>
      </c>
      <c r="E232" s="166">
        <v>167.2</v>
      </c>
      <c r="F232" s="166">
        <v>183.6</v>
      </c>
      <c r="G232" s="166">
        <v>206.2</v>
      </c>
      <c r="H232" s="166">
        <v>168.6</v>
      </c>
      <c r="I232" s="166">
        <v>175.1</v>
      </c>
      <c r="J232" s="166">
        <v>189.9</v>
      </c>
      <c r="K232" s="166">
        <v>242.9</v>
      </c>
      <c r="L232" s="166">
        <v>279.8</v>
      </c>
      <c r="M232" s="166">
        <v>237</v>
      </c>
      <c r="N232" s="166">
        <f>(B232+C232+D232+E232+F232+G232+H232+I232+J232+K232+L232+M232)/12</f>
        <v>205.92499999999998</v>
      </c>
      <c r="O232" s="169">
        <f>100*(F232-E232)/E232</f>
        <v>9.808612440191391</v>
      </c>
      <c r="P232" s="169">
        <f>100*(F232-F231)/F231</f>
        <v>10.602409638554214</v>
      </c>
      <c r="Q232" s="167">
        <f>(((B232+C232+D232+E232+F232)/5)-((B231+C231+D231+E231+F231)/5))/((B231+C231+D231+E231+F231)/5)*100</f>
        <v>10.308609167660878</v>
      </c>
    </row>
    <row r="233" spans="1:17" ht="12" customHeight="1">
      <c r="A233" s="27">
        <v>2007</v>
      </c>
      <c r="B233" s="166">
        <v>229.1</v>
      </c>
      <c r="C233" s="166">
        <v>265.1</v>
      </c>
      <c r="D233" s="166">
        <v>257.5</v>
      </c>
      <c r="E233" s="166">
        <v>185.4</v>
      </c>
      <c r="F233" s="166">
        <v>223.2</v>
      </c>
      <c r="G233" s="166" t="s">
        <v>38</v>
      </c>
      <c r="H233" s="166" t="s">
        <v>38</v>
      </c>
      <c r="I233" s="166" t="s">
        <v>38</v>
      </c>
      <c r="J233" s="166" t="s">
        <v>38</v>
      </c>
      <c r="K233" s="166" t="s">
        <v>38</v>
      </c>
      <c r="L233" s="166" t="s">
        <v>38</v>
      </c>
      <c r="M233" s="166" t="s">
        <v>38</v>
      </c>
      <c r="N233" s="166">
        <f>(B233+C233+D233+E233+F233)/5</f>
        <v>232.06</v>
      </c>
      <c r="O233" s="169">
        <f>100*(F233-E233)/E233</f>
        <v>20.388349514563096</v>
      </c>
      <c r="P233" s="169">
        <f>100*(F233-F232)/F232</f>
        <v>21.56862745098039</v>
      </c>
      <c r="Q233" s="167">
        <f>(((B233+C233+D233+E233+F233)/5)-((B232+C232+D232+E232+F232)/5))/((B232+C232+D232+E232+F232)/5)*100</f>
        <v>19.421572663647595</v>
      </c>
    </row>
    <row r="234" spans="1:17" ht="12" customHeight="1">
      <c r="A234" s="66"/>
      <c r="B234" s="181"/>
      <c r="C234" s="181"/>
      <c r="D234" s="181"/>
      <c r="E234" s="181"/>
      <c r="F234" s="181"/>
      <c r="G234" s="181"/>
      <c r="H234" s="181"/>
      <c r="I234" s="181"/>
      <c r="J234" s="181"/>
      <c r="K234" s="181"/>
      <c r="L234" s="181"/>
      <c r="M234" s="181"/>
      <c r="N234" s="166"/>
      <c r="O234" s="169"/>
      <c r="P234" s="169"/>
      <c r="Q234" s="167"/>
    </row>
    <row r="235" spans="1:17" ht="12" customHeight="1">
      <c r="A235" s="66"/>
      <c r="B235" s="181"/>
      <c r="C235" s="181"/>
      <c r="D235" s="181"/>
      <c r="E235" s="181"/>
      <c r="F235" s="181"/>
      <c r="G235" s="181"/>
      <c r="H235" s="181"/>
      <c r="I235" s="181"/>
      <c r="J235" s="181"/>
      <c r="K235" s="181"/>
      <c r="L235" s="181"/>
      <c r="M235" s="181"/>
      <c r="N235" s="166"/>
      <c r="O235" s="169"/>
      <c r="P235" s="169"/>
      <c r="Q235" s="167"/>
    </row>
    <row r="236" spans="1:17" ht="12" customHeight="1">
      <c r="A236" s="472"/>
      <c r="B236" s="472"/>
      <c r="C236" s="472"/>
      <c r="D236" s="472"/>
      <c r="E236" s="472"/>
      <c r="F236" s="472"/>
      <c r="G236" s="472"/>
      <c r="H236" s="472"/>
      <c r="I236" s="472"/>
      <c r="J236" s="472"/>
      <c r="K236" s="472"/>
      <c r="L236" s="472"/>
      <c r="M236" s="472"/>
      <c r="N236" s="472"/>
      <c r="O236" s="472"/>
      <c r="P236" s="472"/>
      <c r="Q236" s="472"/>
    </row>
    <row r="237" spans="1:17" ht="12" customHeight="1">
      <c r="A237" s="129"/>
      <c r="B237" s="164"/>
      <c r="C237" s="164"/>
      <c r="D237" s="164"/>
      <c r="E237" s="164"/>
      <c r="F237" s="164"/>
      <c r="G237" s="164"/>
      <c r="H237" s="164"/>
      <c r="I237" s="164"/>
      <c r="J237" s="164"/>
      <c r="K237" s="164"/>
      <c r="L237" s="164"/>
      <c r="M237" s="164"/>
      <c r="N237" s="177"/>
      <c r="O237" s="177"/>
      <c r="P237" s="177"/>
      <c r="Q237" s="168"/>
    </row>
    <row r="238" spans="1:17" ht="12" customHeight="1">
      <c r="A238" s="455" t="s">
        <v>81</v>
      </c>
      <c r="B238" s="455"/>
      <c r="C238" s="455"/>
      <c r="D238" s="455"/>
      <c r="E238" s="455"/>
      <c r="F238" s="455"/>
      <c r="G238" s="455"/>
      <c r="H238" s="455"/>
      <c r="I238" s="455"/>
      <c r="J238" s="455"/>
      <c r="K238" s="455"/>
      <c r="L238" s="455"/>
      <c r="M238" s="455"/>
      <c r="N238" s="455"/>
      <c r="O238" s="455"/>
      <c r="P238" s="455"/>
      <c r="Q238" s="455"/>
    </row>
    <row r="239" spans="1:17" ht="12" customHeight="1">
      <c r="A239" s="455" t="s">
        <v>86</v>
      </c>
      <c r="B239" s="455"/>
      <c r="C239" s="455"/>
      <c r="D239" s="455"/>
      <c r="E239" s="455"/>
      <c r="F239" s="455"/>
      <c r="G239" s="455"/>
      <c r="H239" s="455"/>
      <c r="I239" s="455"/>
      <c r="J239" s="455"/>
      <c r="K239" s="455"/>
      <c r="L239" s="455"/>
      <c r="M239" s="455"/>
      <c r="N239" s="455"/>
      <c r="O239" s="455"/>
      <c r="P239" s="455"/>
      <c r="Q239" s="455"/>
    </row>
    <row r="240" spans="1:17" ht="12" customHeight="1">
      <c r="A240" s="455" t="s">
        <v>53</v>
      </c>
      <c r="B240" s="455"/>
      <c r="C240" s="455"/>
      <c r="D240" s="455"/>
      <c r="E240" s="455"/>
      <c r="F240" s="455"/>
      <c r="G240" s="455"/>
      <c r="H240" s="455"/>
      <c r="I240" s="455"/>
      <c r="J240" s="455"/>
      <c r="K240" s="455"/>
      <c r="L240" s="455"/>
      <c r="M240" s="455"/>
      <c r="N240" s="455"/>
      <c r="O240" s="455"/>
      <c r="P240" s="455"/>
      <c r="Q240" s="455"/>
    </row>
    <row r="241" spans="1:17" ht="12" customHeight="1">
      <c r="A241" s="129"/>
      <c r="B241" s="130"/>
      <c r="C241" s="130"/>
      <c r="D241" s="130"/>
      <c r="E241" s="130"/>
      <c r="F241" s="130"/>
      <c r="G241" s="130"/>
      <c r="H241" s="130"/>
      <c r="I241" s="130"/>
      <c r="J241" s="130"/>
      <c r="K241" s="130"/>
      <c r="L241" s="130"/>
      <c r="M241" s="130"/>
      <c r="N241" s="130"/>
      <c r="O241" s="130"/>
      <c r="P241" s="130"/>
      <c r="Q241" s="132"/>
    </row>
    <row r="242" spans="1:17" ht="12" customHeight="1">
      <c r="A242" s="132"/>
      <c r="B242" s="132"/>
      <c r="C242" s="132"/>
      <c r="D242" s="132"/>
      <c r="E242" s="132"/>
      <c r="F242" s="132"/>
      <c r="G242" s="132"/>
      <c r="H242" s="132"/>
      <c r="I242" s="132"/>
      <c r="J242" s="132"/>
      <c r="K242" s="132"/>
      <c r="L242" s="132"/>
      <c r="M242" s="132"/>
      <c r="N242" s="132"/>
      <c r="O242" s="132"/>
      <c r="P242" s="132"/>
      <c r="Q242" s="132"/>
    </row>
    <row r="243" spans="1:17" ht="12" customHeight="1">
      <c r="A243" s="136"/>
      <c r="B243" s="137"/>
      <c r="C243" s="138"/>
      <c r="D243" s="138"/>
      <c r="E243" s="138"/>
      <c r="F243" s="138"/>
      <c r="G243" s="138"/>
      <c r="H243" s="138"/>
      <c r="I243" s="138"/>
      <c r="J243" s="138"/>
      <c r="K243" s="138"/>
      <c r="L243" s="138"/>
      <c r="M243" s="138"/>
      <c r="N243" s="139"/>
      <c r="O243" s="451" t="s">
        <v>54</v>
      </c>
      <c r="P243" s="450"/>
      <c r="Q243" s="450"/>
    </row>
    <row r="244" spans="1:17" ht="12" customHeight="1">
      <c r="A244" s="140"/>
      <c r="B244" s="141"/>
      <c r="C244" s="142"/>
      <c r="D244" s="142"/>
      <c r="E244" s="142"/>
      <c r="F244" s="142"/>
      <c r="G244" s="142"/>
      <c r="H244" s="142"/>
      <c r="I244" s="142"/>
      <c r="J244" s="142"/>
      <c r="K244" s="142"/>
      <c r="L244" s="142"/>
      <c r="M244" s="142"/>
      <c r="N244" s="143"/>
      <c r="O244" s="144" t="s">
        <v>60</v>
      </c>
      <c r="P244" s="145"/>
      <c r="Q244" s="146" t="s">
        <v>191</v>
      </c>
    </row>
    <row r="245" spans="1:17" ht="12" customHeight="1">
      <c r="A245" s="147" t="s">
        <v>56</v>
      </c>
      <c r="B245" s="141" t="s">
        <v>57</v>
      </c>
      <c r="C245" s="142" t="s">
        <v>58</v>
      </c>
      <c r="D245" s="142" t="s">
        <v>59</v>
      </c>
      <c r="E245" s="142" t="s">
        <v>55</v>
      </c>
      <c r="F245" s="142" t="s">
        <v>60</v>
      </c>
      <c r="G245" s="142" t="s">
        <v>61</v>
      </c>
      <c r="H245" s="142" t="s">
        <v>62</v>
      </c>
      <c r="I245" s="142" t="s">
        <v>63</v>
      </c>
      <c r="J245" s="142" t="s">
        <v>64</v>
      </c>
      <c r="K245" s="142" t="s">
        <v>65</v>
      </c>
      <c r="L245" s="142" t="s">
        <v>66</v>
      </c>
      <c r="M245" s="142" t="s">
        <v>67</v>
      </c>
      <c r="N245" s="148" t="s">
        <v>68</v>
      </c>
      <c r="O245" s="470" t="s">
        <v>69</v>
      </c>
      <c r="P245" s="471"/>
      <c r="Q245" s="471"/>
    </row>
    <row r="246" spans="1:17" ht="12" customHeight="1">
      <c r="A246" s="140"/>
      <c r="B246" s="141"/>
      <c r="C246" s="142"/>
      <c r="D246" s="142"/>
      <c r="E246" s="142"/>
      <c r="F246" s="142"/>
      <c r="G246" s="142"/>
      <c r="H246" s="142"/>
      <c r="I246" s="142"/>
      <c r="J246" s="142"/>
      <c r="K246" s="142"/>
      <c r="L246" s="142"/>
      <c r="M246" s="142"/>
      <c r="N246" s="143"/>
      <c r="O246" s="148" t="s">
        <v>70</v>
      </c>
      <c r="P246" s="149" t="s">
        <v>71</v>
      </c>
      <c r="Q246" s="150" t="s">
        <v>71</v>
      </c>
    </row>
    <row r="247" spans="1:17" ht="12" customHeight="1">
      <c r="A247" s="151"/>
      <c r="B247" s="152"/>
      <c r="C247" s="153"/>
      <c r="D247" s="153"/>
      <c r="E247" s="153"/>
      <c r="F247" s="153"/>
      <c r="G247" s="153"/>
      <c r="H247" s="153"/>
      <c r="I247" s="153"/>
      <c r="J247" s="153"/>
      <c r="K247" s="153"/>
      <c r="L247" s="153"/>
      <c r="M247" s="153"/>
      <c r="N247" s="154"/>
      <c r="O247" s="155" t="s">
        <v>72</v>
      </c>
      <c r="P247" s="156" t="s">
        <v>73</v>
      </c>
      <c r="Q247" s="157" t="s">
        <v>165</v>
      </c>
    </row>
    <row r="248" spans="1:17" ht="12" customHeight="1">
      <c r="A248" s="158"/>
      <c r="B248" s="159"/>
      <c r="C248" s="159"/>
      <c r="D248" s="159"/>
      <c r="E248" s="159"/>
      <c r="F248" s="159"/>
      <c r="G248" s="159"/>
      <c r="H248" s="159"/>
      <c r="I248" s="159"/>
      <c r="J248" s="159"/>
      <c r="K248" s="159"/>
      <c r="L248" s="159"/>
      <c r="M248" s="159"/>
      <c r="N248" s="160"/>
      <c r="O248" s="161"/>
      <c r="P248" s="149"/>
      <c r="Q248" s="149"/>
    </row>
    <row r="249" spans="1:17" ht="12" customHeight="1">
      <c r="A249" s="158"/>
      <c r="B249" s="159"/>
      <c r="C249" s="159"/>
      <c r="D249" s="159"/>
      <c r="E249" s="159"/>
      <c r="F249" s="159"/>
      <c r="G249" s="159"/>
      <c r="H249" s="159"/>
      <c r="I249" s="159"/>
      <c r="J249" s="159"/>
      <c r="K249" s="159"/>
      <c r="L249" s="159"/>
      <c r="M249" s="159"/>
      <c r="N249" s="160"/>
      <c r="O249" s="161"/>
      <c r="P249" s="149"/>
      <c r="Q249" s="149"/>
    </row>
    <row r="250" spans="1:17" ht="12" customHeight="1">
      <c r="A250" s="132"/>
      <c r="B250" s="132"/>
      <c r="C250" s="132"/>
      <c r="D250" s="132"/>
      <c r="E250" s="132"/>
      <c r="F250" s="132"/>
      <c r="G250" s="132"/>
      <c r="H250" s="132"/>
      <c r="I250" s="132"/>
      <c r="J250" s="132"/>
      <c r="K250" s="132"/>
      <c r="L250" s="132"/>
      <c r="M250" s="132"/>
      <c r="N250" s="132"/>
      <c r="O250" s="132"/>
      <c r="P250" s="132"/>
      <c r="Q250" s="132"/>
    </row>
    <row r="251" spans="1:17" ht="12" customHeight="1">
      <c r="A251" s="132"/>
      <c r="B251" s="132"/>
      <c r="C251" s="132"/>
      <c r="D251" s="132"/>
      <c r="E251" s="132"/>
      <c r="F251" s="132"/>
      <c r="G251" s="132"/>
      <c r="H251" s="132"/>
      <c r="I251" s="132"/>
      <c r="J251" s="132"/>
      <c r="K251" s="132"/>
      <c r="L251" s="132"/>
      <c r="M251" s="132"/>
      <c r="N251" s="132"/>
      <c r="O251" s="132"/>
      <c r="P251" s="132"/>
      <c r="Q251" s="132"/>
    </row>
    <row r="252" spans="1:17" ht="12" customHeight="1">
      <c r="A252" s="456" t="s">
        <v>83</v>
      </c>
      <c r="B252" s="456"/>
      <c r="C252" s="456"/>
      <c r="D252" s="456"/>
      <c r="E252" s="456"/>
      <c r="F252" s="456"/>
      <c r="G252" s="456"/>
      <c r="H252" s="456"/>
      <c r="I252" s="456"/>
      <c r="J252" s="456"/>
      <c r="K252" s="456"/>
      <c r="L252" s="456"/>
      <c r="M252" s="456"/>
      <c r="N252" s="456"/>
      <c r="O252" s="456"/>
      <c r="P252" s="456"/>
      <c r="Q252" s="456"/>
    </row>
    <row r="253" spans="1:17" ht="12" customHeight="1">
      <c r="A253" s="178"/>
      <c r="B253" s="176"/>
      <c r="C253" s="176"/>
      <c r="D253" s="176"/>
      <c r="E253" s="176"/>
      <c r="F253" s="176"/>
      <c r="G253" s="176"/>
      <c r="H253" s="176"/>
      <c r="I253" s="176"/>
      <c r="J253" s="176"/>
      <c r="K253" s="176"/>
      <c r="L253" s="176"/>
      <c r="M253" s="176"/>
      <c r="N253" s="176"/>
      <c r="O253" s="176"/>
      <c r="P253" s="176"/>
      <c r="Q253" s="132"/>
    </row>
    <row r="254" spans="1:17" ht="12" customHeight="1">
      <c r="A254" s="179"/>
      <c r="B254" s="166"/>
      <c r="C254" s="166"/>
      <c r="D254" s="166"/>
      <c r="E254" s="166"/>
      <c r="F254" s="166"/>
      <c r="G254" s="166"/>
      <c r="H254" s="166"/>
      <c r="I254" s="166"/>
      <c r="J254" s="166"/>
      <c r="K254" s="166"/>
      <c r="L254" s="166"/>
      <c r="M254" s="166"/>
      <c r="N254" s="166"/>
      <c r="O254" s="179"/>
      <c r="P254" s="179"/>
      <c r="Q254" s="168"/>
    </row>
    <row r="255" spans="1:17" ht="12" customHeight="1">
      <c r="A255" s="26" t="s">
        <v>74</v>
      </c>
      <c r="B255" s="166"/>
      <c r="C255" s="166"/>
      <c r="D255" s="166"/>
      <c r="E255" s="166"/>
      <c r="F255" s="166"/>
      <c r="G255" s="166"/>
      <c r="H255" s="166"/>
      <c r="I255" s="166"/>
      <c r="J255" s="166"/>
      <c r="K255" s="166"/>
      <c r="L255" s="166"/>
      <c r="M255" s="166"/>
      <c r="N255" s="166"/>
      <c r="O255" s="167"/>
      <c r="P255" s="167"/>
      <c r="Q255" s="168"/>
    </row>
    <row r="256" spans="1:17" ht="12" customHeight="1">
      <c r="A256" s="27">
        <v>2005</v>
      </c>
      <c r="B256" s="166">
        <v>74.8</v>
      </c>
      <c r="C256" s="166">
        <v>67.8</v>
      </c>
      <c r="D256" s="166">
        <v>78</v>
      </c>
      <c r="E256" s="166">
        <v>57.2</v>
      </c>
      <c r="F256" s="166">
        <v>59.5</v>
      </c>
      <c r="G256" s="166">
        <v>62.1</v>
      </c>
      <c r="H256" s="166">
        <v>57</v>
      </c>
      <c r="I256" s="166">
        <v>53.5</v>
      </c>
      <c r="J256" s="166">
        <v>72.4</v>
      </c>
      <c r="K256" s="166">
        <v>64.6</v>
      </c>
      <c r="L256" s="166">
        <v>73.3</v>
      </c>
      <c r="M256" s="166">
        <v>57.4</v>
      </c>
      <c r="N256" s="166">
        <f>(B256+C256+D256+E256+F256+G256+H256+I256+J256+K256+L256+M256)/12</f>
        <v>64.8</v>
      </c>
      <c r="O256" s="169" t="s">
        <v>174</v>
      </c>
      <c r="P256" s="169" t="s">
        <v>174</v>
      </c>
      <c r="Q256" s="167" t="s">
        <v>186</v>
      </c>
    </row>
    <row r="257" spans="1:17" ht="12" customHeight="1">
      <c r="A257" s="27">
        <v>2006</v>
      </c>
      <c r="B257" s="166">
        <v>94.8</v>
      </c>
      <c r="C257" s="166">
        <v>67.9</v>
      </c>
      <c r="D257" s="166">
        <v>88.2</v>
      </c>
      <c r="E257" s="166">
        <v>58.4</v>
      </c>
      <c r="F257" s="166">
        <v>68.8</v>
      </c>
      <c r="G257" s="166">
        <v>69.5</v>
      </c>
      <c r="H257" s="166">
        <v>66</v>
      </c>
      <c r="I257" s="166">
        <v>70.4</v>
      </c>
      <c r="J257" s="166">
        <v>65</v>
      </c>
      <c r="K257" s="166">
        <v>77.4</v>
      </c>
      <c r="L257" s="166">
        <v>86.9</v>
      </c>
      <c r="M257" s="166">
        <v>68.3</v>
      </c>
      <c r="N257" s="166">
        <f>(B257+C257+D257+E257+F257+G257+H257+I257+J257+K257+L257+M257)/12</f>
        <v>73.46666666666665</v>
      </c>
      <c r="O257" s="169">
        <f>100*(F257-E257)/E257</f>
        <v>17.808219178082187</v>
      </c>
      <c r="P257" s="169">
        <f>100*(F257-F256)/F256</f>
        <v>15.630252100840332</v>
      </c>
      <c r="Q257" s="167">
        <f>(((B257+C257+D257+E257+F257)/5)-((B256+C256+D256+E256+F256)/5))/((B256+C256+D256+E256+F256)/5)*100</f>
        <v>12.096056922620784</v>
      </c>
    </row>
    <row r="258" spans="1:17" ht="12" customHeight="1">
      <c r="A258" s="27">
        <v>2007</v>
      </c>
      <c r="B258" s="166">
        <v>87.1</v>
      </c>
      <c r="C258" s="166">
        <v>76.8</v>
      </c>
      <c r="D258" s="166">
        <v>86.9</v>
      </c>
      <c r="E258" s="166">
        <v>63.5</v>
      </c>
      <c r="F258" s="166">
        <v>69.7</v>
      </c>
      <c r="G258" s="166" t="s">
        <v>38</v>
      </c>
      <c r="H258" s="166" t="s">
        <v>38</v>
      </c>
      <c r="I258" s="166" t="s">
        <v>38</v>
      </c>
      <c r="J258" s="166" t="s">
        <v>38</v>
      </c>
      <c r="K258" s="166" t="s">
        <v>38</v>
      </c>
      <c r="L258" s="166" t="s">
        <v>38</v>
      </c>
      <c r="M258" s="166" t="s">
        <v>38</v>
      </c>
      <c r="N258" s="166">
        <f>(B258+C258+D258+E258+F258)/5</f>
        <v>76.79999999999998</v>
      </c>
      <c r="O258" s="169">
        <f>100*(F258-E258)/E258</f>
        <v>9.763779527559059</v>
      </c>
      <c r="P258" s="169">
        <f>100*(F258-F257)/F257</f>
        <v>1.3081395348837292</v>
      </c>
      <c r="Q258" s="167">
        <f>(((B258+C258+D258+E258+F258)/5)-((B257+C257+D257+E257+F257)/5))/((B257+C257+D257+E257+F257)/5)*100</f>
        <v>1.560433747685788</v>
      </c>
    </row>
    <row r="259" spans="1:17" ht="12" customHeight="1">
      <c r="A259" s="28"/>
      <c r="B259" s="166"/>
      <c r="C259" s="166"/>
      <c r="D259" s="166"/>
      <c r="E259" s="166"/>
      <c r="F259" s="166"/>
      <c r="G259" s="166"/>
      <c r="H259" s="166"/>
      <c r="I259" s="166"/>
      <c r="J259" s="166"/>
      <c r="K259" s="166"/>
      <c r="L259" s="166"/>
      <c r="M259" s="166"/>
      <c r="N259" s="166"/>
      <c r="O259" s="169"/>
      <c r="P259" s="169"/>
      <c r="Q259" s="168"/>
    </row>
    <row r="260" spans="1:17" ht="12" customHeight="1">
      <c r="A260" s="29" t="s">
        <v>75</v>
      </c>
      <c r="B260" s="166"/>
      <c r="C260" s="166"/>
      <c r="D260" s="166"/>
      <c r="E260" s="166"/>
      <c r="F260" s="166"/>
      <c r="G260" s="166"/>
      <c r="H260" s="166"/>
      <c r="I260" s="166"/>
      <c r="J260" s="166"/>
      <c r="K260" s="166"/>
      <c r="L260" s="166"/>
      <c r="M260" s="166"/>
      <c r="N260" s="166"/>
      <c r="O260" s="169"/>
      <c r="P260" s="169"/>
      <c r="Q260" s="168"/>
    </row>
    <row r="261" spans="1:17" ht="12" customHeight="1">
      <c r="A261" s="27">
        <v>2005</v>
      </c>
      <c r="B261" s="166">
        <v>73.48301221412088</v>
      </c>
      <c r="C261" s="166">
        <v>63.4</v>
      </c>
      <c r="D261" s="166">
        <v>66</v>
      </c>
      <c r="E261" s="166">
        <v>56.2</v>
      </c>
      <c r="F261" s="166">
        <v>57</v>
      </c>
      <c r="G261" s="166">
        <v>61.9</v>
      </c>
      <c r="H261" s="166">
        <v>54.1</v>
      </c>
      <c r="I261" s="166">
        <v>50.3</v>
      </c>
      <c r="J261" s="166">
        <v>70.4</v>
      </c>
      <c r="K261" s="166">
        <v>54.3</v>
      </c>
      <c r="L261" s="166">
        <v>69.3</v>
      </c>
      <c r="M261" s="166">
        <v>54.9</v>
      </c>
      <c r="N261" s="166">
        <f>(B261+C261+D261+E261+F261+G261+H261+I261+J261+K261+L261+M261)/12</f>
        <v>60.940251017843394</v>
      </c>
      <c r="O261" s="169" t="s">
        <v>174</v>
      </c>
      <c r="P261" s="169" t="s">
        <v>174</v>
      </c>
      <c r="Q261" s="167" t="s">
        <v>186</v>
      </c>
    </row>
    <row r="262" spans="1:17" ht="12" customHeight="1">
      <c r="A262" s="27">
        <v>2006</v>
      </c>
      <c r="B262" s="166">
        <v>78.7</v>
      </c>
      <c r="C262" s="166">
        <v>65.3</v>
      </c>
      <c r="D262" s="166">
        <v>84.7</v>
      </c>
      <c r="E262" s="166">
        <v>58.9</v>
      </c>
      <c r="F262" s="166">
        <v>62.5</v>
      </c>
      <c r="G262" s="166">
        <v>66.2</v>
      </c>
      <c r="H262" s="166">
        <v>60.1</v>
      </c>
      <c r="I262" s="166">
        <v>60.3</v>
      </c>
      <c r="J262" s="166">
        <v>67</v>
      </c>
      <c r="K262" s="166">
        <v>73</v>
      </c>
      <c r="L262" s="166">
        <v>83.9</v>
      </c>
      <c r="M262" s="166">
        <v>66.8</v>
      </c>
      <c r="N262" s="166">
        <f>(B262+C262+D262+E262+F262+G262+H262+I262+J262+K262+L262+M262)/12</f>
        <v>68.94999999999999</v>
      </c>
      <c r="O262" s="169">
        <f>100*(F262-E262)/E262</f>
        <v>6.112054329371818</v>
      </c>
      <c r="P262" s="169">
        <f>100*(F262-F261)/F261</f>
        <v>9.649122807017545</v>
      </c>
      <c r="Q262" s="167">
        <f>(((B262+C262+D262+E262+F262)/5)-((B261+C261+D261+E261+F261)/5))/((B261+C261+D261+E261+F261)/5)*100</f>
        <v>10.762042397531747</v>
      </c>
    </row>
    <row r="263" spans="1:17" ht="12" customHeight="1">
      <c r="A263" s="27">
        <v>2007</v>
      </c>
      <c r="B263" s="166">
        <v>79.9</v>
      </c>
      <c r="C263" s="166">
        <v>73.9</v>
      </c>
      <c r="D263" s="166">
        <v>80.7</v>
      </c>
      <c r="E263" s="166">
        <v>60.8</v>
      </c>
      <c r="F263" s="166">
        <v>64.3</v>
      </c>
      <c r="G263" s="166" t="s">
        <v>38</v>
      </c>
      <c r="H263" s="166" t="s">
        <v>38</v>
      </c>
      <c r="I263" s="166" t="s">
        <v>38</v>
      </c>
      <c r="J263" s="166" t="s">
        <v>38</v>
      </c>
      <c r="K263" s="166" t="s">
        <v>38</v>
      </c>
      <c r="L263" s="166" t="s">
        <v>38</v>
      </c>
      <c r="M263" s="166" t="s">
        <v>38</v>
      </c>
      <c r="N263" s="166">
        <f>(B263+C263+D263+E263+F263)/5</f>
        <v>71.92</v>
      </c>
      <c r="O263" s="169">
        <f>100*(F263-E263)/E263</f>
        <v>5.756578947368421</v>
      </c>
      <c r="P263" s="169">
        <f>100*(F263-F262)/F262</f>
        <v>2.8799999999999955</v>
      </c>
      <c r="Q263" s="167">
        <f>(((B263+C263+D263+E263+F263)/5)-((B262+C262+D262+E262+F262)/5))/((B262+C262+D262+E262+F262)/5)*100</f>
        <v>2.713510425592696</v>
      </c>
    </row>
    <row r="264" spans="1:17" ht="12" customHeight="1">
      <c r="A264" s="28"/>
      <c r="B264" s="166"/>
      <c r="C264" s="166"/>
      <c r="D264" s="166"/>
      <c r="E264" s="166"/>
      <c r="F264" s="166"/>
      <c r="G264" s="166"/>
      <c r="H264" s="166"/>
      <c r="I264" s="166"/>
      <c r="J264" s="166"/>
      <c r="K264" s="166"/>
      <c r="L264" s="166"/>
      <c r="M264" s="166"/>
      <c r="N264" s="166"/>
      <c r="O264" s="169"/>
      <c r="P264" s="169"/>
      <c r="Q264" s="168"/>
    </row>
    <row r="265" spans="1:17" ht="12" customHeight="1">
      <c r="A265" s="29" t="s">
        <v>76</v>
      </c>
      <c r="B265" s="166"/>
      <c r="C265" s="166"/>
      <c r="D265" s="166"/>
      <c r="E265" s="166"/>
      <c r="F265" s="166"/>
      <c r="G265" s="166"/>
      <c r="H265" s="166"/>
      <c r="I265" s="166"/>
      <c r="J265" s="166"/>
      <c r="K265" s="166"/>
      <c r="L265" s="166"/>
      <c r="M265" s="166"/>
      <c r="N265" s="166"/>
      <c r="O265" s="169"/>
      <c r="P265" s="169"/>
      <c r="Q265" s="168"/>
    </row>
    <row r="266" spans="1:17" ht="12" customHeight="1">
      <c r="A266" s="27">
        <v>2005</v>
      </c>
      <c r="B266" s="166">
        <v>78.41116262217395</v>
      </c>
      <c r="C266" s="166">
        <v>80</v>
      </c>
      <c r="D266" s="166">
        <v>111.4</v>
      </c>
      <c r="E266" s="166">
        <v>59.7</v>
      </c>
      <c r="F266" s="166">
        <v>66.2</v>
      </c>
      <c r="G266" s="166">
        <v>62.6</v>
      </c>
      <c r="H266" s="166">
        <v>65.2</v>
      </c>
      <c r="I266" s="166">
        <v>62.3</v>
      </c>
      <c r="J266" s="166">
        <v>77.8</v>
      </c>
      <c r="K266" s="166">
        <v>93.6</v>
      </c>
      <c r="L266" s="166">
        <v>84.6</v>
      </c>
      <c r="M266" s="166">
        <v>64.4</v>
      </c>
      <c r="N266" s="166">
        <f>(B266+C266+D266+E266+F266+G266+H266+I266+J266+K266+L266+M266)/12</f>
        <v>75.51759688518116</v>
      </c>
      <c r="O266" s="169" t="s">
        <v>174</v>
      </c>
      <c r="P266" s="169" t="s">
        <v>174</v>
      </c>
      <c r="Q266" s="167" t="s">
        <v>186</v>
      </c>
    </row>
    <row r="267" spans="1:17" ht="12" customHeight="1">
      <c r="A267" s="27">
        <v>2006</v>
      </c>
      <c r="B267" s="166">
        <v>139.6</v>
      </c>
      <c r="C267" s="166">
        <v>75.1</v>
      </c>
      <c r="D267" s="166">
        <v>97.9</v>
      </c>
      <c r="E267" s="166">
        <v>57.2</v>
      </c>
      <c r="F267" s="166">
        <v>86.5</v>
      </c>
      <c r="G267" s="166">
        <v>78.6</v>
      </c>
      <c r="H267" s="166">
        <v>82.7</v>
      </c>
      <c r="I267" s="166">
        <v>98.5</v>
      </c>
      <c r="J267" s="166">
        <v>59.6</v>
      </c>
      <c r="K267" s="166">
        <v>89.7</v>
      </c>
      <c r="L267" s="166">
        <v>95.1</v>
      </c>
      <c r="M267" s="166">
        <v>72.4</v>
      </c>
      <c r="N267" s="166">
        <f>(B267+C267+D267+E267+F267+G267+H267+I267+J267+K267+L267+M267)/12</f>
        <v>86.075</v>
      </c>
      <c r="O267" s="169">
        <f>100*(F267-E267)/E267</f>
        <v>51.22377622377621</v>
      </c>
      <c r="P267" s="169">
        <f>100*(F267-F266)/F266</f>
        <v>30.664652567975825</v>
      </c>
      <c r="Q267" s="167">
        <f>(((B267+C267+D267+E267+F267)/5)-((B266+C266+D266+E266+F266)/5))/((B266+C266+D266+E266+F266)/5)*100</f>
        <v>15.311379384987568</v>
      </c>
    </row>
    <row r="268" spans="1:17" ht="12" customHeight="1">
      <c r="A268" s="27">
        <v>2007</v>
      </c>
      <c r="B268" s="166">
        <v>107</v>
      </c>
      <c r="C268" s="166">
        <v>85.1</v>
      </c>
      <c r="D268" s="166">
        <v>104</v>
      </c>
      <c r="E268" s="166">
        <v>71.1</v>
      </c>
      <c r="F268" s="166">
        <v>85</v>
      </c>
      <c r="G268" s="166" t="s">
        <v>38</v>
      </c>
      <c r="H268" s="166" t="s">
        <v>38</v>
      </c>
      <c r="I268" s="166" t="s">
        <v>38</v>
      </c>
      <c r="J268" s="166" t="s">
        <v>38</v>
      </c>
      <c r="K268" s="166" t="s">
        <v>38</v>
      </c>
      <c r="L268" s="166" t="s">
        <v>38</v>
      </c>
      <c r="M268" s="166" t="s">
        <v>38</v>
      </c>
      <c r="N268" s="166">
        <f>(B268+C268+D268+E268+F268)/5</f>
        <v>90.44000000000001</v>
      </c>
      <c r="O268" s="169">
        <f>100*(F268-E268)/E268</f>
        <v>19.54992967651196</v>
      </c>
      <c r="P268" s="169">
        <f>100*(F268-F267)/F267</f>
        <v>-1.7341040462427746</v>
      </c>
      <c r="Q268" s="167">
        <f>(((B268+C268+D268+E268+F268)/5)-((B267+C267+D267+E267+F267)/5))/((B267+C267+D267+E267+F267)/5)*100</f>
        <v>-0.8985316677624295</v>
      </c>
    </row>
    <row r="269" spans="1:17" ht="12" customHeight="1">
      <c r="A269" s="164"/>
      <c r="B269" s="164"/>
      <c r="C269" s="164"/>
      <c r="D269" s="164"/>
      <c r="E269" s="164"/>
      <c r="F269" s="164"/>
      <c r="G269" s="164"/>
      <c r="H269" s="164"/>
      <c r="I269" s="164"/>
      <c r="J269" s="164"/>
      <c r="K269" s="164"/>
      <c r="L269" s="164"/>
      <c r="M269" s="164"/>
      <c r="N269" s="179"/>
      <c r="O269" s="182"/>
      <c r="P269" s="182"/>
      <c r="Q269" s="168"/>
    </row>
    <row r="270" spans="1:17" ht="12" customHeight="1">
      <c r="A270" s="158"/>
      <c r="B270" s="158"/>
      <c r="C270" s="158"/>
      <c r="D270" s="158"/>
      <c r="E270" s="158"/>
      <c r="F270" s="158"/>
      <c r="G270" s="158"/>
      <c r="H270" s="158"/>
      <c r="I270" s="158"/>
      <c r="J270" s="158"/>
      <c r="K270" s="158"/>
      <c r="L270" s="158"/>
      <c r="M270" s="158"/>
      <c r="N270" s="160"/>
      <c r="O270" s="161"/>
      <c r="P270" s="149"/>
      <c r="Q270" s="168"/>
    </row>
    <row r="271" spans="1:17" ht="12" customHeight="1">
      <c r="A271" s="456" t="s">
        <v>84</v>
      </c>
      <c r="B271" s="456"/>
      <c r="C271" s="456"/>
      <c r="D271" s="456"/>
      <c r="E271" s="456"/>
      <c r="F271" s="456"/>
      <c r="G271" s="456"/>
      <c r="H271" s="456"/>
      <c r="I271" s="456"/>
      <c r="J271" s="456"/>
      <c r="K271" s="456"/>
      <c r="L271" s="456"/>
      <c r="M271" s="456"/>
      <c r="N271" s="456"/>
      <c r="O271" s="456"/>
      <c r="P271" s="456"/>
      <c r="Q271" s="456"/>
    </row>
    <row r="272" spans="1:17" ht="12" customHeight="1">
      <c r="A272" s="165"/>
      <c r="B272" s="165"/>
      <c r="C272" s="165"/>
      <c r="D272" s="165"/>
      <c r="E272" s="165"/>
      <c r="F272" s="165"/>
      <c r="G272" s="165"/>
      <c r="H272" s="165"/>
      <c r="I272" s="165"/>
      <c r="J272" s="165"/>
      <c r="K272" s="165"/>
      <c r="L272" s="165"/>
      <c r="M272" s="165"/>
      <c r="N272" s="160"/>
      <c r="O272" s="161"/>
      <c r="P272" s="161"/>
      <c r="Q272" s="168"/>
    </row>
    <row r="273" spans="1:17" ht="12" customHeight="1">
      <c r="A273" s="165"/>
      <c r="B273" s="166"/>
      <c r="C273" s="166"/>
      <c r="D273" s="166"/>
      <c r="E273" s="166"/>
      <c r="F273" s="166"/>
      <c r="G273" s="166"/>
      <c r="H273" s="166"/>
      <c r="I273" s="166"/>
      <c r="J273" s="166"/>
      <c r="K273" s="166"/>
      <c r="L273" s="166"/>
      <c r="M273" s="166"/>
      <c r="N273" s="166"/>
      <c r="O273" s="173"/>
      <c r="P273" s="173"/>
      <c r="Q273" s="168"/>
    </row>
    <row r="274" spans="1:17" ht="12" customHeight="1">
      <c r="A274" s="26" t="s">
        <v>74</v>
      </c>
      <c r="B274" s="166"/>
      <c r="C274" s="166"/>
      <c r="D274" s="166"/>
      <c r="E274" s="166"/>
      <c r="F274" s="166"/>
      <c r="G274" s="166"/>
      <c r="H274" s="166"/>
      <c r="I274" s="166"/>
      <c r="J274" s="166"/>
      <c r="K274" s="166"/>
      <c r="L274" s="166"/>
      <c r="M274" s="166"/>
      <c r="N274" s="166"/>
      <c r="O274" s="167"/>
      <c r="P274" s="167"/>
      <c r="Q274" s="168"/>
    </row>
    <row r="275" spans="1:17" ht="12" customHeight="1">
      <c r="A275" s="27">
        <v>2005</v>
      </c>
      <c r="B275" s="166">
        <v>161</v>
      </c>
      <c r="C275" s="166">
        <v>162.8</v>
      </c>
      <c r="D275" s="166">
        <v>189</v>
      </c>
      <c r="E275" s="166">
        <v>187.5</v>
      </c>
      <c r="F275" s="166">
        <v>167.8</v>
      </c>
      <c r="G275" s="166">
        <v>180.5</v>
      </c>
      <c r="H275" s="166">
        <v>177</v>
      </c>
      <c r="I275" s="166">
        <v>182.1</v>
      </c>
      <c r="J275" s="166">
        <v>185</v>
      </c>
      <c r="K275" s="166">
        <v>188.3</v>
      </c>
      <c r="L275" s="166">
        <v>200.6</v>
      </c>
      <c r="M275" s="166">
        <v>168.2</v>
      </c>
      <c r="N275" s="166">
        <f>(B275+C275+D275+E275+F275+G275+H275+I275+J275+K275+L275+M275)/12</f>
        <v>179.14999999999998</v>
      </c>
      <c r="O275" s="169" t="s">
        <v>174</v>
      </c>
      <c r="P275" s="169" t="s">
        <v>174</v>
      </c>
      <c r="Q275" s="167" t="s">
        <v>186</v>
      </c>
    </row>
    <row r="276" spans="1:17" ht="12" customHeight="1">
      <c r="A276" s="27">
        <v>2006</v>
      </c>
      <c r="B276" s="166">
        <v>166.7</v>
      </c>
      <c r="C276" s="166">
        <v>169.7</v>
      </c>
      <c r="D276" s="166">
        <v>185.7</v>
      </c>
      <c r="E276" s="166">
        <v>163.1</v>
      </c>
      <c r="F276" s="166">
        <v>177.5</v>
      </c>
      <c r="G276" s="166">
        <v>165.8</v>
      </c>
      <c r="H276" s="166">
        <v>183.5</v>
      </c>
      <c r="I276" s="166">
        <v>162.4</v>
      </c>
      <c r="J276" s="166">
        <v>187.6</v>
      </c>
      <c r="K276" s="166">
        <v>192.8</v>
      </c>
      <c r="L276" s="166">
        <v>204.9</v>
      </c>
      <c r="M276" s="166">
        <v>168</v>
      </c>
      <c r="N276" s="166">
        <f>(B276+C276+D276+E276+F276+G276+H276+I276+J276+K276+L276+M276)/12</f>
        <v>177.3083333333333</v>
      </c>
      <c r="O276" s="169">
        <f>100*(F276-E276)/E276</f>
        <v>8.828939301042308</v>
      </c>
      <c r="P276" s="169">
        <f>100*(F276-F275)/F275</f>
        <v>5.7806912991656665</v>
      </c>
      <c r="Q276" s="167">
        <f>(((B276+C276+D276+E276+F276)/5)-((B275+C275+D275+E275+F275)/5))/((B275+C275+D275+E275+F275)/5)*100</f>
        <v>-0.6220481511346528</v>
      </c>
    </row>
    <row r="277" spans="1:17" ht="12" customHeight="1">
      <c r="A277" s="27">
        <v>2007</v>
      </c>
      <c r="B277" s="166">
        <v>183.4</v>
      </c>
      <c r="C277" s="166">
        <v>183</v>
      </c>
      <c r="D277" s="166">
        <v>205.7</v>
      </c>
      <c r="E277" s="166">
        <v>180.1</v>
      </c>
      <c r="F277" s="166">
        <v>187.8</v>
      </c>
      <c r="G277" s="166" t="s">
        <v>38</v>
      </c>
      <c r="H277" s="166" t="s">
        <v>38</v>
      </c>
      <c r="I277" s="166" t="s">
        <v>38</v>
      </c>
      <c r="J277" s="166" t="s">
        <v>38</v>
      </c>
      <c r="K277" s="166" t="s">
        <v>38</v>
      </c>
      <c r="L277" s="166" t="s">
        <v>38</v>
      </c>
      <c r="M277" s="166" t="s">
        <v>38</v>
      </c>
      <c r="N277" s="166">
        <f>(B277+C277+D277+E277+F277)/5</f>
        <v>188</v>
      </c>
      <c r="O277" s="169">
        <f>100*(F277-E277)/E277</f>
        <v>4.2754025541366</v>
      </c>
      <c r="P277" s="169">
        <f>100*(F277-F276)/F276</f>
        <v>5.802816901408457</v>
      </c>
      <c r="Q277" s="167">
        <f>(((B277+C277+D277+E277+F277)/5)-((B276+C276+D276+E276+F276)/5))/((B276+C276+D276+E276+F276)/5)*100</f>
        <v>8.960241103512235</v>
      </c>
    </row>
    <row r="278" spans="1:17" ht="12" customHeight="1">
      <c r="A278" s="28"/>
      <c r="B278" s="166"/>
      <c r="C278" s="166"/>
      <c r="D278" s="166"/>
      <c r="E278" s="166"/>
      <c r="F278" s="166"/>
      <c r="G278" s="166"/>
      <c r="H278" s="166"/>
      <c r="I278" s="166"/>
      <c r="J278" s="166"/>
      <c r="K278" s="166"/>
      <c r="L278" s="166"/>
      <c r="M278" s="166"/>
      <c r="N278" s="166"/>
      <c r="O278" s="169"/>
      <c r="P278" s="169"/>
      <c r="Q278" s="168"/>
    </row>
    <row r="279" spans="1:17" ht="12" customHeight="1">
      <c r="A279" s="29" t="s">
        <v>75</v>
      </c>
      <c r="B279" s="166"/>
      <c r="C279" s="166"/>
      <c r="D279" s="166"/>
      <c r="E279" s="166"/>
      <c r="F279" s="166"/>
      <c r="G279" s="166"/>
      <c r="H279" s="166"/>
      <c r="I279" s="166"/>
      <c r="J279" s="166"/>
      <c r="K279" s="166"/>
      <c r="L279" s="166"/>
      <c r="M279" s="166"/>
      <c r="N279" s="166"/>
      <c r="O279" s="169"/>
      <c r="P279" s="169"/>
      <c r="Q279" s="168"/>
    </row>
    <row r="280" spans="1:17" ht="12" customHeight="1">
      <c r="A280" s="27">
        <v>2005</v>
      </c>
      <c r="B280" s="166">
        <v>153.27518732686173</v>
      </c>
      <c r="C280" s="166">
        <v>158.5</v>
      </c>
      <c r="D280" s="166">
        <v>183.5</v>
      </c>
      <c r="E280" s="166">
        <v>188.5</v>
      </c>
      <c r="F280" s="166">
        <v>159.7</v>
      </c>
      <c r="G280" s="166">
        <v>177.9</v>
      </c>
      <c r="H280" s="166">
        <v>175.8</v>
      </c>
      <c r="I280" s="166">
        <v>177.8</v>
      </c>
      <c r="J280" s="166">
        <v>177.6</v>
      </c>
      <c r="K280" s="166">
        <v>181.9</v>
      </c>
      <c r="L280" s="166">
        <v>188.6</v>
      </c>
      <c r="M280" s="166">
        <v>165.7</v>
      </c>
      <c r="N280" s="166">
        <f>(B280+C280+D280+E280+F280+G280+H280+I280+J280+K280+L280+M280)/12</f>
        <v>174.06459894390514</v>
      </c>
      <c r="O280" s="169" t="s">
        <v>174</v>
      </c>
      <c r="P280" s="169" t="s">
        <v>174</v>
      </c>
      <c r="Q280" s="167" t="s">
        <v>186</v>
      </c>
    </row>
    <row r="281" spans="1:17" ht="12" customHeight="1">
      <c r="A281" s="27">
        <v>2006</v>
      </c>
      <c r="B281" s="166">
        <v>159.2</v>
      </c>
      <c r="C281" s="166">
        <v>163</v>
      </c>
      <c r="D281" s="166">
        <v>172.9</v>
      </c>
      <c r="E281" s="166">
        <v>154.6</v>
      </c>
      <c r="F281" s="166">
        <v>174.7</v>
      </c>
      <c r="G281" s="166">
        <v>156.2</v>
      </c>
      <c r="H281" s="166">
        <v>180.5</v>
      </c>
      <c r="I281" s="166">
        <v>152.5</v>
      </c>
      <c r="J281" s="166">
        <v>175.8</v>
      </c>
      <c r="K281" s="166">
        <v>179.5</v>
      </c>
      <c r="L281" s="166">
        <v>192</v>
      </c>
      <c r="M281" s="166">
        <v>157.6</v>
      </c>
      <c r="N281" s="166">
        <f>(B281+C281+D281+E281+F281+G281+H281+I281+J281+K281+L281+M281)/12</f>
        <v>168.20833333333334</v>
      </c>
      <c r="O281" s="169">
        <f>100*(F281-E281)/E281</f>
        <v>13.0012936610608</v>
      </c>
      <c r="P281" s="169">
        <f>100*(F281-F280)/F280</f>
        <v>9.392611145898561</v>
      </c>
      <c r="Q281" s="167">
        <f>(((B281+C281+D281+E281+F281)/5)-((B280+C280+D280+E280+F280)/5))/((B280+C280+D280+E280+F280)/5)*100</f>
        <v>-2.2614995216770484</v>
      </c>
    </row>
    <row r="282" spans="1:17" ht="12" customHeight="1">
      <c r="A282" s="27">
        <v>2007</v>
      </c>
      <c r="B282" s="166">
        <v>174.1</v>
      </c>
      <c r="C282" s="166">
        <v>169.9</v>
      </c>
      <c r="D282" s="166">
        <v>189.3</v>
      </c>
      <c r="E282" s="166">
        <v>169.3</v>
      </c>
      <c r="F282" s="166">
        <v>179.5</v>
      </c>
      <c r="G282" s="166" t="s">
        <v>38</v>
      </c>
      <c r="H282" s="166" t="s">
        <v>38</v>
      </c>
      <c r="I282" s="166" t="s">
        <v>38</v>
      </c>
      <c r="J282" s="166" t="s">
        <v>38</v>
      </c>
      <c r="K282" s="166" t="s">
        <v>38</v>
      </c>
      <c r="L282" s="166" t="s">
        <v>38</v>
      </c>
      <c r="M282" s="166" t="s">
        <v>38</v>
      </c>
      <c r="N282" s="166">
        <f>(B282+C282+D282+E282+F282)/5</f>
        <v>176.42</v>
      </c>
      <c r="O282" s="169">
        <f>100*(F282-E282)/E282</f>
        <v>6.02480803307737</v>
      </c>
      <c r="P282" s="169">
        <f>100*(F282-F281)/F281</f>
        <v>2.747567258156847</v>
      </c>
      <c r="Q282" s="167">
        <f>(((B282+C282+D282+E282+F282)/5)-((B281+C281+D281+E281+F281)/5))/((B281+C281+D281+E281+F281)/5)*100</f>
        <v>6.999029597282849</v>
      </c>
    </row>
    <row r="283" spans="1:17" ht="12" customHeight="1">
      <c r="A283" s="28"/>
      <c r="B283" s="166"/>
      <c r="C283" s="166"/>
      <c r="D283" s="166"/>
      <c r="E283" s="166"/>
      <c r="F283" s="166"/>
      <c r="G283" s="166"/>
      <c r="H283" s="166"/>
      <c r="I283" s="166"/>
      <c r="J283" s="166"/>
      <c r="K283" s="166"/>
      <c r="L283" s="166"/>
      <c r="M283" s="166"/>
      <c r="N283" s="166"/>
      <c r="O283" s="169"/>
      <c r="P283" s="170"/>
      <c r="Q283" s="168"/>
    </row>
    <row r="284" spans="1:17" ht="12" customHeight="1">
      <c r="A284" s="29" t="s">
        <v>76</v>
      </c>
      <c r="B284" s="166"/>
      <c r="C284" s="166"/>
      <c r="D284" s="166"/>
      <c r="E284" s="166"/>
      <c r="F284" s="166"/>
      <c r="G284" s="166"/>
      <c r="H284" s="166"/>
      <c r="I284" s="166"/>
      <c r="J284" s="166"/>
      <c r="K284" s="166"/>
      <c r="L284" s="166"/>
      <c r="M284" s="166"/>
      <c r="N284" s="166"/>
      <c r="O284" s="169"/>
      <c r="P284" s="167"/>
      <c r="Q284" s="168"/>
    </row>
    <row r="285" spans="1:17" ht="12" customHeight="1">
      <c r="A285" s="27">
        <v>2005</v>
      </c>
      <c r="B285" s="166">
        <v>215.8310832023607</v>
      </c>
      <c r="C285" s="166">
        <v>193.3</v>
      </c>
      <c r="D285" s="166">
        <v>227.7</v>
      </c>
      <c r="E285" s="166">
        <v>180.4</v>
      </c>
      <c r="F285" s="166">
        <v>224.9</v>
      </c>
      <c r="G285" s="166">
        <v>198.3</v>
      </c>
      <c r="H285" s="166">
        <v>185</v>
      </c>
      <c r="I285" s="166">
        <v>212.4</v>
      </c>
      <c r="J285" s="166">
        <v>237.5</v>
      </c>
      <c r="K285" s="166">
        <v>233.6</v>
      </c>
      <c r="L285" s="166">
        <v>285.3</v>
      </c>
      <c r="M285" s="166">
        <v>186.3</v>
      </c>
      <c r="N285" s="166">
        <f>(B285+C285+D285+E285+F285+G285+H285+I285+J285+K285+L285+M285)/12</f>
        <v>215.04425693353008</v>
      </c>
      <c r="O285" s="169" t="s">
        <v>174</v>
      </c>
      <c r="P285" s="169" t="s">
        <v>174</v>
      </c>
      <c r="Q285" s="167" t="s">
        <v>186</v>
      </c>
    </row>
    <row r="286" spans="1:17" ht="12" customHeight="1">
      <c r="A286" s="27">
        <v>2006</v>
      </c>
      <c r="B286" s="166">
        <v>220.1</v>
      </c>
      <c r="C286" s="166">
        <v>217.7</v>
      </c>
      <c r="D286" s="166">
        <v>276.4</v>
      </c>
      <c r="E286" s="166">
        <v>223.1</v>
      </c>
      <c r="F286" s="166">
        <v>197.6</v>
      </c>
      <c r="G286" s="166">
        <v>233.8</v>
      </c>
      <c r="H286" s="166">
        <v>204.8</v>
      </c>
      <c r="I286" s="166">
        <v>232.4</v>
      </c>
      <c r="J286" s="166">
        <v>271.3</v>
      </c>
      <c r="K286" s="166">
        <v>286.9</v>
      </c>
      <c r="L286" s="166">
        <v>296.8</v>
      </c>
      <c r="M286" s="166">
        <v>241.7</v>
      </c>
      <c r="N286" s="166">
        <f>(B286+C286+D286+E286+F286+G286+H286+I286+J286+K286+L286+M286)/12</f>
        <v>241.88333333333333</v>
      </c>
      <c r="O286" s="169">
        <f>100*(F286-E286)/E286</f>
        <v>-11.429852084267145</v>
      </c>
      <c r="P286" s="169">
        <f>100*(F286-F285)/F285</f>
        <v>-12.138728323699425</v>
      </c>
      <c r="Q286" s="167">
        <f>(((B286+C286+D286+E286+F286)/5)-((B285+C285+D285+E285+F285)/5))/((B285+C285+D285+E285+F285)/5)*100</f>
        <v>8.901847214130665</v>
      </c>
    </row>
    <row r="287" spans="1:17" ht="12" customHeight="1">
      <c r="A287" s="27">
        <v>2007</v>
      </c>
      <c r="B287" s="166">
        <v>249.5</v>
      </c>
      <c r="C287" s="166">
        <v>276.3</v>
      </c>
      <c r="D287" s="166">
        <v>321.6</v>
      </c>
      <c r="E287" s="166">
        <v>256.7</v>
      </c>
      <c r="F287" s="166">
        <v>246.4</v>
      </c>
      <c r="G287" s="166" t="s">
        <v>38</v>
      </c>
      <c r="H287" s="166" t="s">
        <v>38</v>
      </c>
      <c r="I287" s="166" t="s">
        <v>38</v>
      </c>
      <c r="J287" s="166" t="s">
        <v>38</v>
      </c>
      <c r="K287" s="166" t="s">
        <v>38</v>
      </c>
      <c r="L287" s="166" t="s">
        <v>38</v>
      </c>
      <c r="M287" s="166" t="s">
        <v>38</v>
      </c>
      <c r="N287" s="166">
        <f>(B287+C287+D287+E287+F287)/5</f>
        <v>270.1</v>
      </c>
      <c r="O287" s="169">
        <f>100*(F287-E287)/E287</f>
        <v>-4.012465913517718</v>
      </c>
      <c r="P287" s="169">
        <f>100*(F287-F286)/F286</f>
        <v>24.69635627530365</v>
      </c>
      <c r="Q287" s="167">
        <f>(((B287+C287+D287+E287+F287)/5)-((B286+C286+D286+E286+F286)/5))/((B286+C286+D286+E286+F286)/5)*100</f>
        <v>18.997268481804593</v>
      </c>
    </row>
  </sheetData>
  <mergeCells count="39">
    <mergeCell ref="A181:Q181"/>
    <mergeCell ref="A193:Q193"/>
    <mergeCell ref="A216:Q216"/>
    <mergeCell ref="O184:Q184"/>
    <mergeCell ref="O186:Q186"/>
    <mergeCell ref="A99:Q99"/>
    <mergeCell ref="A121:Q121"/>
    <mergeCell ref="A122:Q122"/>
    <mergeCell ref="A123:Q123"/>
    <mergeCell ref="A1:Q1"/>
    <mergeCell ref="A119:Q119"/>
    <mergeCell ref="A60:Q60"/>
    <mergeCell ref="O7:Q7"/>
    <mergeCell ref="O9:Q9"/>
    <mergeCell ref="A62:Q62"/>
    <mergeCell ref="A63:Q63"/>
    <mergeCell ref="A64:Q64"/>
    <mergeCell ref="A76:Q76"/>
    <mergeCell ref="O67:Q67"/>
    <mergeCell ref="A177:Q177"/>
    <mergeCell ref="O126:Q126"/>
    <mergeCell ref="O128:Q128"/>
    <mergeCell ref="A3:Q3"/>
    <mergeCell ref="A4:Q4"/>
    <mergeCell ref="A16:Q16"/>
    <mergeCell ref="A39:Q39"/>
    <mergeCell ref="A135:Q135"/>
    <mergeCell ref="A158:Q158"/>
    <mergeCell ref="O69:Q69"/>
    <mergeCell ref="A179:Q179"/>
    <mergeCell ref="A252:Q252"/>
    <mergeCell ref="A271:Q271"/>
    <mergeCell ref="O243:Q243"/>
    <mergeCell ref="O245:Q245"/>
    <mergeCell ref="A236:Q236"/>
    <mergeCell ref="A238:Q238"/>
    <mergeCell ref="A239:Q239"/>
    <mergeCell ref="A240:Q240"/>
    <mergeCell ref="A180:Q180"/>
  </mergeCells>
  <printOptions/>
  <pageMargins left="0.5118110236220472"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59" max="255" man="1"/>
    <brk id="118" max="255" man="1"/>
    <brk id="176" max="255" man="1"/>
    <brk id="235" max="255" man="1"/>
  </rowBreaks>
  <drawing r:id="rId1"/>
</worksheet>
</file>

<file path=xl/worksheets/sheet11.xml><?xml version="1.0" encoding="utf-8"?>
<worksheet xmlns="http://schemas.openxmlformats.org/spreadsheetml/2006/main" xmlns:r="http://schemas.openxmlformats.org/officeDocument/2006/relationships">
  <dimension ref="A1:J135"/>
  <sheetViews>
    <sheetView zoomScale="125" zoomScaleNormal="125" workbookViewId="0" topLeftCell="A1">
      <selection activeCell="D62" sqref="D62"/>
    </sheetView>
  </sheetViews>
  <sheetFormatPr defaultColWidth="11.421875" defaultRowHeight="12.75"/>
  <cols>
    <col min="1" max="1" width="1.1484375" style="193" customWidth="1"/>
    <col min="2" max="2" width="11.140625" style="193" customWidth="1"/>
    <col min="3" max="3" width="25.140625" style="193" customWidth="1"/>
    <col min="4" max="4" width="7.7109375" style="193" customWidth="1"/>
    <col min="5" max="6" width="7.8515625" style="193" customWidth="1"/>
    <col min="7" max="7" width="6.7109375" style="193" customWidth="1"/>
    <col min="8" max="8" width="7.8515625" style="193" customWidth="1"/>
    <col min="9" max="9" width="6.421875" style="193" customWidth="1"/>
    <col min="10" max="10" width="6.8515625" style="193" customWidth="1"/>
    <col min="11" max="16384" width="11.421875" style="193" customWidth="1"/>
  </cols>
  <sheetData>
    <row r="1" spans="1:10" s="186" customFormat="1" ht="12.75" customHeight="1">
      <c r="A1" s="183"/>
      <c r="B1" s="184"/>
      <c r="C1" s="184"/>
      <c r="D1" s="184"/>
      <c r="E1" s="184"/>
      <c r="F1" s="184"/>
      <c r="G1" s="185"/>
      <c r="H1" s="184"/>
      <c r="I1" s="184"/>
      <c r="J1" s="184"/>
    </row>
    <row r="2" spans="1:10" s="186" customFormat="1" ht="12.75" customHeight="1">
      <c r="A2" s="187"/>
      <c r="B2" s="184"/>
      <c r="C2" s="184"/>
      <c r="D2" s="188"/>
      <c r="E2" s="188"/>
      <c r="F2" s="188"/>
      <c r="G2" s="189"/>
      <c r="H2" s="184"/>
      <c r="I2" s="184"/>
      <c r="J2" s="184"/>
    </row>
    <row r="3" spans="1:10" s="186" customFormat="1" ht="15.75" customHeight="1">
      <c r="A3" s="488" t="s">
        <v>87</v>
      </c>
      <c r="B3" s="488"/>
      <c r="C3" s="488"/>
      <c r="D3" s="488"/>
      <c r="E3" s="488"/>
      <c r="F3" s="488"/>
      <c r="G3" s="488"/>
      <c r="H3" s="488"/>
      <c r="I3" s="488"/>
      <c r="J3" s="488"/>
    </row>
    <row r="4" spans="1:10" s="186" customFormat="1" ht="13.5" customHeight="1">
      <c r="A4" s="474" t="s">
        <v>88</v>
      </c>
      <c r="B4" s="474"/>
      <c r="C4" s="474"/>
      <c r="D4" s="474"/>
      <c r="E4" s="474"/>
      <c r="F4" s="474"/>
      <c r="G4" s="474"/>
      <c r="H4" s="474"/>
      <c r="I4" s="474"/>
      <c r="J4" s="474"/>
    </row>
    <row r="5" spans="1:10" s="186" customFormat="1" ht="13.5" customHeight="1">
      <c r="A5" s="474" t="s">
        <v>53</v>
      </c>
      <c r="B5" s="474"/>
      <c r="C5" s="474"/>
      <c r="D5" s="474"/>
      <c r="E5" s="474"/>
      <c r="F5" s="474"/>
      <c r="G5" s="474"/>
      <c r="H5" s="474"/>
      <c r="I5" s="474"/>
      <c r="J5" s="474"/>
    </row>
    <row r="6" spans="4:10" s="186" customFormat="1" ht="12.75" customHeight="1">
      <c r="D6" s="188"/>
      <c r="E6" s="188"/>
      <c r="F6" s="188"/>
      <c r="G6" s="189"/>
      <c r="H6" s="184"/>
      <c r="I6" s="184"/>
      <c r="J6" s="184"/>
    </row>
    <row r="7" spans="4:10" s="186" customFormat="1" ht="12.75" customHeight="1">
      <c r="D7" s="188"/>
      <c r="E7" s="188"/>
      <c r="F7" s="188"/>
      <c r="G7" s="189"/>
      <c r="H7" s="184"/>
      <c r="I7" s="184"/>
      <c r="J7" s="184"/>
    </row>
    <row r="8" spans="1:10" ht="11.25" customHeight="1">
      <c r="A8" s="190"/>
      <c r="B8" s="190"/>
      <c r="C8" s="191"/>
      <c r="D8" s="475" t="s">
        <v>192</v>
      </c>
      <c r="E8" s="478" t="s">
        <v>89</v>
      </c>
      <c r="F8" s="479"/>
      <c r="G8" s="482" t="s">
        <v>171</v>
      </c>
      <c r="H8" s="192" t="s">
        <v>54</v>
      </c>
      <c r="I8" s="192"/>
      <c r="J8" s="192"/>
    </row>
    <row r="9" spans="3:10" ht="11.25" customHeight="1">
      <c r="C9" s="194"/>
      <c r="D9" s="476"/>
      <c r="E9" s="480"/>
      <c r="F9" s="481"/>
      <c r="G9" s="483"/>
      <c r="H9" s="195" t="s">
        <v>60</v>
      </c>
      <c r="I9" s="196"/>
      <c r="J9" s="197" t="s">
        <v>191</v>
      </c>
    </row>
    <row r="10" spans="1:10" ht="11.25" customHeight="1">
      <c r="A10" s="198" t="s">
        <v>90</v>
      </c>
      <c r="B10" s="198"/>
      <c r="C10" s="199"/>
      <c r="D10" s="476"/>
      <c r="E10" s="485" t="s">
        <v>190</v>
      </c>
      <c r="F10" s="485" t="s">
        <v>193</v>
      </c>
      <c r="G10" s="483"/>
      <c r="H10" s="200" t="s">
        <v>69</v>
      </c>
      <c r="I10" s="200"/>
      <c r="J10" s="200"/>
    </row>
    <row r="11" spans="3:10" ht="11.25" customHeight="1">
      <c r="C11" s="194"/>
      <c r="D11" s="476"/>
      <c r="E11" s="486"/>
      <c r="F11" s="486" t="s">
        <v>38</v>
      </c>
      <c r="G11" s="483"/>
      <c r="H11" s="201" t="s">
        <v>70</v>
      </c>
      <c r="I11" s="202" t="s">
        <v>71</v>
      </c>
      <c r="J11" s="203" t="s">
        <v>71</v>
      </c>
    </row>
    <row r="12" spans="1:10" ht="10.5" customHeight="1">
      <c r="A12" s="204"/>
      <c r="B12" s="204"/>
      <c r="C12" s="205"/>
      <c r="D12" s="477"/>
      <c r="E12" s="487"/>
      <c r="F12" s="487" t="s">
        <v>38</v>
      </c>
      <c r="G12" s="484"/>
      <c r="H12" s="206" t="s">
        <v>72</v>
      </c>
      <c r="I12" s="207" t="s">
        <v>73</v>
      </c>
      <c r="J12" s="208" t="s">
        <v>165</v>
      </c>
    </row>
    <row r="13" spans="1:10" ht="10.5" customHeight="1">
      <c r="A13" s="209"/>
      <c r="B13" s="209"/>
      <c r="C13" s="210"/>
      <c r="D13" s="211"/>
      <c r="E13" s="211"/>
      <c r="F13" s="211"/>
      <c r="G13" s="211"/>
      <c r="H13" s="211"/>
      <c r="I13" s="211"/>
      <c r="J13" s="211"/>
    </row>
    <row r="14" spans="1:10" ht="10.5" customHeight="1">
      <c r="A14" s="209"/>
      <c r="B14" s="209"/>
      <c r="C14" s="210"/>
      <c r="D14" s="211"/>
      <c r="E14" s="211"/>
      <c r="F14" s="211"/>
      <c r="G14" s="211"/>
      <c r="H14" s="212"/>
      <c r="I14" s="212"/>
      <c r="J14" s="211"/>
    </row>
    <row r="15" spans="1:10" ht="10.5" customHeight="1">
      <c r="A15" s="209" t="s">
        <v>91</v>
      </c>
      <c r="B15" s="209"/>
      <c r="C15" s="210"/>
      <c r="D15" s="213">
        <v>92.9</v>
      </c>
      <c r="E15" s="213">
        <v>74.8</v>
      </c>
      <c r="F15" s="213">
        <v>85.4</v>
      </c>
      <c r="G15" s="213">
        <v>84.9</v>
      </c>
      <c r="H15" s="214">
        <v>24.197860962566857</v>
      </c>
      <c r="I15" s="214">
        <v>8.782201405152223</v>
      </c>
      <c r="J15" s="214">
        <v>-2.6376146788990793</v>
      </c>
    </row>
    <row r="16" spans="1:10" ht="10.5" customHeight="1">
      <c r="A16" s="209"/>
      <c r="B16" s="209"/>
      <c r="C16" s="210"/>
      <c r="D16" s="213"/>
      <c r="E16" s="213"/>
      <c r="F16" s="213"/>
      <c r="G16" s="213"/>
      <c r="H16" s="214"/>
      <c r="I16" s="214"/>
      <c r="J16" s="214"/>
    </row>
    <row r="17" spans="1:10" ht="10.5" customHeight="1">
      <c r="A17" s="209"/>
      <c r="B17" s="209" t="s">
        <v>75</v>
      </c>
      <c r="C17" s="210"/>
      <c r="D17" s="213">
        <v>83.7</v>
      </c>
      <c r="E17" s="213">
        <v>71</v>
      </c>
      <c r="F17" s="213">
        <v>78.1</v>
      </c>
      <c r="G17" s="213">
        <v>79.94</v>
      </c>
      <c r="H17" s="214">
        <v>17.887323943661976</v>
      </c>
      <c r="I17" s="214">
        <v>7.170294494238169</v>
      </c>
      <c r="J17" s="214">
        <v>1.730720285059811</v>
      </c>
    </row>
    <row r="18" spans="1:10" ht="10.5" customHeight="1">
      <c r="A18" s="209"/>
      <c r="B18" s="209" t="s">
        <v>76</v>
      </c>
      <c r="C18" s="210"/>
      <c r="D18" s="213">
        <v>115.4</v>
      </c>
      <c r="E18" s="213">
        <v>84.3</v>
      </c>
      <c r="F18" s="213">
        <v>103.3</v>
      </c>
      <c r="G18" s="213">
        <v>97.04</v>
      </c>
      <c r="H18" s="214">
        <v>36.89205219454331</v>
      </c>
      <c r="I18" s="214">
        <v>11.713455953533407</v>
      </c>
      <c r="J18" s="214">
        <v>-10.397045244690666</v>
      </c>
    </row>
    <row r="19" spans="1:10" ht="10.5" customHeight="1">
      <c r="A19" s="209"/>
      <c r="B19" s="209"/>
      <c r="C19" s="210"/>
      <c r="D19" s="213"/>
      <c r="E19" s="215"/>
      <c r="F19" s="216"/>
      <c r="G19" s="213"/>
      <c r="H19" s="214"/>
      <c r="I19" s="214"/>
      <c r="J19" s="214"/>
    </row>
    <row r="20" spans="1:10" ht="10.5" customHeight="1">
      <c r="A20" s="209"/>
      <c r="B20" s="209"/>
      <c r="C20" s="210"/>
      <c r="D20" s="213"/>
      <c r="E20" s="215"/>
      <c r="F20" s="216"/>
      <c r="G20" s="213"/>
      <c r="H20" s="214"/>
      <c r="I20" s="214"/>
      <c r="J20" s="214"/>
    </row>
    <row r="21" spans="1:10" ht="10.5" customHeight="1">
      <c r="A21" s="209" t="s">
        <v>92</v>
      </c>
      <c r="B21" s="209"/>
      <c r="C21" s="210"/>
      <c r="D21" s="213" t="s">
        <v>172</v>
      </c>
      <c r="E21" s="215" t="s">
        <v>172</v>
      </c>
      <c r="F21" s="216" t="s">
        <v>172</v>
      </c>
      <c r="G21" s="213" t="s">
        <v>173</v>
      </c>
      <c r="H21" s="217" t="s">
        <v>186</v>
      </c>
      <c r="I21" s="214" t="s">
        <v>174</v>
      </c>
      <c r="J21" s="214" t="s">
        <v>175</v>
      </c>
    </row>
    <row r="22" spans="1:10" ht="10.5" customHeight="1">
      <c r="A22" s="209" t="s">
        <v>38</v>
      </c>
      <c r="B22" s="209" t="s">
        <v>38</v>
      </c>
      <c r="C22" s="210"/>
      <c r="D22" s="213"/>
      <c r="E22" s="215"/>
      <c r="F22" s="216"/>
      <c r="G22" s="213"/>
      <c r="H22" s="214"/>
      <c r="I22" s="214"/>
      <c r="J22" s="214"/>
    </row>
    <row r="23" spans="1:10" ht="10.5" customHeight="1">
      <c r="A23" s="209"/>
      <c r="B23" s="209"/>
      <c r="C23" s="210"/>
      <c r="D23" s="213"/>
      <c r="E23" s="215"/>
      <c r="F23" s="216"/>
      <c r="G23" s="213"/>
      <c r="H23" s="214"/>
      <c r="I23" s="214"/>
      <c r="J23" s="214"/>
    </row>
    <row r="24" spans="1:10" ht="10.5" customHeight="1">
      <c r="A24" s="209" t="s">
        <v>93</v>
      </c>
      <c r="B24" s="209"/>
      <c r="C24" s="210"/>
      <c r="D24" s="213">
        <v>150.7</v>
      </c>
      <c r="E24" s="213">
        <v>136.1</v>
      </c>
      <c r="F24" s="213">
        <v>179.4</v>
      </c>
      <c r="G24" s="213">
        <v>144.82</v>
      </c>
      <c r="H24" s="214">
        <v>10.72740631888317</v>
      </c>
      <c r="I24" s="214">
        <v>-15.997770345596443</v>
      </c>
      <c r="J24" s="214">
        <v>-10.428005937654634</v>
      </c>
    </row>
    <row r="25" spans="1:10" ht="10.5" customHeight="1">
      <c r="A25" s="209"/>
      <c r="B25" s="209"/>
      <c r="C25" s="210"/>
      <c r="D25" s="213"/>
      <c r="E25" s="213"/>
      <c r="F25" s="213"/>
      <c r="G25" s="213"/>
      <c r="H25" s="214"/>
      <c r="I25" s="214"/>
      <c r="J25" s="214"/>
    </row>
    <row r="26" spans="1:10" ht="10.5" customHeight="1">
      <c r="A26" s="209"/>
      <c r="B26" s="209" t="s">
        <v>75</v>
      </c>
      <c r="C26" s="210"/>
      <c r="D26" s="213">
        <v>136.2</v>
      </c>
      <c r="E26" s="213">
        <v>127.5</v>
      </c>
      <c r="F26" s="213">
        <v>156.5</v>
      </c>
      <c r="G26" s="213">
        <v>133.44</v>
      </c>
      <c r="H26" s="214">
        <v>6.823529411764697</v>
      </c>
      <c r="I26" s="214">
        <v>-12.971246006389784</v>
      </c>
      <c r="J26" s="214">
        <v>-3.7090489248087652</v>
      </c>
    </row>
    <row r="27" spans="1:10" ht="10.5" customHeight="1">
      <c r="A27" s="209"/>
      <c r="B27" s="209" t="s">
        <v>76</v>
      </c>
      <c r="C27" s="210"/>
      <c r="D27" s="213">
        <v>188.2</v>
      </c>
      <c r="E27" s="213">
        <v>158.2</v>
      </c>
      <c r="F27" s="213">
        <v>238.5</v>
      </c>
      <c r="G27" s="213">
        <v>174.18</v>
      </c>
      <c r="H27" s="214">
        <v>18.963337547408344</v>
      </c>
      <c r="I27" s="214">
        <v>-21.090146750524113</v>
      </c>
      <c r="J27" s="214">
        <v>-21.320805854187377</v>
      </c>
    </row>
    <row r="28" spans="1:10" ht="10.5" customHeight="1">
      <c r="A28" s="209"/>
      <c r="B28" s="209"/>
      <c r="C28" s="210"/>
      <c r="D28" s="213"/>
      <c r="E28" s="213"/>
      <c r="F28" s="213"/>
      <c r="G28" s="213"/>
      <c r="H28" s="214"/>
      <c r="I28" s="214"/>
      <c r="J28" s="214"/>
    </row>
    <row r="29" spans="1:10" ht="10.5" customHeight="1">
      <c r="A29" s="209"/>
      <c r="B29" s="209"/>
      <c r="C29" s="210"/>
      <c r="D29" s="213"/>
      <c r="E29" s="213"/>
      <c r="F29" s="213"/>
      <c r="G29" s="213"/>
      <c r="H29" s="214"/>
      <c r="I29" s="214"/>
      <c r="J29" s="214"/>
    </row>
    <row r="30" spans="1:10" ht="10.5" customHeight="1">
      <c r="A30" s="209" t="s">
        <v>94</v>
      </c>
      <c r="B30" s="209"/>
      <c r="C30" s="210"/>
      <c r="D30" s="213">
        <v>223.1</v>
      </c>
      <c r="E30" s="213">
        <v>209.7</v>
      </c>
      <c r="F30" s="213">
        <v>194</v>
      </c>
      <c r="G30" s="213">
        <v>227.9</v>
      </c>
      <c r="H30" s="214">
        <v>6.390081068192659</v>
      </c>
      <c r="I30" s="214">
        <v>15</v>
      </c>
      <c r="J30" s="214">
        <v>19.58232763144088</v>
      </c>
    </row>
    <row r="31" spans="1:10" ht="10.5" customHeight="1">
      <c r="A31" s="209"/>
      <c r="B31" s="209"/>
      <c r="C31" s="210"/>
      <c r="D31" s="213"/>
      <c r="E31" s="213"/>
      <c r="F31" s="213"/>
      <c r="G31" s="213"/>
      <c r="H31" s="214"/>
      <c r="I31" s="214"/>
      <c r="J31" s="214"/>
    </row>
    <row r="32" spans="1:10" ht="10.5" customHeight="1">
      <c r="A32" s="209"/>
      <c r="B32" s="209" t="s">
        <v>75</v>
      </c>
      <c r="C32" s="210"/>
      <c r="D32" s="213">
        <v>249.3</v>
      </c>
      <c r="E32" s="213">
        <v>245.5</v>
      </c>
      <c r="F32" s="213">
        <v>216.9</v>
      </c>
      <c r="G32" s="213">
        <v>265.96</v>
      </c>
      <c r="H32" s="214">
        <v>1.5478615071283142</v>
      </c>
      <c r="I32" s="214">
        <v>14.937759336099587</v>
      </c>
      <c r="J32" s="214">
        <v>22.404270986745185</v>
      </c>
    </row>
    <row r="33" spans="1:10" ht="10.5" customHeight="1">
      <c r="A33" s="209"/>
      <c r="B33" s="209" t="s">
        <v>76</v>
      </c>
      <c r="C33" s="210"/>
      <c r="D33" s="213">
        <v>181.4</v>
      </c>
      <c r="E33" s="213">
        <v>152.8</v>
      </c>
      <c r="F33" s="213">
        <v>157.6</v>
      </c>
      <c r="G33" s="213">
        <v>167.36</v>
      </c>
      <c r="H33" s="214">
        <v>18.71727748691099</v>
      </c>
      <c r="I33" s="214">
        <v>15.1015228426396</v>
      </c>
      <c r="J33" s="214">
        <v>12.943717100823328</v>
      </c>
    </row>
    <row r="34" spans="1:10" ht="10.5" customHeight="1">
      <c r="A34" s="209"/>
      <c r="B34" s="209"/>
      <c r="C34" s="210"/>
      <c r="D34" s="213"/>
      <c r="E34" s="215"/>
      <c r="F34" s="216"/>
      <c r="G34" s="213"/>
      <c r="H34" s="214"/>
      <c r="I34" s="214"/>
      <c r="J34" s="214"/>
    </row>
    <row r="35" spans="1:10" ht="10.5" customHeight="1">
      <c r="A35" s="209"/>
      <c r="B35" s="209"/>
      <c r="C35" s="210"/>
      <c r="D35" s="213"/>
      <c r="E35" s="215"/>
      <c r="F35" s="216"/>
      <c r="G35" s="213"/>
      <c r="H35" s="214"/>
      <c r="I35" s="214"/>
      <c r="J35" s="214"/>
    </row>
    <row r="36" spans="1:10" ht="10.5" customHeight="1">
      <c r="A36" s="209" t="s">
        <v>95</v>
      </c>
      <c r="B36" s="209"/>
      <c r="C36" s="210"/>
      <c r="D36" s="213"/>
      <c r="E36" s="215"/>
      <c r="F36" s="216"/>
      <c r="G36" s="213"/>
      <c r="H36" s="214"/>
      <c r="I36" s="214"/>
      <c r="J36" s="214"/>
    </row>
    <row r="37" spans="1:10" ht="10.5" customHeight="1">
      <c r="A37" s="209" t="s">
        <v>38</v>
      </c>
      <c r="B37" s="209" t="s">
        <v>96</v>
      </c>
      <c r="C37" s="210"/>
      <c r="D37" s="213">
        <v>191.5</v>
      </c>
      <c r="E37" s="213">
        <v>186</v>
      </c>
      <c r="F37" s="213">
        <v>182.6</v>
      </c>
      <c r="G37" s="213">
        <v>196.12</v>
      </c>
      <c r="H37" s="214">
        <v>2.956989247311828</v>
      </c>
      <c r="I37" s="214">
        <v>4.874041621029576</v>
      </c>
      <c r="J37" s="214">
        <v>11.672930190183335</v>
      </c>
    </row>
    <row r="38" spans="1:10" ht="10.5" customHeight="1">
      <c r="A38" s="209"/>
      <c r="B38" s="209"/>
      <c r="C38" s="210"/>
      <c r="D38" s="213"/>
      <c r="E38" s="213"/>
      <c r="F38" s="213"/>
      <c r="G38" s="213"/>
      <c r="H38" s="214"/>
      <c r="I38" s="214"/>
      <c r="J38" s="214"/>
    </row>
    <row r="39" spans="1:10" ht="10.5" customHeight="1">
      <c r="A39" s="209"/>
      <c r="B39" s="209" t="s">
        <v>75</v>
      </c>
      <c r="C39" s="210"/>
      <c r="D39" s="213">
        <v>180.7</v>
      </c>
      <c r="E39" s="213">
        <v>174.6</v>
      </c>
      <c r="F39" s="213">
        <v>172</v>
      </c>
      <c r="G39" s="213">
        <v>185.22</v>
      </c>
      <c r="H39" s="214">
        <v>3.4936998854524597</v>
      </c>
      <c r="I39" s="214">
        <v>5.058139534883714</v>
      </c>
      <c r="J39" s="214">
        <v>11.753348618317823</v>
      </c>
    </row>
    <row r="40" spans="1:10" ht="10.5" customHeight="1">
      <c r="A40" s="209"/>
      <c r="B40" s="209" t="s">
        <v>76</v>
      </c>
      <c r="C40" s="210"/>
      <c r="D40" s="213">
        <v>427.8</v>
      </c>
      <c r="E40" s="213">
        <v>433</v>
      </c>
      <c r="F40" s="213">
        <v>413.4</v>
      </c>
      <c r="G40" s="213">
        <v>433.18</v>
      </c>
      <c r="H40" s="214">
        <v>-1.2009237875288656</v>
      </c>
      <c r="I40" s="214">
        <v>3.4833091436865105</v>
      </c>
      <c r="J40" s="214">
        <v>10.980733756917406</v>
      </c>
    </row>
    <row r="41" spans="1:10" ht="10.5" customHeight="1">
      <c r="A41" s="209"/>
      <c r="B41" s="209"/>
      <c r="C41" s="210"/>
      <c r="D41" s="213"/>
      <c r="E41" s="213"/>
      <c r="F41" s="213"/>
      <c r="G41" s="213"/>
      <c r="H41" s="214"/>
      <c r="I41" s="214"/>
      <c r="J41" s="214"/>
    </row>
    <row r="42" spans="1:10" ht="10.5" customHeight="1">
      <c r="A42" s="209"/>
      <c r="B42" s="209"/>
      <c r="C42" s="210" t="s">
        <v>38</v>
      </c>
      <c r="D42" s="213"/>
      <c r="E42" s="213"/>
      <c r="F42" s="213"/>
      <c r="G42" s="213"/>
      <c r="H42" s="214"/>
      <c r="I42" s="214"/>
      <c r="J42" s="214"/>
    </row>
    <row r="43" spans="1:10" ht="10.5" customHeight="1">
      <c r="A43" s="209" t="s">
        <v>97</v>
      </c>
      <c r="B43" s="209"/>
      <c r="C43" s="210"/>
      <c r="D43" s="213">
        <v>180.7</v>
      </c>
      <c r="E43" s="213">
        <v>171.1</v>
      </c>
      <c r="F43" s="213">
        <v>172.3</v>
      </c>
      <c r="G43" s="213">
        <v>191.88</v>
      </c>
      <c r="H43" s="214">
        <v>5.610753945061364</v>
      </c>
      <c r="I43" s="214">
        <v>4.875217643644792</v>
      </c>
      <c r="J43" s="214">
        <v>14.65105162523903</v>
      </c>
    </row>
    <row r="44" spans="1:10" ht="10.5" customHeight="1">
      <c r="A44" s="209"/>
      <c r="B44" s="209"/>
      <c r="C44" s="210"/>
      <c r="D44" s="213"/>
      <c r="E44" s="213"/>
      <c r="F44" s="213"/>
      <c r="G44" s="213"/>
      <c r="H44" s="214"/>
      <c r="I44" s="214"/>
      <c r="J44" s="214"/>
    </row>
    <row r="45" spans="1:10" ht="10.5" customHeight="1">
      <c r="A45" s="209"/>
      <c r="B45" s="209" t="s">
        <v>75</v>
      </c>
      <c r="C45" s="210"/>
      <c r="D45" s="213">
        <v>193.1</v>
      </c>
      <c r="E45" s="213">
        <v>193</v>
      </c>
      <c r="F45" s="213">
        <v>190.7</v>
      </c>
      <c r="G45" s="213">
        <v>218.92</v>
      </c>
      <c r="H45" s="214">
        <v>0.05181347150258773</v>
      </c>
      <c r="I45" s="214">
        <v>1.2585212375458867</v>
      </c>
      <c r="J45" s="214">
        <v>19.53696625532378</v>
      </c>
    </row>
    <row r="46" spans="1:10" ht="10.5" customHeight="1">
      <c r="A46" s="209"/>
      <c r="B46" s="209" t="s">
        <v>76</v>
      </c>
      <c r="C46" s="210"/>
      <c r="D46" s="213">
        <v>161.2</v>
      </c>
      <c r="E46" s="213">
        <v>136.6</v>
      </c>
      <c r="F46" s="213">
        <v>143.1</v>
      </c>
      <c r="G46" s="213">
        <v>149.18</v>
      </c>
      <c r="H46" s="214">
        <v>18.008784773060025</v>
      </c>
      <c r="I46" s="214">
        <v>12.64849755415793</v>
      </c>
      <c r="J46" s="214">
        <v>4.8053955318252095</v>
      </c>
    </row>
    <row r="47" spans="1:10" ht="10.5" customHeight="1">
      <c r="A47" s="209"/>
      <c r="B47" s="209"/>
      <c r="C47" s="210"/>
      <c r="D47" s="213"/>
      <c r="E47" s="215"/>
      <c r="F47" s="215"/>
      <c r="G47" s="213"/>
      <c r="H47" s="214"/>
      <c r="I47" s="214"/>
      <c r="J47" s="214"/>
    </row>
    <row r="48" spans="1:10" ht="10.5" customHeight="1">
      <c r="A48" s="209"/>
      <c r="B48" s="209"/>
      <c r="C48" s="210"/>
      <c r="D48" s="213"/>
      <c r="E48" s="215"/>
      <c r="F48" s="215"/>
      <c r="G48" s="213"/>
      <c r="H48" s="214"/>
      <c r="I48" s="214"/>
      <c r="J48" s="214"/>
    </row>
    <row r="49" spans="1:10" ht="10.5" customHeight="1">
      <c r="A49" s="209" t="s">
        <v>98</v>
      </c>
      <c r="B49" s="209"/>
      <c r="C49" s="210"/>
      <c r="D49" s="213">
        <v>215.7</v>
      </c>
      <c r="E49" s="213">
        <v>202.6</v>
      </c>
      <c r="F49" s="213">
        <v>222.2</v>
      </c>
      <c r="G49" s="213">
        <v>217.36</v>
      </c>
      <c r="H49" s="214">
        <v>6.4659427443237885</v>
      </c>
      <c r="I49" s="214">
        <v>-2.9252925292529253</v>
      </c>
      <c r="J49" s="214">
        <v>8.085529587270011</v>
      </c>
    </row>
    <row r="50" spans="1:10" ht="10.5" customHeight="1">
      <c r="A50" s="209"/>
      <c r="B50" s="209"/>
      <c r="C50" s="210"/>
      <c r="D50" s="213"/>
      <c r="E50" s="213"/>
      <c r="F50" s="213"/>
      <c r="G50" s="213"/>
      <c r="H50" s="214"/>
      <c r="I50" s="214"/>
      <c r="J50" s="214"/>
    </row>
    <row r="51" spans="1:10" ht="10.5" customHeight="1">
      <c r="A51" s="209"/>
      <c r="B51" s="209" t="s">
        <v>75</v>
      </c>
      <c r="C51" s="210"/>
      <c r="D51" s="213">
        <v>168.1</v>
      </c>
      <c r="E51" s="213">
        <v>163</v>
      </c>
      <c r="F51" s="213">
        <v>171.2</v>
      </c>
      <c r="G51" s="213">
        <v>173.72</v>
      </c>
      <c r="H51" s="214">
        <v>3.1288343558282175</v>
      </c>
      <c r="I51" s="214">
        <v>-1.8107476635513986</v>
      </c>
      <c r="J51" s="214">
        <v>9.436814917475111</v>
      </c>
    </row>
    <row r="52" spans="1:10" ht="10.5" customHeight="1">
      <c r="A52" s="209"/>
      <c r="B52" s="209" t="s">
        <v>76</v>
      </c>
      <c r="C52" s="210"/>
      <c r="D52" s="213">
        <v>419.8</v>
      </c>
      <c r="E52" s="213">
        <v>372.5</v>
      </c>
      <c r="F52" s="213">
        <v>441.1</v>
      </c>
      <c r="G52" s="213">
        <v>404.66</v>
      </c>
      <c r="H52" s="214">
        <v>12.69798657718121</v>
      </c>
      <c r="I52" s="214">
        <v>-4.82883699841306</v>
      </c>
      <c r="J52" s="214">
        <v>5.67742609422334</v>
      </c>
    </row>
    <row r="53" spans="1:10" ht="10.5" customHeight="1">
      <c r="A53" s="209"/>
      <c r="B53" s="209"/>
      <c r="C53" s="210"/>
      <c r="D53" s="213"/>
      <c r="E53" s="215"/>
      <c r="F53" s="216"/>
      <c r="G53" s="213"/>
      <c r="H53" s="214"/>
      <c r="I53" s="214"/>
      <c r="J53" s="214"/>
    </row>
    <row r="54" spans="1:10" ht="10.5" customHeight="1">
      <c r="A54" s="209"/>
      <c r="B54" s="209"/>
      <c r="C54" s="210"/>
      <c r="D54" s="213"/>
      <c r="E54" s="215"/>
      <c r="F54" s="216"/>
      <c r="G54" s="213"/>
      <c r="H54" s="214"/>
      <c r="I54" s="214"/>
      <c r="J54" s="214"/>
    </row>
    <row r="55" spans="1:10" ht="10.5" customHeight="1">
      <c r="A55" s="209" t="s">
        <v>99</v>
      </c>
      <c r="B55" s="209"/>
      <c r="C55" s="210"/>
      <c r="D55" s="213"/>
      <c r="E55" s="215"/>
      <c r="F55" s="216"/>
      <c r="G55" s="213"/>
      <c r="H55" s="214"/>
      <c r="I55" s="214"/>
      <c r="J55" s="214"/>
    </row>
    <row r="56" spans="1:10" ht="10.5" customHeight="1">
      <c r="A56" s="209"/>
      <c r="B56" s="209" t="s">
        <v>100</v>
      </c>
      <c r="C56" s="210"/>
      <c r="D56" s="213">
        <v>123.7</v>
      </c>
      <c r="E56" s="213">
        <v>119.9</v>
      </c>
      <c r="F56" s="213">
        <v>126.3</v>
      </c>
      <c r="G56" s="213">
        <v>122.36</v>
      </c>
      <c r="H56" s="214">
        <v>3.1693077564637173</v>
      </c>
      <c r="I56" s="214">
        <v>-2.0585906571654746</v>
      </c>
      <c r="J56" s="214">
        <v>9.210996072831152</v>
      </c>
    </row>
    <row r="57" spans="1:10" ht="10.5" customHeight="1">
      <c r="A57" s="209"/>
      <c r="B57" s="209"/>
      <c r="C57" s="210"/>
      <c r="D57" s="213"/>
      <c r="E57" s="213"/>
      <c r="F57" s="213"/>
      <c r="G57" s="213"/>
      <c r="H57" s="214"/>
      <c r="I57" s="214"/>
      <c r="J57" s="214"/>
    </row>
    <row r="58" spans="1:10" ht="10.5" customHeight="1">
      <c r="A58" s="209"/>
      <c r="B58" s="209" t="s">
        <v>75</v>
      </c>
      <c r="C58" s="210"/>
      <c r="D58" s="213">
        <v>107.7</v>
      </c>
      <c r="E58" s="213">
        <v>103.5</v>
      </c>
      <c r="F58" s="213">
        <v>120.9</v>
      </c>
      <c r="G58" s="213">
        <v>106.66</v>
      </c>
      <c r="H58" s="214">
        <v>4.0579710144927565</v>
      </c>
      <c r="I58" s="214">
        <v>-10.918114143920597</v>
      </c>
      <c r="J58" s="214">
        <v>3.152804642166349</v>
      </c>
    </row>
    <row r="59" spans="1:10" ht="10.5" customHeight="1">
      <c r="A59" s="209"/>
      <c r="B59" s="209" t="s">
        <v>76</v>
      </c>
      <c r="C59" s="210"/>
      <c r="D59" s="213">
        <v>174</v>
      </c>
      <c r="E59" s="213">
        <v>171.7</v>
      </c>
      <c r="F59" s="213">
        <v>143.3</v>
      </c>
      <c r="G59" s="213">
        <v>171.76</v>
      </c>
      <c r="H59" s="214">
        <v>1.3395457192778168</v>
      </c>
      <c r="I59" s="214">
        <v>21.423586880669916</v>
      </c>
      <c r="J59" s="214">
        <v>23.355357655846007</v>
      </c>
    </row>
    <row r="60" spans="1:10" ht="10.5" customHeight="1">
      <c r="A60" s="209"/>
      <c r="B60" s="209"/>
      <c r="C60" s="210"/>
      <c r="D60" s="213"/>
      <c r="E60" s="213"/>
      <c r="F60" s="213"/>
      <c r="G60" s="213"/>
      <c r="H60" s="214"/>
      <c r="I60" s="214"/>
      <c r="J60" s="214"/>
    </row>
    <row r="61" spans="1:10" ht="10.5" customHeight="1">
      <c r="A61" s="209"/>
      <c r="B61" s="209"/>
      <c r="C61" s="210"/>
      <c r="D61" s="218"/>
      <c r="E61" s="213"/>
      <c r="F61" s="213"/>
      <c r="G61" s="219"/>
      <c r="H61" s="220"/>
      <c r="I61" s="220"/>
      <c r="J61" s="220"/>
    </row>
    <row r="62" spans="1:10" ht="10.5" customHeight="1">
      <c r="A62" s="209" t="s">
        <v>103</v>
      </c>
      <c r="B62" s="209"/>
      <c r="C62" s="210"/>
      <c r="D62" s="213">
        <v>117.5</v>
      </c>
      <c r="E62" s="213">
        <v>153.3</v>
      </c>
      <c r="F62" s="213">
        <v>141.8</v>
      </c>
      <c r="G62" s="213">
        <v>174.5</v>
      </c>
      <c r="H62" s="214">
        <v>-23.352902804957605</v>
      </c>
      <c r="I62" s="214">
        <v>-17.13681241184768</v>
      </c>
      <c r="J62" s="214">
        <v>14.306301585222066</v>
      </c>
    </row>
    <row r="63" spans="1:10" ht="10.5" customHeight="1">
      <c r="A63" s="209"/>
      <c r="B63" s="209"/>
      <c r="C63" s="221"/>
      <c r="D63" s="211"/>
      <c r="E63" s="211"/>
      <c r="F63" s="211"/>
      <c r="G63" s="211"/>
      <c r="H63" s="211"/>
      <c r="I63" s="211"/>
      <c r="J63" s="211"/>
    </row>
    <row r="64" spans="1:10" ht="10.5" customHeight="1">
      <c r="A64" s="209"/>
      <c r="B64" s="209"/>
      <c r="C64" s="221"/>
      <c r="D64" s="211"/>
      <c r="E64" s="211"/>
      <c r="F64" s="211"/>
      <c r="G64" s="211"/>
      <c r="H64" s="211"/>
      <c r="I64" s="211"/>
      <c r="J64" s="211"/>
    </row>
    <row r="65" spans="1:10" ht="9.75" customHeight="1">
      <c r="A65" s="209"/>
      <c r="B65" s="209"/>
      <c r="C65" s="221"/>
      <c r="D65" s="211"/>
      <c r="E65" s="211"/>
      <c r="F65" s="211"/>
      <c r="G65" s="211"/>
      <c r="H65" s="211"/>
      <c r="I65" s="211"/>
      <c r="J65" s="211"/>
    </row>
    <row r="66" spans="1:10" s="186" customFormat="1" ht="12.75" customHeight="1">
      <c r="A66" s="183"/>
      <c r="B66" s="184"/>
      <c r="C66" s="184"/>
      <c r="D66" s="184"/>
      <c r="E66" s="184"/>
      <c r="F66" s="184"/>
      <c r="G66" s="185"/>
      <c r="H66" s="184"/>
      <c r="I66" s="184"/>
      <c r="J66" s="184"/>
    </row>
    <row r="67" spans="1:10" s="186" customFormat="1" ht="12.75" customHeight="1">
      <c r="A67" s="187"/>
      <c r="B67" s="184"/>
      <c r="C67" s="184"/>
      <c r="D67" s="188"/>
      <c r="E67" s="188"/>
      <c r="F67" s="188"/>
      <c r="G67" s="189"/>
      <c r="H67" s="184"/>
      <c r="I67" s="184"/>
      <c r="J67" s="184"/>
    </row>
    <row r="68" spans="1:10" s="186" customFormat="1" ht="13.5" customHeight="1">
      <c r="A68" s="474" t="s">
        <v>101</v>
      </c>
      <c r="B68" s="474"/>
      <c r="C68" s="474"/>
      <c r="D68" s="474"/>
      <c r="E68" s="474"/>
      <c r="F68" s="474"/>
      <c r="G68" s="474"/>
      <c r="H68" s="474"/>
      <c r="I68" s="474"/>
      <c r="J68" s="474"/>
    </row>
    <row r="69" spans="1:10" s="186" customFormat="1" ht="13.5" customHeight="1">
      <c r="A69" s="474" t="s">
        <v>102</v>
      </c>
      <c r="B69" s="474"/>
      <c r="C69" s="474"/>
      <c r="D69" s="474"/>
      <c r="E69" s="474"/>
      <c r="F69" s="474"/>
      <c r="G69" s="474"/>
      <c r="H69" s="474"/>
      <c r="I69" s="474"/>
      <c r="J69" s="474"/>
    </row>
    <row r="70" spans="1:10" s="186" customFormat="1" ht="13.5" customHeight="1">
      <c r="A70" s="474" t="s">
        <v>53</v>
      </c>
      <c r="B70" s="474"/>
      <c r="C70" s="474"/>
      <c r="D70" s="474"/>
      <c r="E70" s="474"/>
      <c r="F70" s="474"/>
      <c r="G70" s="474"/>
      <c r="H70" s="474"/>
      <c r="I70" s="474"/>
      <c r="J70" s="474"/>
    </row>
    <row r="71" spans="1:10" s="186" customFormat="1" ht="12" customHeight="1">
      <c r="A71" s="222"/>
      <c r="B71" s="222"/>
      <c r="C71" s="222"/>
      <c r="D71" s="184"/>
      <c r="E71" s="184"/>
      <c r="F71" s="184"/>
      <c r="G71" s="185"/>
      <c r="H71" s="184"/>
      <c r="I71" s="184"/>
      <c r="J71" s="223"/>
    </row>
    <row r="72" spans="4:10" s="186" customFormat="1" ht="12.75" customHeight="1">
      <c r="D72" s="188"/>
      <c r="E72" s="188"/>
      <c r="F72" s="188"/>
      <c r="G72" s="189"/>
      <c r="H72" s="184"/>
      <c r="I72" s="184"/>
      <c r="J72" s="184"/>
    </row>
    <row r="73" spans="1:10" ht="11.25" customHeight="1">
      <c r="A73" s="190"/>
      <c r="B73" s="190"/>
      <c r="C73" s="191"/>
      <c r="D73" s="475" t="s">
        <v>192</v>
      </c>
      <c r="E73" s="478" t="s">
        <v>89</v>
      </c>
      <c r="F73" s="479"/>
      <c r="G73" s="482" t="s">
        <v>171</v>
      </c>
      <c r="H73" s="192" t="s">
        <v>54</v>
      </c>
      <c r="I73" s="192"/>
      <c r="J73" s="192"/>
    </row>
    <row r="74" spans="3:10" ht="11.25" customHeight="1">
      <c r="C74" s="194"/>
      <c r="D74" s="476"/>
      <c r="E74" s="480"/>
      <c r="F74" s="481"/>
      <c r="G74" s="483"/>
      <c r="H74" s="195" t="s">
        <v>60</v>
      </c>
      <c r="I74" s="196"/>
      <c r="J74" s="197" t="s">
        <v>191</v>
      </c>
    </row>
    <row r="75" spans="1:10" ht="11.25" customHeight="1">
      <c r="A75" s="198" t="s">
        <v>90</v>
      </c>
      <c r="B75" s="198"/>
      <c r="C75" s="199"/>
      <c r="D75" s="476"/>
      <c r="E75" s="485" t="s">
        <v>190</v>
      </c>
      <c r="F75" s="485" t="s">
        <v>193</v>
      </c>
      <c r="G75" s="483"/>
      <c r="H75" s="200" t="s">
        <v>69</v>
      </c>
      <c r="I75" s="200"/>
      <c r="J75" s="200"/>
    </row>
    <row r="76" spans="3:10" ht="11.25" customHeight="1">
      <c r="C76" s="194"/>
      <c r="D76" s="476"/>
      <c r="E76" s="486"/>
      <c r="F76" s="486" t="s">
        <v>38</v>
      </c>
      <c r="G76" s="483"/>
      <c r="H76" s="201" t="s">
        <v>70</v>
      </c>
      <c r="I76" s="202" t="s">
        <v>71</v>
      </c>
      <c r="J76" s="203" t="s">
        <v>71</v>
      </c>
    </row>
    <row r="77" spans="1:10" ht="11.25" customHeight="1">
      <c r="A77" s="204"/>
      <c r="B77" s="204"/>
      <c r="C77" s="205"/>
      <c r="D77" s="477"/>
      <c r="E77" s="487"/>
      <c r="F77" s="487" t="s">
        <v>38</v>
      </c>
      <c r="G77" s="484"/>
      <c r="H77" s="206" t="s">
        <v>72</v>
      </c>
      <c r="I77" s="207" t="s">
        <v>73</v>
      </c>
      <c r="J77" s="208" t="s">
        <v>165</v>
      </c>
    </row>
    <row r="78" spans="1:10" ht="10.5" customHeight="1">
      <c r="A78" s="209"/>
      <c r="B78" s="209"/>
      <c r="C78" s="210"/>
      <c r="D78" s="213"/>
      <c r="E78" s="218"/>
      <c r="F78" s="216"/>
      <c r="G78" s="213"/>
      <c r="H78" s="214"/>
      <c r="I78" s="214"/>
      <c r="J78" s="214"/>
    </row>
    <row r="79" spans="1:10" ht="10.5" customHeight="1">
      <c r="A79" s="209"/>
      <c r="B79" s="209"/>
      <c r="C79" s="210"/>
      <c r="D79" s="213"/>
      <c r="E79" s="218"/>
      <c r="F79" s="216"/>
      <c r="G79" s="213"/>
      <c r="H79" s="214"/>
      <c r="I79" s="214"/>
      <c r="J79" s="214"/>
    </row>
    <row r="80" spans="1:10" ht="10.5" customHeight="1">
      <c r="A80" s="209" t="s">
        <v>104</v>
      </c>
      <c r="B80" s="209"/>
      <c r="C80" s="210"/>
      <c r="D80" s="213">
        <v>197.5</v>
      </c>
      <c r="E80" s="213">
        <v>188.5</v>
      </c>
      <c r="F80" s="213">
        <v>182.6</v>
      </c>
      <c r="G80" s="213">
        <v>194.12</v>
      </c>
      <c r="H80" s="214">
        <v>4.774535809018568</v>
      </c>
      <c r="I80" s="214">
        <v>8.15991237677985</v>
      </c>
      <c r="J80" s="214">
        <v>8.50754611514811</v>
      </c>
    </row>
    <row r="81" spans="1:10" ht="10.5" customHeight="1">
      <c r="A81" s="209"/>
      <c r="B81" s="209"/>
      <c r="C81" s="210"/>
      <c r="D81" s="213"/>
      <c r="E81" s="213"/>
      <c r="F81" s="213"/>
      <c r="G81" s="213"/>
      <c r="H81" s="214"/>
      <c r="I81" s="214"/>
      <c r="J81" s="214"/>
    </row>
    <row r="82" spans="1:10" ht="10.5" customHeight="1">
      <c r="A82" s="209"/>
      <c r="B82" s="209" t="s">
        <v>75</v>
      </c>
      <c r="C82" s="210"/>
      <c r="D82" s="213">
        <v>175.6</v>
      </c>
      <c r="E82" s="213">
        <v>170.1</v>
      </c>
      <c r="F82" s="213">
        <v>162.3</v>
      </c>
      <c r="G82" s="213">
        <v>174.66</v>
      </c>
      <c r="H82" s="214">
        <v>3.2333921222810114</v>
      </c>
      <c r="I82" s="214">
        <v>8.194701170671584</v>
      </c>
      <c r="J82" s="214">
        <v>10.754597336715307</v>
      </c>
    </row>
    <row r="83" spans="1:10" ht="10.5" customHeight="1">
      <c r="A83" s="209"/>
      <c r="B83" s="209" t="s">
        <v>76</v>
      </c>
      <c r="C83" s="210"/>
      <c r="D83" s="213">
        <v>283.1</v>
      </c>
      <c r="E83" s="213">
        <v>260.6</v>
      </c>
      <c r="F83" s="213">
        <v>262.3</v>
      </c>
      <c r="G83" s="213">
        <v>270.2</v>
      </c>
      <c r="H83" s="214">
        <v>8.633921719109747</v>
      </c>
      <c r="I83" s="214">
        <v>7.929851315287841</v>
      </c>
      <c r="J83" s="214">
        <v>3.2085561497326114</v>
      </c>
    </row>
    <row r="84" spans="1:10" ht="10.5" customHeight="1">
      <c r="A84" s="209"/>
      <c r="B84" s="209"/>
      <c r="C84" s="210"/>
      <c r="D84" s="213"/>
      <c r="E84" s="213"/>
      <c r="F84" s="213"/>
      <c r="G84" s="213"/>
      <c r="H84" s="214"/>
      <c r="I84" s="214"/>
      <c r="J84" s="214"/>
    </row>
    <row r="85" spans="1:10" ht="10.5" customHeight="1">
      <c r="A85" s="209"/>
      <c r="B85" s="209"/>
      <c r="C85" s="210"/>
      <c r="D85" s="213"/>
      <c r="E85" s="213"/>
      <c r="F85" s="213"/>
      <c r="G85" s="213"/>
      <c r="H85" s="214"/>
      <c r="I85" s="214"/>
      <c r="J85" s="214"/>
    </row>
    <row r="86" spans="1:10" ht="10.5" customHeight="1">
      <c r="A86" s="209" t="s">
        <v>105</v>
      </c>
      <c r="B86" s="209"/>
      <c r="C86" s="210"/>
      <c r="D86" s="213">
        <v>145.4</v>
      </c>
      <c r="E86" s="213">
        <v>157.6</v>
      </c>
      <c r="F86" s="213">
        <v>127.4</v>
      </c>
      <c r="G86" s="213">
        <v>167.48</v>
      </c>
      <c r="H86" s="214">
        <v>-7.741116751269028</v>
      </c>
      <c r="I86" s="214">
        <v>14.1287284144427</v>
      </c>
      <c r="J86" s="214">
        <v>33.11079319663009</v>
      </c>
    </row>
    <row r="87" spans="1:10" ht="10.5" customHeight="1">
      <c r="A87" s="209"/>
      <c r="B87" s="209"/>
      <c r="C87" s="210"/>
      <c r="D87" s="213"/>
      <c r="E87" s="213"/>
      <c r="F87" s="213"/>
      <c r="G87" s="213"/>
      <c r="H87" s="214"/>
      <c r="I87" s="214"/>
      <c r="J87" s="214"/>
    </row>
    <row r="88" spans="1:10" ht="10.5" customHeight="1">
      <c r="A88" s="209"/>
      <c r="B88" s="209" t="s">
        <v>75</v>
      </c>
      <c r="C88" s="210"/>
      <c r="D88" s="213">
        <v>141.5</v>
      </c>
      <c r="E88" s="213">
        <v>156.9</v>
      </c>
      <c r="F88" s="213">
        <v>114.9</v>
      </c>
      <c r="G88" s="213">
        <v>165.88</v>
      </c>
      <c r="H88" s="214">
        <v>-9.815168897386874</v>
      </c>
      <c r="I88" s="214">
        <v>23.150565709312442</v>
      </c>
      <c r="J88" s="214">
        <v>42.069201781432</v>
      </c>
    </row>
    <row r="89" spans="1:10" ht="10.5" customHeight="1">
      <c r="A89" s="209"/>
      <c r="B89" s="209" t="s">
        <v>76</v>
      </c>
      <c r="C89" s="210"/>
      <c r="D89" s="213">
        <v>154.5</v>
      </c>
      <c r="E89" s="213">
        <v>159.2</v>
      </c>
      <c r="F89" s="213">
        <v>157.2</v>
      </c>
      <c r="G89" s="213">
        <v>171.26</v>
      </c>
      <c r="H89" s="214">
        <v>-2.952261306532656</v>
      </c>
      <c r="I89" s="214">
        <v>-1.71755725190839</v>
      </c>
      <c r="J89" s="214">
        <v>16.234559522193557</v>
      </c>
    </row>
    <row r="90" spans="1:10" ht="10.5" customHeight="1">
      <c r="A90" s="209"/>
      <c r="B90" s="209"/>
      <c r="C90" s="210"/>
      <c r="D90" s="213"/>
      <c r="E90" s="215"/>
      <c r="F90" s="216"/>
      <c r="G90" s="213"/>
      <c r="H90" s="214"/>
      <c r="I90" s="214"/>
      <c r="J90" s="214"/>
    </row>
    <row r="91" spans="1:10" ht="10.5" customHeight="1">
      <c r="A91" s="209"/>
      <c r="B91" s="209"/>
      <c r="C91" s="210"/>
      <c r="D91" s="213"/>
      <c r="E91" s="215"/>
      <c r="F91" s="216"/>
      <c r="G91" s="213"/>
      <c r="H91" s="214"/>
      <c r="I91" s="214"/>
      <c r="J91" s="214"/>
    </row>
    <row r="92" spans="1:10" ht="10.5" customHeight="1">
      <c r="A92" s="209" t="s">
        <v>106</v>
      </c>
      <c r="B92" s="209"/>
      <c r="C92" s="210"/>
      <c r="D92" s="213"/>
      <c r="E92" s="215"/>
      <c r="F92" s="216"/>
      <c r="G92" s="213"/>
      <c r="H92" s="214"/>
      <c r="I92" s="214"/>
      <c r="J92" s="214"/>
    </row>
    <row r="93" spans="1:10" ht="10.5" customHeight="1">
      <c r="A93" s="209"/>
      <c r="B93" s="209" t="s">
        <v>107</v>
      </c>
      <c r="C93" s="210"/>
      <c r="D93" s="213">
        <v>193.7</v>
      </c>
      <c r="E93" s="213">
        <v>180.8</v>
      </c>
      <c r="F93" s="213">
        <v>194.1</v>
      </c>
      <c r="G93" s="213">
        <v>190.88</v>
      </c>
      <c r="H93" s="214">
        <v>7.1349557522123765</v>
      </c>
      <c r="I93" s="214">
        <v>-0.20607934054611318</v>
      </c>
      <c r="J93" s="214">
        <v>0.5690200210748372</v>
      </c>
    </row>
    <row r="94" spans="1:10" ht="10.5" customHeight="1">
      <c r="A94" s="209"/>
      <c r="B94" s="209"/>
      <c r="C94" s="210"/>
      <c r="D94" s="213"/>
      <c r="E94" s="213"/>
      <c r="F94" s="213"/>
      <c r="G94" s="213"/>
      <c r="H94" s="214"/>
      <c r="I94" s="214"/>
      <c r="J94" s="214"/>
    </row>
    <row r="95" spans="1:10" ht="10.5" customHeight="1">
      <c r="A95" s="209"/>
      <c r="B95" s="209" t="s">
        <v>75</v>
      </c>
      <c r="C95" s="210"/>
      <c r="D95" s="213">
        <v>186.4</v>
      </c>
      <c r="E95" s="213">
        <v>176.8</v>
      </c>
      <c r="F95" s="213">
        <v>187.1</v>
      </c>
      <c r="G95" s="213">
        <v>183.54</v>
      </c>
      <c r="H95" s="214">
        <v>5.429864253393662</v>
      </c>
      <c r="I95" s="214">
        <v>-0.3741314804917096</v>
      </c>
      <c r="J95" s="214">
        <v>0.9904258831297363</v>
      </c>
    </row>
    <row r="96" spans="1:10" ht="10.5" customHeight="1">
      <c r="A96" s="209"/>
      <c r="B96" s="209" t="s">
        <v>76</v>
      </c>
      <c r="C96" s="210"/>
      <c r="D96" s="213">
        <v>247.3</v>
      </c>
      <c r="E96" s="213">
        <v>209.8</v>
      </c>
      <c r="F96" s="213">
        <v>245.7</v>
      </c>
      <c r="G96" s="213">
        <v>244.78</v>
      </c>
      <c r="H96" s="214">
        <v>17.874165872259294</v>
      </c>
      <c r="I96" s="214">
        <v>0.6512006512006605</v>
      </c>
      <c r="J96" s="214">
        <v>-1.7421323057161222</v>
      </c>
    </row>
    <row r="97" spans="1:10" ht="10.5" customHeight="1">
      <c r="A97" s="209"/>
      <c r="B97" s="209"/>
      <c r="C97" s="210"/>
      <c r="D97" s="213"/>
      <c r="E97" s="213"/>
      <c r="F97" s="213"/>
      <c r="G97" s="213"/>
      <c r="H97" s="214"/>
      <c r="I97" s="214"/>
      <c r="J97" s="214"/>
    </row>
    <row r="98" spans="1:10" ht="10.5" customHeight="1">
      <c r="A98" s="209"/>
      <c r="B98" s="209"/>
      <c r="C98" s="210"/>
      <c r="D98" s="213"/>
      <c r="E98" s="213"/>
      <c r="F98" s="213"/>
      <c r="G98" s="213"/>
      <c r="H98" s="214"/>
      <c r="I98" s="214"/>
      <c r="J98" s="214"/>
    </row>
    <row r="99" spans="1:10" ht="10.5" customHeight="1">
      <c r="A99" s="209" t="s">
        <v>108</v>
      </c>
      <c r="B99" s="209"/>
      <c r="C99" s="210"/>
      <c r="D99" s="213">
        <v>289.1</v>
      </c>
      <c r="E99" s="213">
        <v>261.4</v>
      </c>
      <c r="F99" s="213">
        <v>250.2</v>
      </c>
      <c r="G99" s="213">
        <v>267.54</v>
      </c>
      <c r="H99" s="214">
        <v>10.596786534047455</v>
      </c>
      <c r="I99" s="214">
        <v>15.547561950439663</v>
      </c>
      <c r="J99" s="214">
        <v>11.23399301513387</v>
      </c>
    </row>
    <row r="100" spans="1:10" ht="10.5" customHeight="1">
      <c r="A100" s="209"/>
      <c r="B100" s="209"/>
      <c r="C100" s="210"/>
      <c r="D100" s="213"/>
      <c r="E100" s="213"/>
      <c r="F100" s="213"/>
      <c r="G100" s="213"/>
      <c r="H100" s="214"/>
      <c r="I100" s="214"/>
      <c r="J100" s="214"/>
    </row>
    <row r="101" spans="1:10" ht="10.5" customHeight="1">
      <c r="A101" s="209"/>
      <c r="B101" s="209" t="s">
        <v>75</v>
      </c>
      <c r="C101" s="210"/>
      <c r="D101" s="213">
        <v>248.5</v>
      </c>
      <c r="E101" s="213">
        <v>223.7</v>
      </c>
      <c r="F101" s="213">
        <v>202.2</v>
      </c>
      <c r="G101" s="213">
        <v>222.74</v>
      </c>
      <c r="H101" s="214">
        <v>11.086276262852039</v>
      </c>
      <c r="I101" s="214">
        <v>22.89812067260139</v>
      </c>
      <c r="J101" s="214">
        <v>12.188979550720251</v>
      </c>
    </row>
    <row r="102" spans="1:10" ht="10.5" customHeight="1">
      <c r="A102" s="209"/>
      <c r="B102" s="209" t="s">
        <v>76</v>
      </c>
      <c r="C102" s="210"/>
      <c r="D102" s="213">
        <v>367.8</v>
      </c>
      <c r="E102" s="213">
        <v>334.6</v>
      </c>
      <c r="F102" s="213">
        <v>343.2</v>
      </c>
      <c r="G102" s="213">
        <v>354.4</v>
      </c>
      <c r="H102" s="214">
        <v>9.92229527794381</v>
      </c>
      <c r="I102" s="214">
        <v>7.167832167832175</v>
      </c>
      <c r="J102" s="214">
        <v>10.0757858119021</v>
      </c>
    </row>
    <row r="103" spans="1:10" ht="10.5" customHeight="1">
      <c r="A103" s="211"/>
      <c r="B103" s="211"/>
      <c r="C103" s="224"/>
      <c r="D103" s="213"/>
      <c r="E103" s="215"/>
      <c r="F103" s="216"/>
      <c r="G103" s="213"/>
      <c r="H103" s="214"/>
      <c r="I103" s="214"/>
      <c r="J103" s="214"/>
    </row>
    <row r="104" spans="1:10" ht="10.5" customHeight="1">
      <c r="A104" s="211"/>
      <c r="B104" s="211"/>
      <c r="C104" s="224"/>
      <c r="D104" s="213"/>
      <c r="E104" s="215"/>
      <c r="F104" s="216"/>
      <c r="G104" s="213"/>
      <c r="H104" s="214"/>
      <c r="I104" s="214"/>
      <c r="J104" s="214"/>
    </row>
    <row r="105" spans="1:10" ht="10.5" customHeight="1">
      <c r="A105" s="209" t="s">
        <v>109</v>
      </c>
      <c r="B105" s="209"/>
      <c r="C105" s="224"/>
      <c r="D105" s="213"/>
      <c r="E105" s="215"/>
      <c r="F105" s="215"/>
      <c r="G105" s="213"/>
      <c r="H105" s="214"/>
      <c r="I105" s="214"/>
      <c r="J105" s="214"/>
    </row>
    <row r="106" spans="1:10" ht="10.5" customHeight="1">
      <c r="A106" s="209"/>
      <c r="B106" s="209" t="s">
        <v>110</v>
      </c>
      <c r="C106" s="224"/>
      <c r="D106" s="213">
        <v>147.2</v>
      </c>
      <c r="E106" s="213">
        <v>137.8</v>
      </c>
      <c r="F106" s="213">
        <v>140.5</v>
      </c>
      <c r="G106" s="213">
        <v>154.42</v>
      </c>
      <c r="H106" s="214">
        <v>6.8214804063860495</v>
      </c>
      <c r="I106" s="214">
        <v>4.7686832740213445</v>
      </c>
      <c r="J106" s="214">
        <v>6.570048309178731</v>
      </c>
    </row>
    <row r="107" spans="1:10" ht="10.5" customHeight="1">
      <c r="A107" s="209"/>
      <c r="B107" s="209"/>
      <c r="C107" s="224"/>
      <c r="D107" s="213"/>
      <c r="E107" s="213"/>
      <c r="F107" s="213"/>
      <c r="G107" s="213"/>
      <c r="H107" s="214"/>
      <c r="I107" s="214"/>
      <c r="J107" s="214"/>
    </row>
    <row r="108" spans="1:10" ht="10.5" customHeight="1">
      <c r="A108" s="209"/>
      <c r="B108" s="209" t="s">
        <v>75</v>
      </c>
      <c r="C108" s="224"/>
      <c r="D108" s="213">
        <v>140.7</v>
      </c>
      <c r="E108" s="213">
        <v>115.2</v>
      </c>
      <c r="F108" s="213">
        <v>126.4</v>
      </c>
      <c r="G108" s="213">
        <v>138.92</v>
      </c>
      <c r="H108" s="214">
        <v>22.135416666666654</v>
      </c>
      <c r="I108" s="214">
        <v>11.31329113924049</v>
      </c>
      <c r="J108" s="214">
        <v>4.075516931375507</v>
      </c>
    </row>
    <row r="109" spans="1:10" ht="10.5" customHeight="1">
      <c r="A109" s="209"/>
      <c r="B109" s="209" t="s">
        <v>76</v>
      </c>
      <c r="C109" s="224"/>
      <c r="D109" s="213">
        <v>153.9</v>
      </c>
      <c r="E109" s="213">
        <v>161.3</v>
      </c>
      <c r="F109" s="213">
        <v>155.2</v>
      </c>
      <c r="G109" s="213">
        <v>170.5</v>
      </c>
      <c r="H109" s="214">
        <v>-4.5877247365158125</v>
      </c>
      <c r="I109" s="214">
        <v>-0.8376288659793705</v>
      </c>
      <c r="J109" s="214">
        <v>8.723377120265258</v>
      </c>
    </row>
    <row r="110" spans="1:10" ht="10.5" customHeight="1">
      <c r="A110" s="209"/>
      <c r="B110" s="209"/>
      <c r="C110" s="224"/>
      <c r="D110" s="213"/>
      <c r="E110" s="213"/>
      <c r="F110" s="213"/>
      <c r="G110" s="213"/>
      <c r="H110" s="214"/>
      <c r="I110" s="214"/>
      <c r="J110" s="214"/>
    </row>
    <row r="111" spans="1:10" ht="10.5" customHeight="1">
      <c r="A111" s="209"/>
      <c r="B111" s="209"/>
      <c r="C111" s="224"/>
      <c r="D111" s="213"/>
      <c r="E111" s="213"/>
      <c r="F111" s="213"/>
      <c r="G111" s="213"/>
      <c r="H111" s="214"/>
      <c r="I111" s="214"/>
      <c r="J111" s="214"/>
    </row>
    <row r="112" spans="1:10" ht="10.5" customHeight="1">
      <c r="A112" s="209" t="s">
        <v>111</v>
      </c>
      <c r="B112" s="209"/>
      <c r="C112" s="224"/>
      <c r="D112" s="213">
        <v>198.7</v>
      </c>
      <c r="E112" s="213">
        <v>176.1</v>
      </c>
      <c r="F112" s="213">
        <v>170.4</v>
      </c>
      <c r="G112" s="213">
        <v>193.86</v>
      </c>
      <c r="H112" s="214">
        <v>12.833617262918795</v>
      </c>
      <c r="I112" s="214">
        <v>16.607981220657265</v>
      </c>
      <c r="J112" s="214">
        <v>27.02136024112175</v>
      </c>
    </row>
    <row r="113" spans="1:10" ht="10.5" customHeight="1">
      <c r="A113" s="209"/>
      <c r="B113" s="209"/>
      <c r="C113" s="224"/>
      <c r="D113" s="213"/>
      <c r="E113" s="213"/>
      <c r="F113" s="213"/>
      <c r="G113" s="213"/>
      <c r="H113" s="214"/>
      <c r="I113" s="214"/>
      <c r="J113" s="214"/>
    </row>
    <row r="114" spans="1:10" ht="10.5" customHeight="1">
      <c r="A114" s="209"/>
      <c r="B114" s="209" t="s">
        <v>75</v>
      </c>
      <c r="C114" s="224"/>
      <c r="D114" s="213">
        <v>160</v>
      </c>
      <c r="E114" s="213">
        <v>175.4</v>
      </c>
      <c r="F114" s="213">
        <v>170.3</v>
      </c>
      <c r="G114" s="213">
        <v>154.1</v>
      </c>
      <c r="H114" s="214">
        <v>-8.779931584948692</v>
      </c>
      <c r="I114" s="214">
        <v>-6.04815032295949</v>
      </c>
      <c r="J114" s="214">
        <v>12.448920023350825</v>
      </c>
    </row>
    <row r="115" spans="1:10" ht="10.5" customHeight="1">
      <c r="A115" s="209"/>
      <c r="B115" s="209" t="s">
        <v>76</v>
      </c>
      <c r="C115" s="224"/>
      <c r="D115" s="213">
        <v>260.9</v>
      </c>
      <c r="E115" s="213">
        <v>177.4</v>
      </c>
      <c r="F115" s="213">
        <v>170.7</v>
      </c>
      <c r="G115" s="213">
        <v>257.68</v>
      </c>
      <c r="H115" s="214">
        <v>47.06877113866965</v>
      </c>
      <c r="I115" s="214">
        <v>52.84124194493263</v>
      </c>
      <c r="J115" s="214">
        <v>45.090090090090094</v>
      </c>
    </row>
    <row r="116" spans="1:10" ht="10.5" customHeight="1">
      <c r="A116" s="209"/>
      <c r="B116" s="209"/>
      <c r="C116" s="224"/>
      <c r="D116" s="213"/>
      <c r="E116" s="213"/>
      <c r="F116" s="213"/>
      <c r="G116" s="213"/>
      <c r="H116" s="214"/>
      <c r="I116" s="214"/>
      <c r="J116" s="214"/>
    </row>
    <row r="117" spans="1:10" ht="10.5" customHeight="1">
      <c r="A117" s="209" t="s">
        <v>112</v>
      </c>
      <c r="B117" s="209"/>
      <c r="C117" s="224"/>
      <c r="D117" s="213">
        <v>121.1</v>
      </c>
      <c r="E117" s="213">
        <v>75.4</v>
      </c>
      <c r="F117" s="213">
        <v>81.1</v>
      </c>
      <c r="G117" s="213">
        <v>86.84</v>
      </c>
      <c r="H117" s="214">
        <v>60.6100795755968</v>
      </c>
      <c r="I117" s="214">
        <v>49.32182490752158</v>
      </c>
      <c r="J117" s="214">
        <v>-3.36078344090809</v>
      </c>
    </row>
    <row r="118" spans="1:10" ht="10.5" customHeight="1">
      <c r="A118" s="209"/>
      <c r="B118" s="209"/>
      <c r="C118" s="224"/>
      <c r="D118" s="213"/>
      <c r="E118" s="213"/>
      <c r="F118" s="213"/>
      <c r="G118" s="213"/>
      <c r="H118" s="214"/>
      <c r="I118" s="214"/>
      <c r="J118" s="214"/>
    </row>
    <row r="119" spans="1:10" ht="10.5" customHeight="1">
      <c r="A119" s="211"/>
      <c r="B119" s="211"/>
      <c r="C119" s="224"/>
      <c r="D119" s="213"/>
      <c r="E119" s="213"/>
      <c r="F119" s="213"/>
      <c r="G119" s="213"/>
      <c r="H119" s="214"/>
      <c r="I119" s="217"/>
      <c r="J119" s="214"/>
    </row>
    <row r="120" spans="1:10" ht="10.5" customHeight="1">
      <c r="A120" s="209" t="s">
        <v>113</v>
      </c>
      <c r="B120" s="209"/>
      <c r="C120" s="210"/>
      <c r="D120" s="213"/>
      <c r="E120" s="213"/>
      <c r="F120" s="213"/>
      <c r="G120" s="213"/>
      <c r="H120" s="214"/>
      <c r="I120" s="214"/>
      <c r="J120" s="214"/>
    </row>
    <row r="121" spans="1:10" ht="10.5" customHeight="1">
      <c r="A121" s="209"/>
      <c r="B121" s="209" t="s">
        <v>114</v>
      </c>
      <c r="C121" s="210"/>
      <c r="D121" s="213">
        <v>45.5</v>
      </c>
      <c r="E121" s="213">
        <v>44.7</v>
      </c>
      <c r="F121" s="213">
        <v>46.4</v>
      </c>
      <c r="G121" s="213">
        <v>52.62</v>
      </c>
      <c r="H121" s="214">
        <v>1.7897091722595013</v>
      </c>
      <c r="I121" s="214">
        <v>-1.93965517241379</v>
      </c>
      <c r="J121" s="214">
        <v>7.563368765331158</v>
      </c>
    </row>
    <row r="122" spans="1:10" ht="10.5" customHeight="1">
      <c r="A122" s="209"/>
      <c r="B122" s="209"/>
      <c r="C122" s="210"/>
      <c r="D122" s="213"/>
      <c r="E122" s="213"/>
      <c r="F122" s="213"/>
      <c r="G122" s="213"/>
      <c r="H122" s="214"/>
      <c r="I122" s="214"/>
      <c r="J122" s="214"/>
    </row>
    <row r="123" spans="1:10" ht="10.5" customHeight="1">
      <c r="A123" s="209"/>
      <c r="B123" s="209" t="s">
        <v>75</v>
      </c>
      <c r="C123" s="210"/>
      <c r="D123" s="213">
        <v>43.1</v>
      </c>
      <c r="E123" s="213">
        <v>45</v>
      </c>
      <c r="F123" s="213">
        <v>45.8</v>
      </c>
      <c r="G123" s="213">
        <v>51.42</v>
      </c>
      <c r="H123" s="214">
        <v>-4.222222222222219</v>
      </c>
      <c r="I123" s="214">
        <v>-5.895196506550209</v>
      </c>
      <c r="J123" s="214">
        <v>5.715460526315792</v>
      </c>
    </row>
    <row r="124" spans="1:10" ht="10.5" customHeight="1">
      <c r="A124" s="209"/>
      <c r="B124" s="209" t="s">
        <v>76</v>
      </c>
      <c r="C124" s="210"/>
      <c r="D124" s="213">
        <v>67.6</v>
      </c>
      <c r="E124" s="213">
        <v>42</v>
      </c>
      <c r="F124" s="213">
        <v>52.2</v>
      </c>
      <c r="G124" s="213">
        <v>63.66</v>
      </c>
      <c r="H124" s="214">
        <v>60.95238095238094</v>
      </c>
      <c r="I124" s="214">
        <v>29.50191570881224</v>
      </c>
      <c r="J124" s="214">
        <v>23.08584686774942</v>
      </c>
    </row>
    <row r="125" spans="4:10" ht="10.5" customHeight="1">
      <c r="D125" s="213"/>
      <c r="E125" s="218"/>
      <c r="F125" s="213"/>
      <c r="G125" s="213"/>
      <c r="H125" s="214"/>
      <c r="I125" s="214"/>
      <c r="J125" s="214"/>
    </row>
    <row r="126" spans="1:10" ht="12.75">
      <c r="A126" s="211"/>
      <c r="B126" s="211"/>
      <c r="C126" s="225"/>
      <c r="D126" s="213"/>
      <c r="E126" s="218"/>
      <c r="F126" s="213"/>
      <c r="G126" s="213"/>
      <c r="H126" s="214"/>
      <c r="I126" s="214"/>
      <c r="J126" s="214"/>
    </row>
    <row r="127" spans="1:10" ht="10.5" customHeight="1">
      <c r="A127" s="211"/>
      <c r="B127" s="211"/>
      <c r="C127" s="225"/>
      <c r="D127" s="218"/>
      <c r="E127" s="218"/>
      <c r="F127" s="213"/>
      <c r="G127" s="219"/>
      <c r="H127" s="220"/>
      <c r="I127" s="220"/>
      <c r="J127" s="220"/>
    </row>
    <row r="128" spans="1:10" ht="10.5" customHeight="1">
      <c r="A128" s="211"/>
      <c r="B128" s="211"/>
      <c r="C128" s="225"/>
      <c r="D128" s="226"/>
      <c r="E128" s="226"/>
      <c r="F128" s="213"/>
      <c r="G128" s="227"/>
      <c r="H128" s="226"/>
      <c r="I128" s="226"/>
      <c r="J128" s="226"/>
    </row>
    <row r="129" spans="1:10" ht="10.5" customHeight="1">
      <c r="A129" s="211"/>
      <c r="B129" s="211"/>
      <c r="C129" s="225"/>
      <c r="D129" s="226"/>
      <c r="E129" s="226"/>
      <c r="F129" s="213"/>
      <c r="G129" s="227"/>
      <c r="H129" s="226"/>
      <c r="I129" s="226"/>
      <c r="J129" s="226"/>
    </row>
    <row r="130" spans="1:10" ht="10.5" customHeight="1">
      <c r="A130" s="211"/>
      <c r="B130" s="211"/>
      <c r="C130" s="225"/>
      <c r="D130" s="226"/>
      <c r="E130" s="226"/>
      <c r="F130" s="213"/>
      <c r="G130" s="227"/>
      <c r="H130" s="226"/>
      <c r="I130" s="226"/>
      <c r="J130" s="226"/>
    </row>
    <row r="131" spans="1:10" ht="10.5" customHeight="1">
      <c r="A131" s="211"/>
      <c r="B131" s="211"/>
      <c r="C131" s="225"/>
      <c r="D131" s="226"/>
      <c r="E131" s="226"/>
      <c r="F131" s="213"/>
      <c r="G131" s="227"/>
      <c r="H131" s="226"/>
      <c r="I131" s="226"/>
      <c r="J131" s="226"/>
    </row>
    <row r="132" spans="1:10" ht="12.75">
      <c r="A132" s="211"/>
      <c r="B132" s="211"/>
      <c r="C132" s="225"/>
      <c r="D132" s="226"/>
      <c r="E132" s="226"/>
      <c r="F132" s="213"/>
      <c r="G132" s="227"/>
      <c r="H132" s="226"/>
      <c r="I132" s="226"/>
      <c r="J132" s="226"/>
    </row>
    <row r="133" spans="1:10" ht="10.5" customHeight="1">
      <c r="A133" s="211"/>
      <c r="C133" s="228"/>
      <c r="D133" s="226"/>
      <c r="E133" s="226"/>
      <c r="F133" s="213"/>
      <c r="G133" s="227"/>
      <c r="H133" s="226"/>
      <c r="I133" s="226"/>
      <c r="J133" s="226"/>
    </row>
    <row r="134" spans="1:10" ht="10.5" customHeight="1">
      <c r="A134" s="211"/>
      <c r="B134" s="211"/>
      <c r="C134" s="225"/>
      <c r="D134" s="226"/>
      <c r="E134" s="226"/>
      <c r="F134" s="213"/>
      <c r="G134" s="227"/>
      <c r="H134" s="226"/>
      <c r="I134" s="226"/>
      <c r="J134" s="226"/>
    </row>
    <row r="135" spans="2:10" ht="10.5" customHeight="1">
      <c r="B135" s="211"/>
      <c r="C135" s="228"/>
      <c r="D135" s="226"/>
      <c r="E135" s="226"/>
      <c r="F135" s="213"/>
      <c r="G135" s="227"/>
      <c r="H135" s="226"/>
      <c r="I135" s="226"/>
      <c r="J135" s="226"/>
    </row>
    <row r="136" ht="10.5" customHeight="1"/>
  </sheetData>
  <mergeCells count="16">
    <mergeCell ref="E10:E12"/>
    <mergeCell ref="F10:F12"/>
    <mergeCell ref="A3:J3"/>
    <mergeCell ref="A4:J4"/>
    <mergeCell ref="A5:J5"/>
    <mergeCell ref="G8:G12"/>
    <mergeCell ref="D8:D12"/>
    <mergeCell ref="E8:F9"/>
    <mergeCell ref="A68:J68"/>
    <mergeCell ref="D73:D77"/>
    <mergeCell ref="E73:F74"/>
    <mergeCell ref="G73:G77"/>
    <mergeCell ref="E75:E77"/>
    <mergeCell ref="F75:F77"/>
    <mergeCell ref="A69:J69"/>
    <mergeCell ref="A70:J70"/>
  </mergeCells>
  <printOptions/>
  <pageMargins left="0.5905511811023623"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5" max="255" man="1"/>
  </rowBreaks>
</worksheet>
</file>

<file path=xl/worksheets/sheet12.xml><?xml version="1.0" encoding="utf-8"?>
<worksheet xmlns="http://schemas.openxmlformats.org/spreadsheetml/2006/main" xmlns:r="http://schemas.openxmlformats.org/officeDocument/2006/relationships">
  <dimension ref="A1:K125"/>
  <sheetViews>
    <sheetView zoomScale="125" zoomScaleNormal="125" workbookViewId="0" topLeftCell="A1">
      <selection activeCell="F133" sqref="F132:F133"/>
    </sheetView>
  </sheetViews>
  <sheetFormatPr defaultColWidth="11.421875" defaultRowHeight="12.75"/>
  <cols>
    <col min="1" max="1" width="1.1484375" style="240" customWidth="1"/>
    <col min="2" max="2" width="11.140625" style="240" customWidth="1"/>
    <col min="3" max="3" width="25.140625" style="240" customWidth="1"/>
    <col min="4" max="5" width="7.7109375" style="240" customWidth="1"/>
    <col min="6" max="6" width="8.00390625" style="240" customWidth="1"/>
    <col min="7" max="7" width="7.00390625" style="240" customWidth="1"/>
    <col min="8" max="8" width="7.8515625" style="240" customWidth="1"/>
    <col min="9" max="9" width="6.421875" style="240" customWidth="1"/>
    <col min="10" max="10" width="6.8515625" style="240" customWidth="1"/>
    <col min="11" max="16384" width="11.421875" style="240" customWidth="1"/>
  </cols>
  <sheetData>
    <row r="1" spans="1:10" s="232" customFormat="1" ht="12.75" customHeight="1">
      <c r="A1" s="229"/>
      <c r="B1" s="230"/>
      <c r="C1" s="230"/>
      <c r="D1" s="230"/>
      <c r="E1" s="230"/>
      <c r="F1" s="230"/>
      <c r="G1" s="231"/>
      <c r="H1" s="230"/>
      <c r="I1" s="230"/>
      <c r="J1" s="230"/>
    </row>
    <row r="2" spans="1:10" s="232" customFormat="1" ht="12.75" customHeight="1">
      <c r="A2" s="233"/>
      <c r="B2" s="230"/>
      <c r="C2" s="230"/>
      <c r="D2" s="234"/>
      <c r="E2" s="234"/>
      <c r="F2" s="234"/>
      <c r="G2" s="235"/>
      <c r="H2" s="230"/>
      <c r="I2" s="230"/>
      <c r="J2" s="230"/>
    </row>
    <row r="3" spans="1:10" s="232" customFormat="1" ht="15.75" customHeight="1">
      <c r="A3" s="489" t="s">
        <v>115</v>
      </c>
      <c r="B3" s="489"/>
      <c r="C3" s="489"/>
      <c r="D3" s="489"/>
      <c r="E3" s="489"/>
      <c r="F3" s="489"/>
      <c r="G3" s="489"/>
      <c r="H3" s="489"/>
      <c r="I3" s="489"/>
      <c r="J3" s="489"/>
    </row>
    <row r="4" spans="1:10" s="232" customFormat="1" ht="13.5" customHeight="1">
      <c r="A4" s="489" t="s">
        <v>116</v>
      </c>
      <c r="B4" s="489"/>
      <c r="C4" s="489"/>
      <c r="D4" s="489"/>
      <c r="E4" s="489"/>
      <c r="F4" s="489"/>
      <c r="G4" s="489"/>
      <c r="H4" s="489"/>
      <c r="I4" s="489"/>
      <c r="J4" s="489"/>
    </row>
    <row r="5" spans="1:11" s="232" customFormat="1" ht="13.5" customHeight="1">
      <c r="A5" s="489" t="s">
        <v>53</v>
      </c>
      <c r="B5" s="489"/>
      <c r="C5" s="489"/>
      <c r="D5" s="489"/>
      <c r="E5" s="489"/>
      <c r="F5" s="489"/>
      <c r="G5" s="489"/>
      <c r="H5" s="489"/>
      <c r="I5" s="489"/>
      <c r="J5" s="489"/>
      <c r="K5" s="236"/>
    </row>
    <row r="6" spans="4:11" s="232" customFormat="1" ht="12.75" customHeight="1">
      <c r="D6" s="234"/>
      <c r="E6" s="234"/>
      <c r="F6" s="234"/>
      <c r="G6" s="235"/>
      <c r="H6" s="230"/>
      <c r="I6" s="230"/>
      <c r="J6" s="230"/>
      <c r="K6" s="236"/>
    </row>
    <row r="7" spans="4:11" s="232" customFormat="1" ht="12.75" customHeight="1">
      <c r="D7" s="234"/>
      <c r="E7" s="234"/>
      <c r="F7" s="234"/>
      <c r="G7" s="235"/>
      <c r="H7" s="230"/>
      <c r="I7" s="230"/>
      <c r="J7" s="230"/>
      <c r="K7" s="236"/>
    </row>
    <row r="8" spans="1:10" ht="11.25" customHeight="1">
      <c r="A8" s="237"/>
      <c r="B8" s="237"/>
      <c r="C8" s="238"/>
      <c r="D8" s="496" t="s">
        <v>192</v>
      </c>
      <c r="E8" s="499" t="s">
        <v>89</v>
      </c>
      <c r="F8" s="500"/>
      <c r="G8" s="490" t="s">
        <v>171</v>
      </c>
      <c r="H8" s="239" t="s">
        <v>54</v>
      </c>
      <c r="I8" s="239"/>
      <c r="J8" s="239"/>
    </row>
    <row r="9" spans="3:10" ht="11.25" customHeight="1">
      <c r="C9" s="241"/>
      <c r="D9" s="497"/>
      <c r="E9" s="501"/>
      <c r="F9" s="502"/>
      <c r="G9" s="491"/>
      <c r="H9" s="242" t="s">
        <v>60</v>
      </c>
      <c r="I9" s="243"/>
      <c r="J9" s="244" t="s">
        <v>191</v>
      </c>
    </row>
    <row r="10" spans="1:10" ht="11.25" customHeight="1">
      <c r="A10" s="245" t="s">
        <v>90</v>
      </c>
      <c r="B10" s="245"/>
      <c r="C10" s="246"/>
      <c r="D10" s="497"/>
      <c r="E10" s="493" t="s">
        <v>190</v>
      </c>
      <c r="F10" s="493" t="s">
        <v>193</v>
      </c>
      <c r="G10" s="491"/>
      <c r="H10" s="247" t="s">
        <v>69</v>
      </c>
      <c r="I10" s="247"/>
      <c r="J10" s="247"/>
    </row>
    <row r="11" spans="3:10" ht="11.25" customHeight="1">
      <c r="C11" s="241"/>
      <c r="D11" s="497"/>
      <c r="E11" s="494"/>
      <c r="F11" s="494" t="s">
        <v>38</v>
      </c>
      <c r="G11" s="491"/>
      <c r="H11" s="248" t="s">
        <v>70</v>
      </c>
      <c r="I11" s="249" t="s">
        <v>71</v>
      </c>
      <c r="J11" s="250" t="s">
        <v>71</v>
      </c>
    </row>
    <row r="12" spans="1:10" ht="10.5" customHeight="1">
      <c r="A12" s="251"/>
      <c r="B12" s="251"/>
      <c r="C12" s="252"/>
      <c r="D12" s="498"/>
      <c r="E12" s="495"/>
      <c r="F12" s="495" t="s">
        <v>38</v>
      </c>
      <c r="G12" s="492"/>
      <c r="H12" s="253" t="s">
        <v>72</v>
      </c>
      <c r="I12" s="254" t="s">
        <v>73</v>
      </c>
      <c r="J12" s="255" t="s">
        <v>165</v>
      </c>
    </row>
    <row r="13" spans="1:10" ht="10.5" customHeight="1">
      <c r="A13" s="256"/>
      <c r="B13" s="256"/>
      <c r="C13" s="257"/>
      <c r="D13" s="258"/>
      <c r="E13" s="258"/>
      <c r="F13" s="258"/>
      <c r="G13" s="258"/>
      <c r="H13" s="258"/>
      <c r="I13" s="258"/>
      <c r="J13" s="258"/>
    </row>
    <row r="14" spans="1:10" ht="10.5" customHeight="1">
      <c r="A14" s="256"/>
      <c r="B14" s="256"/>
      <c r="C14" s="257"/>
      <c r="D14" s="258"/>
      <c r="E14" s="258"/>
      <c r="F14" s="259"/>
      <c r="G14" s="258"/>
      <c r="H14" s="260"/>
      <c r="I14" s="260"/>
      <c r="J14" s="258"/>
    </row>
    <row r="15" spans="1:10" ht="10.5" customHeight="1">
      <c r="A15" s="256" t="s">
        <v>91</v>
      </c>
      <c r="B15" s="256"/>
      <c r="C15" s="257"/>
      <c r="D15" s="261">
        <v>99.1</v>
      </c>
      <c r="E15" s="261">
        <v>80.1</v>
      </c>
      <c r="F15" s="261">
        <v>89.3</v>
      </c>
      <c r="G15" s="261">
        <v>90.16</v>
      </c>
      <c r="H15" s="262">
        <v>23.720349563046195</v>
      </c>
      <c r="I15" s="262">
        <v>10.974244120940646</v>
      </c>
      <c r="J15" s="262">
        <v>-0.5515111405250229</v>
      </c>
    </row>
    <row r="16" spans="1:10" ht="10.5" customHeight="1">
      <c r="A16" s="256"/>
      <c r="B16" s="256"/>
      <c r="C16" s="257"/>
      <c r="D16" s="261"/>
      <c r="E16" s="261"/>
      <c r="F16" s="261"/>
      <c r="G16" s="261"/>
      <c r="H16" s="262"/>
      <c r="I16" s="262"/>
      <c r="J16" s="262"/>
    </row>
    <row r="17" spans="1:10" ht="10.5" customHeight="1">
      <c r="A17" s="256"/>
      <c r="B17" s="256" t="s">
        <v>75</v>
      </c>
      <c r="C17" s="257"/>
      <c r="D17" s="261">
        <v>89</v>
      </c>
      <c r="E17" s="261">
        <v>75.3</v>
      </c>
      <c r="F17" s="261">
        <v>82.6</v>
      </c>
      <c r="G17" s="261">
        <v>84</v>
      </c>
      <c r="H17" s="262">
        <v>18.19389110225764</v>
      </c>
      <c r="I17" s="262">
        <v>7.748184019370467</v>
      </c>
      <c r="J17" s="262">
        <v>1.8181818181818181</v>
      </c>
    </row>
    <row r="18" spans="1:10" ht="10.5" customHeight="1">
      <c r="A18" s="256"/>
      <c r="B18" s="256" t="s">
        <v>76</v>
      </c>
      <c r="C18" s="257"/>
      <c r="D18" s="261">
        <v>124.3</v>
      </c>
      <c r="E18" s="261">
        <v>92.1</v>
      </c>
      <c r="F18" s="261">
        <v>106</v>
      </c>
      <c r="G18" s="261">
        <v>105.54</v>
      </c>
      <c r="H18" s="262">
        <v>34.961997828447345</v>
      </c>
      <c r="I18" s="262">
        <v>17.264150943396224</v>
      </c>
      <c r="J18" s="262">
        <v>-4.953170028818456</v>
      </c>
    </row>
    <row r="19" spans="1:10" ht="10.5" customHeight="1">
      <c r="A19" s="256"/>
      <c r="B19" s="256"/>
      <c r="C19" s="257"/>
      <c r="D19" s="261"/>
      <c r="E19" s="263"/>
      <c r="F19" s="263"/>
      <c r="G19" s="261"/>
      <c r="H19" s="262"/>
      <c r="I19" s="262"/>
      <c r="J19" s="262"/>
    </row>
    <row r="20" spans="1:10" ht="10.5" customHeight="1">
      <c r="A20" s="256"/>
      <c r="B20" s="256"/>
      <c r="C20" s="257"/>
      <c r="D20" s="261"/>
      <c r="E20" s="263"/>
      <c r="F20" s="263"/>
      <c r="G20" s="261"/>
      <c r="H20" s="262"/>
      <c r="I20" s="262"/>
      <c r="J20" s="262"/>
    </row>
    <row r="21" spans="1:10" ht="10.5" customHeight="1">
      <c r="A21" s="256" t="s">
        <v>92</v>
      </c>
      <c r="B21" s="256"/>
      <c r="C21" s="257"/>
      <c r="D21" s="261" t="s">
        <v>172</v>
      </c>
      <c r="E21" s="263" t="s">
        <v>172</v>
      </c>
      <c r="F21" s="259" t="s">
        <v>172</v>
      </c>
      <c r="G21" s="261" t="s">
        <v>174</v>
      </c>
      <c r="H21" s="264" t="s">
        <v>186</v>
      </c>
      <c r="I21" s="262" t="s">
        <v>174</v>
      </c>
      <c r="J21" s="262" t="s">
        <v>175</v>
      </c>
    </row>
    <row r="22" spans="1:10" ht="10.5" customHeight="1">
      <c r="A22" s="256" t="s">
        <v>38</v>
      </c>
      <c r="B22" s="256" t="s">
        <v>38</v>
      </c>
      <c r="C22" s="257"/>
      <c r="D22" s="261"/>
      <c r="E22" s="263"/>
      <c r="F22" s="263"/>
      <c r="G22" s="261"/>
      <c r="H22" s="262"/>
      <c r="I22" s="262"/>
      <c r="J22" s="262"/>
    </row>
    <row r="23" spans="1:10" ht="10.5" customHeight="1">
      <c r="A23" s="256"/>
      <c r="B23" s="256"/>
      <c r="C23" s="257"/>
      <c r="D23" s="265"/>
      <c r="E23" s="263"/>
      <c r="F23" s="263"/>
      <c r="G23" s="261"/>
      <c r="H23" s="262"/>
      <c r="I23" s="262"/>
      <c r="J23" s="262"/>
    </row>
    <row r="24" spans="1:10" ht="10.5" customHeight="1">
      <c r="A24" s="256" t="s">
        <v>93</v>
      </c>
      <c r="B24" s="256"/>
      <c r="C24" s="257"/>
      <c r="D24" s="261">
        <v>167.5</v>
      </c>
      <c r="E24" s="261">
        <v>151.9</v>
      </c>
      <c r="F24" s="261">
        <v>177.2</v>
      </c>
      <c r="G24" s="261">
        <v>161.22</v>
      </c>
      <c r="H24" s="262">
        <v>10.269914417379852</v>
      </c>
      <c r="I24" s="262">
        <v>-5.47404063205417</v>
      </c>
      <c r="J24" s="262">
        <v>2.452974072191163</v>
      </c>
    </row>
    <row r="25" spans="1:10" ht="10.5" customHeight="1">
      <c r="A25" s="256"/>
      <c r="B25" s="256"/>
      <c r="C25" s="257"/>
      <c r="D25" s="261"/>
      <c r="E25" s="261"/>
      <c r="F25" s="261"/>
      <c r="G25" s="261"/>
      <c r="H25" s="262"/>
      <c r="I25" s="262"/>
      <c r="J25" s="262"/>
    </row>
    <row r="26" spans="1:10" ht="10.5" customHeight="1">
      <c r="A26" s="256"/>
      <c r="B26" s="256" t="s">
        <v>75</v>
      </c>
      <c r="C26" s="257"/>
      <c r="D26" s="261">
        <v>150.6</v>
      </c>
      <c r="E26" s="261">
        <v>141.8</v>
      </c>
      <c r="F26" s="261">
        <v>152.9</v>
      </c>
      <c r="G26" s="261">
        <v>148.1</v>
      </c>
      <c r="H26" s="262">
        <v>6.205923836389268</v>
      </c>
      <c r="I26" s="262">
        <v>-1.5042511445389217</v>
      </c>
      <c r="J26" s="262">
        <v>11.43717080511662</v>
      </c>
    </row>
    <row r="27" spans="1:10" ht="10.5" customHeight="1">
      <c r="A27" s="256"/>
      <c r="B27" s="256" t="s">
        <v>76</v>
      </c>
      <c r="C27" s="257"/>
      <c r="D27" s="261">
        <v>211.3</v>
      </c>
      <c r="E27" s="261">
        <v>177.8</v>
      </c>
      <c r="F27" s="261">
        <v>240</v>
      </c>
      <c r="G27" s="261">
        <v>195.1</v>
      </c>
      <c r="H27" s="262">
        <v>18.841394825646795</v>
      </c>
      <c r="I27" s="262">
        <v>-11.95833333333333</v>
      </c>
      <c r="J27" s="262">
        <v>-11.535322390496066</v>
      </c>
    </row>
    <row r="28" spans="1:10" ht="10.5" customHeight="1">
      <c r="A28" s="256"/>
      <c r="B28" s="256"/>
      <c r="C28" s="257"/>
      <c r="D28" s="261"/>
      <c r="E28" s="261"/>
      <c r="F28" s="261"/>
      <c r="G28" s="261"/>
      <c r="H28" s="262"/>
      <c r="I28" s="262"/>
      <c r="J28" s="262"/>
    </row>
    <row r="29" spans="1:10" ht="10.5" customHeight="1">
      <c r="A29" s="256"/>
      <c r="B29" s="256"/>
      <c r="C29" s="257"/>
      <c r="D29" s="261"/>
      <c r="E29" s="261"/>
      <c r="F29" s="261"/>
      <c r="G29" s="261"/>
      <c r="H29" s="262"/>
      <c r="I29" s="262"/>
      <c r="J29" s="262"/>
    </row>
    <row r="30" spans="1:10" ht="10.5" customHeight="1">
      <c r="A30" s="256" t="s">
        <v>94</v>
      </c>
      <c r="B30" s="256"/>
      <c r="C30" s="257"/>
      <c r="D30" s="261">
        <v>232.3</v>
      </c>
      <c r="E30" s="261">
        <v>217</v>
      </c>
      <c r="F30" s="261">
        <v>193.9</v>
      </c>
      <c r="G30" s="261">
        <v>232.3</v>
      </c>
      <c r="H30" s="262">
        <v>7.050691244239637</v>
      </c>
      <c r="I30" s="262">
        <v>19.804022692109335</v>
      </c>
      <c r="J30" s="262">
        <v>24.51758147512865</v>
      </c>
    </row>
    <row r="31" spans="1:10" ht="10.5" customHeight="1">
      <c r="A31" s="256"/>
      <c r="B31" s="256"/>
      <c r="C31" s="257"/>
      <c r="D31" s="261"/>
      <c r="E31" s="261"/>
      <c r="F31" s="261"/>
      <c r="G31" s="261"/>
      <c r="H31" s="262"/>
      <c r="I31" s="262"/>
      <c r="J31" s="262"/>
    </row>
    <row r="32" spans="1:10" ht="10.5" customHeight="1">
      <c r="A32" s="256"/>
      <c r="B32" s="256" t="s">
        <v>75</v>
      </c>
      <c r="C32" s="257"/>
      <c r="D32" s="261">
        <v>266.6</v>
      </c>
      <c r="E32" s="261">
        <v>260.8</v>
      </c>
      <c r="F32" s="261">
        <v>222.3</v>
      </c>
      <c r="G32" s="261">
        <v>276.22</v>
      </c>
      <c r="H32" s="262">
        <v>2.2239263803681024</v>
      </c>
      <c r="I32" s="262">
        <v>19.92802519118309</v>
      </c>
      <c r="J32" s="262">
        <v>26.997701149425275</v>
      </c>
    </row>
    <row r="33" spans="1:10" ht="10.5" customHeight="1">
      <c r="A33" s="256"/>
      <c r="B33" s="256" t="s">
        <v>76</v>
      </c>
      <c r="C33" s="257"/>
      <c r="D33" s="261">
        <v>178.4</v>
      </c>
      <c r="E33" s="261">
        <v>148.2</v>
      </c>
      <c r="F33" s="261">
        <v>149.3</v>
      </c>
      <c r="G33" s="261">
        <v>163.28</v>
      </c>
      <c r="H33" s="262">
        <v>20.377867746288814</v>
      </c>
      <c r="I33" s="262">
        <v>19.49095780308104</v>
      </c>
      <c r="J33" s="262">
        <v>18.353145839373752</v>
      </c>
    </row>
    <row r="34" spans="1:10" ht="10.5" customHeight="1">
      <c r="A34" s="256"/>
      <c r="B34" s="256"/>
      <c r="C34" s="257"/>
      <c r="D34" s="261"/>
      <c r="E34" s="263"/>
      <c r="F34" s="263"/>
      <c r="G34" s="261"/>
      <c r="H34" s="262"/>
      <c r="I34" s="262"/>
      <c r="J34" s="262"/>
    </row>
    <row r="35" spans="1:10" ht="10.5" customHeight="1">
      <c r="A35" s="256"/>
      <c r="B35" s="256"/>
      <c r="C35" s="257"/>
      <c r="D35" s="261"/>
      <c r="E35" s="263"/>
      <c r="F35" s="263"/>
      <c r="G35" s="261"/>
      <c r="H35" s="262"/>
      <c r="I35" s="262"/>
      <c r="J35" s="262"/>
    </row>
    <row r="36" spans="1:10" ht="10.5" customHeight="1">
      <c r="A36" s="256" t="s">
        <v>95</v>
      </c>
      <c r="B36" s="256"/>
      <c r="C36" s="257"/>
      <c r="D36" s="261"/>
      <c r="E36" s="263"/>
      <c r="F36" s="263"/>
      <c r="G36" s="261"/>
      <c r="H36" s="262"/>
      <c r="I36" s="262"/>
      <c r="J36" s="262"/>
    </row>
    <row r="37" spans="1:10" ht="10.5" customHeight="1">
      <c r="A37" s="256" t="s">
        <v>38</v>
      </c>
      <c r="B37" s="256" t="s">
        <v>96</v>
      </c>
      <c r="C37" s="257"/>
      <c r="D37" s="261">
        <v>188.3</v>
      </c>
      <c r="E37" s="261">
        <v>182.5</v>
      </c>
      <c r="F37" s="261">
        <v>179.7</v>
      </c>
      <c r="G37" s="261">
        <v>192.46</v>
      </c>
      <c r="H37" s="262">
        <v>3.178082191780828</v>
      </c>
      <c r="I37" s="262">
        <v>4.78575403450196</v>
      </c>
      <c r="J37" s="262">
        <v>11.364425413725256</v>
      </c>
    </row>
    <row r="38" spans="1:10" ht="10.5" customHeight="1">
      <c r="A38" s="256"/>
      <c r="B38" s="256"/>
      <c r="C38" s="257"/>
      <c r="D38" s="261"/>
      <c r="E38" s="261"/>
      <c r="F38" s="261"/>
      <c r="G38" s="261"/>
      <c r="H38" s="262"/>
      <c r="I38" s="262"/>
      <c r="J38" s="262"/>
    </row>
    <row r="39" spans="1:10" ht="10.5" customHeight="1">
      <c r="A39" s="256"/>
      <c r="B39" s="256" t="s">
        <v>75</v>
      </c>
      <c r="C39" s="257"/>
      <c r="D39" s="261">
        <v>178.6</v>
      </c>
      <c r="E39" s="261">
        <v>172.3</v>
      </c>
      <c r="F39" s="261">
        <v>169.9</v>
      </c>
      <c r="G39" s="261">
        <v>182.7</v>
      </c>
      <c r="H39" s="262">
        <v>3.656413232733594</v>
      </c>
      <c r="I39" s="262">
        <v>5.120659211300758</v>
      </c>
      <c r="J39" s="262">
        <v>11.661166116611652</v>
      </c>
    </row>
    <row r="40" spans="1:10" ht="10.5" customHeight="1">
      <c r="A40" s="256"/>
      <c r="B40" s="256" t="s">
        <v>76</v>
      </c>
      <c r="C40" s="257"/>
      <c r="D40" s="261">
        <v>395</v>
      </c>
      <c r="E40" s="261">
        <v>400.3</v>
      </c>
      <c r="F40" s="261">
        <v>387.5</v>
      </c>
      <c r="G40" s="261">
        <v>400.72</v>
      </c>
      <c r="H40" s="262">
        <v>-1.3240069947539375</v>
      </c>
      <c r="I40" s="262">
        <v>1.935483870967742</v>
      </c>
      <c r="J40" s="262">
        <v>8.678672163159037</v>
      </c>
    </row>
    <row r="41" spans="1:10" ht="10.5" customHeight="1">
      <c r="A41" s="256"/>
      <c r="B41" s="256"/>
      <c r="C41" s="257"/>
      <c r="D41" s="261"/>
      <c r="E41" s="261"/>
      <c r="F41" s="261"/>
      <c r="G41" s="261"/>
      <c r="H41" s="262"/>
      <c r="I41" s="262"/>
      <c r="J41" s="262"/>
    </row>
    <row r="42" spans="1:10" ht="10.5" customHeight="1">
      <c r="A42" s="256"/>
      <c r="B42" s="256"/>
      <c r="C42" s="257" t="s">
        <v>38</v>
      </c>
      <c r="D42" s="261"/>
      <c r="E42" s="261"/>
      <c r="F42" s="261"/>
      <c r="G42" s="261"/>
      <c r="H42" s="262"/>
      <c r="I42" s="262"/>
      <c r="J42" s="262"/>
    </row>
    <row r="43" spans="1:10" ht="10.5" customHeight="1">
      <c r="A43" s="256" t="s">
        <v>97</v>
      </c>
      <c r="B43" s="256"/>
      <c r="C43" s="257"/>
      <c r="D43" s="261">
        <v>203.2</v>
      </c>
      <c r="E43" s="261">
        <v>191.6</v>
      </c>
      <c r="F43" s="261">
        <v>190.6</v>
      </c>
      <c r="G43" s="261">
        <v>213.26</v>
      </c>
      <c r="H43" s="262">
        <v>6.054279749478077</v>
      </c>
      <c r="I43" s="262">
        <v>6.610703043022034</v>
      </c>
      <c r="J43" s="262">
        <v>16.10409407665504</v>
      </c>
    </row>
    <row r="44" spans="1:10" ht="10.5" customHeight="1">
      <c r="A44" s="256"/>
      <c r="B44" s="256"/>
      <c r="C44" s="257"/>
      <c r="D44" s="261"/>
      <c r="E44" s="261"/>
      <c r="F44" s="261"/>
      <c r="G44" s="261"/>
      <c r="H44" s="262"/>
      <c r="I44" s="262"/>
      <c r="J44" s="262"/>
    </row>
    <row r="45" spans="1:10" ht="10.5" customHeight="1">
      <c r="A45" s="256"/>
      <c r="B45" s="256" t="s">
        <v>75</v>
      </c>
      <c r="C45" s="257"/>
      <c r="D45" s="261">
        <v>212.8</v>
      </c>
      <c r="E45" s="261">
        <v>210.8</v>
      </c>
      <c r="F45" s="261">
        <v>205.6</v>
      </c>
      <c r="G45" s="261">
        <v>237.16</v>
      </c>
      <c r="H45" s="262">
        <v>0.9487666034155597</v>
      </c>
      <c r="I45" s="262">
        <v>3.5019455252918372</v>
      </c>
      <c r="J45" s="262">
        <v>21.03705215882413</v>
      </c>
    </row>
    <row r="46" spans="1:10" ht="10.5" customHeight="1">
      <c r="A46" s="256"/>
      <c r="B46" s="256" t="s">
        <v>76</v>
      </c>
      <c r="C46" s="257"/>
      <c r="D46" s="261">
        <v>187.8</v>
      </c>
      <c r="E46" s="261">
        <v>160.8</v>
      </c>
      <c r="F46" s="261">
        <v>166.4</v>
      </c>
      <c r="G46" s="261">
        <v>174.88</v>
      </c>
      <c r="H46" s="262">
        <v>16.791044776119403</v>
      </c>
      <c r="I46" s="262">
        <v>12.860576923076925</v>
      </c>
      <c r="J46" s="262">
        <v>6.634146341463396</v>
      </c>
    </row>
    <row r="47" spans="1:10" ht="10.5" customHeight="1">
      <c r="A47" s="256"/>
      <c r="B47" s="256"/>
      <c r="C47" s="257"/>
      <c r="D47" s="261"/>
      <c r="E47" s="261"/>
      <c r="F47" s="261"/>
      <c r="G47" s="261"/>
      <c r="H47" s="262"/>
      <c r="I47" s="262"/>
      <c r="J47" s="262"/>
    </row>
    <row r="48" spans="1:10" ht="10.5" customHeight="1">
      <c r="A48" s="256"/>
      <c r="B48" s="256"/>
      <c r="C48" s="257"/>
      <c r="D48" s="261"/>
      <c r="E48" s="261"/>
      <c r="F48" s="261"/>
      <c r="G48" s="261"/>
      <c r="H48" s="262"/>
      <c r="I48" s="262"/>
      <c r="J48" s="262"/>
    </row>
    <row r="49" spans="1:10" ht="10.5" customHeight="1">
      <c r="A49" s="256" t="s">
        <v>98</v>
      </c>
      <c r="B49" s="256"/>
      <c r="C49" s="257"/>
      <c r="D49" s="261">
        <v>232</v>
      </c>
      <c r="E49" s="261">
        <v>217.5</v>
      </c>
      <c r="F49" s="261">
        <v>236.4</v>
      </c>
      <c r="G49" s="261">
        <v>232.92</v>
      </c>
      <c r="H49" s="262">
        <v>6.666666666666667</v>
      </c>
      <c r="I49" s="262">
        <v>-1.861252115059224</v>
      </c>
      <c r="J49" s="262">
        <v>9.702336096458158</v>
      </c>
    </row>
    <row r="50" spans="1:10" ht="10.5" customHeight="1">
      <c r="A50" s="256"/>
      <c r="B50" s="256"/>
      <c r="C50" s="257"/>
      <c r="D50" s="261"/>
      <c r="E50" s="261"/>
      <c r="F50" s="261"/>
      <c r="G50" s="261"/>
      <c r="H50" s="262"/>
      <c r="I50" s="262"/>
      <c r="J50" s="262"/>
    </row>
    <row r="51" spans="1:10" ht="10.5" customHeight="1">
      <c r="A51" s="256"/>
      <c r="B51" s="256" t="s">
        <v>75</v>
      </c>
      <c r="C51" s="257"/>
      <c r="D51" s="261">
        <v>180.1</v>
      </c>
      <c r="E51" s="261">
        <v>174.2</v>
      </c>
      <c r="F51" s="261">
        <v>180.8</v>
      </c>
      <c r="G51" s="261">
        <v>185.22</v>
      </c>
      <c r="H51" s="262">
        <v>3.3869115958668234</v>
      </c>
      <c r="I51" s="262">
        <v>-0.3871681415929298</v>
      </c>
      <c r="J51" s="262">
        <v>11.632111861137906</v>
      </c>
    </row>
    <row r="52" spans="1:10" ht="10.5" customHeight="1">
      <c r="A52" s="256"/>
      <c r="B52" s="256" t="s">
        <v>76</v>
      </c>
      <c r="C52" s="257"/>
      <c r="D52" s="261">
        <v>455.1</v>
      </c>
      <c r="E52" s="261">
        <v>403.7</v>
      </c>
      <c r="F52" s="261">
        <v>475.4</v>
      </c>
      <c r="G52" s="261">
        <v>438.06</v>
      </c>
      <c r="H52" s="262">
        <v>12.73222690116424</v>
      </c>
      <c r="I52" s="262">
        <v>-4.270088346655439</v>
      </c>
      <c r="J52" s="262">
        <v>6.330404388562561</v>
      </c>
    </row>
    <row r="53" spans="1:10" ht="10.5" customHeight="1">
      <c r="A53" s="256"/>
      <c r="B53" s="256"/>
      <c r="C53" s="257"/>
      <c r="D53" s="261"/>
      <c r="E53" s="263"/>
      <c r="F53" s="263"/>
      <c r="G53" s="261"/>
      <c r="H53" s="262"/>
      <c r="I53" s="262"/>
      <c r="J53" s="262"/>
    </row>
    <row r="54" spans="1:10" ht="10.5" customHeight="1">
      <c r="A54" s="256"/>
      <c r="B54" s="256"/>
      <c r="C54" s="257"/>
      <c r="D54" s="261"/>
      <c r="E54" s="263"/>
      <c r="F54" s="263"/>
      <c r="G54" s="261"/>
      <c r="H54" s="262"/>
      <c r="I54" s="262"/>
      <c r="J54" s="262"/>
    </row>
    <row r="55" spans="1:10" ht="10.5" customHeight="1">
      <c r="A55" s="256" t="s">
        <v>99</v>
      </c>
      <c r="B55" s="256"/>
      <c r="C55" s="257"/>
      <c r="D55" s="261"/>
      <c r="E55" s="263"/>
      <c r="F55" s="263"/>
      <c r="G55" s="261"/>
      <c r="H55" s="262"/>
      <c r="I55" s="262"/>
      <c r="J55" s="262"/>
    </row>
    <row r="56" spans="1:10" ht="10.5" customHeight="1">
      <c r="A56" s="256"/>
      <c r="B56" s="256" t="s">
        <v>100</v>
      </c>
      <c r="C56" s="257"/>
      <c r="D56" s="261">
        <v>134</v>
      </c>
      <c r="E56" s="261">
        <v>129.6</v>
      </c>
      <c r="F56" s="261">
        <v>129.5</v>
      </c>
      <c r="G56" s="261">
        <v>131.06</v>
      </c>
      <c r="H56" s="262">
        <v>3.395061728395066</v>
      </c>
      <c r="I56" s="262">
        <v>3.474903474903475</v>
      </c>
      <c r="J56" s="262">
        <v>14.703308244354991</v>
      </c>
    </row>
    <row r="57" spans="1:10" ht="10.5" customHeight="1">
      <c r="A57" s="256"/>
      <c r="B57" s="256"/>
      <c r="C57" s="257"/>
      <c r="D57" s="261"/>
      <c r="E57" s="261"/>
      <c r="F57" s="261"/>
      <c r="G57" s="261"/>
      <c r="H57" s="262"/>
      <c r="I57" s="262"/>
      <c r="J57" s="262"/>
    </row>
    <row r="58" spans="1:10" ht="10.5" customHeight="1">
      <c r="A58" s="256"/>
      <c r="B58" s="256" t="s">
        <v>75</v>
      </c>
      <c r="C58" s="257"/>
      <c r="D58" s="261">
        <v>116</v>
      </c>
      <c r="E58" s="261">
        <v>111.2</v>
      </c>
      <c r="F58" s="261">
        <v>123.6</v>
      </c>
      <c r="G58" s="261">
        <v>114.16</v>
      </c>
      <c r="H58" s="262">
        <v>4.316546762589925</v>
      </c>
      <c r="I58" s="262">
        <v>-6.148867313915853</v>
      </c>
      <c r="J58" s="262">
        <v>8.57903747384438</v>
      </c>
    </row>
    <row r="59" spans="1:10" ht="10.5" customHeight="1">
      <c r="A59" s="256"/>
      <c r="B59" s="256" t="s">
        <v>76</v>
      </c>
      <c r="C59" s="257"/>
      <c r="D59" s="261">
        <v>191</v>
      </c>
      <c r="E59" s="261">
        <v>187.9</v>
      </c>
      <c r="F59" s="261">
        <v>148.4</v>
      </c>
      <c r="G59" s="261">
        <v>184.56</v>
      </c>
      <c r="H59" s="262">
        <v>1.6498137307078202</v>
      </c>
      <c r="I59" s="262">
        <v>28.706199460916434</v>
      </c>
      <c r="J59" s="262">
        <v>28.936705323459567</v>
      </c>
    </row>
    <row r="60" spans="1:10" ht="10.5" customHeight="1">
      <c r="A60" s="256"/>
      <c r="B60" s="256"/>
      <c r="C60" s="257"/>
      <c r="D60" s="265"/>
      <c r="E60" s="261"/>
      <c r="F60" s="261"/>
      <c r="G60" s="266"/>
      <c r="H60" s="267"/>
      <c r="I60" s="267"/>
      <c r="J60" s="267"/>
    </row>
    <row r="61" spans="1:10" ht="10.5" customHeight="1">
      <c r="A61" s="256"/>
      <c r="B61" s="256"/>
      <c r="C61" s="257"/>
      <c r="D61" s="265"/>
      <c r="E61" s="261"/>
      <c r="F61" s="261"/>
      <c r="G61" s="268"/>
      <c r="H61" s="267"/>
      <c r="I61" s="267"/>
      <c r="J61" s="267"/>
    </row>
    <row r="62" spans="1:10" ht="10.5" customHeight="1">
      <c r="A62" s="256" t="s">
        <v>103</v>
      </c>
      <c r="B62" s="256"/>
      <c r="C62" s="257"/>
      <c r="D62" s="261">
        <v>164.6</v>
      </c>
      <c r="E62" s="261">
        <v>238.6</v>
      </c>
      <c r="F62" s="261">
        <v>185.6</v>
      </c>
      <c r="G62" s="261">
        <v>262.84</v>
      </c>
      <c r="H62" s="262">
        <v>-31.01424979044426</v>
      </c>
      <c r="I62" s="262">
        <v>-11.314655172413794</v>
      </c>
      <c r="J62" s="262">
        <v>29.771896909252487</v>
      </c>
    </row>
    <row r="63" spans="1:10" ht="10.5" customHeight="1">
      <c r="A63" s="256"/>
      <c r="B63" s="256"/>
      <c r="C63" s="269"/>
      <c r="D63" s="258"/>
      <c r="E63" s="258"/>
      <c r="F63" s="258"/>
      <c r="G63" s="258"/>
      <c r="H63" s="258"/>
      <c r="I63" s="258"/>
      <c r="J63" s="258"/>
    </row>
    <row r="64" spans="1:10" ht="9.75" customHeight="1">
      <c r="A64" s="256"/>
      <c r="B64" s="256"/>
      <c r="C64" s="269"/>
      <c r="D64" s="258"/>
      <c r="E64" s="258"/>
      <c r="F64" s="258"/>
      <c r="G64" s="258"/>
      <c r="H64" s="258"/>
      <c r="I64" s="258"/>
      <c r="J64" s="258"/>
    </row>
    <row r="65" spans="1:10" s="232" customFormat="1" ht="12.75" customHeight="1">
      <c r="A65" s="229"/>
      <c r="B65" s="230"/>
      <c r="C65" s="230"/>
      <c r="D65" s="230"/>
      <c r="E65" s="230"/>
      <c r="F65" s="230"/>
      <c r="G65" s="231"/>
      <c r="H65" s="230"/>
      <c r="I65" s="230"/>
      <c r="J65" s="230"/>
    </row>
    <row r="66" spans="1:10" s="232" customFormat="1" ht="12.75" customHeight="1">
      <c r="A66" s="233"/>
      <c r="B66" s="230"/>
      <c r="C66" s="230"/>
      <c r="D66" s="234"/>
      <c r="E66" s="234"/>
      <c r="F66" s="234"/>
      <c r="G66" s="235"/>
      <c r="H66" s="230"/>
      <c r="I66" s="230"/>
      <c r="J66" s="230"/>
    </row>
    <row r="67" spans="1:10" s="232" customFormat="1" ht="13.5" customHeight="1">
      <c r="A67" s="489" t="s">
        <v>101</v>
      </c>
      <c r="B67" s="489"/>
      <c r="C67" s="489"/>
      <c r="D67" s="489"/>
      <c r="E67" s="489"/>
      <c r="F67" s="489"/>
      <c r="G67" s="489"/>
      <c r="H67" s="489"/>
      <c r="I67" s="489"/>
      <c r="J67" s="489"/>
    </row>
    <row r="68" spans="1:10" s="232" customFormat="1" ht="13.5" customHeight="1">
      <c r="A68" s="489" t="s">
        <v>117</v>
      </c>
      <c r="B68" s="489"/>
      <c r="C68" s="489"/>
      <c r="D68" s="489"/>
      <c r="E68" s="489"/>
      <c r="F68" s="489"/>
      <c r="G68" s="489"/>
      <c r="H68" s="489"/>
      <c r="I68" s="489"/>
      <c r="J68" s="489"/>
    </row>
    <row r="69" spans="1:10" s="232" customFormat="1" ht="13.5" customHeight="1">
      <c r="A69" s="489" t="s">
        <v>53</v>
      </c>
      <c r="B69" s="489"/>
      <c r="C69" s="489"/>
      <c r="D69" s="489"/>
      <c r="E69" s="489"/>
      <c r="F69" s="489"/>
      <c r="G69" s="489"/>
      <c r="H69" s="489"/>
      <c r="I69" s="489"/>
      <c r="J69" s="489"/>
    </row>
    <row r="70" spans="1:10" s="232" customFormat="1" ht="12" customHeight="1">
      <c r="A70" s="270"/>
      <c r="B70" s="270"/>
      <c r="C70" s="270"/>
      <c r="D70" s="230"/>
      <c r="E70" s="230"/>
      <c r="F70" s="230"/>
      <c r="G70" s="231"/>
      <c r="H70" s="230"/>
      <c r="I70" s="230"/>
      <c r="J70" s="271"/>
    </row>
    <row r="71" spans="4:10" s="232" customFormat="1" ht="12.75" customHeight="1">
      <c r="D71" s="234"/>
      <c r="E71" s="234"/>
      <c r="F71" s="234"/>
      <c r="G71" s="235"/>
      <c r="H71" s="230"/>
      <c r="I71" s="230"/>
      <c r="J71" s="230"/>
    </row>
    <row r="72" spans="1:10" ht="11.25" customHeight="1">
      <c r="A72" s="237"/>
      <c r="B72" s="237"/>
      <c r="C72" s="238"/>
      <c r="D72" s="496" t="s">
        <v>192</v>
      </c>
      <c r="E72" s="499" t="s">
        <v>89</v>
      </c>
      <c r="F72" s="500"/>
      <c r="G72" s="490" t="s">
        <v>171</v>
      </c>
      <c r="H72" s="239" t="s">
        <v>54</v>
      </c>
      <c r="I72" s="239"/>
      <c r="J72" s="239"/>
    </row>
    <row r="73" spans="3:10" ht="11.25" customHeight="1">
      <c r="C73" s="241"/>
      <c r="D73" s="497"/>
      <c r="E73" s="501"/>
      <c r="F73" s="502"/>
      <c r="G73" s="491"/>
      <c r="H73" s="242" t="s">
        <v>60</v>
      </c>
      <c r="I73" s="243"/>
      <c r="J73" s="244" t="s">
        <v>191</v>
      </c>
    </row>
    <row r="74" spans="1:10" ht="11.25" customHeight="1">
      <c r="A74" s="245" t="s">
        <v>90</v>
      </c>
      <c r="B74" s="245"/>
      <c r="C74" s="246"/>
      <c r="D74" s="497"/>
      <c r="E74" s="493" t="s">
        <v>190</v>
      </c>
      <c r="F74" s="493" t="s">
        <v>193</v>
      </c>
      <c r="G74" s="491"/>
      <c r="H74" s="247" t="s">
        <v>69</v>
      </c>
      <c r="I74" s="247"/>
      <c r="J74" s="247"/>
    </row>
    <row r="75" spans="3:10" ht="11.25" customHeight="1">
      <c r="C75" s="241"/>
      <c r="D75" s="497"/>
      <c r="E75" s="494"/>
      <c r="F75" s="494" t="s">
        <v>38</v>
      </c>
      <c r="G75" s="491"/>
      <c r="H75" s="248" t="s">
        <v>70</v>
      </c>
      <c r="I75" s="249" t="s">
        <v>71</v>
      </c>
      <c r="J75" s="250" t="s">
        <v>71</v>
      </c>
    </row>
    <row r="76" spans="1:10" ht="11.25" customHeight="1">
      <c r="A76" s="251"/>
      <c r="B76" s="251"/>
      <c r="C76" s="252"/>
      <c r="D76" s="498"/>
      <c r="E76" s="495"/>
      <c r="F76" s="495" t="s">
        <v>38</v>
      </c>
      <c r="G76" s="492"/>
      <c r="H76" s="253" t="s">
        <v>72</v>
      </c>
      <c r="I76" s="254" t="s">
        <v>73</v>
      </c>
      <c r="J76" s="255" t="s">
        <v>165</v>
      </c>
    </row>
    <row r="77" spans="3:10" ht="10.5" customHeight="1">
      <c r="C77" s="257"/>
      <c r="D77" s="272"/>
      <c r="E77" s="272"/>
      <c r="F77" s="272"/>
      <c r="G77" s="273"/>
      <c r="H77" s="274"/>
      <c r="I77" s="274"/>
      <c r="J77" s="274"/>
    </row>
    <row r="78" spans="1:10" ht="10.5" customHeight="1">
      <c r="A78" s="256"/>
      <c r="B78" s="256"/>
      <c r="C78" s="257"/>
      <c r="D78" s="261"/>
      <c r="E78" s="265"/>
      <c r="F78" s="259"/>
      <c r="G78" s="261"/>
      <c r="H78" s="262"/>
      <c r="I78" s="262"/>
      <c r="J78" s="262"/>
    </row>
    <row r="79" spans="1:10" ht="10.5" customHeight="1">
      <c r="A79" s="256" t="s">
        <v>104</v>
      </c>
      <c r="B79" s="256"/>
      <c r="C79" s="257"/>
      <c r="D79" s="261">
        <v>222.6</v>
      </c>
      <c r="E79" s="261">
        <v>211.6</v>
      </c>
      <c r="F79" s="261">
        <v>199.3</v>
      </c>
      <c r="G79" s="261">
        <v>217.26</v>
      </c>
      <c r="H79" s="262">
        <v>5.198487712665407</v>
      </c>
      <c r="I79" s="262">
        <v>11.690918213748109</v>
      </c>
      <c r="J79" s="262">
        <v>11.897404202719404</v>
      </c>
    </row>
    <row r="80" spans="1:10" ht="10.5" customHeight="1">
      <c r="A80" s="256"/>
      <c r="B80" s="256"/>
      <c r="C80" s="257"/>
      <c r="D80" s="261"/>
      <c r="E80" s="261"/>
      <c r="F80" s="261"/>
      <c r="G80" s="261"/>
      <c r="H80" s="262"/>
      <c r="I80" s="262"/>
      <c r="J80" s="262"/>
    </row>
    <row r="81" spans="1:10" ht="10.5" customHeight="1">
      <c r="A81" s="256"/>
      <c r="B81" s="256" t="s">
        <v>75</v>
      </c>
      <c r="C81" s="257"/>
      <c r="D81" s="261">
        <v>198.6</v>
      </c>
      <c r="E81" s="261">
        <v>191.3</v>
      </c>
      <c r="F81" s="261">
        <v>176.4</v>
      </c>
      <c r="G81" s="261">
        <v>195.98</v>
      </c>
      <c r="H81" s="262">
        <v>3.8159958180867655</v>
      </c>
      <c r="I81" s="262">
        <v>12.585034013605437</v>
      </c>
      <c r="J81" s="262">
        <v>15.214579659024102</v>
      </c>
    </row>
    <row r="82" spans="1:10" ht="10.5" customHeight="1">
      <c r="A82" s="256"/>
      <c r="B82" s="256" t="s">
        <v>76</v>
      </c>
      <c r="C82" s="257"/>
      <c r="D82" s="261">
        <v>316.1</v>
      </c>
      <c r="E82" s="261">
        <v>290.7</v>
      </c>
      <c r="F82" s="261">
        <v>288.9</v>
      </c>
      <c r="G82" s="261">
        <v>300.28</v>
      </c>
      <c r="H82" s="262">
        <v>8.737530099759216</v>
      </c>
      <c r="I82" s="262">
        <v>9.415022499134665</v>
      </c>
      <c r="J82" s="262">
        <v>4.285615058692815</v>
      </c>
    </row>
    <row r="83" spans="1:10" ht="10.5" customHeight="1">
      <c r="A83" s="256"/>
      <c r="B83" s="256"/>
      <c r="C83" s="257"/>
      <c r="D83" s="261"/>
      <c r="E83" s="261"/>
      <c r="F83" s="261"/>
      <c r="G83" s="261"/>
      <c r="H83" s="262"/>
      <c r="I83" s="262"/>
      <c r="J83" s="262"/>
    </row>
    <row r="84" spans="1:10" ht="10.5" customHeight="1">
      <c r="A84" s="256"/>
      <c r="B84" s="256"/>
      <c r="C84" s="257"/>
      <c r="D84" s="261"/>
      <c r="E84" s="261"/>
      <c r="F84" s="261"/>
      <c r="G84" s="261"/>
      <c r="H84" s="262"/>
      <c r="I84" s="262"/>
      <c r="J84" s="262"/>
    </row>
    <row r="85" spans="1:10" ht="10.5" customHeight="1">
      <c r="A85" s="256" t="s">
        <v>105</v>
      </c>
      <c r="B85" s="256"/>
      <c r="C85" s="257"/>
      <c r="D85" s="261">
        <v>161.4</v>
      </c>
      <c r="E85" s="261">
        <v>174.7</v>
      </c>
      <c r="F85" s="261">
        <v>138.6</v>
      </c>
      <c r="G85" s="261">
        <v>185.38</v>
      </c>
      <c r="H85" s="262">
        <v>-7.613050944476235</v>
      </c>
      <c r="I85" s="262">
        <v>16.45021645021646</v>
      </c>
      <c r="J85" s="262">
        <v>36.06870229007632</v>
      </c>
    </row>
    <row r="86" spans="1:10" ht="10.5" customHeight="1">
      <c r="A86" s="256"/>
      <c r="B86" s="256"/>
      <c r="C86" s="257"/>
      <c r="D86" s="261"/>
      <c r="E86" s="261"/>
      <c r="F86" s="261"/>
      <c r="G86" s="261"/>
      <c r="H86" s="262"/>
      <c r="I86" s="262"/>
      <c r="J86" s="262"/>
    </row>
    <row r="87" spans="1:10" ht="10.5" customHeight="1">
      <c r="A87" s="256"/>
      <c r="B87" s="256" t="s">
        <v>75</v>
      </c>
      <c r="C87" s="257"/>
      <c r="D87" s="261">
        <v>156.7</v>
      </c>
      <c r="E87" s="261">
        <v>174</v>
      </c>
      <c r="F87" s="261">
        <v>124.5</v>
      </c>
      <c r="G87" s="261">
        <v>183.62</v>
      </c>
      <c r="H87" s="262">
        <v>-9.942528735632191</v>
      </c>
      <c r="I87" s="262">
        <v>25.863453815261035</v>
      </c>
      <c r="J87" s="262">
        <v>45.70703063005873</v>
      </c>
    </row>
    <row r="88" spans="1:10" ht="10.5" customHeight="1">
      <c r="A88" s="256"/>
      <c r="B88" s="256" t="s">
        <v>76</v>
      </c>
      <c r="C88" s="257"/>
      <c r="D88" s="261">
        <v>172.5</v>
      </c>
      <c r="E88" s="261">
        <v>176.6</v>
      </c>
      <c r="F88" s="261">
        <v>172.1</v>
      </c>
      <c r="G88" s="261">
        <v>189.5</v>
      </c>
      <c r="H88" s="262">
        <v>-2.321630804077007</v>
      </c>
      <c r="I88" s="262">
        <v>0.23242300987798123</v>
      </c>
      <c r="J88" s="262">
        <v>18.009714783908347</v>
      </c>
    </row>
    <row r="89" spans="1:10" ht="10.5" customHeight="1">
      <c r="A89" s="256"/>
      <c r="B89" s="256"/>
      <c r="C89" s="257"/>
      <c r="D89" s="261"/>
      <c r="E89" s="263"/>
      <c r="F89" s="263"/>
      <c r="G89" s="261"/>
      <c r="H89" s="262"/>
      <c r="I89" s="262"/>
      <c r="J89" s="262"/>
    </row>
    <row r="90" spans="1:10" ht="10.5" customHeight="1">
      <c r="A90" s="256"/>
      <c r="B90" s="256"/>
      <c r="C90" s="257"/>
      <c r="D90" s="261"/>
      <c r="E90" s="263"/>
      <c r="F90" s="263"/>
      <c r="G90" s="261"/>
      <c r="H90" s="262"/>
      <c r="I90" s="262"/>
      <c r="J90" s="262"/>
    </row>
    <row r="91" spans="1:10" ht="10.5" customHeight="1">
      <c r="A91" s="256" t="s">
        <v>106</v>
      </c>
      <c r="B91" s="256"/>
      <c r="C91" s="257"/>
      <c r="D91" s="261"/>
      <c r="E91" s="263"/>
      <c r="F91" s="263"/>
      <c r="G91" s="261"/>
      <c r="H91" s="262"/>
      <c r="I91" s="262"/>
      <c r="J91" s="262"/>
    </row>
    <row r="92" spans="1:10" ht="10.5" customHeight="1">
      <c r="A92" s="256"/>
      <c r="B92" s="256" t="s">
        <v>107</v>
      </c>
      <c r="C92" s="257"/>
      <c r="D92" s="261">
        <v>202.1</v>
      </c>
      <c r="E92" s="261">
        <v>188.7</v>
      </c>
      <c r="F92" s="261">
        <v>200.4</v>
      </c>
      <c r="G92" s="261">
        <v>198.82</v>
      </c>
      <c r="H92" s="262">
        <v>7.101218865924751</v>
      </c>
      <c r="I92" s="262">
        <v>0.8483033932135672</v>
      </c>
      <c r="J92" s="262">
        <v>2.558547405344052</v>
      </c>
    </row>
    <row r="93" spans="1:10" ht="10.5" customHeight="1">
      <c r="A93" s="256"/>
      <c r="B93" s="256"/>
      <c r="C93" s="257"/>
      <c r="D93" s="261"/>
      <c r="E93" s="261"/>
      <c r="F93" s="261"/>
      <c r="G93" s="261"/>
      <c r="H93" s="262"/>
      <c r="I93" s="262"/>
      <c r="J93" s="262"/>
    </row>
    <row r="94" spans="1:10" ht="10.5" customHeight="1">
      <c r="A94" s="256"/>
      <c r="B94" s="256" t="s">
        <v>75</v>
      </c>
      <c r="C94" s="257"/>
      <c r="D94" s="261">
        <v>192.4</v>
      </c>
      <c r="E94" s="261">
        <v>182.8</v>
      </c>
      <c r="F94" s="261">
        <v>192</v>
      </c>
      <c r="G94" s="261">
        <v>189.36</v>
      </c>
      <c r="H94" s="262">
        <v>5.251641137855576</v>
      </c>
      <c r="I94" s="262">
        <v>0.20833333333333628</v>
      </c>
      <c r="J94" s="262">
        <v>2.8124660658051943</v>
      </c>
    </row>
    <row r="95" spans="1:10" ht="10.5" customHeight="1">
      <c r="A95" s="256"/>
      <c r="B95" s="256" t="s">
        <v>76</v>
      </c>
      <c r="C95" s="257"/>
      <c r="D95" s="261">
        <v>274.1</v>
      </c>
      <c r="E95" s="261">
        <v>232.8</v>
      </c>
      <c r="F95" s="261">
        <v>263.1</v>
      </c>
      <c r="G95" s="261">
        <v>269.2</v>
      </c>
      <c r="H95" s="262">
        <v>17.740549828178697</v>
      </c>
      <c r="I95" s="262">
        <v>4.180919802356518</v>
      </c>
      <c r="J95" s="262">
        <v>1.1649755730928093</v>
      </c>
    </row>
    <row r="96" spans="1:10" ht="10.5" customHeight="1">
      <c r="A96" s="256"/>
      <c r="B96" s="256"/>
      <c r="C96" s="257"/>
      <c r="D96" s="261"/>
      <c r="E96" s="261"/>
      <c r="F96" s="261"/>
      <c r="G96" s="261"/>
      <c r="H96" s="262"/>
      <c r="I96" s="262"/>
      <c r="J96" s="262"/>
    </row>
    <row r="97" spans="1:10" ht="10.5" customHeight="1">
      <c r="A97" s="256"/>
      <c r="B97" s="256"/>
      <c r="C97" s="257"/>
      <c r="D97" s="261"/>
      <c r="E97" s="261"/>
      <c r="F97" s="261"/>
      <c r="G97" s="261"/>
      <c r="H97" s="262"/>
      <c r="I97" s="262"/>
      <c r="J97" s="262"/>
    </row>
    <row r="98" spans="1:10" ht="10.5" customHeight="1">
      <c r="A98" s="256" t="s">
        <v>108</v>
      </c>
      <c r="B98" s="256"/>
      <c r="C98" s="257"/>
      <c r="D98" s="261">
        <v>167</v>
      </c>
      <c r="E98" s="261">
        <v>149.3</v>
      </c>
      <c r="F98" s="261">
        <v>155.7</v>
      </c>
      <c r="G98" s="261">
        <v>158.18</v>
      </c>
      <c r="H98" s="262">
        <v>11.855324849296709</v>
      </c>
      <c r="I98" s="262">
        <v>7.2575465639049535</v>
      </c>
      <c r="J98" s="262">
        <v>2.1043119029176474</v>
      </c>
    </row>
    <row r="99" spans="1:10" ht="10.5" customHeight="1">
      <c r="A99" s="256"/>
      <c r="B99" s="256"/>
      <c r="C99" s="257"/>
      <c r="D99" s="261"/>
      <c r="E99" s="261"/>
      <c r="F99" s="261"/>
      <c r="G99" s="261"/>
      <c r="H99" s="262"/>
      <c r="I99" s="262"/>
      <c r="J99" s="262"/>
    </row>
    <row r="100" spans="1:10" ht="10.5" customHeight="1">
      <c r="A100" s="256"/>
      <c r="B100" s="256" t="s">
        <v>75</v>
      </c>
      <c r="C100" s="257"/>
      <c r="D100" s="261">
        <v>134.5</v>
      </c>
      <c r="E100" s="261">
        <v>122.6</v>
      </c>
      <c r="F100" s="261">
        <v>120.6</v>
      </c>
      <c r="G100" s="261">
        <v>125.34</v>
      </c>
      <c r="H100" s="262">
        <v>9.706362153344212</v>
      </c>
      <c r="I100" s="262">
        <v>11.525704809286903</v>
      </c>
      <c r="J100" s="262">
        <v>2.5192213315884047</v>
      </c>
    </row>
    <row r="101" spans="1:10" ht="10.5" customHeight="1">
      <c r="A101" s="256"/>
      <c r="B101" s="256" t="s">
        <v>76</v>
      </c>
      <c r="C101" s="257"/>
      <c r="D101" s="261">
        <v>230.5</v>
      </c>
      <c r="E101" s="261">
        <v>201.4</v>
      </c>
      <c r="F101" s="261">
        <v>224.5</v>
      </c>
      <c r="G101" s="261">
        <v>222.42</v>
      </c>
      <c r="H101" s="262">
        <v>14.448857994041706</v>
      </c>
      <c r="I101" s="262">
        <v>2.6726057906458798</v>
      </c>
      <c r="J101" s="262">
        <v>1.6080402010050168</v>
      </c>
    </row>
    <row r="102" spans="1:10" ht="10.5" customHeight="1">
      <c r="A102" s="258"/>
      <c r="B102" s="258"/>
      <c r="C102" s="275"/>
      <c r="D102" s="261"/>
      <c r="E102" s="263"/>
      <c r="F102" s="263"/>
      <c r="G102" s="261"/>
      <c r="H102" s="262"/>
      <c r="I102" s="262"/>
      <c r="J102" s="262"/>
    </row>
    <row r="103" spans="1:10" ht="10.5" customHeight="1">
      <c r="A103" s="258"/>
      <c r="B103" s="258"/>
      <c r="C103" s="275"/>
      <c r="D103" s="261"/>
      <c r="E103" s="263"/>
      <c r="F103" s="263"/>
      <c r="G103" s="261"/>
      <c r="H103" s="262"/>
      <c r="I103" s="262"/>
      <c r="J103" s="262"/>
    </row>
    <row r="104" spans="1:10" ht="10.5" customHeight="1">
      <c r="A104" s="256" t="s">
        <v>109</v>
      </c>
      <c r="B104" s="256"/>
      <c r="C104" s="275"/>
      <c r="D104" s="261"/>
      <c r="E104" s="263"/>
      <c r="F104" s="263"/>
      <c r="G104" s="261"/>
      <c r="H104" s="262"/>
      <c r="I104" s="262"/>
      <c r="J104" s="262"/>
    </row>
    <row r="105" spans="1:10" ht="10.5" customHeight="1">
      <c r="A105" s="256"/>
      <c r="B105" s="256" t="s">
        <v>110</v>
      </c>
      <c r="C105" s="275"/>
      <c r="D105" s="261">
        <v>154.5</v>
      </c>
      <c r="E105" s="261">
        <v>144.5</v>
      </c>
      <c r="F105" s="261">
        <v>145.7</v>
      </c>
      <c r="G105" s="261">
        <v>162.06</v>
      </c>
      <c r="H105" s="262">
        <v>6.920415224913495</v>
      </c>
      <c r="I105" s="262">
        <v>6.039807824296508</v>
      </c>
      <c r="J105" s="262">
        <v>7.538155275381563</v>
      </c>
    </row>
    <row r="106" spans="1:10" ht="10.5" customHeight="1">
      <c r="A106" s="256"/>
      <c r="B106" s="256"/>
      <c r="C106" s="275"/>
      <c r="D106" s="261"/>
      <c r="E106" s="261"/>
      <c r="F106" s="261"/>
      <c r="G106" s="261"/>
      <c r="H106" s="262"/>
      <c r="I106" s="262"/>
      <c r="J106" s="262"/>
    </row>
    <row r="107" spans="1:10" ht="10.5" customHeight="1">
      <c r="A107" s="256"/>
      <c r="B107" s="256" t="s">
        <v>75</v>
      </c>
      <c r="C107" s="275"/>
      <c r="D107" s="261">
        <v>148.1</v>
      </c>
      <c r="E107" s="261">
        <v>121.3</v>
      </c>
      <c r="F107" s="261">
        <v>131.9</v>
      </c>
      <c r="G107" s="261">
        <v>146.24</v>
      </c>
      <c r="H107" s="262">
        <v>22.093981863149214</v>
      </c>
      <c r="I107" s="262">
        <v>12.282031842304768</v>
      </c>
      <c r="J107" s="262">
        <v>4.771457228829363</v>
      </c>
    </row>
    <row r="108" spans="1:10" ht="10.5" customHeight="1">
      <c r="A108" s="256"/>
      <c r="B108" s="256" t="s">
        <v>76</v>
      </c>
      <c r="C108" s="275"/>
      <c r="D108" s="261">
        <v>161.1</v>
      </c>
      <c r="E108" s="261">
        <v>168.7</v>
      </c>
      <c r="F108" s="261">
        <v>160.2</v>
      </c>
      <c r="G108" s="261">
        <v>178.54</v>
      </c>
      <c r="H108" s="262">
        <v>-4.505038529934793</v>
      </c>
      <c r="I108" s="262">
        <v>0.5617977528089924</v>
      </c>
      <c r="J108" s="262">
        <v>9.992607195662886</v>
      </c>
    </row>
    <row r="109" spans="1:10" ht="10.5" customHeight="1">
      <c r="A109" s="256"/>
      <c r="B109" s="256"/>
      <c r="C109" s="275"/>
      <c r="D109" s="261"/>
      <c r="E109" s="261"/>
      <c r="F109" s="261"/>
      <c r="G109" s="261"/>
      <c r="H109" s="262"/>
      <c r="I109" s="262"/>
      <c r="J109" s="262"/>
    </row>
    <row r="110" spans="1:10" ht="10.5" customHeight="1">
      <c r="A110" s="256"/>
      <c r="B110" s="256"/>
      <c r="C110" s="275"/>
      <c r="D110" s="261"/>
      <c r="E110" s="261"/>
      <c r="F110" s="261"/>
      <c r="G110" s="261"/>
      <c r="H110" s="262"/>
      <c r="I110" s="262"/>
      <c r="J110" s="262"/>
    </row>
    <row r="111" spans="1:10" ht="10.5" customHeight="1">
      <c r="A111" s="256" t="s">
        <v>111</v>
      </c>
      <c r="B111" s="256"/>
      <c r="C111" s="275"/>
      <c r="D111" s="261">
        <v>208.5</v>
      </c>
      <c r="E111" s="261">
        <v>184.5</v>
      </c>
      <c r="F111" s="261">
        <v>176.8</v>
      </c>
      <c r="G111" s="261">
        <v>203.34</v>
      </c>
      <c r="H111" s="262">
        <v>13.008130081300813</v>
      </c>
      <c r="I111" s="262">
        <v>17.92986425339366</v>
      </c>
      <c r="J111" s="262">
        <v>28.290220820189276</v>
      </c>
    </row>
    <row r="112" spans="1:10" ht="10.5" customHeight="1">
      <c r="A112" s="256"/>
      <c r="B112" s="256"/>
      <c r="C112" s="275"/>
      <c r="D112" s="261"/>
      <c r="E112" s="261"/>
      <c r="F112" s="261"/>
      <c r="G112" s="261"/>
      <c r="H112" s="262"/>
      <c r="I112" s="262"/>
      <c r="J112" s="262"/>
    </row>
    <row r="113" spans="1:10" ht="10.5" customHeight="1">
      <c r="A113" s="256"/>
      <c r="B113" s="256" t="s">
        <v>75</v>
      </c>
      <c r="C113" s="275"/>
      <c r="D113" s="261">
        <v>166.3</v>
      </c>
      <c r="E113" s="261">
        <v>181.9</v>
      </c>
      <c r="F113" s="261">
        <v>175.1</v>
      </c>
      <c r="G113" s="261">
        <v>160.08</v>
      </c>
      <c r="H113" s="262">
        <v>-8.576140736668496</v>
      </c>
      <c r="I113" s="262">
        <v>-5.025699600228431</v>
      </c>
      <c r="J113" s="262">
        <v>13.467536149702317</v>
      </c>
    </row>
    <row r="114" spans="1:10" ht="10.5" customHeight="1">
      <c r="A114" s="256"/>
      <c r="B114" s="256" t="s">
        <v>76</v>
      </c>
      <c r="C114" s="275"/>
      <c r="D114" s="261">
        <v>276.8</v>
      </c>
      <c r="E114" s="261">
        <v>188.7</v>
      </c>
      <c r="F114" s="261">
        <v>179.7</v>
      </c>
      <c r="G114" s="261">
        <v>273.44</v>
      </c>
      <c r="H114" s="262">
        <v>46.68786433492317</v>
      </c>
      <c r="I114" s="262">
        <v>54.03450194769061</v>
      </c>
      <c r="J114" s="262">
        <v>46.41250803169844</v>
      </c>
    </row>
    <row r="115" spans="1:10" ht="10.5" customHeight="1">
      <c r="A115" s="256"/>
      <c r="B115" s="256"/>
      <c r="C115" s="275"/>
      <c r="D115" s="261"/>
      <c r="E115" s="261"/>
      <c r="F115" s="261"/>
      <c r="G115" s="261"/>
      <c r="H115" s="262"/>
      <c r="I115" s="262"/>
      <c r="J115" s="262"/>
    </row>
    <row r="116" spans="1:10" ht="10.5" customHeight="1">
      <c r="A116" s="256"/>
      <c r="B116" s="256"/>
      <c r="C116" s="275"/>
      <c r="D116" s="261"/>
      <c r="E116" s="265"/>
      <c r="F116" s="263"/>
      <c r="G116" s="261"/>
      <c r="H116" s="262"/>
      <c r="I116" s="262"/>
      <c r="J116" s="262"/>
    </row>
    <row r="117" spans="1:10" ht="10.5" customHeight="1">
      <c r="A117" s="256" t="s">
        <v>112</v>
      </c>
      <c r="B117" s="256"/>
      <c r="C117" s="275"/>
      <c r="D117" s="261">
        <v>133.3</v>
      </c>
      <c r="E117" s="261">
        <v>81</v>
      </c>
      <c r="F117" s="261">
        <v>85.7</v>
      </c>
      <c r="G117" s="261">
        <v>94.02</v>
      </c>
      <c r="H117" s="262">
        <v>64.56790123456791</v>
      </c>
      <c r="I117" s="262">
        <v>55.54259043173863</v>
      </c>
      <c r="J117" s="262">
        <v>-1.1979823455233147</v>
      </c>
    </row>
    <row r="118" spans="1:10" ht="10.5" customHeight="1">
      <c r="A118" s="256"/>
      <c r="B118" s="256"/>
      <c r="C118" s="275"/>
      <c r="D118" s="261"/>
      <c r="E118" s="261"/>
      <c r="F118" s="261"/>
      <c r="G118" s="261"/>
      <c r="H118" s="262"/>
      <c r="I118" s="262"/>
      <c r="J118" s="262"/>
    </row>
    <row r="119" spans="1:10" ht="10.5" customHeight="1">
      <c r="A119" s="258"/>
      <c r="B119" s="258"/>
      <c r="C119" s="275"/>
      <c r="D119" s="261"/>
      <c r="E119" s="261"/>
      <c r="F119" s="261"/>
      <c r="G119" s="261"/>
      <c r="H119" s="262"/>
      <c r="I119" s="262"/>
      <c r="J119" s="262"/>
    </row>
    <row r="120" spans="1:10" ht="10.5" customHeight="1">
      <c r="A120" s="256" t="s">
        <v>113</v>
      </c>
      <c r="B120" s="256"/>
      <c r="C120" s="257"/>
      <c r="D120" s="261"/>
      <c r="E120" s="261"/>
      <c r="F120" s="261"/>
      <c r="G120" s="261"/>
      <c r="H120" s="262"/>
      <c r="I120" s="262"/>
      <c r="J120" s="262"/>
    </row>
    <row r="121" spans="1:10" ht="10.5" customHeight="1">
      <c r="A121" s="256"/>
      <c r="B121" s="256" t="s">
        <v>114</v>
      </c>
      <c r="C121" s="257"/>
      <c r="D121" s="261">
        <v>50.8</v>
      </c>
      <c r="E121" s="261">
        <v>50</v>
      </c>
      <c r="F121" s="261">
        <v>50.8</v>
      </c>
      <c r="G121" s="261">
        <v>58.56</v>
      </c>
      <c r="H121" s="262">
        <v>1.5999999999999943</v>
      </c>
      <c r="I121" s="262">
        <v>0</v>
      </c>
      <c r="J121" s="262">
        <v>9.498878085265517</v>
      </c>
    </row>
    <row r="122" spans="1:10" ht="10.5" customHeight="1">
      <c r="A122" s="256"/>
      <c r="B122" s="256"/>
      <c r="C122" s="257"/>
      <c r="D122" s="261"/>
      <c r="E122" s="261"/>
      <c r="F122" s="261"/>
      <c r="G122" s="261"/>
      <c r="H122" s="262"/>
      <c r="I122" s="262"/>
      <c r="J122" s="262"/>
    </row>
    <row r="123" spans="1:10" ht="10.5" customHeight="1">
      <c r="A123" s="256"/>
      <c r="B123" s="256" t="s">
        <v>75</v>
      </c>
      <c r="C123" s="257"/>
      <c r="D123" s="261">
        <v>48.3</v>
      </c>
      <c r="E123" s="261">
        <v>50.5</v>
      </c>
      <c r="F123" s="261">
        <v>50.2</v>
      </c>
      <c r="G123" s="261">
        <v>57.38</v>
      </c>
      <c r="H123" s="262">
        <v>-4.356435643564362</v>
      </c>
      <c r="I123" s="262">
        <v>-3.7848605577689356</v>
      </c>
      <c r="J123" s="262">
        <v>7.73563650018774</v>
      </c>
    </row>
    <row r="124" spans="1:10" ht="10.5" customHeight="1">
      <c r="A124" s="256"/>
      <c r="B124" s="256" t="s">
        <v>76</v>
      </c>
      <c r="C124" s="257"/>
      <c r="D124" s="261">
        <v>73.6</v>
      </c>
      <c r="E124" s="261">
        <v>45.7</v>
      </c>
      <c r="F124" s="261">
        <v>55.8</v>
      </c>
      <c r="G124" s="261">
        <v>69.08</v>
      </c>
      <c r="H124" s="262">
        <v>61.05032822757109</v>
      </c>
      <c r="I124" s="262">
        <v>31.89964157706093</v>
      </c>
      <c r="J124" s="262">
        <v>24.738172625496574</v>
      </c>
    </row>
    <row r="125" spans="4:10" ht="10.5" customHeight="1">
      <c r="D125" s="261"/>
      <c r="E125" s="265"/>
      <c r="F125" s="259"/>
      <c r="G125" s="261"/>
      <c r="H125" s="262"/>
      <c r="I125" s="262"/>
      <c r="J125" s="262"/>
    </row>
  </sheetData>
  <mergeCells count="16">
    <mergeCell ref="A3:J3"/>
    <mergeCell ref="A4:J4"/>
    <mergeCell ref="A5:J5"/>
    <mergeCell ref="D72:D76"/>
    <mergeCell ref="E72:F73"/>
    <mergeCell ref="G72:G76"/>
    <mergeCell ref="E74:E76"/>
    <mergeCell ref="F74:F76"/>
    <mergeCell ref="A67:J67"/>
    <mergeCell ref="A68:J68"/>
    <mergeCell ref="A69:J69"/>
    <mergeCell ref="G8:G12"/>
    <mergeCell ref="E10:E12"/>
    <mergeCell ref="D8:D12"/>
    <mergeCell ref="E8:F9"/>
    <mergeCell ref="F10:F12"/>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4" max="255" man="1"/>
  </rowBreaks>
</worksheet>
</file>

<file path=xl/worksheets/sheet13.xml><?xml version="1.0" encoding="utf-8"?>
<worksheet xmlns="http://schemas.openxmlformats.org/spreadsheetml/2006/main" xmlns:r="http://schemas.openxmlformats.org/officeDocument/2006/relationships">
  <dimension ref="A1:S53"/>
  <sheetViews>
    <sheetView zoomScale="125" zoomScaleNormal="125" workbookViewId="0" topLeftCell="C1">
      <selection activeCell="E24" sqref="E24"/>
    </sheetView>
  </sheetViews>
  <sheetFormatPr defaultColWidth="11.421875" defaultRowHeight="12.75"/>
  <cols>
    <col min="1" max="1" width="1.57421875" style="38" customWidth="1"/>
    <col min="2" max="4" width="5.140625" style="38" customWidth="1"/>
    <col min="5" max="5" width="6.28125" style="38" customWidth="1"/>
    <col min="6" max="6" width="9.421875" style="38" customWidth="1"/>
    <col min="7" max="7" width="9.140625" style="38" customWidth="1"/>
    <col min="8" max="8" width="9.421875" style="38" customWidth="1"/>
    <col min="9" max="9" width="8.140625" style="38" customWidth="1"/>
    <col min="10" max="10" width="9.00390625" style="38" customWidth="1"/>
    <col min="11" max="11" width="7.8515625" style="38" customWidth="1"/>
    <col min="12" max="12" width="7.421875" style="38" customWidth="1"/>
    <col min="13" max="16" width="11.421875" style="38" customWidth="1"/>
    <col min="17" max="18" width="0" style="38" hidden="1" customWidth="1"/>
    <col min="19" max="16384" width="11.421875" style="38" customWidth="1"/>
  </cols>
  <sheetData>
    <row r="1" spans="1:12" ht="12.75">
      <c r="A1" s="529"/>
      <c r="B1" s="529"/>
      <c r="C1" s="529"/>
      <c r="D1" s="529"/>
      <c r="E1" s="529"/>
      <c r="F1" s="529"/>
      <c r="G1" s="529"/>
      <c r="H1" s="529"/>
      <c r="I1" s="529"/>
      <c r="J1" s="529"/>
      <c r="K1" s="529"/>
      <c r="L1" s="529"/>
    </row>
    <row r="2" spans="1:11" ht="12.75">
      <c r="A2" s="35"/>
      <c r="B2" s="36"/>
      <c r="C2" s="36"/>
      <c r="D2" s="36"/>
      <c r="E2" s="36"/>
      <c r="F2" s="36"/>
      <c r="G2" s="36"/>
      <c r="H2" s="36"/>
      <c r="I2" s="37"/>
      <c r="J2" s="37"/>
      <c r="K2" s="37"/>
    </row>
    <row r="3" spans="1:12" ht="12.75">
      <c r="A3" s="530" t="s">
        <v>118</v>
      </c>
      <c r="B3" s="530"/>
      <c r="C3" s="530"/>
      <c r="D3" s="530"/>
      <c r="E3" s="530"/>
      <c r="F3" s="530"/>
      <c r="G3" s="530"/>
      <c r="H3" s="530"/>
      <c r="I3" s="530"/>
      <c r="J3" s="530"/>
      <c r="K3" s="530"/>
      <c r="L3" s="530"/>
    </row>
    <row r="4" spans="1:12" ht="12.75">
      <c r="A4" s="530" t="s">
        <v>187</v>
      </c>
      <c r="B4" s="530"/>
      <c r="C4" s="530"/>
      <c r="D4" s="530"/>
      <c r="E4" s="530"/>
      <c r="F4" s="530"/>
      <c r="G4" s="530"/>
      <c r="H4" s="530"/>
      <c r="I4" s="530"/>
      <c r="J4" s="530"/>
      <c r="K4" s="530"/>
      <c r="L4" s="530"/>
    </row>
    <row r="5" spans="1:12" ht="12.75" customHeight="1">
      <c r="A5" s="531" t="s">
        <v>53</v>
      </c>
      <c r="B5" s="531"/>
      <c r="C5" s="531"/>
      <c r="D5" s="531"/>
      <c r="E5" s="531"/>
      <c r="F5" s="531"/>
      <c r="G5" s="531"/>
      <c r="H5" s="531"/>
      <c r="I5" s="531"/>
      <c r="J5" s="531"/>
      <c r="K5" s="531"/>
      <c r="L5" s="531"/>
    </row>
    <row r="6" spans="1:11" ht="11.25" customHeight="1">
      <c r="A6" s="39"/>
      <c r="B6" s="40"/>
      <c r="C6" s="36"/>
      <c r="D6" s="36"/>
      <c r="E6" s="36"/>
      <c r="F6" s="36"/>
      <c r="G6" s="36"/>
      <c r="H6" s="36"/>
      <c r="I6" s="37"/>
      <c r="J6" s="37"/>
      <c r="K6" s="37"/>
    </row>
    <row r="7" spans="1:11" ht="11.25" customHeight="1">
      <c r="A7" s="40"/>
      <c r="B7" s="40"/>
      <c r="C7" s="36"/>
      <c r="D7" s="36"/>
      <c r="E7" s="36"/>
      <c r="F7" s="36"/>
      <c r="G7" s="36"/>
      <c r="H7" s="36"/>
      <c r="I7" s="41"/>
      <c r="J7" s="37"/>
      <c r="K7" s="37"/>
    </row>
    <row r="8" spans="1:12" ht="12.75" customHeight="1">
      <c r="A8" s="49"/>
      <c r="B8" s="50"/>
      <c r="C8" s="50"/>
      <c r="D8" s="50"/>
      <c r="E8" s="50"/>
      <c r="F8" s="515" t="s">
        <v>194</v>
      </c>
      <c r="G8" s="518" t="s">
        <v>89</v>
      </c>
      <c r="H8" s="519"/>
      <c r="I8" s="522" t="s">
        <v>185</v>
      </c>
      <c r="J8" s="47" t="s">
        <v>54</v>
      </c>
      <c r="K8" s="47"/>
      <c r="L8" s="47"/>
    </row>
    <row r="9" spans="1:12" ht="12.75">
      <c r="A9" s="22"/>
      <c r="B9" s="43"/>
      <c r="C9" s="43"/>
      <c r="D9" s="43"/>
      <c r="E9" s="43"/>
      <c r="F9" s="516"/>
      <c r="G9" s="520"/>
      <c r="H9" s="521"/>
      <c r="I9" s="523"/>
      <c r="J9" s="124" t="s">
        <v>60</v>
      </c>
      <c r="K9" s="125"/>
      <c r="L9" s="126" t="s">
        <v>191</v>
      </c>
    </row>
    <row r="10" spans="1:12" ht="15.75" customHeight="1">
      <c r="A10" s="525" t="s">
        <v>119</v>
      </c>
      <c r="B10" s="525"/>
      <c r="C10" s="525"/>
      <c r="D10" s="525"/>
      <c r="E10" s="525"/>
      <c r="F10" s="516"/>
      <c r="G10" s="526" t="s">
        <v>195</v>
      </c>
      <c r="H10" s="526" t="s">
        <v>196</v>
      </c>
      <c r="I10" s="523"/>
      <c r="J10" s="508" t="s">
        <v>69</v>
      </c>
      <c r="K10" s="509"/>
      <c r="L10" s="510"/>
    </row>
    <row r="11" spans="1:12" ht="10.5" customHeight="1">
      <c r="A11" s="22"/>
      <c r="B11" s="43"/>
      <c r="C11" s="43"/>
      <c r="D11" s="43"/>
      <c r="E11" s="43"/>
      <c r="F11" s="516"/>
      <c r="G11" s="527"/>
      <c r="H11" s="527" t="s">
        <v>38</v>
      </c>
      <c r="I11" s="523"/>
      <c r="J11" s="511" t="s">
        <v>160</v>
      </c>
      <c r="K11" s="513" t="s">
        <v>161</v>
      </c>
      <c r="L11" s="513" t="s">
        <v>166</v>
      </c>
    </row>
    <row r="12" spans="1:12" ht="12" customHeight="1">
      <c r="A12" s="32"/>
      <c r="B12" s="51"/>
      <c r="C12" s="51"/>
      <c r="D12" s="51"/>
      <c r="E12" s="52"/>
      <c r="F12" s="517"/>
      <c r="G12" s="528"/>
      <c r="H12" s="528" t="s">
        <v>38</v>
      </c>
      <c r="I12" s="524"/>
      <c r="J12" s="512"/>
      <c r="K12" s="514"/>
      <c r="L12" s="514"/>
    </row>
    <row r="13" spans="1:12" ht="12" customHeight="1">
      <c r="A13" s="22"/>
      <c r="B13" s="43"/>
      <c r="C13" s="43"/>
      <c r="D13" s="43"/>
      <c r="E13" s="43"/>
      <c r="F13" s="120"/>
      <c r="G13" s="53"/>
      <c r="H13" s="53"/>
      <c r="I13" s="58"/>
      <c r="J13" s="121"/>
      <c r="K13" s="121"/>
      <c r="L13" s="121"/>
    </row>
    <row r="14" spans="1:11" ht="10.5" customHeight="1">
      <c r="A14" s="22"/>
      <c r="B14" s="43"/>
      <c r="C14" s="43"/>
      <c r="D14" s="43"/>
      <c r="E14" s="43"/>
      <c r="F14" s="53"/>
      <c r="G14" s="54"/>
      <c r="H14" s="55"/>
      <c r="I14" s="56"/>
      <c r="J14" s="44"/>
      <c r="K14" s="42"/>
    </row>
    <row r="15" spans="1:12" ht="12" customHeight="1">
      <c r="A15" s="506" t="s">
        <v>120</v>
      </c>
      <c r="B15" s="506"/>
      <c r="C15" s="506"/>
      <c r="D15" s="506"/>
      <c r="E15" s="506"/>
      <c r="F15" s="506"/>
      <c r="G15" s="506"/>
      <c r="H15" s="506"/>
      <c r="I15" s="506"/>
      <c r="J15" s="506"/>
      <c r="K15" s="506"/>
      <c r="L15" s="506"/>
    </row>
    <row r="16" spans="1:12" ht="12" customHeight="1">
      <c r="A16" s="119"/>
      <c r="B16" s="119"/>
      <c r="C16" s="119"/>
      <c r="D16" s="119"/>
      <c r="E16" s="119"/>
      <c r="F16" s="119"/>
      <c r="G16" s="119"/>
      <c r="H16" s="119"/>
      <c r="I16" s="119"/>
      <c r="J16" s="119"/>
      <c r="K16" s="119"/>
      <c r="L16" s="119"/>
    </row>
    <row r="17" spans="1:11" ht="10.5" customHeight="1">
      <c r="A17" s="22"/>
      <c r="B17" s="43"/>
      <c r="C17" s="43"/>
      <c r="D17" s="43"/>
      <c r="E17" s="43"/>
      <c r="F17" s="57"/>
      <c r="G17" s="58"/>
      <c r="H17" s="58"/>
      <c r="I17" s="58"/>
      <c r="J17" s="44"/>
      <c r="K17" s="42"/>
    </row>
    <row r="18" spans="1:12" ht="12.75">
      <c r="A18" s="503" t="s">
        <v>74</v>
      </c>
      <c r="B18" s="503"/>
      <c r="C18" s="503"/>
      <c r="D18" s="503"/>
      <c r="E18" s="503"/>
      <c r="F18" s="503"/>
      <c r="G18" s="503"/>
      <c r="H18" s="503"/>
      <c r="I18" s="503"/>
      <c r="J18" s="503"/>
      <c r="K18" s="503"/>
      <c r="L18" s="503"/>
    </row>
    <row r="19" spans="1:12" ht="12.75">
      <c r="A19" s="59"/>
      <c r="B19" s="59"/>
      <c r="C19" s="59"/>
      <c r="D19" s="59"/>
      <c r="E19" s="59"/>
      <c r="F19" s="59"/>
      <c r="G19" s="59"/>
      <c r="H19" s="59"/>
      <c r="I19" s="59"/>
      <c r="J19" s="59"/>
      <c r="K19" s="59"/>
      <c r="L19" s="59"/>
    </row>
    <row r="20" ht="9.75" customHeight="1"/>
    <row r="21" spans="1:19" ht="12.75">
      <c r="A21" s="504" t="s">
        <v>121</v>
      </c>
      <c r="B21" s="504"/>
      <c r="C21" s="504"/>
      <c r="D21" s="504"/>
      <c r="E21" s="505"/>
      <c r="F21" s="62">
        <v>128.4</v>
      </c>
      <c r="G21" s="127">
        <v>121.2</v>
      </c>
      <c r="H21" s="127">
        <v>119.4</v>
      </c>
      <c r="I21" s="63">
        <v>127.7</v>
      </c>
      <c r="J21" s="67">
        <v>5.940594059405943</v>
      </c>
      <c r="K21" s="63">
        <v>7.537688442211055</v>
      </c>
      <c r="L21" s="63">
        <v>9</v>
      </c>
      <c r="M21" s="114"/>
      <c r="N21" s="114"/>
      <c r="O21" s="114"/>
      <c r="P21" s="114"/>
      <c r="S21" s="114"/>
    </row>
    <row r="22" spans="1:19" ht="12.75">
      <c r="A22" s="60"/>
      <c r="B22" s="60" t="s">
        <v>79</v>
      </c>
      <c r="C22" s="60"/>
      <c r="D22" s="60"/>
      <c r="E22" s="61"/>
      <c r="F22" s="62">
        <v>125.4</v>
      </c>
      <c r="G22" s="127">
        <v>119.1</v>
      </c>
      <c r="H22" s="127">
        <v>119.8</v>
      </c>
      <c r="I22" s="63">
        <v>124.7</v>
      </c>
      <c r="J22" s="67">
        <v>5.289672544080614</v>
      </c>
      <c r="K22" s="63">
        <v>4.674457429048421</v>
      </c>
      <c r="L22" s="63">
        <v>7.9</v>
      </c>
      <c r="M22" s="114"/>
      <c r="N22" s="114"/>
      <c r="O22" s="114"/>
      <c r="P22" s="114"/>
      <c r="S22" s="114"/>
    </row>
    <row r="23" spans="1:19" ht="12.75">
      <c r="A23" s="60"/>
      <c r="B23" s="60" t="s">
        <v>122</v>
      </c>
      <c r="C23" s="60"/>
      <c r="D23" s="60"/>
      <c r="E23" s="61"/>
      <c r="F23" s="62">
        <v>136.5</v>
      </c>
      <c r="G23" s="127">
        <v>127.5</v>
      </c>
      <c r="H23" s="127">
        <v>123.7</v>
      </c>
      <c r="I23" s="63">
        <v>134.7</v>
      </c>
      <c r="J23" s="67">
        <v>7.0588235294117645</v>
      </c>
      <c r="K23" s="63">
        <v>10.34761519805982</v>
      </c>
      <c r="L23" s="63">
        <v>10.6</v>
      </c>
      <c r="M23" s="114"/>
      <c r="N23" s="114"/>
      <c r="O23" s="114"/>
      <c r="P23" s="114"/>
      <c r="S23" s="114"/>
    </row>
    <row r="24" spans="1:19" ht="12.75">
      <c r="A24" s="60"/>
      <c r="B24" s="60" t="s">
        <v>123</v>
      </c>
      <c r="C24" s="60"/>
      <c r="D24" s="60"/>
      <c r="E24" s="61"/>
      <c r="F24" s="62">
        <v>97.6</v>
      </c>
      <c r="G24" s="127">
        <v>91.2</v>
      </c>
      <c r="H24" s="127">
        <v>97.5</v>
      </c>
      <c r="I24" s="63">
        <v>97.6</v>
      </c>
      <c r="J24" s="67">
        <v>7.017543859649113</v>
      </c>
      <c r="K24" s="63">
        <v>0.10256410256409673</v>
      </c>
      <c r="L24" s="63">
        <v>2.3</v>
      </c>
      <c r="M24" s="114"/>
      <c r="N24" s="114"/>
      <c r="O24" s="114"/>
      <c r="P24" s="114"/>
      <c r="S24" s="114"/>
    </row>
    <row r="25" spans="1:19" ht="12.75">
      <c r="A25" s="60"/>
      <c r="B25" s="60" t="s">
        <v>84</v>
      </c>
      <c r="C25" s="60"/>
      <c r="D25" s="60"/>
      <c r="E25" s="61"/>
      <c r="F25" s="122">
        <v>110.1</v>
      </c>
      <c r="G25" s="127">
        <v>108.8</v>
      </c>
      <c r="H25" s="127">
        <v>102.6</v>
      </c>
      <c r="I25" s="63">
        <v>115.9</v>
      </c>
      <c r="J25" s="67">
        <v>1.1948529411764681</v>
      </c>
      <c r="K25" s="63">
        <v>7.309941520467837</v>
      </c>
      <c r="L25" s="63">
        <v>7.5</v>
      </c>
      <c r="M25" s="114"/>
      <c r="N25" s="114"/>
      <c r="O25" s="114"/>
      <c r="P25" s="114"/>
      <c r="S25" s="114"/>
    </row>
    <row r="26" spans="1:19" ht="12.75">
      <c r="A26" s="60"/>
      <c r="B26" s="60"/>
      <c r="C26" s="60"/>
      <c r="D26" s="60"/>
      <c r="E26" s="60"/>
      <c r="F26" s="62"/>
      <c r="G26" s="116"/>
      <c r="H26" s="117"/>
      <c r="I26" s="63"/>
      <c r="J26" s="67"/>
      <c r="K26" s="117"/>
      <c r="L26" s="117"/>
      <c r="M26" s="114"/>
      <c r="N26" s="114"/>
      <c r="O26" s="114"/>
      <c r="P26" s="114"/>
      <c r="S26" s="114"/>
    </row>
    <row r="27" spans="10:16" ht="9.75" customHeight="1">
      <c r="J27" s="64"/>
      <c r="K27" s="67"/>
      <c r="L27" s="48"/>
      <c r="M27" s="114"/>
      <c r="N27" s="114"/>
      <c r="O27" s="114"/>
      <c r="P27" s="114"/>
    </row>
    <row r="28" spans="1:16" ht="11.25" customHeight="1">
      <c r="A28" s="507" t="s">
        <v>75</v>
      </c>
      <c r="B28" s="507"/>
      <c r="C28" s="507"/>
      <c r="D28" s="507"/>
      <c r="E28" s="507"/>
      <c r="F28" s="507"/>
      <c r="G28" s="507"/>
      <c r="H28" s="507"/>
      <c r="I28" s="507"/>
      <c r="J28" s="507"/>
      <c r="K28" s="507"/>
      <c r="L28" s="507"/>
      <c r="M28" s="114"/>
      <c r="N28" s="114"/>
      <c r="O28" s="114"/>
      <c r="P28" s="114"/>
    </row>
    <row r="29" spans="1:16" ht="11.25" customHeight="1">
      <c r="A29" s="65"/>
      <c r="B29" s="65"/>
      <c r="C29" s="65"/>
      <c r="D29" s="65"/>
      <c r="E29" s="65"/>
      <c r="F29" s="65"/>
      <c r="G29" s="65"/>
      <c r="H29" s="65"/>
      <c r="I29" s="65"/>
      <c r="J29" s="65"/>
      <c r="K29" s="65"/>
      <c r="L29" s="65"/>
      <c r="M29" s="114"/>
      <c r="N29" s="114"/>
      <c r="O29" s="114"/>
      <c r="P29" s="114"/>
    </row>
    <row r="30" spans="1:16" ht="9.75" customHeight="1">
      <c r="A30" s="65"/>
      <c r="B30" s="65"/>
      <c r="C30" s="65"/>
      <c r="D30" s="65"/>
      <c r="E30" s="65"/>
      <c r="F30" s="65"/>
      <c r="G30" s="65"/>
      <c r="H30" s="65"/>
      <c r="I30" s="65"/>
      <c r="J30" s="65"/>
      <c r="K30" s="65"/>
      <c r="M30" s="114"/>
      <c r="N30" s="114"/>
      <c r="O30" s="114"/>
      <c r="P30" s="114"/>
    </row>
    <row r="31" spans="1:16" ht="11.25" customHeight="1">
      <c r="A31" s="504" t="s">
        <v>121</v>
      </c>
      <c r="B31" s="504"/>
      <c r="C31" s="504"/>
      <c r="D31" s="504"/>
      <c r="E31" s="505"/>
      <c r="F31" s="63">
        <v>111.1</v>
      </c>
      <c r="G31" s="127">
        <v>106.7</v>
      </c>
      <c r="H31" s="127">
        <v>107</v>
      </c>
      <c r="I31" s="63">
        <v>111.4</v>
      </c>
      <c r="J31" s="67">
        <v>4.123711340206177</v>
      </c>
      <c r="K31" s="63">
        <v>3.831775700934574</v>
      </c>
      <c r="L31" s="63">
        <v>7.8</v>
      </c>
      <c r="M31" s="114"/>
      <c r="N31" s="114"/>
      <c r="O31" s="114"/>
      <c r="P31" s="114"/>
    </row>
    <row r="32" spans="1:16" ht="11.25" customHeight="1">
      <c r="A32" s="60"/>
      <c r="B32" s="60" t="s">
        <v>79</v>
      </c>
      <c r="C32" s="60"/>
      <c r="D32" s="60"/>
      <c r="E32" s="61"/>
      <c r="F32" s="63">
        <v>114.3</v>
      </c>
      <c r="G32" s="127">
        <v>108.1</v>
      </c>
      <c r="H32" s="127">
        <v>110.1</v>
      </c>
      <c r="I32" s="63">
        <v>112.7</v>
      </c>
      <c r="J32" s="67">
        <v>5.735430157261797</v>
      </c>
      <c r="K32" s="63">
        <v>3.8147138964577687</v>
      </c>
      <c r="L32" s="63">
        <v>7.1</v>
      </c>
      <c r="M32" s="114"/>
      <c r="N32" s="114"/>
      <c r="O32" s="114"/>
      <c r="P32" s="114"/>
    </row>
    <row r="33" spans="1:16" ht="11.25" customHeight="1">
      <c r="A33" s="60"/>
      <c r="B33" s="60" t="s">
        <v>122</v>
      </c>
      <c r="C33" s="60"/>
      <c r="D33" s="60"/>
      <c r="E33" s="61"/>
      <c r="F33" s="63">
        <v>114.5</v>
      </c>
      <c r="G33" s="127">
        <v>110.9</v>
      </c>
      <c r="H33" s="127">
        <v>109.2</v>
      </c>
      <c r="I33" s="63">
        <v>115.3</v>
      </c>
      <c r="J33" s="67">
        <v>3.246167718665459</v>
      </c>
      <c r="K33" s="63">
        <v>4.8534798534798504</v>
      </c>
      <c r="L33" s="63">
        <v>10</v>
      </c>
      <c r="M33" s="114"/>
      <c r="N33" s="114"/>
      <c r="O33" s="114"/>
      <c r="P33" s="114"/>
    </row>
    <row r="34" spans="1:16" ht="11.25" customHeight="1">
      <c r="A34" s="60"/>
      <c r="B34" s="60" t="s">
        <v>123</v>
      </c>
      <c r="C34" s="60"/>
      <c r="D34" s="60"/>
      <c r="E34" s="61"/>
      <c r="F34" s="63">
        <v>86</v>
      </c>
      <c r="G34" s="127">
        <v>82</v>
      </c>
      <c r="H34" s="127">
        <v>90</v>
      </c>
      <c r="I34" s="63">
        <v>88.9</v>
      </c>
      <c r="J34" s="67">
        <v>4.878048780487805</v>
      </c>
      <c r="K34" s="63">
        <v>-4.444444444444445</v>
      </c>
      <c r="L34" s="63">
        <v>0.7</v>
      </c>
      <c r="M34" s="114"/>
      <c r="N34" s="114"/>
      <c r="O34" s="114"/>
      <c r="P34" s="114"/>
    </row>
    <row r="35" spans="1:16" ht="11.25" customHeight="1">
      <c r="A35" s="60"/>
      <c r="B35" s="60" t="s">
        <v>84</v>
      </c>
      <c r="C35" s="60"/>
      <c r="D35" s="60"/>
      <c r="E35" s="61"/>
      <c r="F35" s="123">
        <v>96.5</v>
      </c>
      <c r="G35" s="127">
        <v>96.2</v>
      </c>
      <c r="H35" s="127">
        <v>92.9</v>
      </c>
      <c r="I35" s="63">
        <v>101.5</v>
      </c>
      <c r="J35" s="67">
        <v>0.31185031185030887</v>
      </c>
      <c r="K35" s="63">
        <v>3.875134553283094</v>
      </c>
      <c r="L35" s="63">
        <v>5.2</v>
      </c>
      <c r="M35" s="114"/>
      <c r="N35" s="114"/>
      <c r="O35" s="114"/>
      <c r="P35" s="114"/>
    </row>
    <row r="36" spans="1:16" ht="11.25" customHeight="1">
      <c r="A36" s="60"/>
      <c r="B36" s="60"/>
      <c r="C36" s="60"/>
      <c r="D36" s="60"/>
      <c r="E36" s="60"/>
      <c r="F36" s="63"/>
      <c r="G36" s="115"/>
      <c r="H36" s="117"/>
      <c r="I36" s="63"/>
      <c r="J36" s="67"/>
      <c r="K36" s="117"/>
      <c r="L36" s="117"/>
      <c r="M36" s="114"/>
      <c r="N36" s="114"/>
      <c r="O36" s="114"/>
      <c r="P36" s="114"/>
    </row>
    <row r="37" spans="1:16" ht="9.75" customHeight="1">
      <c r="A37" s="59"/>
      <c r="B37" s="59"/>
      <c r="C37" s="59"/>
      <c r="D37" s="59"/>
      <c r="E37" s="59"/>
      <c r="H37" s="45"/>
      <c r="I37" s="41"/>
      <c r="J37" s="46"/>
      <c r="K37" s="48"/>
      <c r="M37" s="114"/>
      <c r="N37" s="114"/>
      <c r="O37" s="114"/>
      <c r="P37" s="114"/>
    </row>
    <row r="38" spans="1:16" ht="12.75">
      <c r="A38" s="503" t="s">
        <v>76</v>
      </c>
      <c r="B38" s="503"/>
      <c r="C38" s="503"/>
      <c r="D38" s="503"/>
      <c r="E38" s="503"/>
      <c r="F38" s="503"/>
      <c r="G38" s="503"/>
      <c r="H38" s="503"/>
      <c r="I38" s="503"/>
      <c r="J38" s="503"/>
      <c r="K38" s="503"/>
      <c r="L38" s="503"/>
      <c r="M38" s="114"/>
      <c r="N38" s="114"/>
      <c r="O38" s="114"/>
      <c r="P38" s="114"/>
    </row>
    <row r="39" spans="1:16" ht="12.75">
      <c r="A39" s="59"/>
      <c r="B39" s="59"/>
      <c r="C39" s="59"/>
      <c r="D39" s="59"/>
      <c r="E39" s="59"/>
      <c r="F39" s="59"/>
      <c r="G39" s="59"/>
      <c r="H39" s="59"/>
      <c r="I39" s="59"/>
      <c r="J39" s="59"/>
      <c r="K39" s="59"/>
      <c r="L39" s="59"/>
      <c r="M39" s="114"/>
      <c r="N39" s="114"/>
      <c r="O39" s="114"/>
      <c r="P39" s="114"/>
    </row>
    <row r="40" spans="1:16" ht="9.75" customHeight="1">
      <c r="A40" s="59"/>
      <c r="B40" s="59"/>
      <c r="C40" s="59"/>
      <c r="D40" s="59"/>
      <c r="E40" s="59"/>
      <c r="F40" s="59"/>
      <c r="G40" s="59"/>
      <c r="H40" s="59"/>
      <c r="I40" s="59"/>
      <c r="J40" s="59"/>
      <c r="K40" s="59"/>
      <c r="M40" s="114"/>
      <c r="N40" s="114"/>
      <c r="O40" s="114"/>
      <c r="P40" s="114"/>
    </row>
    <row r="41" spans="1:16" ht="11.25" customHeight="1">
      <c r="A41" s="504" t="s">
        <v>121</v>
      </c>
      <c r="B41" s="504"/>
      <c r="C41" s="504"/>
      <c r="D41" s="504"/>
      <c r="E41" s="505"/>
      <c r="F41" s="63">
        <v>150</v>
      </c>
      <c r="G41" s="127">
        <v>139.3</v>
      </c>
      <c r="H41" s="127">
        <v>135</v>
      </c>
      <c r="I41" s="63">
        <v>148.1</v>
      </c>
      <c r="J41" s="67">
        <v>7.681263460157924</v>
      </c>
      <c r="K41" s="63">
        <v>11.11111111111111</v>
      </c>
      <c r="L41" s="63">
        <v>10</v>
      </c>
      <c r="M41" s="114"/>
      <c r="N41" s="114"/>
      <c r="O41" s="114"/>
      <c r="P41" s="114"/>
    </row>
    <row r="42" spans="1:16" ht="11.25" customHeight="1">
      <c r="A42" s="60"/>
      <c r="B42" s="60" t="s">
        <v>79</v>
      </c>
      <c r="C42" s="60"/>
      <c r="D42" s="60"/>
      <c r="E42" s="61"/>
      <c r="F42" s="63">
        <v>142.7</v>
      </c>
      <c r="G42" s="127">
        <v>136.3</v>
      </c>
      <c r="H42" s="127">
        <v>135</v>
      </c>
      <c r="I42" s="63">
        <v>143.4</v>
      </c>
      <c r="J42" s="67">
        <v>4.695524578136447</v>
      </c>
      <c r="K42" s="63">
        <v>5.703703703703695</v>
      </c>
      <c r="L42" s="63">
        <v>8.7</v>
      </c>
      <c r="M42" s="114"/>
      <c r="N42" s="114"/>
      <c r="O42" s="114"/>
      <c r="P42" s="114"/>
    </row>
    <row r="43" spans="1:16" ht="11.25" customHeight="1">
      <c r="A43" s="60"/>
      <c r="B43" s="60" t="s">
        <v>122</v>
      </c>
      <c r="C43" s="60"/>
      <c r="D43" s="60"/>
      <c r="E43" s="61"/>
      <c r="F43" s="63">
        <v>156.8</v>
      </c>
      <c r="G43" s="127">
        <v>142.8</v>
      </c>
      <c r="H43" s="127">
        <v>137.2</v>
      </c>
      <c r="I43" s="63">
        <v>152.7</v>
      </c>
      <c r="J43" s="67">
        <v>9.803921568627452</v>
      </c>
      <c r="K43" s="63">
        <v>14.285714285714304</v>
      </c>
      <c r="L43" s="63">
        <v>11</v>
      </c>
      <c r="M43" s="114"/>
      <c r="N43" s="114"/>
      <c r="O43" s="114"/>
      <c r="P43" s="114"/>
    </row>
    <row r="44" spans="1:16" ht="11.25" customHeight="1">
      <c r="A44" s="60"/>
      <c r="B44" s="60" t="s">
        <v>123</v>
      </c>
      <c r="C44" s="60"/>
      <c r="D44" s="60"/>
      <c r="E44" s="61"/>
      <c r="F44" s="63">
        <v>123.1</v>
      </c>
      <c r="G44" s="127">
        <v>111.5</v>
      </c>
      <c r="H44" s="127">
        <v>114</v>
      </c>
      <c r="I44" s="63">
        <v>116.7</v>
      </c>
      <c r="J44" s="67">
        <v>10.403587443946183</v>
      </c>
      <c r="K44" s="63">
        <v>7.982456140350873</v>
      </c>
      <c r="L44" s="63">
        <v>5.2</v>
      </c>
      <c r="M44" s="114"/>
      <c r="N44" s="114"/>
      <c r="O44" s="114"/>
      <c r="P44" s="114"/>
    </row>
    <row r="45" spans="1:16" ht="11.25" customHeight="1">
      <c r="A45" s="60"/>
      <c r="B45" s="60" t="s">
        <v>84</v>
      </c>
      <c r="C45" s="60"/>
      <c r="D45" s="60"/>
      <c r="E45" s="61"/>
      <c r="F45" s="123">
        <v>140.3</v>
      </c>
      <c r="G45" s="127">
        <v>136.9</v>
      </c>
      <c r="H45" s="127">
        <v>124.3</v>
      </c>
      <c r="I45" s="63">
        <v>147.9</v>
      </c>
      <c r="J45" s="67">
        <v>2.483564645726812</v>
      </c>
      <c r="K45" s="63">
        <v>12.872083668543857</v>
      </c>
      <c r="L45" s="63">
        <v>11.2</v>
      </c>
      <c r="M45" s="114"/>
      <c r="N45" s="114"/>
      <c r="O45" s="114"/>
      <c r="P45" s="114"/>
    </row>
    <row r="46" ht="10.5" customHeight="1"/>
    <row r="47" spans="1:12" ht="12.75">
      <c r="A47" s="506"/>
      <c r="B47" s="506"/>
      <c r="C47" s="506"/>
      <c r="D47" s="506"/>
      <c r="E47" s="506"/>
      <c r="F47" s="506"/>
      <c r="G47" s="506"/>
      <c r="H47" s="506"/>
      <c r="I47" s="506"/>
      <c r="J47" s="506"/>
      <c r="K47" s="506"/>
      <c r="L47" s="506"/>
    </row>
    <row r="48" ht="10.5" customHeight="1"/>
    <row r="49" ht="11.25" customHeight="1">
      <c r="H49" s="63"/>
    </row>
    <row r="50" ht="11.25" customHeight="1">
      <c r="H50" s="63"/>
    </row>
    <row r="51" ht="11.25" customHeight="1">
      <c r="H51" s="63"/>
    </row>
    <row r="52" ht="12.75">
      <c r="H52" s="63"/>
    </row>
    <row r="53" ht="12.75">
      <c r="H53" s="123"/>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mergeCells count="22">
    <mergeCell ref="H10:H12"/>
    <mergeCell ref="A1:L1"/>
    <mergeCell ref="A3:L3"/>
    <mergeCell ref="A4:L4"/>
    <mergeCell ref="A5:L5"/>
    <mergeCell ref="A15:L15"/>
    <mergeCell ref="J10:L10"/>
    <mergeCell ref="J11:J12"/>
    <mergeCell ref="K11:K12"/>
    <mergeCell ref="L11:L12"/>
    <mergeCell ref="F8:F12"/>
    <mergeCell ref="G8:H9"/>
    <mergeCell ref="I8:I12"/>
    <mergeCell ref="A10:E10"/>
    <mergeCell ref="G10:G12"/>
    <mergeCell ref="A38:L38"/>
    <mergeCell ref="A41:E41"/>
    <mergeCell ref="A47:L47"/>
    <mergeCell ref="A18:L18"/>
    <mergeCell ref="A21:E21"/>
    <mergeCell ref="A28:L28"/>
    <mergeCell ref="A31:E31"/>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sheetPr codeName="Tabelle6"/>
  <dimension ref="A1:R293"/>
  <sheetViews>
    <sheetView workbookViewId="0" topLeftCell="A1">
      <selection activeCell="A13" sqref="A13"/>
    </sheetView>
  </sheetViews>
  <sheetFormatPr defaultColWidth="11.421875" defaultRowHeight="12" customHeight="1"/>
  <cols>
    <col min="1" max="1" width="7.8515625" style="128" customWidth="1"/>
    <col min="2" max="11" width="5.140625" style="128" customWidth="1"/>
    <col min="12" max="12" width="5.28125" style="128" customWidth="1"/>
    <col min="13" max="13" width="5.140625" style="128" customWidth="1"/>
    <col min="14" max="14" width="5.28125" style="128" customWidth="1"/>
    <col min="15" max="15" width="6.57421875" style="128" customWidth="1"/>
    <col min="16" max="16" width="6.7109375" style="128" customWidth="1"/>
    <col min="17" max="17" width="7.140625" style="128" customWidth="1"/>
    <col min="18" max="16384" width="11.421875" style="128" customWidth="1"/>
  </cols>
  <sheetData>
    <row r="1" spans="1:17" s="132" customFormat="1" ht="12" customHeight="1">
      <c r="A1" s="455"/>
      <c r="B1" s="455"/>
      <c r="C1" s="455"/>
      <c r="D1" s="455"/>
      <c r="E1" s="455"/>
      <c r="F1" s="455"/>
      <c r="G1" s="455"/>
      <c r="H1" s="455"/>
      <c r="I1" s="455"/>
      <c r="J1" s="455"/>
      <c r="K1" s="455"/>
      <c r="L1" s="455"/>
      <c r="M1" s="455"/>
      <c r="N1" s="455"/>
      <c r="O1" s="455"/>
      <c r="P1" s="455"/>
      <c r="Q1" s="455"/>
    </row>
    <row r="2" spans="1:16" s="132" customFormat="1" ht="12" customHeight="1">
      <c r="A2" s="129"/>
      <c r="B2" s="130"/>
      <c r="C2" s="130"/>
      <c r="D2" s="130"/>
      <c r="E2" s="130"/>
      <c r="F2" s="130"/>
      <c r="G2" s="130"/>
      <c r="H2" s="130"/>
      <c r="I2" s="130"/>
      <c r="J2" s="130"/>
      <c r="K2" s="130"/>
      <c r="L2" s="130"/>
      <c r="M2" s="130"/>
      <c r="N2" s="131"/>
      <c r="O2" s="131"/>
      <c r="P2" s="131"/>
    </row>
    <row r="3" spans="1:17" s="132" customFormat="1" ht="12" customHeight="1">
      <c r="A3" s="473" t="s">
        <v>124</v>
      </c>
      <c r="B3" s="473"/>
      <c r="C3" s="473"/>
      <c r="D3" s="473"/>
      <c r="E3" s="473"/>
      <c r="F3" s="473"/>
      <c r="G3" s="473"/>
      <c r="H3" s="473"/>
      <c r="I3" s="473"/>
      <c r="J3" s="473"/>
      <c r="K3" s="473"/>
      <c r="L3" s="473"/>
      <c r="M3" s="473"/>
      <c r="N3" s="473"/>
      <c r="O3" s="473"/>
      <c r="P3" s="473"/>
      <c r="Q3" s="473"/>
    </row>
    <row r="4" spans="1:17" s="132" customFormat="1" ht="12" customHeight="1">
      <c r="A4" s="455" t="s">
        <v>53</v>
      </c>
      <c r="B4" s="455"/>
      <c r="C4" s="455"/>
      <c r="D4" s="455"/>
      <c r="E4" s="455"/>
      <c r="F4" s="455"/>
      <c r="G4" s="455"/>
      <c r="H4" s="455"/>
      <c r="I4" s="455"/>
      <c r="J4" s="455"/>
      <c r="K4" s="455"/>
      <c r="L4" s="455"/>
      <c r="M4" s="455"/>
      <c r="N4" s="455"/>
      <c r="O4" s="455"/>
      <c r="P4" s="455"/>
      <c r="Q4" s="455"/>
    </row>
    <row r="5" spans="1:16" s="132" customFormat="1" ht="12" customHeight="1">
      <c r="A5" s="134"/>
      <c r="B5" s="134"/>
      <c r="C5" s="130"/>
      <c r="D5" s="130"/>
      <c r="E5" s="130"/>
      <c r="F5" s="130"/>
      <c r="G5" s="130"/>
      <c r="H5" s="130"/>
      <c r="I5" s="130"/>
      <c r="J5" s="130"/>
      <c r="K5" s="130"/>
      <c r="L5" s="130"/>
      <c r="M5" s="130"/>
      <c r="N5" s="131"/>
      <c r="O5" s="131"/>
      <c r="P5" s="131"/>
    </row>
    <row r="6" spans="1:16" s="132" customFormat="1" ht="12" customHeight="1">
      <c r="A6" s="134"/>
      <c r="B6" s="134"/>
      <c r="C6" s="130"/>
      <c r="D6" s="130"/>
      <c r="E6" s="130"/>
      <c r="F6" s="130"/>
      <c r="G6" s="130"/>
      <c r="H6" s="130"/>
      <c r="I6" s="130"/>
      <c r="J6" s="130"/>
      <c r="K6" s="130"/>
      <c r="L6" s="130"/>
      <c r="M6" s="130"/>
      <c r="N6" s="135"/>
      <c r="O6" s="131"/>
      <c r="P6" s="131"/>
    </row>
    <row r="7" spans="1:17" s="132" customFormat="1" ht="12" customHeight="1">
      <c r="A7" s="136"/>
      <c r="B7" s="137"/>
      <c r="C7" s="138"/>
      <c r="D7" s="138"/>
      <c r="E7" s="138"/>
      <c r="F7" s="138"/>
      <c r="G7" s="138"/>
      <c r="H7" s="138"/>
      <c r="I7" s="138"/>
      <c r="J7" s="138"/>
      <c r="K7" s="138"/>
      <c r="L7" s="138"/>
      <c r="M7" s="138"/>
      <c r="N7" s="139"/>
      <c r="O7" s="451" t="s">
        <v>54</v>
      </c>
      <c r="P7" s="450"/>
      <c r="Q7" s="450"/>
    </row>
    <row r="8" spans="1:17" s="132" customFormat="1" ht="12" customHeight="1">
      <c r="A8" s="140"/>
      <c r="B8" s="141"/>
      <c r="C8" s="142"/>
      <c r="D8" s="142"/>
      <c r="E8" s="142"/>
      <c r="F8" s="142"/>
      <c r="G8" s="142"/>
      <c r="H8" s="142"/>
      <c r="I8" s="142"/>
      <c r="J8" s="142"/>
      <c r="K8" s="142"/>
      <c r="L8" s="142"/>
      <c r="M8" s="142"/>
      <c r="N8" s="143"/>
      <c r="O8" s="144" t="s">
        <v>60</v>
      </c>
      <c r="P8" s="145"/>
      <c r="Q8" s="146" t="s">
        <v>191</v>
      </c>
    </row>
    <row r="9" spans="1:17" s="132" customFormat="1" ht="12" customHeight="1">
      <c r="A9" s="147" t="s">
        <v>56</v>
      </c>
      <c r="B9" s="141" t="s">
        <v>57</v>
      </c>
      <c r="C9" s="142" t="s">
        <v>58</v>
      </c>
      <c r="D9" s="142" t="s">
        <v>59</v>
      </c>
      <c r="E9" s="142" t="s">
        <v>55</v>
      </c>
      <c r="F9" s="142" t="s">
        <v>60</v>
      </c>
      <c r="G9" s="142" t="s">
        <v>61</v>
      </c>
      <c r="H9" s="142" t="s">
        <v>62</v>
      </c>
      <c r="I9" s="142" t="s">
        <v>63</v>
      </c>
      <c r="J9" s="142" t="s">
        <v>64</v>
      </c>
      <c r="K9" s="142" t="s">
        <v>65</v>
      </c>
      <c r="L9" s="142" t="s">
        <v>66</v>
      </c>
      <c r="M9" s="142" t="s">
        <v>67</v>
      </c>
      <c r="N9" s="148" t="s">
        <v>68</v>
      </c>
      <c r="O9" s="470" t="s">
        <v>69</v>
      </c>
      <c r="P9" s="471"/>
      <c r="Q9" s="471"/>
    </row>
    <row r="10" spans="1:17" s="132" customFormat="1" ht="12" customHeight="1">
      <c r="A10" s="140"/>
      <c r="B10" s="141"/>
      <c r="C10" s="142"/>
      <c r="D10" s="142"/>
      <c r="E10" s="142"/>
      <c r="F10" s="142"/>
      <c r="G10" s="142"/>
      <c r="H10" s="142"/>
      <c r="I10" s="142"/>
      <c r="J10" s="142"/>
      <c r="K10" s="142"/>
      <c r="L10" s="142"/>
      <c r="M10" s="142"/>
      <c r="N10" s="143"/>
      <c r="O10" s="148" t="s">
        <v>70</v>
      </c>
      <c r="P10" s="149" t="s">
        <v>71</v>
      </c>
      <c r="Q10" s="150" t="s">
        <v>71</v>
      </c>
    </row>
    <row r="11" spans="1:17" s="132" customFormat="1" ht="12" customHeight="1">
      <c r="A11" s="151"/>
      <c r="B11" s="152"/>
      <c r="C11" s="153"/>
      <c r="D11" s="153"/>
      <c r="E11" s="153"/>
      <c r="F11" s="153"/>
      <c r="G11" s="153"/>
      <c r="H11" s="153"/>
      <c r="I11" s="153"/>
      <c r="J11" s="153"/>
      <c r="K11" s="153"/>
      <c r="L11" s="153"/>
      <c r="M11" s="153"/>
      <c r="N11" s="154"/>
      <c r="O11" s="155" t="s">
        <v>72</v>
      </c>
      <c r="P11" s="156" t="s">
        <v>73</v>
      </c>
      <c r="Q11" s="157" t="s">
        <v>165</v>
      </c>
    </row>
    <row r="12" spans="1:17" s="132" customFormat="1" ht="12" customHeight="1">
      <c r="A12" s="158"/>
      <c r="B12" s="159"/>
      <c r="C12" s="159"/>
      <c r="D12" s="159"/>
      <c r="E12" s="159"/>
      <c r="F12" s="159"/>
      <c r="G12" s="159"/>
      <c r="H12" s="159"/>
      <c r="I12" s="159"/>
      <c r="J12" s="159"/>
      <c r="K12" s="159"/>
      <c r="L12" s="159"/>
      <c r="M12" s="159"/>
      <c r="N12" s="160"/>
      <c r="O12" s="161"/>
      <c r="P12" s="149"/>
      <c r="Q12" s="149"/>
    </row>
    <row r="13" spans="1:17" s="132" customFormat="1" ht="12" customHeight="1">
      <c r="A13" s="158"/>
      <c r="B13" s="159"/>
      <c r="C13" s="159"/>
      <c r="D13" s="159"/>
      <c r="E13" s="159"/>
      <c r="F13" s="159"/>
      <c r="G13" s="159"/>
      <c r="H13" s="159"/>
      <c r="I13" s="159"/>
      <c r="J13" s="159"/>
      <c r="K13" s="159"/>
      <c r="L13" s="159"/>
      <c r="M13" s="159"/>
      <c r="N13" s="160"/>
      <c r="O13" s="161"/>
      <c r="P13" s="149"/>
      <c r="Q13" s="149"/>
    </row>
    <row r="14" spans="1:16" s="132" customFormat="1" ht="12" customHeight="1">
      <c r="A14" s="158"/>
      <c r="B14" s="166"/>
      <c r="C14" s="166"/>
      <c r="D14" s="166"/>
      <c r="E14" s="166"/>
      <c r="F14" s="166"/>
      <c r="G14" s="166"/>
      <c r="H14" s="166"/>
      <c r="I14" s="166"/>
      <c r="J14" s="166"/>
      <c r="K14" s="166"/>
      <c r="L14" s="166"/>
      <c r="M14" s="166"/>
      <c r="N14" s="166"/>
      <c r="O14" s="161"/>
      <c r="P14" s="149"/>
    </row>
    <row r="15" spans="1:16" s="132" customFormat="1" ht="12" customHeight="1">
      <c r="A15" s="276"/>
      <c r="B15" s="166"/>
      <c r="C15" s="166"/>
      <c r="D15" s="166"/>
      <c r="E15" s="166"/>
      <c r="F15" s="166"/>
      <c r="G15" s="166"/>
      <c r="H15" s="166"/>
      <c r="I15" s="166"/>
      <c r="J15" s="166"/>
      <c r="K15" s="166"/>
      <c r="L15" s="166"/>
      <c r="M15" s="166"/>
      <c r="N15" s="166"/>
      <c r="O15" s="277"/>
      <c r="P15" s="278"/>
    </row>
    <row r="16" spans="1:17" s="132" customFormat="1" ht="12" customHeight="1">
      <c r="A16" s="456" t="s">
        <v>125</v>
      </c>
      <c r="B16" s="456"/>
      <c r="C16" s="456"/>
      <c r="D16" s="456"/>
      <c r="E16" s="456"/>
      <c r="F16" s="456"/>
      <c r="G16" s="456"/>
      <c r="H16" s="456"/>
      <c r="I16" s="456"/>
      <c r="J16" s="456"/>
      <c r="K16" s="456"/>
      <c r="L16" s="456"/>
      <c r="M16" s="456"/>
      <c r="N16" s="456"/>
      <c r="O16" s="456"/>
      <c r="P16" s="456"/>
      <c r="Q16" s="456"/>
    </row>
    <row r="17" spans="1:17" s="132" customFormat="1" ht="12" customHeight="1">
      <c r="A17" s="162"/>
      <c r="B17" s="162"/>
      <c r="C17" s="162"/>
      <c r="D17" s="162"/>
      <c r="E17" s="162"/>
      <c r="F17" s="162"/>
      <c r="G17" s="162"/>
      <c r="H17" s="162"/>
      <c r="I17" s="162"/>
      <c r="J17" s="162"/>
      <c r="K17" s="162"/>
      <c r="L17" s="162"/>
      <c r="M17" s="162"/>
      <c r="N17" s="162"/>
      <c r="O17" s="162"/>
      <c r="P17" s="162"/>
      <c r="Q17" s="162"/>
    </row>
    <row r="18" spans="1:17" s="132" customFormat="1" ht="12" customHeight="1">
      <c r="A18" s="162"/>
      <c r="B18" s="162"/>
      <c r="C18" s="162"/>
      <c r="D18" s="162"/>
      <c r="E18" s="162"/>
      <c r="F18" s="162"/>
      <c r="G18" s="162"/>
      <c r="H18" s="162"/>
      <c r="I18" s="162"/>
      <c r="J18" s="162"/>
      <c r="K18" s="162"/>
      <c r="L18" s="162"/>
      <c r="M18" s="162"/>
      <c r="N18" s="162"/>
      <c r="O18" s="162"/>
      <c r="P18" s="162"/>
      <c r="Q18" s="162"/>
    </row>
    <row r="19" spans="1:16" s="132" customFormat="1" ht="12" customHeight="1">
      <c r="A19" s="163"/>
      <c r="B19" s="164"/>
      <c r="C19" s="164"/>
      <c r="D19" s="164"/>
      <c r="E19" s="164"/>
      <c r="F19" s="164"/>
      <c r="G19" s="164"/>
      <c r="H19" s="164"/>
      <c r="I19" s="164"/>
      <c r="J19" s="164"/>
      <c r="K19" s="164"/>
      <c r="L19" s="164"/>
      <c r="N19" s="164"/>
      <c r="O19" s="164"/>
      <c r="P19" s="164"/>
    </row>
    <row r="20" spans="1:16" s="168" customFormat="1" ht="12" customHeight="1">
      <c r="A20" s="26" t="s">
        <v>74</v>
      </c>
      <c r="B20" s="166"/>
      <c r="C20" s="166"/>
      <c r="D20" s="166"/>
      <c r="E20" s="166"/>
      <c r="F20" s="166"/>
      <c r="G20" s="166"/>
      <c r="H20" s="166"/>
      <c r="I20" s="166"/>
      <c r="J20" s="166"/>
      <c r="K20" s="166"/>
      <c r="L20" s="166"/>
      <c r="M20" s="164"/>
      <c r="N20" s="166"/>
      <c r="O20" s="279"/>
      <c r="P20" s="279"/>
    </row>
    <row r="21" spans="1:18" s="168" customFormat="1" ht="12" customHeight="1">
      <c r="A21" s="27">
        <v>2005</v>
      </c>
      <c r="B21" s="166">
        <v>122.5</v>
      </c>
      <c r="C21" s="166">
        <v>126</v>
      </c>
      <c r="D21" s="166">
        <v>136.4</v>
      </c>
      <c r="E21" s="166">
        <v>129.6</v>
      </c>
      <c r="F21" s="166">
        <v>129</v>
      </c>
      <c r="G21" s="166">
        <v>139.6</v>
      </c>
      <c r="H21" s="166">
        <v>123.9</v>
      </c>
      <c r="I21" s="166">
        <v>130</v>
      </c>
      <c r="J21" s="166">
        <v>155.3</v>
      </c>
      <c r="K21" s="166">
        <v>142.5</v>
      </c>
      <c r="L21" s="166">
        <v>168</v>
      </c>
      <c r="M21" s="166">
        <v>137.1</v>
      </c>
      <c r="N21" s="166">
        <f>(B21+C21+D21+E21+F21+G21+H21+I21+J21+K21+L21+M21)/12</f>
        <v>136.65833333333333</v>
      </c>
      <c r="O21" s="169" t="s">
        <v>174</v>
      </c>
      <c r="P21" s="169" t="s">
        <v>174</v>
      </c>
      <c r="Q21" s="167" t="s">
        <v>186</v>
      </c>
      <c r="R21" s="167"/>
    </row>
    <row r="22" spans="1:18" s="168" customFormat="1" ht="12" customHeight="1">
      <c r="A22" s="27">
        <v>2006</v>
      </c>
      <c r="B22" s="166">
        <v>131</v>
      </c>
      <c r="C22" s="166">
        <v>136.3</v>
      </c>
      <c r="D22" s="166">
        <v>163.2</v>
      </c>
      <c r="E22" s="166">
        <v>129.6</v>
      </c>
      <c r="F22" s="166">
        <v>149.9</v>
      </c>
      <c r="G22" s="166">
        <v>156.2</v>
      </c>
      <c r="H22" s="166">
        <v>137.3</v>
      </c>
      <c r="I22" s="166">
        <v>139.5</v>
      </c>
      <c r="J22" s="166">
        <v>159.3</v>
      </c>
      <c r="K22" s="166">
        <v>162.1</v>
      </c>
      <c r="L22" s="166">
        <v>183.5</v>
      </c>
      <c r="M22" s="166">
        <v>151.6</v>
      </c>
      <c r="N22" s="166">
        <f>(B22+C22+D22+E22+F22+G22+H22+I22+J22+K22+L22+M22)/12</f>
        <v>149.95833333333331</v>
      </c>
      <c r="O22" s="169">
        <f>100*(F22-E22)/E22</f>
        <v>15.66358024691359</v>
      </c>
      <c r="P22" s="169">
        <f>100*(F22-F21)/F21</f>
        <v>16.201550387596903</v>
      </c>
      <c r="Q22" s="167">
        <f>(((B22+C22+D22+E22+F22)/5)-((B21+C21+D21+E21+F21)/5))/((B21+C21+D21+E21+F21)/5)*100</f>
        <v>10.334110334110344</v>
      </c>
      <c r="R22" s="167"/>
    </row>
    <row r="23" spans="1:18" s="168" customFormat="1" ht="12" customHeight="1">
      <c r="A23" s="27">
        <v>2007</v>
      </c>
      <c r="B23" s="166">
        <v>149.8</v>
      </c>
      <c r="C23" s="166">
        <v>158.7</v>
      </c>
      <c r="D23" s="166">
        <v>179.7</v>
      </c>
      <c r="E23" s="166">
        <v>148.9</v>
      </c>
      <c r="F23" s="166">
        <v>158.6</v>
      </c>
      <c r="G23" s="166" t="s">
        <v>38</v>
      </c>
      <c r="H23" s="166" t="s">
        <v>38</v>
      </c>
      <c r="I23" s="166" t="s">
        <v>38</v>
      </c>
      <c r="J23" s="166" t="s">
        <v>38</v>
      </c>
      <c r="K23" s="166" t="s">
        <v>38</v>
      </c>
      <c r="L23" s="166" t="s">
        <v>38</v>
      </c>
      <c r="M23" s="166" t="s">
        <v>38</v>
      </c>
      <c r="N23" s="166">
        <f>(B23+C23+D23+E23+F23)/5</f>
        <v>159.14000000000001</v>
      </c>
      <c r="O23" s="169">
        <f>100*(F23-E23)/E23</f>
        <v>6.514439220953652</v>
      </c>
      <c r="P23" s="169">
        <f>100*(F23-F22)/F22</f>
        <v>5.803869246164101</v>
      </c>
      <c r="Q23" s="167">
        <f>(((B23+C23+D23+E23+F23)/5)-((B22+C22+D22+E22+F22)/5))/((B22+C22+D22+E22+F22)/5)*100</f>
        <v>12.070422535211279</v>
      </c>
      <c r="R23" s="167"/>
    </row>
    <row r="24" spans="1:16" s="168" customFormat="1" ht="12" customHeight="1">
      <c r="A24" s="28"/>
      <c r="B24" s="166"/>
      <c r="C24" s="166"/>
      <c r="D24" s="166"/>
      <c r="E24" s="166"/>
      <c r="F24" s="166"/>
      <c r="G24" s="166"/>
      <c r="H24" s="166"/>
      <c r="I24" s="166"/>
      <c r="J24" s="166"/>
      <c r="K24" s="166"/>
      <c r="L24" s="166"/>
      <c r="M24" s="166"/>
      <c r="N24" s="166"/>
      <c r="O24" s="169"/>
      <c r="P24" s="169"/>
    </row>
    <row r="25" spans="1:16" s="168" customFormat="1" ht="12" customHeight="1">
      <c r="A25" s="29" t="s">
        <v>75</v>
      </c>
      <c r="B25" s="166"/>
      <c r="C25" s="166"/>
      <c r="D25" s="166"/>
      <c r="E25" s="166"/>
      <c r="F25" s="166"/>
      <c r="G25" s="166"/>
      <c r="H25" s="166"/>
      <c r="I25" s="166"/>
      <c r="J25" s="166"/>
      <c r="K25" s="166"/>
      <c r="L25" s="166"/>
      <c r="M25" s="166"/>
      <c r="N25" s="166"/>
      <c r="O25" s="169"/>
      <c r="P25" s="169"/>
    </row>
    <row r="26" spans="1:17" s="168" customFormat="1" ht="12" customHeight="1">
      <c r="A26" s="27">
        <v>2005</v>
      </c>
      <c r="B26" s="166">
        <v>109.4</v>
      </c>
      <c r="C26" s="166">
        <v>108</v>
      </c>
      <c r="D26" s="166">
        <v>119.5</v>
      </c>
      <c r="E26" s="166">
        <v>116.3</v>
      </c>
      <c r="F26" s="166">
        <v>113.3</v>
      </c>
      <c r="G26" s="166">
        <v>124.4</v>
      </c>
      <c r="H26" s="166">
        <v>113</v>
      </c>
      <c r="I26" s="166">
        <v>116.5</v>
      </c>
      <c r="J26" s="166">
        <v>135.6</v>
      </c>
      <c r="K26" s="166">
        <v>123.6</v>
      </c>
      <c r="L26" s="166">
        <v>136.1</v>
      </c>
      <c r="M26" s="166">
        <v>119.4</v>
      </c>
      <c r="N26" s="166">
        <f>(B26+C26+D26+E26+F26+G26+H26+I26+J26+K26+L26+M26)/12</f>
        <v>119.59166666666665</v>
      </c>
      <c r="O26" s="169" t="s">
        <v>174</v>
      </c>
      <c r="P26" s="169" t="s">
        <v>174</v>
      </c>
      <c r="Q26" s="167" t="s">
        <v>186</v>
      </c>
    </row>
    <row r="27" spans="1:17" s="168" customFormat="1" ht="12" customHeight="1">
      <c r="A27" s="27">
        <v>2006</v>
      </c>
      <c r="B27" s="166">
        <v>114.8</v>
      </c>
      <c r="C27" s="166">
        <v>115.8</v>
      </c>
      <c r="D27" s="166">
        <v>140.4</v>
      </c>
      <c r="E27" s="166">
        <v>116.1</v>
      </c>
      <c r="F27" s="166">
        <v>133.1</v>
      </c>
      <c r="G27" s="166">
        <v>134.8</v>
      </c>
      <c r="H27" s="166">
        <v>122.4</v>
      </c>
      <c r="I27" s="166">
        <v>120.2</v>
      </c>
      <c r="J27" s="166">
        <v>139.6</v>
      </c>
      <c r="K27" s="166">
        <v>136.2</v>
      </c>
      <c r="L27" s="166">
        <v>148.6</v>
      </c>
      <c r="M27" s="166">
        <v>129</v>
      </c>
      <c r="N27" s="166">
        <f>(B27+C27+D27+E27+F27+G27+H27+I27+J27+K27+L27+M27)/12</f>
        <v>129.25</v>
      </c>
      <c r="O27" s="169">
        <f>100*(F27-E27)/E27</f>
        <v>14.642549526270457</v>
      </c>
      <c r="P27" s="169">
        <f>100*(F27-F26)/F26</f>
        <v>17.475728155339805</v>
      </c>
      <c r="Q27" s="167">
        <f>(((B27+C27+D27+E27+F27)/5)-((B26+C26+D26+E26+F26)/5))/((B26+C26+D26+E26+F26)/5)*100</f>
        <v>9.479258605472205</v>
      </c>
    </row>
    <row r="28" spans="1:17" s="168" customFormat="1" ht="12" customHeight="1">
      <c r="A28" s="27">
        <v>2007</v>
      </c>
      <c r="B28" s="166">
        <v>127.7</v>
      </c>
      <c r="C28" s="166">
        <v>126.6</v>
      </c>
      <c r="D28" s="166">
        <v>150.2</v>
      </c>
      <c r="E28" s="166">
        <v>129.8</v>
      </c>
      <c r="F28" s="166">
        <v>134.2</v>
      </c>
      <c r="G28" s="166" t="s">
        <v>38</v>
      </c>
      <c r="H28" s="166" t="s">
        <v>38</v>
      </c>
      <c r="I28" s="166" t="s">
        <v>38</v>
      </c>
      <c r="J28" s="166" t="s">
        <v>38</v>
      </c>
      <c r="K28" s="166" t="s">
        <v>38</v>
      </c>
      <c r="L28" s="166" t="s">
        <v>38</v>
      </c>
      <c r="M28" s="166" t="s">
        <v>38</v>
      </c>
      <c r="N28" s="166">
        <f>(B28+C28+D28+E28+F28)/5</f>
        <v>133.7</v>
      </c>
      <c r="O28" s="169">
        <f>100*(F28-E28)/E28</f>
        <v>3.3898305084745584</v>
      </c>
      <c r="P28" s="169">
        <f>100*(F28-F27)/F27</f>
        <v>0.8264462809917313</v>
      </c>
      <c r="Q28" s="167">
        <f>(((B28+C28+D28+E28+F28)/5)-((B27+C27+D27+E27+F27)/5))/((B27+C27+D27+E27+F27)/5)*100</f>
        <v>7.787810383747164</v>
      </c>
    </row>
    <row r="29" spans="1:16" s="168" customFormat="1" ht="12" customHeight="1">
      <c r="A29" s="28"/>
      <c r="B29" s="166"/>
      <c r="C29" s="166"/>
      <c r="D29" s="166"/>
      <c r="E29" s="166"/>
      <c r="F29" s="166"/>
      <c r="G29" s="166"/>
      <c r="H29" s="166"/>
      <c r="I29" s="166"/>
      <c r="J29" s="166"/>
      <c r="K29" s="166"/>
      <c r="L29" s="166"/>
      <c r="M29" s="166"/>
      <c r="N29" s="166"/>
      <c r="O29" s="169"/>
      <c r="P29" s="169"/>
    </row>
    <row r="30" spans="1:16" s="168" customFormat="1" ht="12" customHeight="1">
      <c r="A30" s="29" t="s">
        <v>76</v>
      </c>
      <c r="B30" s="166"/>
      <c r="C30" s="166"/>
      <c r="D30" s="166"/>
      <c r="E30" s="166"/>
      <c r="F30" s="166"/>
      <c r="G30" s="166"/>
      <c r="H30" s="166"/>
      <c r="I30" s="166"/>
      <c r="J30" s="166"/>
      <c r="K30" s="166"/>
      <c r="L30" s="166"/>
      <c r="M30" s="166"/>
      <c r="N30" s="166"/>
      <c r="O30" s="169"/>
      <c r="P30" s="169"/>
    </row>
    <row r="31" spans="1:17" s="168" customFormat="1" ht="12" customHeight="1">
      <c r="A31" s="27">
        <v>2005</v>
      </c>
      <c r="B31" s="166">
        <v>163.1</v>
      </c>
      <c r="C31" s="166">
        <v>181.7</v>
      </c>
      <c r="D31" s="166">
        <v>188.6</v>
      </c>
      <c r="E31" s="166">
        <v>170.8</v>
      </c>
      <c r="F31" s="166">
        <v>177.5</v>
      </c>
      <c r="G31" s="166">
        <v>186.7</v>
      </c>
      <c r="H31" s="166">
        <v>157.7</v>
      </c>
      <c r="I31" s="166">
        <v>171.7</v>
      </c>
      <c r="J31" s="166">
        <v>216.5</v>
      </c>
      <c r="K31" s="166">
        <v>200.9</v>
      </c>
      <c r="L31" s="166">
        <v>266.6</v>
      </c>
      <c r="M31" s="166">
        <v>192</v>
      </c>
      <c r="N31" s="166">
        <f>(B31+C31+D31+E31+F31+G31+H31+I31+J31+K31+L31+M31)/12</f>
        <v>189.48333333333335</v>
      </c>
      <c r="O31" s="169" t="s">
        <v>174</v>
      </c>
      <c r="P31" s="169" t="s">
        <v>174</v>
      </c>
      <c r="Q31" s="167" t="s">
        <v>186</v>
      </c>
    </row>
    <row r="32" spans="1:17" s="168" customFormat="1" ht="12" customHeight="1">
      <c r="A32" s="27">
        <v>2006</v>
      </c>
      <c r="B32" s="166">
        <v>181.4</v>
      </c>
      <c r="C32" s="166">
        <v>199.8</v>
      </c>
      <c r="D32" s="166">
        <v>234</v>
      </c>
      <c r="E32" s="166">
        <v>171.4</v>
      </c>
      <c r="F32" s="166">
        <v>201.9</v>
      </c>
      <c r="G32" s="166">
        <v>222.3</v>
      </c>
      <c r="H32" s="166">
        <v>183.5</v>
      </c>
      <c r="I32" s="166">
        <v>199.3</v>
      </c>
      <c r="J32" s="166">
        <v>220.1</v>
      </c>
      <c r="K32" s="166">
        <v>242.5</v>
      </c>
      <c r="L32" s="166">
        <v>291.7</v>
      </c>
      <c r="M32" s="166">
        <v>221.6</v>
      </c>
      <c r="N32" s="166">
        <f>(B32+C32+D32+E32+F32+G32+H32+I32+J32+K32+L32+M32)/12</f>
        <v>214.12499999999997</v>
      </c>
      <c r="O32" s="169">
        <f>100*(F32-E32)/E32</f>
        <v>17.79463243873979</v>
      </c>
      <c r="P32" s="169">
        <f>100*(F32-F31)/F31</f>
        <v>13.74647887323944</v>
      </c>
      <c r="Q32" s="167">
        <f>(((B32+C32+D32+E32+F32)/5)-((B31+C31+D31+E31+F31)/5))/((B31+C31+D31+E31+F31)/5)*100</f>
        <v>12.112963593058854</v>
      </c>
    </row>
    <row r="33" spans="1:17" s="168" customFormat="1" ht="12" customHeight="1">
      <c r="A33" s="27">
        <v>2007</v>
      </c>
      <c r="B33" s="166">
        <v>218.1</v>
      </c>
      <c r="C33" s="166">
        <v>258.1</v>
      </c>
      <c r="D33" s="166">
        <v>271.1</v>
      </c>
      <c r="E33" s="166">
        <v>208.3</v>
      </c>
      <c r="F33" s="166">
        <v>234.3</v>
      </c>
      <c r="G33" s="166" t="s">
        <v>38</v>
      </c>
      <c r="H33" s="166" t="s">
        <v>38</v>
      </c>
      <c r="I33" s="166" t="s">
        <v>38</v>
      </c>
      <c r="J33" s="166" t="s">
        <v>38</v>
      </c>
      <c r="K33" s="166" t="s">
        <v>38</v>
      </c>
      <c r="L33" s="166" t="s">
        <v>38</v>
      </c>
      <c r="M33" s="166" t="s">
        <v>38</v>
      </c>
      <c r="N33" s="166">
        <f>(B33+C33+D33+E33+F33)/5</f>
        <v>237.98000000000002</v>
      </c>
      <c r="O33" s="169">
        <f>100*(F33-E33)/E33</f>
        <v>12.481997119539125</v>
      </c>
      <c r="P33" s="169">
        <f>100*(F33-F32)/F32</f>
        <v>16.047548291233287</v>
      </c>
      <c r="Q33" s="167">
        <f>(((B33+C33+D33+E33+F33)/5)-((B32+C32+D32+E32+F32)/5))/((B32+C32+D32+E32+F32)/5)*100</f>
        <v>20.374304501770375</v>
      </c>
    </row>
    <row r="34" spans="1:17" s="168" customFormat="1" ht="12" customHeight="1">
      <c r="A34" s="66"/>
      <c r="B34" s="166"/>
      <c r="C34" s="166"/>
      <c r="D34" s="166"/>
      <c r="E34" s="166"/>
      <c r="F34" s="166"/>
      <c r="G34" s="166"/>
      <c r="H34" s="166"/>
      <c r="I34" s="166"/>
      <c r="J34" s="166"/>
      <c r="K34" s="166"/>
      <c r="L34" s="166"/>
      <c r="M34" s="166"/>
      <c r="N34" s="166"/>
      <c r="O34" s="169"/>
      <c r="P34" s="169"/>
      <c r="Q34" s="167"/>
    </row>
    <row r="35" spans="1:16" s="168" customFormat="1" ht="12" customHeight="1">
      <c r="A35" s="171"/>
      <c r="B35" s="179"/>
      <c r="C35" s="174"/>
      <c r="D35" s="174"/>
      <c r="E35" s="174"/>
      <c r="F35" s="174"/>
      <c r="G35" s="174"/>
      <c r="H35" s="174"/>
      <c r="I35" s="174"/>
      <c r="J35" s="174"/>
      <c r="K35" s="174"/>
      <c r="L35" s="174"/>
      <c r="M35" s="174"/>
      <c r="N35" s="179"/>
      <c r="O35" s="169"/>
      <c r="P35" s="169"/>
    </row>
    <row r="36" spans="1:16" s="168" customFormat="1" ht="12" customHeight="1">
      <c r="A36" s="171"/>
      <c r="B36" s="179"/>
      <c r="C36" s="174"/>
      <c r="D36" s="174"/>
      <c r="E36" s="174"/>
      <c r="F36" s="174"/>
      <c r="G36" s="174"/>
      <c r="H36" s="174"/>
      <c r="I36" s="174"/>
      <c r="J36" s="174"/>
      <c r="K36" s="174"/>
      <c r="L36" s="174"/>
      <c r="M36" s="174"/>
      <c r="N36" s="179"/>
      <c r="O36" s="169"/>
      <c r="P36" s="169"/>
    </row>
    <row r="37" spans="1:16" s="168" customFormat="1" ht="12" customHeight="1">
      <c r="A37" s="171"/>
      <c r="B37" s="179"/>
      <c r="C37" s="174"/>
      <c r="D37" s="174"/>
      <c r="E37" s="174"/>
      <c r="F37" s="174"/>
      <c r="G37" s="174"/>
      <c r="H37" s="174"/>
      <c r="I37" s="174"/>
      <c r="J37" s="174"/>
      <c r="K37" s="174"/>
      <c r="L37" s="174"/>
      <c r="M37" s="174"/>
      <c r="N37" s="179"/>
      <c r="O37" s="169"/>
      <c r="P37" s="169"/>
    </row>
    <row r="38" spans="1:16" s="168" customFormat="1" ht="12" customHeight="1">
      <c r="A38" s="171"/>
      <c r="B38" s="179"/>
      <c r="C38" s="174"/>
      <c r="D38" s="174"/>
      <c r="E38" s="174"/>
      <c r="F38" s="174"/>
      <c r="G38" s="174"/>
      <c r="H38" s="174"/>
      <c r="I38" s="174"/>
      <c r="J38" s="174"/>
      <c r="K38" s="174"/>
      <c r="L38" s="174"/>
      <c r="M38" s="174"/>
      <c r="N38" s="179"/>
      <c r="O38" s="169"/>
      <c r="P38" s="169"/>
    </row>
    <row r="39" spans="1:17" s="168" customFormat="1" ht="12" customHeight="1">
      <c r="A39" s="456" t="s">
        <v>13</v>
      </c>
      <c r="B39" s="456"/>
      <c r="C39" s="456"/>
      <c r="D39" s="456"/>
      <c r="E39" s="456"/>
      <c r="F39" s="456"/>
      <c r="G39" s="456"/>
      <c r="H39" s="456"/>
      <c r="I39" s="456"/>
      <c r="J39" s="456"/>
      <c r="K39" s="456"/>
      <c r="L39" s="456"/>
      <c r="M39" s="456"/>
      <c r="N39" s="456"/>
      <c r="O39" s="456"/>
      <c r="P39" s="456"/>
      <c r="Q39" s="456"/>
    </row>
    <row r="40" spans="1:16" s="168" customFormat="1" ht="12" customHeight="1">
      <c r="A40" s="280"/>
      <c r="B40" s="281"/>
      <c r="C40" s="281"/>
      <c r="D40" s="281"/>
      <c r="E40" s="282"/>
      <c r="F40" s="282"/>
      <c r="G40" s="282"/>
      <c r="H40" s="282"/>
      <c r="I40" s="282"/>
      <c r="J40" s="282"/>
      <c r="K40" s="282"/>
      <c r="L40" s="282"/>
      <c r="M40" s="282"/>
      <c r="N40" s="283"/>
      <c r="O40" s="169"/>
      <c r="P40" s="169"/>
    </row>
    <row r="41" spans="1:16" s="168" customFormat="1" ht="12" customHeight="1">
      <c r="A41" s="280"/>
      <c r="B41" s="281"/>
      <c r="C41" s="281"/>
      <c r="D41" s="281"/>
      <c r="E41" s="282"/>
      <c r="F41" s="282"/>
      <c r="G41" s="282"/>
      <c r="H41" s="282"/>
      <c r="I41" s="282"/>
      <c r="J41" s="282"/>
      <c r="K41" s="282"/>
      <c r="L41" s="282"/>
      <c r="M41" s="282"/>
      <c r="N41" s="283"/>
      <c r="O41" s="169"/>
      <c r="P41" s="169"/>
    </row>
    <row r="42" spans="1:17" s="168" customFormat="1" ht="12" customHeight="1">
      <c r="A42" s="165"/>
      <c r="B42" s="166"/>
      <c r="C42" s="166"/>
      <c r="D42" s="166"/>
      <c r="E42" s="166"/>
      <c r="F42" s="166"/>
      <c r="G42" s="166"/>
      <c r="H42" s="166"/>
      <c r="I42" s="166"/>
      <c r="J42" s="166"/>
      <c r="K42" s="166"/>
      <c r="L42" s="166"/>
      <c r="M42" s="166"/>
      <c r="N42" s="166"/>
      <c r="O42" s="169"/>
      <c r="P42" s="169"/>
      <c r="Q42" s="132"/>
    </row>
    <row r="43" spans="1:16" s="132" customFormat="1" ht="12" customHeight="1">
      <c r="A43" s="26" t="s">
        <v>74</v>
      </c>
      <c r="B43" s="166"/>
      <c r="C43" s="166"/>
      <c r="D43" s="166"/>
      <c r="E43" s="166"/>
      <c r="F43" s="166"/>
      <c r="G43" s="166"/>
      <c r="H43" s="166"/>
      <c r="I43" s="166"/>
      <c r="J43" s="166"/>
      <c r="K43" s="166"/>
      <c r="L43" s="166"/>
      <c r="M43" s="166"/>
      <c r="N43" s="166"/>
      <c r="O43" s="169"/>
      <c r="P43" s="169"/>
    </row>
    <row r="44" spans="1:17" s="168" customFormat="1" ht="12" customHeight="1">
      <c r="A44" s="27">
        <v>2005</v>
      </c>
      <c r="B44" s="166">
        <v>121.4</v>
      </c>
      <c r="C44" s="166">
        <v>124.5</v>
      </c>
      <c r="D44" s="166">
        <v>134.1</v>
      </c>
      <c r="E44" s="166">
        <v>129</v>
      </c>
      <c r="F44" s="166">
        <v>126.6</v>
      </c>
      <c r="G44" s="166">
        <v>137.9</v>
      </c>
      <c r="H44" s="166">
        <v>122.5</v>
      </c>
      <c r="I44" s="166">
        <v>125.7</v>
      </c>
      <c r="J44" s="166">
        <v>150.1</v>
      </c>
      <c r="K44" s="166">
        <v>136.2</v>
      </c>
      <c r="L44" s="166">
        <v>157.4</v>
      </c>
      <c r="M44" s="166">
        <v>130.7</v>
      </c>
      <c r="N44" s="166">
        <f>(B44+C44+D44+E44+F44+G44+H44+I44+J44+K44+L44+M44)/12</f>
        <v>133.00833333333335</v>
      </c>
      <c r="O44" s="169" t="s">
        <v>174</v>
      </c>
      <c r="P44" s="169" t="s">
        <v>174</v>
      </c>
      <c r="Q44" s="167" t="s">
        <v>186</v>
      </c>
    </row>
    <row r="45" spans="1:17" s="168" customFormat="1" ht="12" customHeight="1">
      <c r="A45" s="27">
        <v>2006</v>
      </c>
      <c r="B45" s="166">
        <v>128.4</v>
      </c>
      <c r="C45" s="166">
        <v>132</v>
      </c>
      <c r="D45" s="166">
        <v>158.5</v>
      </c>
      <c r="E45" s="166">
        <v>129.1</v>
      </c>
      <c r="F45" s="166">
        <v>149.1</v>
      </c>
      <c r="G45" s="166">
        <v>154.2</v>
      </c>
      <c r="H45" s="166">
        <v>137.6</v>
      </c>
      <c r="I45" s="166">
        <v>134.6</v>
      </c>
      <c r="J45" s="166">
        <v>156.7</v>
      </c>
      <c r="K45" s="166">
        <v>156</v>
      </c>
      <c r="L45" s="166">
        <v>173.2</v>
      </c>
      <c r="M45" s="166">
        <v>167.8</v>
      </c>
      <c r="N45" s="166">
        <f>(B45+C45+D45+E45+F45+G45+H45+I45+J45+K45+L45+M45)/12</f>
        <v>148.1</v>
      </c>
      <c r="O45" s="169">
        <f>100*(F45-E45)/E45</f>
        <v>15.49186676994578</v>
      </c>
      <c r="P45" s="169">
        <f>100*(F45-F44)/F44</f>
        <v>17.77251184834123</v>
      </c>
      <c r="Q45" s="167">
        <f>(((B45+C45+D45+E45+F45)/5)-((B44+C44+D44+E44+F44)/5))/((B44+C44+D44+E44+F44)/5)*100</f>
        <v>9.675896790434244</v>
      </c>
    </row>
    <row r="46" spans="1:17" s="168" customFormat="1" ht="12" customHeight="1">
      <c r="A46" s="27">
        <v>2007</v>
      </c>
      <c r="B46" s="166">
        <v>149.7</v>
      </c>
      <c r="C46" s="166">
        <v>153.6</v>
      </c>
      <c r="D46" s="166">
        <v>172.6</v>
      </c>
      <c r="E46" s="166">
        <v>148.3</v>
      </c>
      <c r="F46" s="166">
        <v>156.6</v>
      </c>
      <c r="G46" s="166" t="s">
        <v>38</v>
      </c>
      <c r="H46" s="166" t="s">
        <v>38</v>
      </c>
      <c r="I46" s="166" t="s">
        <v>38</v>
      </c>
      <c r="J46" s="166" t="s">
        <v>38</v>
      </c>
      <c r="K46" s="166" t="s">
        <v>38</v>
      </c>
      <c r="L46" s="166" t="s">
        <v>38</v>
      </c>
      <c r="M46" s="166" t="s">
        <v>38</v>
      </c>
      <c r="N46" s="166">
        <f>(B46+C46+D46+E46+F46)/5</f>
        <v>156.16000000000003</v>
      </c>
      <c r="O46" s="169">
        <f>100*(F46-E46)/E46</f>
        <v>5.596763317599448</v>
      </c>
      <c r="P46" s="169">
        <f>100*(F46-F45)/F45</f>
        <v>5.030181086519115</v>
      </c>
      <c r="Q46" s="167">
        <f>(((B46+C46+D46+E46+F46)/5)-((B45+C45+D45+E45+F45)/5))/((B45+C45+D45+E45+F45)/5)*100</f>
        <v>12.006885669200981</v>
      </c>
    </row>
    <row r="47" spans="1:16" s="168" customFormat="1" ht="12" customHeight="1">
      <c r="A47" s="28"/>
      <c r="B47" s="166"/>
      <c r="C47" s="166"/>
      <c r="D47" s="166"/>
      <c r="E47" s="166"/>
      <c r="F47" s="166"/>
      <c r="G47" s="166"/>
      <c r="H47" s="166"/>
      <c r="I47" s="166"/>
      <c r="J47" s="166"/>
      <c r="K47" s="166"/>
      <c r="L47" s="166"/>
      <c r="M47" s="166"/>
      <c r="N47" s="166"/>
      <c r="O47" s="169"/>
      <c r="P47" s="169"/>
    </row>
    <row r="48" spans="1:16" s="168" customFormat="1" ht="12" customHeight="1">
      <c r="A48" s="29" t="s">
        <v>75</v>
      </c>
      <c r="B48" s="166"/>
      <c r="C48" s="166"/>
      <c r="D48" s="166"/>
      <c r="E48" s="166"/>
      <c r="F48" s="166"/>
      <c r="G48" s="166"/>
      <c r="H48" s="166"/>
      <c r="I48" s="166"/>
      <c r="J48" s="166"/>
      <c r="K48" s="166"/>
      <c r="L48" s="166"/>
      <c r="M48" s="166"/>
      <c r="N48" s="166"/>
      <c r="O48" s="169"/>
      <c r="P48" s="169"/>
    </row>
    <row r="49" spans="1:17" s="168" customFormat="1" ht="12" customHeight="1">
      <c r="A49" s="27">
        <v>2005</v>
      </c>
      <c r="B49" s="166">
        <v>109.8</v>
      </c>
      <c r="C49" s="166">
        <v>108.6</v>
      </c>
      <c r="D49" s="166">
        <v>119.6</v>
      </c>
      <c r="E49" s="166">
        <v>117.6</v>
      </c>
      <c r="F49" s="166">
        <v>114.4</v>
      </c>
      <c r="G49" s="166">
        <v>125.4</v>
      </c>
      <c r="H49" s="166">
        <v>113.8</v>
      </c>
      <c r="I49" s="166">
        <v>116.4</v>
      </c>
      <c r="J49" s="166">
        <v>134.5</v>
      </c>
      <c r="K49" s="166">
        <v>122.6</v>
      </c>
      <c r="L49" s="166">
        <v>135.4</v>
      </c>
      <c r="M49" s="166">
        <v>117.9</v>
      </c>
      <c r="N49" s="166">
        <f>(B49+C49+D49+E49+F49+G49+H49+I49+J49+K49+L49+M49)/12</f>
        <v>119.66666666666667</v>
      </c>
      <c r="O49" s="169" t="s">
        <v>174</v>
      </c>
      <c r="P49" s="169" t="s">
        <v>174</v>
      </c>
      <c r="Q49" s="167" t="s">
        <v>186</v>
      </c>
    </row>
    <row r="50" spans="1:17" s="168" customFormat="1" ht="12" customHeight="1">
      <c r="A50" s="27">
        <v>2006</v>
      </c>
      <c r="B50" s="166">
        <v>115.4</v>
      </c>
      <c r="C50" s="166">
        <v>116.4</v>
      </c>
      <c r="D50" s="166">
        <v>140.7</v>
      </c>
      <c r="E50" s="166">
        <v>117.9</v>
      </c>
      <c r="F50" s="166">
        <v>135.8</v>
      </c>
      <c r="G50" s="166">
        <v>136.8</v>
      </c>
      <c r="H50" s="166">
        <v>125.9</v>
      </c>
      <c r="I50" s="166">
        <v>122.5</v>
      </c>
      <c r="J50" s="166">
        <v>141.3</v>
      </c>
      <c r="K50" s="166">
        <v>137</v>
      </c>
      <c r="L50" s="166">
        <v>149</v>
      </c>
      <c r="M50" s="166">
        <v>155.1</v>
      </c>
      <c r="N50" s="166">
        <f>(B50+C50+D50+E50+F50+G50+H50+I50+J50+K50+L50+M50)/12</f>
        <v>132.81666666666666</v>
      </c>
      <c r="O50" s="169">
        <f>100*(F50-E50)/E50</f>
        <v>15.182357930449536</v>
      </c>
      <c r="P50" s="169">
        <f>100*(F50-F49)/F49</f>
        <v>18.70629370629371</v>
      </c>
      <c r="Q50" s="167">
        <f>(((B50+C50+D50+E50+F50)/5)-((B49+C49+D49+E49+F49)/5))/((B49+C49+D49+E49+F49)/5)*100</f>
        <v>9.859649122807026</v>
      </c>
    </row>
    <row r="51" spans="1:17" s="168" customFormat="1" ht="12" customHeight="1">
      <c r="A51" s="27">
        <v>2007</v>
      </c>
      <c r="B51" s="166">
        <v>130.5</v>
      </c>
      <c r="C51" s="166">
        <v>128.9</v>
      </c>
      <c r="D51" s="166">
        <v>149.7</v>
      </c>
      <c r="E51" s="166">
        <v>133.4</v>
      </c>
      <c r="F51" s="166">
        <v>137</v>
      </c>
      <c r="G51" s="166" t="s">
        <v>38</v>
      </c>
      <c r="H51" s="166" t="s">
        <v>38</v>
      </c>
      <c r="I51" s="166" t="s">
        <v>38</v>
      </c>
      <c r="J51" s="166" t="s">
        <v>38</v>
      </c>
      <c r="K51" s="166" t="s">
        <v>38</v>
      </c>
      <c r="L51" s="166" t="s">
        <v>38</v>
      </c>
      <c r="M51" s="166" t="s">
        <v>38</v>
      </c>
      <c r="N51" s="166">
        <f>(B51+C51+D51+E51+F51)/5</f>
        <v>135.9</v>
      </c>
      <c r="O51" s="169">
        <f>100*(F51-E51)/E51</f>
        <v>2.698650674662664</v>
      </c>
      <c r="P51" s="169">
        <f>100*(F51-F50)/F50</f>
        <v>0.8836524300441742</v>
      </c>
      <c r="Q51" s="167">
        <f>(((B51+C51+D51+E51+F51)/5)-((B50+C50+D50+E50+F50)/5))/((B50+C50+D50+E50+F50)/5)*100</f>
        <v>8.511657617374638</v>
      </c>
    </row>
    <row r="52" spans="1:16" s="168" customFormat="1" ht="12" customHeight="1">
      <c r="A52" s="28"/>
      <c r="B52" s="166"/>
      <c r="C52" s="166"/>
      <c r="D52" s="166"/>
      <c r="E52" s="166"/>
      <c r="F52" s="166"/>
      <c r="G52" s="166"/>
      <c r="H52" s="166"/>
      <c r="I52" s="166"/>
      <c r="J52" s="166"/>
      <c r="K52" s="166"/>
      <c r="L52" s="166"/>
      <c r="M52" s="166"/>
      <c r="N52" s="166"/>
      <c r="O52" s="169"/>
      <c r="P52" s="169"/>
    </row>
    <row r="53" spans="1:16" s="168" customFormat="1" ht="12" customHeight="1">
      <c r="A53" s="29" t="s">
        <v>76</v>
      </c>
      <c r="B53" s="166"/>
      <c r="C53" s="166"/>
      <c r="D53" s="166"/>
      <c r="E53" s="166"/>
      <c r="F53" s="166"/>
      <c r="G53" s="166"/>
      <c r="H53" s="166"/>
      <c r="I53" s="166"/>
      <c r="J53" s="166"/>
      <c r="K53" s="166"/>
      <c r="L53" s="166"/>
      <c r="M53" s="166"/>
      <c r="N53" s="166"/>
      <c r="O53" s="169"/>
      <c r="P53" s="169"/>
    </row>
    <row r="54" spans="1:17" s="168" customFormat="1" ht="12" customHeight="1">
      <c r="A54" s="27">
        <v>2005</v>
      </c>
      <c r="B54" s="166">
        <v>157.9</v>
      </c>
      <c r="C54" s="166">
        <v>174</v>
      </c>
      <c r="D54" s="166">
        <v>179.5</v>
      </c>
      <c r="E54" s="166">
        <v>164.6</v>
      </c>
      <c r="F54" s="166">
        <v>164.5</v>
      </c>
      <c r="G54" s="166">
        <v>176.6</v>
      </c>
      <c r="H54" s="166">
        <v>149.6</v>
      </c>
      <c r="I54" s="166">
        <v>154.7</v>
      </c>
      <c r="J54" s="166">
        <v>199</v>
      </c>
      <c r="K54" s="166">
        <v>178.4</v>
      </c>
      <c r="L54" s="166">
        <v>225.9</v>
      </c>
      <c r="M54" s="166">
        <v>170.7</v>
      </c>
      <c r="N54" s="166">
        <f>(B54+C54+D54+E54+F54+G54+H54+I54+J54+K54+L54+M54)/12</f>
        <v>174.61666666666667</v>
      </c>
      <c r="O54" s="169" t="s">
        <v>174</v>
      </c>
      <c r="P54" s="169" t="s">
        <v>174</v>
      </c>
      <c r="Q54" s="167" t="s">
        <v>186</v>
      </c>
    </row>
    <row r="55" spans="1:17" s="132" customFormat="1" ht="12" customHeight="1">
      <c r="A55" s="27">
        <v>2006</v>
      </c>
      <c r="B55" s="166">
        <v>169.1</v>
      </c>
      <c r="C55" s="166">
        <v>180.7</v>
      </c>
      <c r="D55" s="166">
        <v>214</v>
      </c>
      <c r="E55" s="166">
        <v>163.9</v>
      </c>
      <c r="F55" s="166">
        <v>190.4</v>
      </c>
      <c r="G55" s="166">
        <v>208.4</v>
      </c>
      <c r="H55" s="166">
        <v>174</v>
      </c>
      <c r="I55" s="166">
        <v>172.5</v>
      </c>
      <c r="J55" s="166">
        <v>204.8</v>
      </c>
      <c r="K55" s="166">
        <v>215.4</v>
      </c>
      <c r="L55" s="166">
        <v>248.5</v>
      </c>
      <c r="M55" s="166">
        <v>207.7</v>
      </c>
      <c r="N55" s="166">
        <f>(B55+C55+D55+E55+F55+G55+H55+I55+J55+K55+L55+M55)/12</f>
        <v>195.7833333333333</v>
      </c>
      <c r="O55" s="169">
        <f>100*(F55-E55)/E55</f>
        <v>16.168395363026235</v>
      </c>
      <c r="P55" s="169">
        <f>100*(F55-F54)/F54</f>
        <v>15.744680851063833</v>
      </c>
      <c r="Q55" s="167">
        <f>(((B55+C55+D55+E55+F55)/5)-((B54+C54+D54+E54+F54)/5))/((B54+C54+D54+E54+F54)/5)*100</f>
        <v>9.232599643069591</v>
      </c>
    </row>
    <row r="56" spans="1:17" s="132" customFormat="1" ht="12" customHeight="1">
      <c r="A56" s="27">
        <v>2007</v>
      </c>
      <c r="B56" s="166">
        <v>209.6</v>
      </c>
      <c r="C56" s="166">
        <v>230.8</v>
      </c>
      <c r="D56" s="166">
        <v>243.8</v>
      </c>
      <c r="E56" s="166">
        <v>194.7</v>
      </c>
      <c r="F56" s="166">
        <v>217.9</v>
      </c>
      <c r="G56" s="166" t="s">
        <v>38</v>
      </c>
      <c r="H56" s="166" t="s">
        <v>38</v>
      </c>
      <c r="I56" s="166" t="s">
        <v>38</v>
      </c>
      <c r="J56" s="166" t="s">
        <v>38</v>
      </c>
      <c r="K56" s="166" t="s">
        <v>38</v>
      </c>
      <c r="L56" s="166" t="s">
        <v>38</v>
      </c>
      <c r="M56" s="166" t="s">
        <v>38</v>
      </c>
      <c r="N56" s="166">
        <f>(B56+C56+D56+E56+F56)/5</f>
        <v>219.36000000000004</v>
      </c>
      <c r="O56" s="169">
        <f>100*(F56-E56)/E56</f>
        <v>11.915767847971248</v>
      </c>
      <c r="P56" s="169">
        <f>100*(F56-F55)/F55</f>
        <v>14.443277310924369</v>
      </c>
      <c r="Q56" s="167">
        <f>(((B56+C56+D56+E56+F56)/5)-((B55+C55+D55+E55+F55)/5))/((B55+C55+D55+E55+F55)/5)*100</f>
        <v>19.464110663326473</v>
      </c>
    </row>
    <row r="57" spans="1:16" s="132" customFormat="1" ht="12" customHeight="1">
      <c r="A57" s="168"/>
      <c r="B57" s="168"/>
      <c r="C57" s="168"/>
      <c r="D57" s="168"/>
      <c r="E57" s="168"/>
      <c r="F57" s="168"/>
      <c r="G57" s="168"/>
      <c r="H57" s="168"/>
      <c r="I57" s="168"/>
      <c r="J57" s="168"/>
      <c r="K57" s="168"/>
      <c r="L57" s="168"/>
      <c r="M57" s="168"/>
      <c r="N57" s="168"/>
      <c r="O57" s="168"/>
      <c r="P57" s="168"/>
    </row>
    <row r="58" spans="1:16" s="132" customFormat="1" ht="12" customHeight="1">
      <c r="A58" s="168"/>
      <c r="B58" s="168"/>
      <c r="C58" s="168"/>
      <c r="D58" s="168"/>
      <c r="E58" s="168"/>
      <c r="F58" s="168"/>
      <c r="G58" s="168"/>
      <c r="H58" s="168"/>
      <c r="I58" s="168"/>
      <c r="J58" s="168"/>
      <c r="K58" s="168"/>
      <c r="L58" s="168"/>
      <c r="M58" s="168"/>
      <c r="N58" s="168"/>
      <c r="O58" s="168"/>
      <c r="P58" s="168"/>
    </row>
    <row r="59" spans="1:16" s="132" customFormat="1" ht="12" customHeight="1">
      <c r="A59" s="168"/>
      <c r="B59" s="168"/>
      <c r="C59" s="168"/>
      <c r="D59" s="168"/>
      <c r="E59" s="168"/>
      <c r="F59" s="168"/>
      <c r="G59" s="168"/>
      <c r="H59" s="168"/>
      <c r="I59" s="168"/>
      <c r="J59" s="168"/>
      <c r="K59" s="168"/>
      <c r="L59" s="168"/>
      <c r="M59" s="168"/>
      <c r="N59" s="168"/>
      <c r="O59" s="168"/>
      <c r="P59" s="168"/>
    </row>
    <row r="60" spans="1:16" s="132" customFormat="1" ht="12" customHeight="1">
      <c r="A60" s="168"/>
      <c r="B60" s="168"/>
      <c r="C60" s="168"/>
      <c r="D60" s="168"/>
      <c r="E60" s="168"/>
      <c r="F60" s="168"/>
      <c r="G60" s="168"/>
      <c r="H60" s="168"/>
      <c r="I60" s="168"/>
      <c r="J60" s="168"/>
      <c r="K60" s="168"/>
      <c r="L60" s="168"/>
      <c r="M60" s="168"/>
      <c r="N60" s="168"/>
      <c r="O60" s="168"/>
      <c r="P60" s="168"/>
    </row>
    <row r="61" spans="1:16" s="132" customFormat="1" ht="12" customHeight="1">
      <c r="A61" s="168"/>
      <c r="B61" s="168"/>
      <c r="C61" s="168"/>
      <c r="D61" s="168"/>
      <c r="E61" s="168"/>
      <c r="F61" s="168"/>
      <c r="G61" s="168"/>
      <c r="H61" s="168"/>
      <c r="I61" s="168"/>
      <c r="J61" s="168"/>
      <c r="K61" s="168"/>
      <c r="L61" s="168"/>
      <c r="M61" s="168"/>
      <c r="N61" s="168"/>
      <c r="O61" s="168"/>
      <c r="P61" s="168"/>
    </row>
    <row r="62" spans="1:17" s="132" customFormat="1" ht="12" customHeight="1">
      <c r="A62" s="473" t="s">
        <v>126</v>
      </c>
      <c r="B62" s="473"/>
      <c r="C62" s="473"/>
      <c r="D62" s="473"/>
      <c r="E62" s="473"/>
      <c r="F62" s="473"/>
      <c r="G62" s="473"/>
      <c r="H62" s="473"/>
      <c r="I62" s="473"/>
      <c r="J62" s="473"/>
      <c r="K62" s="473"/>
      <c r="L62" s="473"/>
      <c r="M62" s="473"/>
      <c r="N62" s="473"/>
      <c r="O62" s="473"/>
      <c r="P62" s="473"/>
      <c r="Q62" s="473"/>
    </row>
    <row r="63" spans="1:17" s="132" customFormat="1" ht="12" customHeight="1">
      <c r="A63" s="455" t="s">
        <v>127</v>
      </c>
      <c r="B63" s="455"/>
      <c r="C63" s="455"/>
      <c r="D63" s="455"/>
      <c r="E63" s="455"/>
      <c r="F63" s="455"/>
      <c r="G63" s="455"/>
      <c r="H63" s="455"/>
      <c r="I63" s="455"/>
      <c r="J63" s="455"/>
      <c r="K63" s="455"/>
      <c r="L63" s="455"/>
      <c r="M63" s="455"/>
      <c r="N63" s="455"/>
      <c r="O63" s="455"/>
      <c r="P63" s="455"/>
      <c r="Q63" s="455"/>
    </row>
    <row r="64" spans="1:17" s="132" customFormat="1" ht="12" customHeight="1">
      <c r="A64" s="455" t="s">
        <v>53</v>
      </c>
      <c r="B64" s="455"/>
      <c r="C64" s="455"/>
      <c r="D64" s="455"/>
      <c r="E64" s="455"/>
      <c r="F64" s="455"/>
      <c r="G64" s="455"/>
      <c r="H64" s="455"/>
      <c r="I64" s="455"/>
      <c r="J64" s="455"/>
      <c r="K64" s="455"/>
      <c r="L64" s="455"/>
      <c r="M64" s="455"/>
      <c r="N64" s="455"/>
      <c r="O64" s="455"/>
      <c r="P64" s="455"/>
      <c r="Q64" s="455"/>
    </row>
    <row r="65" spans="1:16" s="132" customFormat="1" ht="12" customHeight="1">
      <c r="A65" s="129"/>
      <c r="B65" s="130"/>
      <c r="C65" s="130"/>
      <c r="D65" s="130"/>
      <c r="E65" s="130"/>
      <c r="F65" s="130"/>
      <c r="G65" s="130"/>
      <c r="H65" s="130"/>
      <c r="I65" s="130"/>
      <c r="J65" s="130"/>
      <c r="K65" s="130"/>
      <c r="L65" s="130"/>
      <c r="M65" s="130"/>
      <c r="N65" s="130"/>
      <c r="O65" s="130"/>
      <c r="P65" s="130"/>
    </row>
    <row r="66" spans="1:17" s="168" customFormat="1" ht="12" customHeight="1">
      <c r="A66" s="132"/>
      <c r="B66" s="132"/>
      <c r="C66" s="132"/>
      <c r="D66" s="132"/>
      <c r="E66" s="132"/>
      <c r="F66" s="132"/>
      <c r="G66" s="132"/>
      <c r="H66" s="132"/>
      <c r="I66" s="132"/>
      <c r="J66" s="132"/>
      <c r="K66" s="132"/>
      <c r="L66" s="132"/>
      <c r="M66" s="132"/>
      <c r="N66" s="132"/>
      <c r="O66" s="132"/>
      <c r="P66" s="132"/>
      <c r="Q66" s="132"/>
    </row>
    <row r="67" spans="1:17" s="168" customFormat="1" ht="12" customHeight="1">
      <c r="A67" s="136"/>
      <c r="B67" s="137"/>
      <c r="C67" s="138"/>
      <c r="D67" s="138"/>
      <c r="E67" s="138"/>
      <c r="F67" s="138"/>
      <c r="G67" s="138"/>
      <c r="H67" s="138"/>
      <c r="I67" s="138"/>
      <c r="J67" s="138"/>
      <c r="K67" s="138"/>
      <c r="L67" s="138"/>
      <c r="M67" s="138"/>
      <c r="N67" s="139"/>
      <c r="O67" s="451" t="s">
        <v>54</v>
      </c>
      <c r="P67" s="450"/>
      <c r="Q67" s="450"/>
    </row>
    <row r="68" spans="1:17" s="168" customFormat="1" ht="12" customHeight="1">
      <c r="A68" s="140"/>
      <c r="B68" s="141"/>
      <c r="C68" s="142"/>
      <c r="D68" s="142"/>
      <c r="E68" s="142"/>
      <c r="F68" s="142"/>
      <c r="G68" s="142"/>
      <c r="H68" s="142"/>
      <c r="I68" s="142"/>
      <c r="J68" s="142"/>
      <c r="K68" s="142"/>
      <c r="L68" s="142"/>
      <c r="M68" s="142"/>
      <c r="N68" s="143"/>
      <c r="O68" s="144" t="s">
        <v>60</v>
      </c>
      <c r="P68" s="145"/>
      <c r="Q68" s="146" t="s">
        <v>191</v>
      </c>
    </row>
    <row r="69" spans="1:17" s="168" customFormat="1" ht="12" customHeight="1">
      <c r="A69" s="147" t="s">
        <v>56</v>
      </c>
      <c r="B69" s="141" t="s">
        <v>57</v>
      </c>
      <c r="C69" s="142" t="s">
        <v>58</v>
      </c>
      <c r="D69" s="142" t="s">
        <v>59</v>
      </c>
      <c r="E69" s="142" t="s">
        <v>55</v>
      </c>
      <c r="F69" s="142" t="s">
        <v>60</v>
      </c>
      <c r="G69" s="142" t="s">
        <v>61</v>
      </c>
      <c r="H69" s="142" t="s">
        <v>62</v>
      </c>
      <c r="I69" s="142" t="s">
        <v>63</v>
      </c>
      <c r="J69" s="142" t="s">
        <v>64</v>
      </c>
      <c r="K69" s="142" t="s">
        <v>65</v>
      </c>
      <c r="L69" s="142" t="s">
        <v>66</v>
      </c>
      <c r="M69" s="142" t="s">
        <v>67</v>
      </c>
      <c r="N69" s="148" t="s">
        <v>68</v>
      </c>
      <c r="O69" s="470" t="s">
        <v>69</v>
      </c>
      <c r="P69" s="471"/>
      <c r="Q69" s="471"/>
    </row>
    <row r="70" spans="1:17" s="168" customFormat="1" ht="12" customHeight="1">
      <c r="A70" s="140"/>
      <c r="B70" s="141"/>
      <c r="C70" s="142"/>
      <c r="D70" s="142"/>
      <c r="E70" s="142"/>
      <c r="F70" s="142"/>
      <c r="G70" s="142"/>
      <c r="H70" s="142"/>
      <c r="I70" s="142"/>
      <c r="J70" s="142"/>
      <c r="K70" s="142"/>
      <c r="L70" s="142"/>
      <c r="M70" s="142"/>
      <c r="N70" s="143"/>
      <c r="O70" s="148" t="s">
        <v>70</v>
      </c>
      <c r="P70" s="149" t="s">
        <v>71</v>
      </c>
      <c r="Q70" s="150" t="s">
        <v>71</v>
      </c>
    </row>
    <row r="71" spans="1:17" s="132" customFormat="1" ht="12" customHeight="1">
      <c r="A71" s="151"/>
      <c r="B71" s="152"/>
      <c r="C71" s="153"/>
      <c r="D71" s="153"/>
      <c r="E71" s="153"/>
      <c r="F71" s="153"/>
      <c r="G71" s="153"/>
      <c r="H71" s="153"/>
      <c r="I71" s="153"/>
      <c r="J71" s="153"/>
      <c r="K71" s="153"/>
      <c r="L71" s="153"/>
      <c r="M71" s="153"/>
      <c r="N71" s="154"/>
      <c r="O71" s="155" t="s">
        <v>72</v>
      </c>
      <c r="P71" s="156" t="s">
        <v>73</v>
      </c>
      <c r="Q71" s="157" t="s">
        <v>165</v>
      </c>
    </row>
    <row r="72" spans="1:17" s="132" customFormat="1" ht="12" customHeight="1">
      <c r="A72" s="158"/>
      <c r="B72" s="159"/>
      <c r="C72" s="159"/>
      <c r="D72" s="159"/>
      <c r="E72" s="159"/>
      <c r="F72" s="159"/>
      <c r="G72" s="159"/>
      <c r="H72" s="159"/>
      <c r="I72" s="159"/>
      <c r="J72" s="159"/>
      <c r="K72" s="159"/>
      <c r="L72" s="159"/>
      <c r="M72" s="159"/>
      <c r="N72" s="160"/>
      <c r="O72" s="161"/>
      <c r="P72" s="149"/>
      <c r="Q72" s="149"/>
    </row>
    <row r="73" spans="1:17" s="132" customFormat="1" ht="12" customHeight="1">
      <c r="A73" s="158"/>
      <c r="B73" s="159"/>
      <c r="C73" s="159"/>
      <c r="D73" s="159"/>
      <c r="E73" s="159"/>
      <c r="F73" s="159"/>
      <c r="G73" s="159"/>
      <c r="H73" s="159"/>
      <c r="I73" s="159"/>
      <c r="J73" s="159"/>
      <c r="K73" s="159"/>
      <c r="L73" s="159"/>
      <c r="M73" s="159"/>
      <c r="N73" s="160"/>
      <c r="O73" s="161"/>
      <c r="P73" s="149"/>
      <c r="Q73" s="149"/>
    </row>
    <row r="74" spans="1:16" s="132" customFormat="1" ht="12" customHeight="1">
      <c r="A74" s="158"/>
      <c r="B74" s="159"/>
      <c r="C74" s="159"/>
      <c r="D74" s="159"/>
      <c r="E74" s="159"/>
      <c r="F74" s="159"/>
      <c r="G74" s="159"/>
      <c r="H74" s="159"/>
      <c r="I74" s="159"/>
      <c r="J74" s="159"/>
      <c r="K74" s="159"/>
      <c r="L74" s="159"/>
      <c r="M74" s="159"/>
      <c r="N74" s="160"/>
      <c r="O74" s="161"/>
      <c r="P74" s="149"/>
    </row>
    <row r="75" spans="1:16" s="132" customFormat="1" ht="12" customHeight="1">
      <c r="A75" s="158"/>
      <c r="B75" s="159"/>
      <c r="C75" s="159"/>
      <c r="D75" s="159"/>
      <c r="E75" s="159"/>
      <c r="F75" s="159"/>
      <c r="G75" s="159"/>
      <c r="H75" s="159"/>
      <c r="I75" s="159"/>
      <c r="J75" s="159"/>
      <c r="K75" s="159"/>
      <c r="L75" s="159"/>
      <c r="M75" s="159"/>
      <c r="N75" s="160"/>
      <c r="O75" s="161"/>
      <c r="P75" s="149"/>
    </row>
    <row r="76" spans="1:17" s="132" customFormat="1" ht="12" customHeight="1">
      <c r="A76" s="532" t="s">
        <v>79</v>
      </c>
      <c r="B76" s="532"/>
      <c r="C76" s="532"/>
      <c r="D76" s="532"/>
      <c r="E76" s="532"/>
      <c r="F76" s="532"/>
      <c r="G76" s="532"/>
      <c r="H76" s="532"/>
      <c r="I76" s="532"/>
      <c r="J76" s="532"/>
      <c r="K76" s="532"/>
      <c r="L76" s="532"/>
      <c r="M76" s="532"/>
      <c r="N76" s="532"/>
      <c r="O76" s="532"/>
      <c r="P76" s="532"/>
      <c r="Q76" s="532"/>
    </row>
    <row r="77" spans="1:17" s="132" customFormat="1" ht="12" customHeight="1">
      <c r="A77" s="284"/>
      <c r="B77" s="284"/>
      <c r="C77" s="284"/>
      <c r="D77" s="284"/>
      <c r="E77" s="284"/>
      <c r="F77" s="284"/>
      <c r="G77" s="284"/>
      <c r="H77" s="284"/>
      <c r="I77" s="284"/>
      <c r="J77" s="284"/>
      <c r="K77" s="284"/>
      <c r="L77" s="284"/>
      <c r="M77" s="284"/>
      <c r="N77" s="284"/>
      <c r="O77" s="284"/>
      <c r="P77" s="284"/>
      <c r="Q77" s="284"/>
    </row>
    <row r="78" spans="1:17" s="168" customFormat="1" ht="12" customHeight="1">
      <c r="A78" s="163"/>
      <c r="B78" s="175"/>
      <c r="C78" s="175"/>
      <c r="D78" s="175"/>
      <c r="E78" s="175"/>
      <c r="F78" s="175"/>
      <c r="G78" s="175"/>
      <c r="H78" s="175"/>
      <c r="I78" s="175"/>
      <c r="J78" s="175"/>
      <c r="K78" s="175"/>
      <c r="L78" s="175"/>
      <c r="M78" s="175"/>
      <c r="N78" s="176"/>
      <c r="O78" s="176"/>
      <c r="P78" s="176"/>
      <c r="Q78" s="132"/>
    </row>
    <row r="79" spans="1:17" s="168" customFormat="1" ht="12" customHeight="1">
      <c r="A79" s="174"/>
      <c r="B79" s="166"/>
      <c r="C79" s="166"/>
      <c r="D79" s="166"/>
      <c r="E79" s="166"/>
      <c r="F79" s="166"/>
      <c r="G79" s="166"/>
      <c r="H79" s="166"/>
      <c r="I79" s="166"/>
      <c r="J79" s="166"/>
      <c r="K79" s="166"/>
      <c r="L79" s="166"/>
      <c r="M79" s="166"/>
      <c r="N79" s="166"/>
      <c r="O79" s="173"/>
      <c r="P79" s="173"/>
      <c r="Q79" s="132"/>
    </row>
    <row r="80" spans="1:17" s="168" customFormat="1" ht="12" customHeight="1">
      <c r="A80" s="26" t="s">
        <v>74</v>
      </c>
      <c r="B80" s="166"/>
      <c r="C80" s="166"/>
      <c r="D80" s="166"/>
      <c r="E80" s="166"/>
      <c r="F80" s="166"/>
      <c r="G80" s="166"/>
      <c r="H80" s="166"/>
      <c r="I80" s="166"/>
      <c r="J80" s="166"/>
      <c r="K80" s="166"/>
      <c r="L80" s="166"/>
      <c r="M80" s="166"/>
      <c r="N80" s="166"/>
      <c r="O80" s="167"/>
      <c r="P80" s="167"/>
      <c r="Q80" s="132"/>
    </row>
    <row r="81" spans="1:17" s="168" customFormat="1" ht="12" customHeight="1">
      <c r="A81" s="27">
        <v>2005</v>
      </c>
      <c r="B81" s="166">
        <v>135.4</v>
      </c>
      <c r="C81" s="166">
        <v>135.6</v>
      </c>
      <c r="D81" s="166">
        <v>145.4</v>
      </c>
      <c r="E81" s="166">
        <v>151.4</v>
      </c>
      <c r="F81" s="166">
        <v>146.4</v>
      </c>
      <c r="G81" s="166">
        <v>159.5</v>
      </c>
      <c r="H81" s="166">
        <v>144.2</v>
      </c>
      <c r="I81" s="166">
        <v>144.7</v>
      </c>
      <c r="J81" s="166">
        <v>163.2</v>
      </c>
      <c r="K81" s="166">
        <v>154.1</v>
      </c>
      <c r="L81" s="166">
        <v>168.5</v>
      </c>
      <c r="M81" s="166">
        <v>132.8</v>
      </c>
      <c r="N81" s="166">
        <f>(B81+C81+D81+E81+F81+G81+H81+I81+J81+K81+L81+M81)/12</f>
        <v>148.4333333333333</v>
      </c>
      <c r="O81" s="169" t="s">
        <v>174</v>
      </c>
      <c r="P81" s="169" t="s">
        <v>174</v>
      </c>
      <c r="Q81" s="167" t="s">
        <v>186</v>
      </c>
    </row>
    <row r="82" spans="1:17" s="168" customFormat="1" ht="12" customHeight="1">
      <c r="A82" s="27">
        <v>2006</v>
      </c>
      <c r="B82" s="166">
        <v>158</v>
      </c>
      <c r="C82" s="166">
        <v>149.4</v>
      </c>
      <c r="D82" s="166">
        <v>181.7</v>
      </c>
      <c r="E82" s="166">
        <v>154.1</v>
      </c>
      <c r="F82" s="166">
        <v>178.7</v>
      </c>
      <c r="G82" s="166">
        <v>187.5</v>
      </c>
      <c r="H82" s="166">
        <v>168.7</v>
      </c>
      <c r="I82" s="166">
        <v>165.4</v>
      </c>
      <c r="J82" s="166">
        <v>185.5</v>
      </c>
      <c r="K82" s="166">
        <v>174.9</v>
      </c>
      <c r="L82" s="166">
        <v>189.2</v>
      </c>
      <c r="M82" s="166">
        <v>151.3</v>
      </c>
      <c r="N82" s="166">
        <f>(B82+C82+D82+E82+F82+G82+H82+I82+J82+K82+L82+M82)/12</f>
        <v>170.36666666666667</v>
      </c>
      <c r="O82" s="169">
        <f>100*(F82-E82)/E82</f>
        <v>15.963659961064241</v>
      </c>
      <c r="P82" s="169">
        <f>100*(F82-F81)/F81</f>
        <v>22.06284153005463</v>
      </c>
      <c r="Q82" s="167">
        <f>(((B82+C82+D82+E82+F82)/5)-((B81+C81+D81+E81+F81)/5))/((B81+C81+D81+E81+F81)/5)*100</f>
        <v>15.079809577149256</v>
      </c>
    </row>
    <row r="83" spans="1:17" s="168" customFormat="1" ht="12" customHeight="1">
      <c r="A83" s="27">
        <v>2007</v>
      </c>
      <c r="B83" s="166">
        <v>176.6</v>
      </c>
      <c r="C83" s="166">
        <v>170.1</v>
      </c>
      <c r="D83" s="166">
        <v>189.3</v>
      </c>
      <c r="E83" s="166">
        <v>173.2</v>
      </c>
      <c r="F83" s="166">
        <v>183.4</v>
      </c>
      <c r="G83" s="166" t="s">
        <v>38</v>
      </c>
      <c r="H83" s="166" t="s">
        <v>38</v>
      </c>
      <c r="I83" s="166" t="s">
        <v>38</v>
      </c>
      <c r="J83" s="166" t="s">
        <v>38</v>
      </c>
      <c r="K83" s="166" t="s">
        <v>38</v>
      </c>
      <c r="L83" s="166" t="s">
        <v>38</v>
      </c>
      <c r="M83" s="166" t="s">
        <v>38</v>
      </c>
      <c r="N83" s="166">
        <f>(B83+C83+D83+E83+F83)/5</f>
        <v>178.52</v>
      </c>
      <c r="O83" s="169">
        <f>100*(F83-E83)/E83</f>
        <v>5.889145496535807</v>
      </c>
      <c r="P83" s="169">
        <f>100*(F83-F82)/F82</f>
        <v>2.630106323447128</v>
      </c>
      <c r="Q83" s="167">
        <f>(((B83+C83+D83+E83+F83)/5)-((B82+C82+D82+E82+F82)/5))/((B82+C82+D82+E82+F82)/5)*100</f>
        <v>8.602019710427088</v>
      </c>
    </row>
    <row r="84" spans="1:17" s="168" customFormat="1" ht="12" customHeight="1">
      <c r="A84" s="28"/>
      <c r="B84" s="166"/>
      <c r="C84" s="166"/>
      <c r="D84" s="166"/>
      <c r="E84" s="166"/>
      <c r="F84" s="166"/>
      <c r="G84" s="166"/>
      <c r="H84" s="166"/>
      <c r="I84" s="166"/>
      <c r="J84" s="166"/>
      <c r="K84" s="166"/>
      <c r="L84" s="166"/>
      <c r="M84" s="166"/>
      <c r="N84" s="166"/>
      <c r="O84" s="169"/>
      <c r="P84" s="169"/>
      <c r="Q84" s="132"/>
    </row>
    <row r="85" spans="1:17" s="168" customFormat="1" ht="12" customHeight="1">
      <c r="A85" s="29" t="s">
        <v>75</v>
      </c>
      <c r="B85" s="166"/>
      <c r="C85" s="166"/>
      <c r="D85" s="166"/>
      <c r="E85" s="166"/>
      <c r="F85" s="166"/>
      <c r="G85" s="166"/>
      <c r="H85" s="166"/>
      <c r="I85" s="166"/>
      <c r="J85" s="166"/>
      <c r="K85" s="166"/>
      <c r="L85" s="166"/>
      <c r="M85" s="166"/>
      <c r="N85" s="166"/>
      <c r="O85" s="169"/>
      <c r="P85" s="169"/>
      <c r="Q85" s="132"/>
    </row>
    <row r="86" spans="1:17" s="168" customFormat="1" ht="12" customHeight="1">
      <c r="A86" s="27">
        <v>2005</v>
      </c>
      <c r="B86" s="166">
        <v>127.8</v>
      </c>
      <c r="C86" s="166">
        <v>125.1</v>
      </c>
      <c r="D86" s="166">
        <v>133.4</v>
      </c>
      <c r="E86" s="166">
        <v>141.6</v>
      </c>
      <c r="F86" s="166">
        <v>136.6</v>
      </c>
      <c r="G86" s="166">
        <v>151.8</v>
      </c>
      <c r="H86" s="166">
        <v>138.2</v>
      </c>
      <c r="I86" s="166">
        <v>137.3</v>
      </c>
      <c r="J86" s="166">
        <v>153.6</v>
      </c>
      <c r="K86" s="166">
        <v>146.1</v>
      </c>
      <c r="L86" s="166">
        <v>156.7</v>
      </c>
      <c r="M86" s="166">
        <v>120.5</v>
      </c>
      <c r="N86" s="166">
        <f>(B86+C86+D86+E86+F86+G86+H86+I86+J86+K86+L86+M86)/12</f>
        <v>139.0583333333333</v>
      </c>
      <c r="O86" s="169" t="s">
        <v>174</v>
      </c>
      <c r="P86" s="169" t="s">
        <v>174</v>
      </c>
      <c r="Q86" s="167" t="s">
        <v>186</v>
      </c>
    </row>
    <row r="87" spans="1:17" s="168" customFormat="1" ht="12" customHeight="1">
      <c r="A87" s="27">
        <v>2006</v>
      </c>
      <c r="B87" s="166">
        <v>148</v>
      </c>
      <c r="C87" s="166">
        <v>138.2</v>
      </c>
      <c r="D87" s="166">
        <v>169.1</v>
      </c>
      <c r="E87" s="166">
        <v>143.6</v>
      </c>
      <c r="F87" s="166">
        <v>167.1</v>
      </c>
      <c r="G87" s="166">
        <v>172.5</v>
      </c>
      <c r="H87" s="166">
        <v>160.2</v>
      </c>
      <c r="I87" s="166">
        <v>156.9</v>
      </c>
      <c r="J87" s="166">
        <v>173</v>
      </c>
      <c r="K87" s="166">
        <v>162.7</v>
      </c>
      <c r="L87" s="166">
        <v>176.5</v>
      </c>
      <c r="M87" s="166">
        <v>141.3</v>
      </c>
      <c r="N87" s="166">
        <f>(B87+C87+D87+E87+F87+G87+H87+I87+J87+K87+L87+M87)/12</f>
        <v>159.09166666666667</v>
      </c>
      <c r="O87" s="169">
        <f>100*(F87-E87)/E87</f>
        <v>16.364902506963787</v>
      </c>
      <c r="P87" s="169">
        <f>100*(F87-F86)/F86</f>
        <v>22.327964860907763</v>
      </c>
      <c r="Q87" s="167">
        <f>(((B87+C87+D87+E87+F87)/5)-((B86+C86+D86+E86+F86)/5))/((B86+C86+D86+E86+F86)/5)*100</f>
        <v>15.274642588412327</v>
      </c>
    </row>
    <row r="88" spans="1:17" s="168" customFormat="1" ht="12" customHeight="1">
      <c r="A88" s="27">
        <v>2007</v>
      </c>
      <c r="B88" s="166">
        <v>163.3</v>
      </c>
      <c r="C88" s="166">
        <v>155.3</v>
      </c>
      <c r="D88" s="166">
        <v>174.9</v>
      </c>
      <c r="E88" s="166">
        <v>159.2</v>
      </c>
      <c r="F88" s="166">
        <v>168.2</v>
      </c>
      <c r="G88" s="166" t="s">
        <v>38</v>
      </c>
      <c r="H88" s="166" t="s">
        <v>38</v>
      </c>
      <c r="I88" s="166" t="s">
        <v>38</v>
      </c>
      <c r="J88" s="166" t="s">
        <v>38</v>
      </c>
      <c r="K88" s="166" t="s">
        <v>38</v>
      </c>
      <c r="L88" s="166" t="s">
        <v>38</v>
      </c>
      <c r="M88" s="166" t="s">
        <v>38</v>
      </c>
      <c r="N88" s="166">
        <f>(B88+C88+D88+E88+F88)/5</f>
        <v>164.18</v>
      </c>
      <c r="O88" s="169">
        <f>100*(F88-E88)/E88</f>
        <v>5.653266331658292</v>
      </c>
      <c r="P88" s="169">
        <f>100*(F88-F87)/F87</f>
        <v>0.6582884500299189</v>
      </c>
      <c r="Q88" s="167">
        <f>(((B88+C88+D88+E88+F88)/5)-((B87+C87+D87+E87+F87)/5))/((B87+C87+D87+E87+F87)/5)*100</f>
        <v>7.1671018276762535</v>
      </c>
    </row>
    <row r="89" spans="1:17" s="168" customFormat="1" ht="12" customHeight="1">
      <c r="A89" s="28"/>
      <c r="B89" s="166"/>
      <c r="C89" s="166"/>
      <c r="D89" s="166"/>
      <c r="E89" s="166"/>
      <c r="F89" s="166"/>
      <c r="G89" s="166"/>
      <c r="H89" s="166"/>
      <c r="I89" s="166"/>
      <c r="J89" s="166"/>
      <c r="K89" s="166"/>
      <c r="L89" s="166"/>
      <c r="M89" s="166"/>
      <c r="N89" s="166"/>
      <c r="O89" s="169"/>
      <c r="P89" s="169"/>
      <c r="Q89" s="132"/>
    </row>
    <row r="90" spans="1:17" s="168" customFormat="1" ht="12" customHeight="1">
      <c r="A90" s="29" t="s">
        <v>76</v>
      </c>
      <c r="B90" s="166"/>
      <c r="C90" s="166"/>
      <c r="D90" s="166"/>
      <c r="E90" s="166"/>
      <c r="F90" s="166"/>
      <c r="G90" s="166"/>
      <c r="H90" s="166"/>
      <c r="I90" s="166"/>
      <c r="J90" s="166"/>
      <c r="K90" s="166"/>
      <c r="L90" s="166"/>
      <c r="M90" s="166"/>
      <c r="N90" s="166"/>
      <c r="O90" s="169"/>
      <c r="P90" s="169"/>
      <c r="Q90" s="132"/>
    </row>
    <row r="91" spans="1:17" s="168" customFormat="1" ht="12" customHeight="1">
      <c r="A91" s="27">
        <v>2005</v>
      </c>
      <c r="B91" s="166">
        <v>160</v>
      </c>
      <c r="C91" s="166">
        <v>169.1</v>
      </c>
      <c r="D91" s="166">
        <v>183.9</v>
      </c>
      <c r="E91" s="166">
        <v>182.6</v>
      </c>
      <c r="F91" s="166">
        <v>177.7</v>
      </c>
      <c r="G91" s="166">
        <v>184</v>
      </c>
      <c r="H91" s="166">
        <v>163.5</v>
      </c>
      <c r="I91" s="166">
        <v>168.3</v>
      </c>
      <c r="J91" s="166">
        <v>193.9</v>
      </c>
      <c r="K91" s="166">
        <v>179.5</v>
      </c>
      <c r="L91" s="166">
        <v>206</v>
      </c>
      <c r="M91" s="166">
        <v>172.1</v>
      </c>
      <c r="N91" s="166">
        <f>(B91+C91+D91+E91+F91+G91+H91+I91+J91+K91+L91+M91)/12</f>
        <v>178.38333333333333</v>
      </c>
      <c r="O91" s="169" t="s">
        <v>174</v>
      </c>
      <c r="P91" s="169" t="s">
        <v>174</v>
      </c>
      <c r="Q91" s="167" t="s">
        <v>186</v>
      </c>
    </row>
    <row r="92" spans="1:17" s="132" customFormat="1" ht="12" customHeight="1">
      <c r="A92" s="27">
        <v>2006</v>
      </c>
      <c r="B92" s="166">
        <v>189.9</v>
      </c>
      <c r="C92" s="166">
        <v>184.9</v>
      </c>
      <c r="D92" s="166">
        <v>221.9</v>
      </c>
      <c r="E92" s="166">
        <v>187.3</v>
      </c>
      <c r="F92" s="166">
        <v>215.9</v>
      </c>
      <c r="G92" s="166">
        <v>235.6</v>
      </c>
      <c r="H92" s="166">
        <v>196.1</v>
      </c>
      <c r="I92" s="166">
        <v>192.4</v>
      </c>
      <c r="J92" s="166">
        <v>225.6</v>
      </c>
      <c r="K92" s="166">
        <v>213.8</v>
      </c>
      <c r="L92" s="166">
        <v>229.7</v>
      </c>
      <c r="M92" s="166">
        <v>183.3</v>
      </c>
      <c r="N92" s="166">
        <f>(B92+C92+D92+E92+F92+G92+H92+I92+J92+K92+L92+M92)/12</f>
        <v>206.36666666666667</v>
      </c>
      <c r="O92" s="169">
        <f>100*(F92-E92)/E92</f>
        <v>15.26962092899092</v>
      </c>
      <c r="P92" s="169">
        <f>100*(F92-F91)/F91</f>
        <v>21.496904895891966</v>
      </c>
      <c r="Q92" s="167">
        <f>(((B92+C92+D92+E92+F92)/5)-((B91+C91+D91+E91+F91)/5))/((B91+C91+D91+E91+F91)/5)*100</f>
        <v>14.496736516660938</v>
      </c>
    </row>
    <row r="93" spans="1:17" s="132" customFormat="1" ht="12" customHeight="1">
      <c r="A93" s="27">
        <v>2007</v>
      </c>
      <c r="B93" s="166">
        <v>219.2</v>
      </c>
      <c r="C93" s="166">
        <v>217.6</v>
      </c>
      <c r="D93" s="166">
        <v>235.4</v>
      </c>
      <c r="E93" s="166">
        <v>218.1</v>
      </c>
      <c r="F93" s="166">
        <v>231.8</v>
      </c>
      <c r="G93" s="166" t="s">
        <v>38</v>
      </c>
      <c r="H93" s="166" t="s">
        <v>38</v>
      </c>
      <c r="I93" s="166" t="s">
        <v>38</v>
      </c>
      <c r="J93" s="166" t="s">
        <v>38</v>
      </c>
      <c r="K93" s="166" t="s">
        <v>38</v>
      </c>
      <c r="L93" s="166" t="s">
        <v>38</v>
      </c>
      <c r="M93" s="166" t="s">
        <v>38</v>
      </c>
      <c r="N93" s="166">
        <f>(B93+C93+D93+E93+F93)/5</f>
        <v>224.42</v>
      </c>
      <c r="O93" s="169">
        <f>100*(F93-E93)/E93</f>
        <v>6.28152223750574</v>
      </c>
      <c r="P93" s="169">
        <f>100*(F93-F92)/F92</f>
        <v>7.364520611394166</v>
      </c>
      <c r="Q93" s="167">
        <f>(((B93+C93+D93+E93+F93)/5)-((B92+C92+D92+E92+F92)/5))/((B92+C92+D92+E92+F92)/5)*100</f>
        <v>12.22122212221222</v>
      </c>
    </row>
    <row r="94" spans="1:17" s="132" customFormat="1" ht="12" customHeight="1">
      <c r="A94" s="66"/>
      <c r="B94" s="166"/>
      <c r="C94" s="166"/>
      <c r="D94" s="166"/>
      <c r="E94" s="166"/>
      <c r="F94" s="166"/>
      <c r="G94" s="166"/>
      <c r="H94" s="166"/>
      <c r="I94" s="166"/>
      <c r="J94" s="166"/>
      <c r="K94" s="166"/>
      <c r="L94" s="166"/>
      <c r="M94" s="166"/>
      <c r="N94" s="166"/>
      <c r="O94" s="169"/>
      <c r="P94" s="169"/>
      <c r="Q94" s="167"/>
    </row>
    <row r="95" spans="1:17" s="132" customFormat="1" ht="12" customHeight="1">
      <c r="A95" s="66"/>
      <c r="B95" s="166"/>
      <c r="C95" s="166"/>
      <c r="D95" s="166"/>
      <c r="E95" s="166"/>
      <c r="F95" s="166"/>
      <c r="G95" s="166"/>
      <c r="H95" s="166"/>
      <c r="I95" s="166"/>
      <c r="J95" s="166"/>
      <c r="K95" s="166"/>
      <c r="L95" s="166"/>
      <c r="M95" s="166"/>
      <c r="N95" s="166"/>
      <c r="O95" s="169"/>
      <c r="P95" s="169"/>
      <c r="Q95" s="167"/>
    </row>
    <row r="96" spans="1:17" s="132" customFormat="1" ht="12" customHeight="1">
      <c r="A96" s="66"/>
      <c r="B96" s="166"/>
      <c r="C96" s="166"/>
      <c r="D96" s="166"/>
      <c r="E96" s="166"/>
      <c r="F96" s="166"/>
      <c r="G96" s="166"/>
      <c r="H96" s="166"/>
      <c r="I96" s="166"/>
      <c r="J96" s="166"/>
      <c r="K96" s="166"/>
      <c r="L96" s="166"/>
      <c r="M96" s="166"/>
      <c r="N96" s="166"/>
      <c r="O96" s="169"/>
      <c r="P96" s="169"/>
      <c r="Q96" s="167"/>
    </row>
    <row r="97" spans="1:16" s="132" customFormat="1" ht="12" customHeight="1">
      <c r="A97" s="171"/>
      <c r="B97" s="166"/>
      <c r="C97" s="166"/>
      <c r="D97" s="166"/>
      <c r="E97" s="166"/>
      <c r="F97" s="166"/>
      <c r="G97" s="166"/>
      <c r="H97" s="166"/>
      <c r="I97" s="166"/>
      <c r="J97" s="166"/>
      <c r="K97" s="166"/>
      <c r="L97" s="166"/>
      <c r="M97" s="166"/>
      <c r="N97" s="166"/>
      <c r="O97" s="169"/>
      <c r="P97" s="169"/>
    </row>
    <row r="98" spans="1:16" s="132" customFormat="1" ht="12" customHeight="1">
      <c r="A98" s="171"/>
      <c r="B98" s="166"/>
      <c r="C98" s="166"/>
      <c r="D98" s="166"/>
      <c r="E98" s="166"/>
      <c r="F98" s="166"/>
      <c r="G98" s="166"/>
      <c r="H98" s="166"/>
      <c r="I98" s="166"/>
      <c r="J98" s="166"/>
      <c r="K98" s="166"/>
      <c r="L98" s="166"/>
      <c r="M98" s="166"/>
      <c r="N98" s="180"/>
      <c r="O98" s="169"/>
      <c r="P98" s="169"/>
    </row>
    <row r="99" spans="1:17" s="132" customFormat="1" ht="12" customHeight="1">
      <c r="A99" s="532" t="s">
        <v>80</v>
      </c>
      <c r="B99" s="532"/>
      <c r="C99" s="532"/>
      <c r="D99" s="532"/>
      <c r="E99" s="532"/>
      <c r="F99" s="532"/>
      <c r="G99" s="532"/>
      <c r="H99" s="532"/>
      <c r="I99" s="532"/>
      <c r="J99" s="532"/>
      <c r="K99" s="532"/>
      <c r="L99" s="532"/>
      <c r="M99" s="532"/>
      <c r="N99" s="532"/>
      <c r="O99" s="532"/>
      <c r="P99" s="532"/>
      <c r="Q99" s="532"/>
    </row>
    <row r="100" spans="1:17" s="132" customFormat="1" ht="12" customHeight="1">
      <c r="A100" s="284"/>
      <c r="B100" s="284"/>
      <c r="C100" s="284"/>
      <c r="D100" s="284"/>
      <c r="E100" s="284"/>
      <c r="F100" s="284"/>
      <c r="G100" s="284"/>
      <c r="H100" s="284"/>
      <c r="I100" s="284"/>
      <c r="J100" s="284"/>
      <c r="K100" s="284"/>
      <c r="L100" s="284"/>
      <c r="M100" s="284"/>
      <c r="N100" s="284"/>
      <c r="O100" s="284"/>
      <c r="P100" s="284"/>
      <c r="Q100" s="284"/>
    </row>
    <row r="101" spans="1:16" s="132" customFormat="1" ht="12" customHeight="1">
      <c r="A101" s="164"/>
      <c r="B101" s="164"/>
      <c r="C101" s="164"/>
      <c r="D101" s="164"/>
      <c r="E101" s="164"/>
      <c r="F101" s="164"/>
      <c r="G101" s="164"/>
      <c r="H101" s="164"/>
      <c r="I101" s="164"/>
      <c r="J101" s="164"/>
      <c r="K101" s="164"/>
      <c r="L101" s="164"/>
      <c r="M101" s="164"/>
      <c r="N101" s="179"/>
      <c r="O101" s="169"/>
      <c r="P101" s="169"/>
    </row>
    <row r="102" spans="1:17" s="168" customFormat="1" ht="12" customHeight="1">
      <c r="A102" s="164"/>
      <c r="B102" s="166"/>
      <c r="C102" s="166"/>
      <c r="D102" s="166"/>
      <c r="E102" s="166"/>
      <c r="F102" s="166"/>
      <c r="G102" s="166"/>
      <c r="H102" s="166"/>
      <c r="I102" s="166"/>
      <c r="J102" s="166"/>
      <c r="K102" s="166"/>
      <c r="L102" s="166"/>
      <c r="M102" s="166"/>
      <c r="N102" s="166"/>
      <c r="O102" s="169"/>
      <c r="P102" s="169"/>
      <c r="Q102" s="132"/>
    </row>
    <row r="103" spans="1:17" s="168" customFormat="1" ht="12" customHeight="1">
      <c r="A103" s="26" t="s">
        <v>74</v>
      </c>
      <c r="B103" s="166"/>
      <c r="C103" s="166"/>
      <c r="D103" s="166"/>
      <c r="E103" s="166"/>
      <c r="F103" s="166"/>
      <c r="G103" s="166"/>
      <c r="H103" s="166"/>
      <c r="I103" s="166"/>
      <c r="J103" s="166"/>
      <c r="K103" s="166"/>
      <c r="L103" s="166"/>
      <c r="M103" s="166"/>
      <c r="N103" s="166"/>
      <c r="O103" s="169"/>
      <c r="P103" s="169"/>
      <c r="Q103" s="132"/>
    </row>
    <row r="104" spans="1:17" s="168" customFormat="1" ht="12" customHeight="1">
      <c r="A104" s="27">
        <v>2005</v>
      </c>
      <c r="B104" s="166">
        <v>134.8</v>
      </c>
      <c r="C104" s="166">
        <v>141.2</v>
      </c>
      <c r="D104" s="166">
        <v>148.3</v>
      </c>
      <c r="E104" s="166">
        <v>131.7</v>
      </c>
      <c r="F104" s="166">
        <v>136.5</v>
      </c>
      <c r="G104" s="166">
        <v>149.9</v>
      </c>
      <c r="H104" s="166">
        <v>127.6</v>
      </c>
      <c r="I104" s="166">
        <v>137.6</v>
      </c>
      <c r="J104" s="166">
        <v>183.5</v>
      </c>
      <c r="K104" s="166">
        <v>163.1</v>
      </c>
      <c r="L104" s="166">
        <v>213.1</v>
      </c>
      <c r="M104" s="166">
        <v>169.4</v>
      </c>
      <c r="N104" s="166">
        <f>(B104+C104+D104+E104+F104+G104+H104+I104+J104+K104+L104+M104)/12</f>
        <v>153.0583333333333</v>
      </c>
      <c r="O104" s="169" t="s">
        <v>174</v>
      </c>
      <c r="P104" s="169" t="s">
        <v>174</v>
      </c>
      <c r="Q104" s="167" t="s">
        <v>186</v>
      </c>
    </row>
    <row r="105" spans="1:17" s="168" customFormat="1" ht="12" customHeight="1">
      <c r="A105" s="27">
        <v>2006</v>
      </c>
      <c r="B105" s="166">
        <v>134.7</v>
      </c>
      <c r="C105" s="166">
        <v>153.6</v>
      </c>
      <c r="D105" s="166">
        <v>181.3</v>
      </c>
      <c r="E105" s="166">
        <v>130.9</v>
      </c>
      <c r="F105" s="166">
        <v>155.7</v>
      </c>
      <c r="G105" s="166">
        <v>166.6</v>
      </c>
      <c r="H105" s="166">
        <v>135.9</v>
      </c>
      <c r="I105" s="166">
        <v>143.6</v>
      </c>
      <c r="J105" s="166">
        <v>171.8</v>
      </c>
      <c r="K105" s="166">
        <v>193.8</v>
      </c>
      <c r="L105" s="166">
        <v>233.3</v>
      </c>
      <c r="M105" s="166">
        <v>192</v>
      </c>
      <c r="N105" s="166">
        <f>(B105+C105+D105+E105+F105+G105+H105+I105+J105+K105+L105+M105)/12</f>
        <v>166.1</v>
      </c>
      <c r="O105" s="169">
        <f>100*(F105-E105)/E105</f>
        <v>18.945760122230695</v>
      </c>
      <c r="P105" s="169">
        <f>100*(F105-F104)/F104</f>
        <v>14.065934065934057</v>
      </c>
      <c r="Q105" s="167">
        <f>(((B105+C105+D105+E105+F105)/5)-((B104+C104+D104+E104+F104)/5))/((B104+C104+D104+E104+F104)/5)*100</f>
        <v>9.198555956678707</v>
      </c>
    </row>
    <row r="106" spans="1:17" s="168" customFormat="1" ht="12" customHeight="1">
      <c r="A106" s="27">
        <v>2007</v>
      </c>
      <c r="B106" s="166">
        <v>161</v>
      </c>
      <c r="C106" s="166">
        <v>191.7</v>
      </c>
      <c r="D106" s="166">
        <v>221.3</v>
      </c>
      <c r="E106" s="166">
        <v>160.3</v>
      </c>
      <c r="F106" s="166">
        <v>175.2</v>
      </c>
      <c r="G106" s="166" t="s">
        <v>38</v>
      </c>
      <c r="H106" s="166" t="s">
        <v>38</v>
      </c>
      <c r="I106" s="166" t="s">
        <v>38</v>
      </c>
      <c r="J106" s="166" t="s">
        <v>38</v>
      </c>
      <c r="K106" s="166" t="s">
        <v>38</v>
      </c>
      <c r="L106" s="166" t="s">
        <v>38</v>
      </c>
      <c r="M106" s="166" t="s">
        <v>38</v>
      </c>
      <c r="N106" s="166">
        <f>(B106+C106+D106+E106+F106)/5</f>
        <v>181.9</v>
      </c>
      <c r="O106" s="169">
        <f>100*(F106-E106)/E106</f>
        <v>9.295071740486573</v>
      </c>
      <c r="P106" s="169">
        <f>100*(F106-F105)/F105</f>
        <v>12.52408477842004</v>
      </c>
      <c r="Q106" s="167">
        <f>(((B106+C106+D106+E106+F106)/5)-((B105+C105+D105+E105+F105)/5))/((B105+C105+D105+E105+F105)/5)*100</f>
        <v>20.272414705104467</v>
      </c>
    </row>
    <row r="107" spans="1:17" s="168" customFormat="1" ht="12" customHeight="1">
      <c r="A107" s="28"/>
      <c r="B107" s="166"/>
      <c r="C107" s="166"/>
      <c r="D107" s="166"/>
      <c r="E107" s="166"/>
      <c r="F107" s="166"/>
      <c r="G107" s="166"/>
      <c r="H107" s="166"/>
      <c r="I107" s="166"/>
      <c r="J107" s="166"/>
      <c r="K107" s="166"/>
      <c r="L107" s="166"/>
      <c r="M107" s="166"/>
      <c r="N107" s="166"/>
      <c r="O107" s="169"/>
      <c r="P107" s="169"/>
      <c r="Q107" s="132"/>
    </row>
    <row r="108" spans="1:17" s="168" customFormat="1" ht="12" customHeight="1">
      <c r="A108" s="29" t="s">
        <v>75</v>
      </c>
      <c r="B108" s="166"/>
      <c r="C108" s="166"/>
      <c r="D108" s="166"/>
      <c r="E108" s="166"/>
      <c r="F108" s="166"/>
      <c r="G108" s="166"/>
      <c r="H108" s="166"/>
      <c r="I108" s="166"/>
      <c r="J108" s="166"/>
      <c r="K108" s="166"/>
      <c r="L108" s="166"/>
      <c r="M108" s="166"/>
      <c r="N108" s="166"/>
      <c r="O108" s="169"/>
      <c r="P108" s="169"/>
      <c r="Q108" s="132"/>
    </row>
    <row r="109" spans="1:17" s="168" customFormat="1" ht="12" customHeight="1">
      <c r="A109" s="27">
        <v>2005</v>
      </c>
      <c r="B109" s="166">
        <v>110.2</v>
      </c>
      <c r="C109" s="166">
        <v>103.6</v>
      </c>
      <c r="D109" s="166">
        <v>116.6</v>
      </c>
      <c r="E109" s="166">
        <v>106.6</v>
      </c>
      <c r="F109" s="166">
        <v>103.6</v>
      </c>
      <c r="G109" s="166">
        <v>118.9</v>
      </c>
      <c r="H109" s="166">
        <v>104.5</v>
      </c>
      <c r="I109" s="166">
        <v>107.8</v>
      </c>
      <c r="J109" s="166">
        <v>143.3</v>
      </c>
      <c r="K109" s="166">
        <v>121.5</v>
      </c>
      <c r="L109" s="166">
        <v>140.2</v>
      </c>
      <c r="M109" s="166">
        <v>136.7</v>
      </c>
      <c r="N109" s="166">
        <f>(B109+C109+D109+E109+F109+G109+H109+I109+J109+K109+L109+M109)/12</f>
        <v>117.79166666666667</v>
      </c>
      <c r="O109" s="169" t="s">
        <v>174</v>
      </c>
      <c r="P109" s="169" t="s">
        <v>174</v>
      </c>
      <c r="Q109" s="167" t="s">
        <v>186</v>
      </c>
    </row>
    <row r="110" spans="1:17" s="168" customFormat="1" ht="12" customHeight="1">
      <c r="A110" s="27">
        <v>2006</v>
      </c>
      <c r="B110" s="166">
        <v>102.4</v>
      </c>
      <c r="C110" s="166">
        <v>110.2</v>
      </c>
      <c r="D110" s="166">
        <v>134</v>
      </c>
      <c r="E110" s="166">
        <v>105.7</v>
      </c>
      <c r="F110" s="166">
        <v>125.1</v>
      </c>
      <c r="G110" s="166">
        <v>128.9</v>
      </c>
      <c r="H110" s="166">
        <v>107.9</v>
      </c>
      <c r="I110" s="166">
        <v>103.4</v>
      </c>
      <c r="J110" s="166">
        <v>137.9</v>
      </c>
      <c r="K110" s="166">
        <v>140.3</v>
      </c>
      <c r="L110" s="166">
        <v>158.4</v>
      </c>
      <c r="M110" s="166">
        <v>147.3</v>
      </c>
      <c r="N110" s="166">
        <f>(B110+C110+D110+E110+F110+G110+H110+I110+J110+K110+L110+M110)/12</f>
        <v>125.125</v>
      </c>
      <c r="O110" s="169">
        <f>100*(F110-E110)/E110</f>
        <v>18.3538315988647</v>
      </c>
      <c r="P110" s="169">
        <f>100*(F110-F109)/F109</f>
        <v>20.752895752895753</v>
      </c>
      <c r="Q110" s="167">
        <f>(((B110+C110+D110+E110+F110)/5)-((B109+C109+D109+E109+F109)/5))/((B109+C109+D109+E109+F109)/5)*100</f>
        <v>6.807251202367725</v>
      </c>
    </row>
    <row r="111" spans="1:17" s="168" customFormat="1" ht="12" customHeight="1">
      <c r="A111" s="27">
        <v>2007</v>
      </c>
      <c r="B111" s="166">
        <v>120.3</v>
      </c>
      <c r="C111" s="166">
        <v>124.7</v>
      </c>
      <c r="D111" s="166">
        <v>165.2</v>
      </c>
      <c r="E111" s="166">
        <v>128.7</v>
      </c>
      <c r="F111" s="166">
        <v>128.3</v>
      </c>
      <c r="G111" s="166" t="s">
        <v>38</v>
      </c>
      <c r="H111" s="166" t="s">
        <v>38</v>
      </c>
      <c r="I111" s="166" t="s">
        <v>38</v>
      </c>
      <c r="J111" s="166" t="s">
        <v>38</v>
      </c>
      <c r="K111" s="166" t="s">
        <v>38</v>
      </c>
      <c r="L111" s="166" t="s">
        <v>38</v>
      </c>
      <c r="M111" s="166" t="s">
        <v>38</v>
      </c>
      <c r="N111" s="166">
        <f>(B111+C111+D111+E111+F111)/5</f>
        <v>133.44</v>
      </c>
      <c r="O111" s="169">
        <f>100*(F111-E111)/E111</f>
        <v>-0.31080031080029313</v>
      </c>
      <c r="P111" s="169">
        <f>100*(F111-F110)/F110</f>
        <v>2.5579536370903413</v>
      </c>
      <c r="Q111" s="167">
        <f>(((B111+C111+D111+E111+F111)/5)-((B110+C110+D110+E110+F110)/5))/((B110+C110+D110+E110+F110)/5)*100</f>
        <v>15.552476619328031</v>
      </c>
    </row>
    <row r="112" spans="1:17" s="168" customFormat="1" ht="12" customHeight="1">
      <c r="A112" s="28"/>
      <c r="B112" s="166"/>
      <c r="C112" s="166"/>
      <c r="D112" s="166"/>
      <c r="E112" s="166"/>
      <c r="F112" s="166"/>
      <c r="G112" s="166"/>
      <c r="H112" s="166"/>
      <c r="I112" s="166"/>
      <c r="J112" s="166"/>
      <c r="K112" s="166"/>
      <c r="L112" s="166"/>
      <c r="M112" s="166"/>
      <c r="N112" s="166"/>
      <c r="O112" s="169"/>
      <c r="P112" s="169"/>
      <c r="Q112" s="132"/>
    </row>
    <row r="113" spans="1:17" s="168" customFormat="1" ht="12" customHeight="1">
      <c r="A113" s="29" t="s">
        <v>76</v>
      </c>
      <c r="B113" s="166"/>
      <c r="C113" s="166"/>
      <c r="D113" s="166"/>
      <c r="E113" s="166"/>
      <c r="F113" s="166"/>
      <c r="G113" s="166"/>
      <c r="H113" s="166"/>
      <c r="I113" s="166"/>
      <c r="J113" s="166"/>
      <c r="K113" s="166"/>
      <c r="L113" s="166"/>
      <c r="M113" s="166"/>
      <c r="N113" s="166"/>
      <c r="O113" s="279"/>
      <c r="P113" s="279"/>
      <c r="Q113" s="132"/>
    </row>
    <row r="114" spans="1:17" s="168" customFormat="1" ht="12" customHeight="1">
      <c r="A114" s="27">
        <v>2005</v>
      </c>
      <c r="B114" s="166">
        <v>182.6</v>
      </c>
      <c r="C114" s="166">
        <v>214.3</v>
      </c>
      <c r="D114" s="166">
        <v>209.9</v>
      </c>
      <c r="E114" s="166">
        <v>180.6</v>
      </c>
      <c r="F114" s="166">
        <v>200.6</v>
      </c>
      <c r="G114" s="166">
        <v>210.3</v>
      </c>
      <c r="H114" s="166">
        <v>172.5</v>
      </c>
      <c r="I114" s="166">
        <v>195.7</v>
      </c>
      <c r="J114" s="166">
        <v>261.7</v>
      </c>
      <c r="K114" s="166">
        <v>243.8</v>
      </c>
      <c r="L114" s="166">
        <v>354.8</v>
      </c>
      <c r="M114" s="166">
        <v>233</v>
      </c>
      <c r="N114" s="166">
        <f>(B114+C114+D114+E114+F114+G114+H114+I114+J114+K114+L114+M114)/12</f>
        <v>221.65</v>
      </c>
      <c r="O114" s="169" t="s">
        <v>174</v>
      </c>
      <c r="P114" s="169" t="s">
        <v>174</v>
      </c>
      <c r="Q114" s="167" t="s">
        <v>186</v>
      </c>
    </row>
    <row r="115" spans="1:17" s="168" customFormat="1" ht="12" customHeight="1">
      <c r="A115" s="27">
        <v>2006</v>
      </c>
      <c r="B115" s="166">
        <v>197.5</v>
      </c>
      <c r="C115" s="166">
        <v>237.9</v>
      </c>
      <c r="D115" s="166">
        <v>273.4</v>
      </c>
      <c r="E115" s="166">
        <v>180</v>
      </c>
      <c r="F115" s="166">
        <v>215.1</v>
      </c>
      <c r="G115" s="166">
        <v>240</v>
      </c>
      <c r="H115" s="166">
        <v>190.4</v>
      </c>
      <c r="I115" s="166">
        <v>221.7</v>
      </c>
      <c r="J115" s="166">
        <v>237.7</v>
      </c>
      <c r="K115" s="166">
        <v>297.7</v>
      </c>
      <c r="L115" s="166">
        <v>378.9</v>
      </c>
      <c r="M115" s="166">
        <v>278.8</v>
      </c>
      <c r="N115" s="166">
        <f>(B115+C115+D115+E115+F115+G115+H115+I115+J115+K115+L115+M115)/12</f>
        <v>245.75833333333335</v>
      </c>
      <c r="O115" s="169">
        <f>100*(F115-E115)/E115</f>
        <v>19.499999999999996</v>
      </c>
      <c r="P115" s="169">
        <f>100*(F115-F114)/F114</f>
        <v>7.228315054835494</v>
      </c>
      <c r="Q115" s="167">
        <f>(((B115+C115+D115+E115+F115)/5)-((B114+C114+D114+E114+F114)/5))/((B114+C114+D114+E114+F114)/5)*100</f>
        <v>11.73076923076922</v>
      </c>
    </row>
    <row r="116" spans="1:17" s="168" customFormat="1" ht="12" customHeight="1">
      <c r="A116" s="27">
        <v>2007</v>
      </c>
      <c r="B116" s="166">
        <v>240.2</v>
      </c>
      <c r="C116" s="166">
        <v>321.9</v>
      </c>
      <c r="D116" s="166">
        <v>330.4</v>
      </c>
      <c r="E116" s="166">
        <v>221.7</v>
      </c>
      <c r="F116" s="166">
        <v>266.5</v>
      </c>
      <c r="G116" s="166" t="s">
        <v>38</v>
      </c>
      <c r="H116" s="166" t="s">
        <v>38</v>
      </c>
      <c r="I116" s="166" t="s">
        <v>38</v>
      </c>
      <c r="J116" s="166" t="s">
        <v>38</v>
      </c>
      <c r="K116" s="166" t="s">
        <v>38</v>
      </c>
      <c r="L116" s="166" t="s">
        <v>38</v>
      </c>
      <c r="M116" s="166" t="s">
        <v>38</v>
      </c>
      <c r="N116" s="166">
        <f>(B116+C116+D116+E116+F116)/5</f>
        <v>276.14</v>
      </c>
      <c r="O116" s="169">
        <f>100*(F116-E116)/E116</f>
        <v>20.207487595850253</v>
      </c>
      <c r="P116" s="169">
        <f>100*(F116-F115)/F115</f>
        <v>23.895862389586245</v>
      </c>
      <c r="Q116" s="167">
        <f>(((B116+C116+D116+E116+F116)/5)-((B115+C115+D115+E115+F115)/5))/((B115+C115+D115+E115+F115)/5)*100</f>
        <v>25.07473503034696</v>
      </c>
    </row>
    <row r="117" spans="1:17" s="168" customFormat="1" ht="12" customHeight="1">
      <c r="A117" s="171"/>
      <c r="B117" s="166"/>
      <c r="C117" s="166"/>
      <c r="D117" s="166"/>
      <c r="E117" s="166"/>
      <c r="F117" s="166"/>
      <c r="G117" s="166"/>
      <c r="H117" s="166"/>
      <c r="I117" s="166"/>
      <c r="J117" s="166"/>
      <c r="K117" s="166"/>
      <c r="L117" s="166"/>
      <c r="M117" s="166"/>
      <c r="N117" s="180"/>
      <c r="O117" s="176"/>
      <c r="P117" s="176"/>
      <c r="Q117" s="132"/>
    </row>
    <row r="118" spans="1:17" s="168" customFormat="1" ht="12" customHeight="1">
      <c r="A118" s="171"/>
      <c r="B118" s="166"/>
      <c r="C118" s="166"/>
      <c r="D118" s="166"/>
      <c r="E118" s="166"/>
      <c r="F118" s="166"/>
      <c r="G118" s="166"/>
      <c r="H118" s="166"/>
      <c r="I118" s="166"/>
      <c r="J118" s="166"/>
      <c r="K118" s="166"/>
      <c r="L118" s="166"/>
      <c r="M118" s="166"/>
      <c r="N118" s="180"/>
      <c r="O118" s="176"/>
      <c r="P118" s="176"/>
      <c r="Q118" s="132"/>
    </row>
    <row r="119" spans="1:17" s="168" customFormat="1" ht="12" customHeight="1">
      <c r="A119" s="171"/>
      <c r="B119" s="166"/>
      <c r="C119" s="166"/>
      <c r="D119" s="166"/>
      <c r="E119" s="166"/>
      <c r="F119" s="166"/>
      <c r="G119" s="166"/>
      <c r="H119" s="166"/>
      <c r="I119" s="166"/>
      <c r="J119" s="166"/>
      <c r="K119" s="166"/>
      <c r="L119" s="166"/>
      <c r="M119" s="166"/>
      <c r="N119" s="180"/>
      <c r="O119" s="176"/>
      <c r="P119" s="176"/>
      <c r="Q119" s="132"/>
    </row>
    <row r="120" spans="1:16" s="132" customFormat="1" ht="12" customHeight="1">
      <c r="A120" s="130"/>
      <c r="B120" s="164"/>
      <c r="C120" s="164"/>
      <c r="D120" s="164"/>
      <c r="E120" s="164"/>
      <c r="F120" s="164"/>
      <c r="G120" s="164"/>
      <c r="H120" s="164"/>
      <c r="I120" s="164"/>
      <c r="J120" s="164"/>
      <c r="K120" s="164"/>
      <c r="L120" s="164"/>
      <c r="M120" s="164"/>
      <c r="N120" s="177"/>
      <c r="O120" s="177"/>
      <c r="P120" s="177"/>
    </row>
    <row r="121" spans="1:17" s="132" customFormat="1" ht="12" customHeight="1">
      <c r="A121" s="455" t="s">
        <v>128</v>
      </c>
      <c r="B121" s="455"/>
      <c r="C121" s="455"/>
      <c r="D121" s="455"/>
      <c r="E121" s="455"/>
      <c r="F121" s="455"/>
      <c r="G121" s="455"/>
      <c r="H121" s="455"/>
      <c r="I121" s="455"/>
      <c r="J121" s="455"/>
      <c r="K121" s="455"/>
      <c r="L121" s="455"/>
      <c r="M121" s="455"/>
      <c r="N121" s="455"/>
      <c r="O121" s="455"/>
      <c r="P121" s="455"/>
      <c r="Q121" s="455"/>
    </row>
    <row r="122" spans="1:17" s="132" customFormat="1" ht="12" customHeight="1">
      <c r="A122" s="455" t="s">
        <v>129</v>
      </c>
      <c r="B122" s="455"/>
      <c r="C122" s="455"/>
      <c r="D122" s="455"/>
      <c r="E122" s="455"/>
      <c r="F122" s="455"/>
      <c r="G122" s="455"/>
      <c r="H122" s="455"/>
      <c r="I122" s="455"/>
      <c r="J122" s="455"/>
      <c r="K122" s="455"/>
      <c r="L122" s="455"/>
      <c r="M122" s="455"/>
      <c r="N122" s="455"/>
      <c r="O122" s="455"/>
      <c r="P122" s="455"/>
      <c r="Q122" s="455"/>
    </row>
    <row r="123" spans="1:17" s="132" customFormat="1" ht="12" customHeight="1">
      <c r="A123" s="455" t="s">
        <v>53</v>
      </c>
      <c r="B123" s="455"/>
      <c r="C123" s="455"/>
      <c r="D123" s="455"/>
      <c r="E123" s="455"/>
      <c r="F123" s="455"/>
      <c r="G123" s="455"/>
      <c r="H123" s="455"/>
      <c r="I123" s="455"/>
      <c r="J123" s="455"/>
      <c r="K123" s="455"/>
      <c r="L123" s="455"/>
      <c r="M123" s="455"/>
      <c r="N123" s="455"/>
      <c r="O123" s="455"/>
      <c r="P123" s="455"/>
      <c r="Q123" s="455"/>
    </row>
    <row r="124" spans="1:16" s="132" customFormat="1" ht="12" customHeight="1">
      <c r="A124" s="129"/>
      <c r="B124" s="130"/>
      <c r="C124" s="130"/>
      <c r="D124" s="130"/>
      <c r="E124" s="130"/>
      <c r="F124" s="130"/>
      <c r="G124" s="130"/>
      <c r="H124" s="130"/>
      <c r="I124" s="130"/>
      <c r="J124" s="130"/>
      <c r="K124" s="130"/>
      <c r="L124" s="130"/>
      <c r="M124" s="130"/>
      <c r="N124" s="130"/>
      <c r="O124" s="130"/>
      <c r="P124" s="130"/>
    </row>
    <row r="125" s="132" customFormat="1" ht="12" customHeight="1"/>
    <row r="126" spans="1:17" s="132" customFormat="1" ht="12" customHeight="1">
      <c r="A126" s="136"/>
      <c r="B126" s="137"/>
      <c r="C126" s="138"/>
      <c r="D126" s="138"/>
      <c r="E126" s="138"/>
      <c r="F126" s="138"/>
      <c r="G126" s="138"/>
      <c r="H126" s="138"/>
      <c r="I126" s="138"/>
      <c r="J126" s="138"/>
      <c r="K126" s="138"/>
      <c r="L126" s="138"/>
      <c r="M126" s="138"/>
      <c r="N126" s="139"/>
      <c r="O126" s="451" t="s">
        <v>54</v>
      </c>
      <c r="P126" s="450"/>
      <c r="Q126" s="450"/>
    </row>
    <row r="127" spans="1:17" s="132" customFormat="1" ht="12" customHeight="1">
      <c r="A127" s="140"/>
      <c r="B127" s="141"/>
      <c r="C127" s="142"/>
      <c r="D127" s="142"/>
      <c r="E127" s="142"/>
      <c r="F127" s="142"/>
      <c r="G127" s="142"/>
      <c r="H127" s="142"/>
      <c r="I127" s="142"/>
      <c r="J127" s="142"/>
      <c r="K127" s="142"/>
      <c r="L127" s="142"/>
      <c r="M127" s="142"/>
      <c r="N127" s="143"/>
      <c r="O127" s="144" t="s">
        <v>60</v>
      </c>
      <c r="P127" s="145"/>
      <c r="Q127" s="146" t="s">
        <v>191</v>
      </c>
    </row>
    <row r="128" spans="1:17" s="132" customFormat="1" ht="12" customHeight="1">
      <c r="A128" s="147" t="s">
        <v>56</v>
      </c>
      <c r="B128" s="141" t="s">
        <v>57</v>
      </c>
      <c r="C128" s="142" t="s">
        <v>58</v>
      </c>
      <c r="D128" s="142" t="s">
        <v>59</v>
      </c>
      <c r="E128" s="142" t="s">
        <v>55</v>
      </c>
      <c r="F128" s="142" t="s">
        <v>60</v>
      </c>
      <c r="G128" s="142" t="s">
        <v>61</v>
      </c>
      <c r="H128" s="142" t="s">
        <v>62</v>
      </c>
      <c r="I128" s="142" t="s">
        <v>63</v>
      </c>
      <c r="J128" s="142" t="s">
        <v>64</v>
      </c>
      <c r="K128" s="142" t="s">
        <v>65</v>
      </c>
      <c r="L128" s="142" t="s">
        <v>66</v>
      </c>
      <c r="M128" s="142" t="s">
        <v>67</v>
      </c>
      <c r="N128" s="148" t="s">
        <v>68</v>
      </c>
      <c r="O128" s="470" t="s">
        <v>69</v>
      </c>
      <c r="P128" s="471"/>
      <c r="Q128" s="471"/>
    </row>
    <row r="129" spans="1:17" s="132" customFormat="1" ht="12" customHeight="1">
      <c r="A129" s="140"/>
      <c r="B129" s="141"/>
      <c r="C129" s="142"/>
      <c r="D129" s="142"/>
      <c r="E129" s="142"/>
      <c r="F129" s="142"/>
      <c r="G129" s="142"/>
      <c r="H129" s="142"/>
      <c r="I129" s="142"/>
      <c r="J129" s="142"/>
      <c r="K129" s="142"/>
      <c r="L129" s="142"/>
      <c r="M129" s="142"/>
      <c r="N129" s="143"/>
      <c r="O129" s="148" t="s">
        <v>70</v>
      </c>
      <c r="P129" s="149" t="s">
        <v>71</v>
      </c>
      <c r="Q129" s="150" t="s">
        <v>71</v>
      </c>
    </row>
    <row r="130" spans="1:17" s="132" customFormat="1" ht="12" customHeight="1">
      <c r="A130" s="151"/>
      <c r="B130" s="152"/>
      <c r="C130" s="153"/>
      <c r="D130" s="153"/>
      <c r="E130" s="153"/>
      <c r="F130" s="153"/>
      <c r="G130" s="153"/>
      <c r="H130" s="153"/>
      <c r="I130" s="153"/>
      <c r="J130" s="153"/>
      <c r="K130" s="153"/>
      <c r="L130" s="153"/>
      <c r="M130" s="153"/>
      <c r="N130" s="154"/>
      <c r="O130" s="155" t="s">
        <v>72</v>
      </c>
      <c r="P130" s="156" t="s">
        <v>73</v>
      </c>
      <c r="Q130" s="157" t="s">
        <v>165</v>
      </c>
    </row>
    <row r="131" spans="1:17" s="132" customFormat="1" ht="12" customHeight="1">
      <c r="A131" s="158"/>
      <c r="B131" s="159"/>
      <c r="C131" s="159"/>
      <c r="D131" s="159"/>
      <c r="E131" s="159"/>
      <c r="F131" s="159"/>
      <c r="G131" s="159"/>
      <c r="H131" s="159"/>
      <c r="I131" s="159"/>
      <c r="J131" s="159"/>
      <c r="K131" s="159"/>
      <c r="L131" s="159"/>
      <c r="M131" s="159"/>
      <c r="N131" s="160"/>
      <c r="O131" s="161"/>
      <c r="P131" s="149"/>
      <c r="Q131" s="149"/>
    </row>
    <row r="132" spans="1:17" s="132" customFormat="1" ht="12" customHeight="1">
      <c r="A132" s="158"/>
      <c r="B132" s="159"/>
      <c r="C132" s="159"/>
      <c r="D132" s="159"/>
      <c r="E132" s="159"/>
      <c r="F132" s="159"/>
      <c r="G132" s="159"/>
      <c r="H132" s="159"/>
      <c r="I132" s="159"/>
      <c r="J132" s="159"/>
      <c r="K132" s="159"/>
      <c r="L132" s="159"/>
      <c r="M132" s="159"/>
      <c r="N132" s="160"/>
      <c r="O132" s="161"/>
      <c r="P132" s="149"/>
      <c r="Q132" s="149"/>
    </row>
    <row r="133" spans="1:16" s="132" customFormat="1" ht="12" customHeight="1">
      <c r="A133" s="158"/>
      <c r="B133" s="159"/>
      <c r="C133" s="159"/>
      <c r="D133" s="159"/>
      <c r="E133" s="159"/>
      <c r="F133" s="159"/>
      <c r="G133" s="159"/>
      <c r="H133" s="159"/>
      <c r="I133" s="159"/>
      <c r="J133" s="159"/>
      <c r="K133" s="159"/>
      <c r="L133" s="159"/>
      <c r="M133" s="159"/>
      <c r="N133" s="160"/>
      <c r="O133" s="161"/>
      <c r="P133" s="149"/>
    </row>
    <row r="134" spans="1:16" s="132" customFormat="1" ht="12" customHeight="1">
      <c r="A134" s="171"/>
      <c r="B134" s="175"/>
      <c r="C134" s="175"/>
      <c r="D134" s="175"/>
      <c r="E134" s="175"/>
      <c r="F134" s="175"/>
      <c r="G134" s="175"/>
      <c r="H134" s="175"/>
      <c r="I134" s="175"/>
      <c r="J134" s="175"/>
      <c r="K134" s="175"/>
      <c r="L134" s="175"/>
      <c r="M134" s="175"/>
      <c r="N134" s="176"/>
      <c r="O134" s="176"/>
      <c r="P134" s="176"/>
    </row>
    <row r="135" spans="1:17" s="132" customFormat="1" ht="12" customHeight="1">
      <c r="A135" s="532" t="s">
        <v>83</v>
      </c>
      <c r="B135" s="532"/>
      <c r="C135" s="532"/>
      <c r="D135" s="532"/>
      <c r="E135" s="532"/>
      <c r="F135" s="532"/>
      <c r="G135" s="532"/>
      <c r="H135" s="532"/>
      <c r="I135" s="532"/>
      <c r="J135" s="532"/>
      <c r="K135" s="532"/>
      <c r="L135" s="532"/>
      <c r="M135" s="532"/>
      <c r="N135" s="532"/>
      <c r="O135" s="532"/>
      <c r="P135" s="532"/>
      <c r="Q135" s="532"/>
    </row>
    <row r="136" spans="1:17" s="132" customFormat="1" ht="12" customHeight="1">
      <c r="A136" s="284"/>
      <c r="B136" s="284"/>
      <c r="C136" s="284"/>
      <c r="D136" s="284"/>
      <c r="E136" s="284"/>
      <c r="F136" s="284"/>
      <c r="G136" s="284"/>
      <c r="H136" s="284"/>
      <c r="I136" s="284"/>
      <c r="J136" s="284"/>
      <c r="K136" s="284"/>
      <c r="L136" s="284"/>
      <c r="M136" s="284"/>
      <c r="N136" s="284"/>
      <c r="O136" s="284"/>
      <c r="P136" s="284"/>
      <c r="Q136" s="284"/>
    </row>
    <row r="137" spans="1:17" s="168" customFormat="1" ht="12" customHeight="1">
      <c r="A137" s="178"/>
      <c r="B137" s="176"/>
      <c r="C137" s="176"/>
      <c r="D137" s="176"/>
      <c r="E137" s="176"/>
      <c r="F137" s="176"/>
      <c r="G137" s="176"/>
      <c r="H137" s="176"/>
      <c r="I137" s="176"/>
      <c r="J137" s="176"/>
      <c r="K137" s="176"/>
      <c r="L137" s="176"/>
      <c r="M137" s="176"/>
      <c r="N137" s="176"/>
      <c r="O137" s="176"/>
      <c r="P137" s="176"/>
      <c r="Q137" s="132"/>
    </row>
    <row r="138" spans="1:17" s="168" customFormat="1" ht="12" customHeight="1">
      <c r="A138" s="179"/>
      <c r="B138" s="166"/>
      <c r="C138" s="166"/>
      <c r="D138" s="166"/>
      <c r="E138" s="166"/>
      <c r="F138" s="166"/>
      <c r="G138" s="166"/>
      <c r="H138" s="166"/>
      <c r="I138" s="166"/>
      <c r="J138" s="166"/>
      <c r="K138" s="166"/>
      <c r="L138" s="166"/>
      <c r="M138" s="166"/>
      <c r="N138" s="166"/>
      <c r="O138" s="173"/>
      <c r="P138" s="173"/>
      <c r="Q138" s="132"/>
    </row>
    <row r="139" spans="1:17" s="168" customFormat="1" ht="12" customHeight="1">
      <c r="A139" s="26" t="s">
        <v>74</v>
      </c>
      <c r="B139" s="166"/>
      <c r="C139" s="166"/>
      <c r="D139" s="166"/>
      <c r="E139" s="166"/>
      <c r="F139" s="166"/>
      <c r="G139" s="166"/>
      <c r="H139" s="166"/>
      <c r="I139" s="166"/>
      <c r="J139" s="166"/>
      <c r="K139" s="166"/>
      <c r="L139" s="166"/>
      <c r="M139" s="166"/>
      <c r="N139" s="166"/>
      <c r="O139" s="167"/>
      <c r="P139" s="167"/>
      <c r="Q139" s="132"/>
    </row>
    <row r="140" spans="1:17" s="168" customFormat="1" ht="12" customHeight="1">
      <c r="A140" s="27">
        <v>2005</v>
      </c>
      <c r="B140" s="166">
        <v>77.3</v>
      </c>
      <c r="C140" s="166">
        <v>74.7</v>
      </c>
      <c r="D140" s="166">
        <v>90.8</v>
      </c>
      <c r="E140" s="166">
        <v>76.7</v>
      </c>
      <c r="F140" s="166">
        <v>69.5</v>
      </c>
      <c r="G140" s="166">
        <v>74</v>
      </c>
      <c r="H140" s="166">
        <v>58.7</v>
      </c>
      <c r="I140" s="166">
        <v>62</v>
      </c>
      <c r="J140" s="166">
        <v>80.6</v>
      </c>
      <c r="K140" s="166">
        <v>65.7</v>
      </c>
      <c r="L140" s="166">
        <v>80.2</v>
      </c>
      <c r="M140" s="166">
        <v>69.1</v>
      </c>
      <c r="N140" s="166">
        <f>(B140+C140+D140+E140+F140+G140+H140+I140+J140+K140+L140+M140)/12</f>
        <v>73.27500000000002</v>
      </c>
      <c r="O140" s="169" t="s">
        <v>174</v>
      </c>
      <c r="P140" s="169" t="s">
        <v>174</v>
      </c>
      <c r="Q140" s="167" t="s">
        <v>186</v>
      </c>
    </row>
    <row r="141" spans="1:17" s="168" customFormat="1" ht="12" customHeight="1">
      <c r="A141" s="27">
        <v>2006</v>
      </c>
      <c r="B141" s="166">
        <v>74</v>
      </c>
      <c r="C141" s="166">
        <v>79.2</v>
      </c>
      <c r="D141" s="166">
        <v>101.6</v>
      </c>
      <c r="E141" s="166">
        <v>69.8</v>
      </c>
      <c r="F141" s="166">
        <v>86.4</v>
      </c>
      <c r="G141" s="166">
        <v>77.9</v>
      </c>
      <c r="H141" s="166">
        <v>70</v>
      </c>
      <c r="I141" s="166">
        <v>72.8</v>
      </c>
      <c r="J141" s="166">
        <v>79.8</v>
      </c>
      <c r="K141" s="166">
        <v>80.9</v>
      </c>
      <c r="L141" s="166">
        <v>95.7</v>
      </c>
      <c r="M141" s="166">
        <v>81.6</v>
      </c>
      <c r="N141" s="166">
        <f>(B141+C141+D141+E141+F141+G141+H141+I141+J141+K141+L141+M141)/12</f>
        <v>80.80833333333332</v>
      </c>
      <c r="O141" s="169">
        <f>100*(F141-E141)/E141</f>
        <v>23.782234957020073</v>
      </c>
      <c r="P141" s="169">
        <f>100*(F141-F140)/F140</f>
        <v>24.316546762589933</v>
      </c>
      <c r="Q141" s="167">
        <f>(((B141+C141+D141+E141+F141)/5)-((B140+C140+D140+E140+F140)/5))/((B140+C140+D140+E140+F140)/5)*100</f>
        <v>5.655526992287925</v>
      </c>
    </row>
    <row r="142" spans="1:17" s="168" customFormat="1" ht="12" customHeight="1">
      <c r="A142" s="27">
        <v>2007</v>
      </c>
      <c r="B142" s="166">
        <v>86.8</v>
      </c>
      <c r="C142" s="166">
        <v>85</v>
      </c>
      <c r="D142" s="166">
        <v>90.6</v>
      </c>
      <c r="E142" s="166">
        <v>79.6</v>
      </c>
      <c r="F142" s="166">
        <v>77.4</v>
      </c>
      <c r="G142" s="166" t="s">
        <v>38</v>
      </c>
      <c r="H142" s="166" t="s">
        <v>38</v>
      </c>
      <c r="I142" s="166" t="s">
        <v>38</v>
      </c>
      <c r="J142" s="166" t="s">
        <v>38</v>
      </c>
      <c r="K142" s="166" t="s">
        <v>38</v>
      </c>
      <c r="L142" s="166" t="s">
        <v>38</v>
      </c>
      <c r="M142" s="166" t="s">
        <v>38</v>
      </c>
      <c r="N142" s="166">
        <f>(B142+C142+D142+E142+F142)/5</f>
        <v>83.88</v>
      </c>
      <c r="O142" s="169">
        <f>100*(F142-E142)/E142</f>
        <v>-2.763819095477373</v>
      </c>
      <c r="P142" s="169">
        <f>100*(F142-F141)/F141</f>
        <v>-10.416666666666666</v>
      </c>
      <c r="Q142" s="167">
        <f>(((B142+C142+D142+E142+F142)/5)-((B141+C141+D141+E141+F141)/5))/((B141+C141+D141+E141+F141)/5)*100</f>
        <v>2.043795620437947</v>
      </c>
    </row>
    <row r="143" spans="1:17" s="168" customFormat="1" ht="12" customHeight="1">
      <c r="A143" s="28"/>
      <c r="B143" s="166"/>
      <c r="C143" s="166"/>
      <c r="D143" s="166"/>
      <c r="E143" s="166"/>
      <c r="F143" s="166"/>
      <c r="G143" s="166"/>
      <c r="H143" s="166"/>
      <c r="I143" s="166"/>
      <c r="J143" s="166"/>
      <c r="K143" s="166"/>
      <c r="L143" s="166"/>
      <c r="M143" s="166"/>
      <c r="N143" s="166"/>
      <c r="O143" s="169"/>
      <c r="P143" s="169"/>
      <c r="Q143" s="132"/>
    </row>
    <row r="144" spans="1:17" s="168" customFormat="1" ht="12" customHeight="1">
      <c r="A144" s="29" t="s">
        <v>75</v>
      </c>
      <c r="B144" s="166"/>
      <c r="C144" s="166"/>
      <c r="D144" s="166"/>
      <c r="E144" s="166"/>
      <c r="F144" s="166"/>
      <c r="G144" s="166"/>
      <c r="H144" s="166"/>
      <c r="I144" s="166"/>
      <c r="J144" s="166"/>
      <c r="K144" s="166"/>
      <c r="L144" s="166"/>
      <c r="M144" s="166"/>
      <c r="N144" s="166"/>
      <c r="O144" s="169"/>
      <c r="P144" s="169"/>
      <c r="Q144" s="132"/>
    </row>
    <row r="145" spans="1:17" s="168" customFormat="1" ht="12" customHeight="1">
      <c r="A145" s="27">
        <v>2005</v>
      </c>
      <c r="B145" s="166">
        <v>65.5</v>
      </c>
      <c r="C145" s="166">
        <v>64.8</v>
      </c>
      <c r="D145" s="166">
        <v>74.2</v>
      </c>
      <c r="E145" s="166">
        <v>65.4</v>
      </c>
      <c r="F145" s="166">
        <v>61.6</v>
      </c>
      <c r="G145" s="166">
        <v>60.3</v>
      </c>
      <c r="H145" s="166">
        <v>51.1</v>
      </c>
      <c r="I145" s="166">
        <v>52.3</v>
      </c>
      <c r="J145" s="166">
        <v>71.9</v>
      </c>
      <c r="K145" s="166">
        <v>56.1</v>
      </c>
      <c r="L145" s="166">
        <v>70</v>
      </c>
      <c r="M145" s="166">
        <v>59.7</v>
      </c>
      <c r="N145" s="166">
        <f>(B145+C145+D145+E145+F145+G145+H145+I145+J145+K145+L145+M145)/12</f>
        <v>62.741666666666674</v>
      </c>
      <c r="O145" s="169" t="s">
        <v>174</v>
      </c>
      <c r="P145" s="169" t="s">
        <v>174</v>
      </c>
      <c r="Q145" s="167" t="s">
        <v>186</v>
      </c>
    </row>
    <row r="146" spans="1:17" s="168" customFormat="1" ht="12" customHeight="1">
      <c r="A146" s="27">
        <v>2006</v>
      </c>
      <c r="B146" s="166">
        <v>63.7</v>
      </c>
      <c r="C146" s="166">
        <v>71</v>
      </c>
      <c r="D146" s="166">
        <v>94.9</v>
      </c>
      <c r="E146" s="166">
        <v>64.7</v>
      </c>
      <c r="F146" s="166">
        <v>84.9</v>
      </c>
      <c r="G146" s="166">
        <v>68.9</v>
      </c>
      <c r="H146" s="166">
        <v>60.3</v>
      </c>
      <c r="I146" s="166">
        <v>58.3</v>
      </c>
      <c r="J146" s="166">
        <v>77.4</v>
      </c>
      <c r="K146" s="166">
        <v>75.8</v>
      </c>
      <c r="L146" s="166">
        <v>83.2</v>
      </c>
      <c r="M146" s="166">
        <v>76.4</v>
      </c>
      <c r="N146" s="166">
        <f>(B146+C146+D146+E146+F146+G146+H146+I146+J146+K146+L146+M146)/12</f>
        <v>73.29166666666667</v>
      </c>
      <c r="O146" s="169">
        <f>100*(F146-E146)/E146</f>
        <v>31.221020092735706</v>
      </c>
      <c r="P146" s="169">
        <f>100*(F146-F145)/F145</f>
        <v>37.82467532467533</v>
      </c>
      <c r="Q146" s="167">
        <f>(((B146+C146+D146+E146+F146)/5)-((B145+C145+D145+E145+F145)/5))/((B145+C145+D145+E145+F145)/5)*100</f>
        <v>14.389140271493222</v>
      </c>
    </row>
    <row r="147" spans="1:17" s="168" customFormat="1" ht="12" customHeight="1">
      <c r="A147" s="27">
        <v>2007</v>
      </c>
      <c r="B147" s="166">
        <v>77.8</v>
      </c>
      <c r="C147" s="166">
        <v>74.7</v>
      </c>
      <c r="D147" s="166">
        <v>81.5</v>
      </c>
      <c r="E147" s="166">
        <v>69.6</v>
      </c>
      <c r="F147" s="166">
        <v>67.4</v>
      </c>
      <c r="G147" s="166" t="s">
        <v>38</v>
      </c>
      <c r="H147" s="166" t="s">
        <v>38</v>
      </c>
      <c r="I147" s="166" t="s">
        <v>38</v>
      </c>
      <c r="J147" s="166" t="s">
        <v>38</v>
      </c>
      <c r="K147" s="166" t="s">
        <v>38</v>
      </c>
      <c r="L147" s="166" t="s">
        <v>38</v>
      </c>
      <c r="M147" s="166" t="s">
        <v>38</v>
      </c>
      <c r="N147" s="166">
        <f>(B147+C147+D147+E147+F147)/5</f>
        <v>74.2</v>
      </c>
      <c r="O147" s="169">
        <f>100*(F147-E147)/E147</f>
        <v>-3.160919540229869</v>
      </c>
      <c r="P147" s="169">
        <f>100*(F147-F146)/F146</f>
        <v>-20.612485276796228</v>
      </c>
      <c r="Q147" s="167">
        <f>(((B147+C147+D147+E147+F147)/5)-((B146+C146+D146+E146+F146)/5))/((B146+C146+D146+E146+F146)/5)*100</f>
        <v>-2.162447257383967</v>
      </c>
    </row>
    <row r="148" spans="1:17" s="168" customFormat="1" ht="12" customHeight="1">
      <c r="A148" s="28"/>
      <c r="B148" s="166"/>
      <c r="C148" s="166"/>
      <c r="D148" s="166"/>
      <c r="E148" s="166"/>
      <c r="F148" s="166"/>
      <c r="G148" s="166"/>
      <c r="H148" s="166"/>
      <c r="I148" s="166"/>
      <c r="J148" s="166"/>
      <c r="K148" s="166"/>
      <c r="L148" s="166"/>
      <c r="M148" s="166"/>
      <c r="N148" s="166"/>
      <c r="O148" s="169"/>
      <c r="P148" s="169"/>
      <c r="Q148" s="132"/>
    </row>
    <row r="149" spans="1:17" s="168" customFormat="1" ht="12" customHeight="1">
      <c r="A149" s="29" t="s">
        <v>76</v>
      </c>
      <c r="B149" s="166"/>
      <c r="C149" s="166"/>
      <c r="D149" s="166"/>
      <c r="E149" s="166"/>
      <c r="F149" s="166"/>
      <c r="G149" s="166"/>
      <c r="H149" s="166"/>
      <c r="I149" s="166"/>
      <c r="J149" s="166"/>
      <c r="K149" s="166"/>
      <c r="L149" s="166"/>
      <c r="M149" s="166"/>
      <c r="N149" s="166"/>
      <c r="O149" s="169"/>
      <c r="P149" s="169"/>
      <c r="Q149" s="132"/>
    </row>
    <row r="150" spans="1:17" s="168" customFormat="1" ht="12" customHeight="1">
      <c r="A150" s="27">
        <v>2005</v>
      </c>
      <c r="B150" s="166">
        <v>119.8</v>
      </c>
      <c r="C150" s="166">
        <v>110.3</v>
      </c>
      <c r="D150" s="166">
        <v>150.5</v>
      </c>
      <c r="E150" s="166">
        <v>117.2</v>
      </c>
      <c r="F150" s="166">
        <v>98</v>
      </c>
      <c r="G150" s="166">
        <v>123.4</v>
      </c>
      <c r="H150" s="166">
        <v>86.3</v>
      </c>
      <c r="I150" s="166">
        <v>97.1</v>
      </c>
      <c r="J150" s="166">
        <v>111.7</v>
      </c>
      <c r="K150" s="166">
        <v>100.1</v>
      </c>
      <c r="L150" s="166">
        <v>117.1</v>
      </c>
      <c r="M150" s="166">
        <v>102.7</v>
      </c>
      <c r="N150" s="166">
        <f>(B150+C150+D150+E150+F150+G150+H150+I150+J150+K150+L150+M150)/12</f>
        <v>111.18333333333332</v>
      </c>
      <c r="O150" s="169" t="s">
        <v>174</v>
      </c>
      <c r="P150" s="169" t="s">
        <v>174</v>
      </c>
      <c r="Q150" s="167" t="s">
        <v>186</v>
      </c>
    </row>
    <row r="151" spans="1:17" s="168" customFormat="1" ht="12" customHeight="1">
      <c r="A151" s="27">
        <v>2006</v>
      </c>
      <c r="B151" s="166">
        <v>111</v>
      </c>
      <c r="C151" s="166">
        <v>108.5</v>
      </c>
      <c r="D151" s="166">
        <v>125.7</v>
      </c>
      <c r="E151" s="166">
        <v>88.2</v>
      </c>
      <c r="F151" s="166">
        <v>91.8</v>
      </c>
      <c r="G151" s="166">
        <v>110.4</v>
      </c>
      <c r="H151" s="166">
        <v>104.8</v>
      </c>
      <c r="I151" s="166">
        <v>125.1</v>
      </c>
      <c r="J151" s="166">
        <v>88.3</v>
      </c>
      <c r="K151" s="166">
        <v>99.1</v>
      </c>
      <c r="L151" s="166">
        <v>140.5</v>
      </c>
      <c r="M151" s="166">
        <v>100.5</v>
      </c>
      <c r="N151" s="166">
        <f>(B151+C151+D151+E151+F151+G151+H151+I151+J151+K151+L151+M151)/12</f>
        <v>107.82499999999999</v>
      </c>
      <c r="O151" s="169">
        <f>100*(F151-E151)/E151</f>
        <v>4.0816326530612175</v>
      </c>
      <c r="P151" s="169">
        <f>100*(F151-F150)/F150</f>
        <v>-6.3265306122449</v>
      </c>
      <c r="Q151" s="167">
        <f>(((B151+C151+D151+E151+F151)/5)-((B150+C150+D150+E150+F150)/5))/((B150+C150+D150+E150+F150)/5)*100</f>
        <v>-11.849613964417593</v>
      </c>
    </row>
    <row r="152" spans="1:17" s="168" customFormat="1" ht="12" customHeight="1">
      <c r="A152" s="27">
        <v>2007</v>
      </c>
      <c r="B152" s="166">
        <v>118.9</v>
      </c>
      <c r="C152" s="166">
        <v>122.1</v>
      </c>
      <c r="D152" s="166">
        <v>123.4</v>
      </c>
      <c r="E152" s="166">
        <v>115.7</v>
      </c>
      <c r="F152" s="166">
        <v>113.4</v>
      </c>
      <c r="G152" s="166" t="s">
        <v>38</v>
      </c>
      <c r="H152" s="166" t="s">
        <v>38</v>
      </c>
      <c r="I152" s="166" t="s">
        <v>38</v>
      </c>
      <c r="J152" s="166" t="s">
        <v>38</v>
      </c>
      <c r="K152" s="166" t="s">
        <v>38</v>
      </c>
      <c r="L152" s="166" t="s">
        <v>38</v>
      </c>
      <c r="M152" s="166" t="s">
        <v>38</v>
      </c>
      <c r="N152" s="166">
        <f>(B152+C152+D152+E152+F152)/5</f>
        <v>118.7</v>
      </c>
      <c r="O152" s="169">
        <f>100*(F152-E152)/E152</f>
        <v>-1.9878997407087269</v>
      </c>
      <c r="P152" s="169">
        <f>100*(F152-F151)/F151</f>
        <v>23.529411764705895</v>
      </c>
      <c r="Q152" s="167">
        <f>(((B152+C152+D152+E152+F152)/5)-((B151+C151+D151+E151+F151)/5))/((B151+C151+D151+E151+F151)/5)*100</f>
        <v>13.004569687738016</v>
      </c>
    </row>
    <row r="153" spans="1:17" s="168" customFormat="1" ht="12" customHeight="1">
      <c r="A153" s="66"/>
      <c r="B153" s="166"/>
      <c r="C153" s="166"/>
      <c r="D153" s="166"/>
      <c r="E153" s="166"/>
      <c r="F153" s="166"/>
      <c r="G153" s="166"/>
      <c r="H153" s="166"/>
      <c r="I153" s="166"/>
      <c r="J153" s="166"/>
      <c r="K153" s="166"/>
      <c r="L153" s="166"/>
      <c r="M153" s="166"/>
      <c r="N153" s="166"/>
      <c r="O153" s="169"/>
      <c r="P153" s="169"/>
      <c r="Q153" s="167"/>
    </row>
    <row r="154" spans="1:17" s="168" customFormat="1" ht="12" customHeight="1">
      <c r="A154" s="66"/>
      <c r="B154" s="166"/>
      <c r="C154" s="166"/>
      <c r="D154" s="166"/>
      <c r="E154" s="166"/>
      <c r="F154" s="166"/>
      <c r="G154" s="166"/>
      <c r="H154" s="166"/>
      <c r="I154" s="166"/>
      <c r="J154" s="166"/>
      <c r="K154" s="166"/>
      <c r="L154" s="166"/>
      <c r="M154" s="166"/>
      <c r="N154" s="166"/>
      <c r="O154" s="169"/>
      <c r="P154" s="169"/>
      <c r="Q154" s="167"/>
    </row>
    <row r="155" spans="1:17" s="168" customFormat="1" ht="12" customHeight="1">
      <c r="A155" s="66"/>
      <c r="B155" s="166"/>
      <c r="C155" s="166"/>
      <c r="D155" s="166"/>
      <c r="E155" s="166"/>
      <c r="F155" s="166"/>
      <c r="G155" s="166"/>
      <c r="H155" s="166"/>
      <c r="I155" s="166"/>
      <c r="J155" s="166"/>
      <c r="K155" s="166"/>
      <c r="L155" s="166"/>
      <c r="M155" s="166"/>
      <c r="N155" s="166"/>
      <c r="O155" s="169"/>
      <c r="P155" s="169"/>
      <c r="Q155" s="167"/>
    </row>
    <row r="156" spans="1:17" s="168" customFormat="1" ht="12" customHeight="1">
      <c r="A156" s="171"/>
      <c r="B156" s="166"/>
      <c r="C156" s="166"/>
      <c r="D156" s="166"/>
      <c r="E156" s="166"/>
      <c r="F156" s="166"/>
      <c r="G156" s="166"/>
      <c r="H156" s="166"/>
      <c r="I156" s="166"/>
      <c r="J156" s="166"/>
      <c r="K156" s="166"/>
      <c r="L156" s="166"/>
      <c r="M156" s="166"/>
      <c r="N156" s="180"/>
      <c r="O156" s="169"/>
      <c r="P156" s="169"/>
      <c r="Q156" s="132"/>
    </row>
    <row r="157" spans="1:16" s="132" customFormat="1" ht="12" customHeight="1">
      <c r="A157" s="171"/>
      <c r="B157" s="166"/>
      <c r="C157" s="166"/>
      <c r="D157" s="166"/>
      <c r="E157" s="166"/>
      <c r="F157" s="166"/>
      <c r="G157" s="166"/>
      <c r="H157" s="166"/>
      <c r="I157" s="166"/>
      <c r="J157" s="166"/>
      <c r="K157" s="166"/>
      <c r="L157" s="166"/>
      <c r="M157" s="166"/>
      <c r="N157" s="180"/>
      <c r="O157" s="169"/>
      <c r="P157" s="169"/>
    </row>
    <row r="158" spans="1:17" s="132" customFormat="1" ht="12" customHeight="1">
      <c r="A158" s="532" t="s">
        <v>84</v>
      </c>
      <c r="B158" s="532"/>
      <c r="C158" s="532"/>
      <c r="D158" s="532"/>
      <c r="E158" s="532"/>
      <c r="F158" s="532"/>
      <c r="G158" s="532"/>
      <c r="H158" s="532"/>
      <c r="I158" s="532"/>
      <c r="J158" s="532"/>
      <c r="K158" s="532"/>
      <c r="L158" s="532"/>
      <c r="M158" s="532"/>
      <c r="N158" s="532"/>
      <c r="O158" s="532"/>
      <c r="P158" s="532"/>
      <c r="Q158" s="532"/>
    </row>
    <row r="159" spans="1:17" s="132" customFormat="1" ht="12" customHeight="1">
      <c r="A159" s="284"/>
      <c r="B159" s="284"/>
      <c r="C159" s="284"/>
      <c r="D159" s="284"/>
      <c r="E159" s="284"/>
      <c r="F159" s="284"/>
      <c r="G159" s="284"/>
      <c r="H159" s="284"/>
      <c r="I159" s="284"/>
      <c r="J159" s="284"/>
      <c r="K159" s="284"/>
      <c r="L159" s="284"/>
      <c r="M159" s="284"/>
      <c r="N159" s="284"/>
      <c r="O159" s="284"/>
      <c r="P159" s="284"/>
      <c r="Q159" s="284"/>
    </row>
    <row r="160" spans="1:17" s="168" customFormat="1" ht="12" customHeight="1">
      <c r="A160" s="165"/>
      <c r="B160" s="165"/>
      <c r="C160" s="165"/>
      <c r="D160" s="165"/>
      <c r="E160" s="165"/>
      <c r="F160" s="165"/>
      <c r="G160" s="165"/>
      <c r="H160" s="165"/>
      <c r="I160" s="165"/>
      <c r="J160" s="165"/>
      <c r="K160" s="165"/>
      <c r="L160" s="165"/>
      <c r="M160" s="165"/>
      <c r="N160" s="160"/>
      <c r="O160" s="169"/>
      <c r="P160" s="169"/>
      <c r="Q160" s="132"/>
    </row>
    <row r="161" spans="1:17" s="168" customFormat="1" ht="12" customHeight="1">
      <c r="A161" s="165"/>
      <c r="B161" s="166"/>
      <c r="C161" s="166"/>
      <c r="D161" s="166"/>
      <c r="E161" s="166"/>
      <c r="F161" s="166"/>
      <c r="G161" s="166"/>
      <c r="H161" s="166"/>
      <c r="I161" s="166"/>
      <c r="J161" s="166"/>
      <c r="K161" s="166"/>
      <c r="L161" s="166"/>
      <c r="M161" s="166"/>
      <c r="N161" s="166"/>
      <c r="O161" s="169"/>
      <c r="P161" s="169"/>
      <c r="Q161" s="132"/>
    </row>
    <row r="162" spans="1:17" s="168" customFormat="1" ht="12" customHeight="1">
      <c r="A162" s="26" t="s">
        <v>74</v>
      </c>
      <c r="B162" s="166"/>
      <c r="C162" s="166"/>
      <c r="D162" s="166"/>
      <c r="E162" s="166"/>
      <c r="F162" s="166"/>
      <c r="G162" s="166"/>
      <c r="H162" s="166"/>
      <c r="I162" s="166"/>
      <c r="J162" s="166"/>
      <c r="K162" s="166"/>
      <c r="L162" s="166"/>
      <c r="M162" s="166"/>
      <c r="N162" s="166"/>
      <c r="O162" s="169"/>
      <c r="P162" s="169"/>
      <c r="Q162" s="132"/>
    </row>
    <row r="163" spans="1:17" s="168" customFormat="1" ht="12" customHeight="1">
      <c r="A163" s="27">
        <v>2005</v>
      </c>
      <c r="B163" s="166">
        <v>91.5</v>
      </c>
      <c r="C163" s="166">
        <v>98.2</v>
      </c>
      <c r="D163" s="166">
        <v>113.2</v>
      </c>
      <c r="E163" s="166">
        <v>101.8</v>
      </c>
      <c r="F163" s="166">
        <v>102.1</v>
      </c>
      <c r="G163" s="166">
        <v>105.2</v>
      </c>
      <c r="H163" s="166">
        <v>99.9</v>
      </c>
      <c r="I163" s="166">
        <v>110.3</v>
      </c>
      <c r="J163" s="166">
        <v>115.8</v>
      </c>
      <c r="K163" s="166">
        <v>109.4</v>
      </c>
      <c r="L163" s="166">
        <v>117.3</v>
      </c>
      <c r="M163" s="166">
        <v>111</v>
      </c>
      <c r="N163" s="166">
        <f>(B163+C163+D163+E163+F163+G163+H163+I163+J163+K163+L163+M163)/12</f>
        <v>106.30833333333332</v>
      </c>
      <c r="O163" s="169" t="s">
        <v>174</v>
      </c>
      <c r="P163" s="169" t="s">
        <v>174</v>
      </c>
      <c r="Q163" s="167" t="s">
        <v>186</v>
      </c>
    </row>
    <row r="164" spans="1:17" s="168" customFormat="1" ht="12" customHeight="1">
      <c r="A164" s="27">
        <v>2006</v>
      </c>
      <c r="B164" s="166">
        <v>92.2</v>
      </c>
      <c r="C164" s="166">
        <v>100.1</v>
      </c>
      <c r="D164" s="166">
        <v>117.3</v>
      </c>
      <c r="E164" s="166">
        <v>100.1</v>
      </c>
      <c r="F164" s="166">
        <v>106</v>
      </c>
      <c r="G164" s="166">
        <v>104.3</v>
      </c>
      <c r="H164" s="166">
        <v>101.7</v>
      </c>
      <c r="I164" s="166">
        <v>104.9</v>
      </c>
      <c r="J164" s="166">
        <v>113.5</v>
      </c>
      <c r="K164" s="166">
        <v>109.5</v>
      </c>
      <c r="L164" s="166">
        <v>115.7</v>
      </c>
      <c r="M164" s="166">
        <v>105.1</v>
      </c>
      <c r="N164" s="166">
        <f>(B164+C164+D164+E164+F164+G164+H164+I164+J164+K164+L164+M164)/12</f>
        <v>105.86666666666666</v>
      </c>
      <c r="O164" s="169">
        <f>100*(F164-E164)/E164</f>
        <v>5.8941058941059</v>
      </c>
      <c r="P164" s="169">
        <f>100*(F164-F163)/F163</f>
        <v>3.81978452497552</v>
      </c>
      <c r="Q164" s="167">
        <f>(((B164+C164+D164+E164+F164)/5)-((B163+C163+D163+E163+F163)/5))/((B163+C163+D163+E163+F163)/5)*100</f>
        <v>1.7561168113654595</v>
      </c>
    </row>
    <row r="165" spans="1:17" s="168" customFormat="1" ht="12" customHeight="1">
      <c r="A165" s="27">
        <v>2007</v>
      </c>
      <c r="B165" s="166">
        <v>100.2</v>
      </c>
      <c r="C165" s="166">
        <v>104.1</v>
      </c>
      <c r="D165" s="166">
        <v>118.6</v>
      </c>
      <c r="E165" s="166">
        <v>105.8</v>
      </c>
      <c r="F165" s="166">
        <v>109.3</v>
      </c>
      <c r="G165" s="166" t="s">
        <v>38</v>
      </c>
      <c r="H165" s="166" t="s">
        <v>38</v>
      </c>
      <c r="I165" s="166" t="s">
        <v>38</v>
      </c>
      <c r="J165" s="166" t="s">
        <v>38</v>
      </c>
      <c r="K165" s="166" t="s">
        <v>38</v>
      </c>
      <c r="L165" s="166" t="s">
        <v>38</v>
      </c>
      <c r="M165" s="166" t="s">
        <v>38</v>
      </c>
      <c r="N165" s="166">
        <f>(B165+C165+D165+E165+F165)/5</f>
        <v>107.6</v>
      </c>
      <c r="O165" s="169">
        <f>100*(F165-E165)/E165</f>
        <v>3.3081285444234405</v>
      </c>
      <c r="P165" s="169">
        <f>100*(F165-F164)/F164</f>
        <v>3.1132075471698086</v>
      </c>
      <c r="Q165" s="167">
        <f>(((B165+C165+D165+E165+F165)/5)-((B164+C164+D164+E164+F164)/5))/((B164+C164+D164+E164+F164)/5)*100</f>
        <v>4.3242195074655605</v>
      </c>
    </row>
    <row r="166" spans="1:17" s="168" customFormat="1" ht="12" customHeight="1">
      <c r="A166" s="28"/>
      <c r="B166" s="166"/>
      <c r="C166" s="166"/>
      <c r="D166" s="166"/>
      <c r="E166" s="166"/>
      <c r="F166" s="166"/>
      <c r="G166" s="166"/>
      <c r="H166" s="166"/>
      <c r="I166" s="166"/>
      <c r="J166" s="166"/>
      <c r="K166" s="166"/>
      <c r="L166" s="166"/>
      <c r="M166" s="166"/>
      <c r="N166" s="166"/>
      <c r="O166" s="169"/>
      <c r="P166" s="169"/>
      <c r="Q166" s="132"/>
    </row>
    <row r="167" spans="1:17" s="168" customFormat="1" ht="12" customHeight="1">
      <c r="A167" s="29" t="s">
        <v>75</v>
      </c>
      <c r="B167" s="166"/>
      <c r="C167" s="166"/>
      <c r="D167" s="166"/>
      <c r="E167" s="166"/>
      <c r="F167" s="166"/>
      <c r="G167" s="166"/>
      <c r="H167" s="166"/>
      <c r="I167" s="166"/>
      <c r="J167" s="166"/>
      <c r="K167" s="166"/>
      <c r="L167" s="166"/>
      <c r="M167" s="166"/>
      <c r="N167" s="166"/>
      <c r="O167" s="169"/>
      <c r="P167" s="169"/>
      <c r="Q167" s="132"/>
    </row>
    <row r="168" spans="1:17" s="168" customFormat="1" ht="12" customHeight="1">
      <c r="A168" s="27">
        <v>2005</v>
      </c>
      <c r="B168" s="166">
        <v>91.3</v>
      </c>
      <c r="C168" s="166">
        <v>98.2</v>
      </c>
      <c r="D168" s="166">
        <v>113.3</v>
      </c>
      <c r="E168" s="166">
        <v>102.3</v>
      </c>
      <c r="F168" s="166">
        <v>102.7</v>
      </c>
      <c r="G168" s="166">
        <v>105.3</v>
      </c>
      <c r="H168" s="166">
        <v>100.5</v>
      </c>
      <c r="I168" s="166">
        <v>111.7</v>
      </c>
      <c r="J168" s="166">
        <v>114.6</v>
      </c>
      <c r="K168" s="166">
        <v>108.8</v>
      </c>
      <c r="L168" s="166">
        <v>116.3</v>
      </c>
      <c r="M168" s="166">
        <v>111.9</v>
      </c>
      <c r="N168" s="166">
        <f>(B168+C168+D168+E168+F168+G168+H168+I168+J168+K168+L168+M168)/12</f>
        <v>106.40833333333335</v>
      </c>
      <c r="O168" s="169" t="s">
        <v>174</v>
      </c>
      <c r="P168" s="169" t="s">
        <v>174</v>
      </c>
      <c r="Q168" s="167" t="s">
        <v>186</v>
      </c>
    </row>
    <row r="169" spans="1:17" s="168" customFormat="1" ht="12" customHeight="1">
      <c r="A169" s="27">
        <v>2006</v>
      </c>
      <c r="B169" s="166">
        <v>91.5</v>
      </c>
      <c r="C169" s="166">
        <v>99.4</v>
      </c>
      <c r="D169" s="166">
        <v>115.6</v>
      </c>
      <c r="E169" s="166">
        <v>99.4</v>
      </c>
      <c r="F169" s="166">
        <v>102.5</v>
      </c>
      <c r="G169" s="166">
        <v>100.7</v>
      </c>
      <c r="H169" s="166">
        <v>97.4</v>
      </c>
      <c r="I169" s="166">
        <v>99.9</v>
      </c>
      <c r="J169" s="166">
        <v>106</v>
      </c>
      <c r="K169" s="166">
        <v>105.4</v>
      </c>
      <c r="L169" s="166">
        <v>110.1</v>
      </c>
      <c r="M169" s="166">
        <v>101.1</v>
      </c>
      <c r="N169" s="166">
        <f>(B169+C169+D169+E169+F169+G169+H169+I169+J169+K169+L169+M169)/12</f>
        <v>102.41666666666664</v>
      </c>
      <c r="O169" s="169">
        <f>100*(F169-E169)/E169</f>
        <v>3.118712273641845</v>
      </c>
      <c r="P169" s="169">
        <f>100*(F169-F168)/F168</f>
        <v>-0.19474196689386838</v>
      </c>
      <c r="Q169" s="167">
        <f>(((B169+C169+D169+E169+F169)/5)-((B168+C168+D168+E168+F168)/5))/((B168+C168+D168+E168+F168)/5)*100</f>
        <v>0.1181567546277967</v>
      </c>
    </row>
    <row r="170" spans="1:17" s="168" customFormat="1" ht="12" customHeight="1">
      <c r="A170" s="27">
        <v>2007</v>
      </c>
      <c r="B170" s="166">
        <v>94.4</v>
      </c>
      <c r="C170" s="166">
        <v>97.8</v>
      </c>
      <c r="D170" s="166">
        <v>111.1</v>
      </c>
      <c r="E170" s="166">
        <v>101</v>
      </c>
      <c r="F170" s="166">
        <v>105.9</v>
      </c>
      <c r="G170" s="166" t="s">
        <v>38</v>
      </c>
      <c r="H170" s="166" t="s">
        <v>38</v>
      </c>
      <c r="I170" s="166" t="s">
        <v>38</v>
      </c>
      <c r="J170" s="166" t="s">
        <v>38</v>
      </c>
      <c r="K170" s="166" t="s">
        <v>38</v>
      </c>
      <c r="L170" s="166" t="s">
        <v>38</v>
      </c>
      <c r="M170" s="166" t="s">
        <v>38</v>
      </c>
      <c r="N170" s="166">
        <f>(B170+C170+D170+E170+F170)/5</f>
        <v>102.03999999999999</v>
      </c>
      <c r="O170" s="169">
        <f>100*(F170-E170)/E170</f>
        <v>4.851485148514857</v>
      </c>
      <c r="P170" s="169">
        <f>100*(F170-F169)/F169</f>
        <v>3.317073170731713</v>
      </c>
      <c r="Q170" s="167">
        <f>(((B170+C170+D170+E170+F170)/5)-((B169+C169+D169+E169+F169)/5))/((B169+C169+D169+E169+F169)/5)*100</f>
        <v>0.3540519276160498</v>
      </c>
    </row>
    <row r="171" spans="1:17" s="168" customFormat="1" ht="12" customHeight="1">
      <c r="A171" s="28"/>
      <c r="B171" s="166"/>
      <c r="C171" s="166"/>
      <c r="D171" s="166"/>
      <c r="E171" s="166"/>
      <c r="F171" s="166"/>
      <c r="G171" s="166"/>
      <c r="H171" s="166"/>
      <c r="I171" s="166"/>
      <c r="J171" s="166"/>
      <c r="K171" s="166"/>
      <c r="L171" s="166"/>
      <c r="M171" s="166"/>
      <c r="N171" s="166"/>
      <c r="O171" s="169"/>
      <c r="P171" s="169"/>
      <c r="Q171" s="132"/>
    </row>
    <row r="172" spans="1:17" s="168" customFormat="1" ht="12" customHeight="1">
      <c r="A172" s="29" t="s">
        <v>76</v>
      </c>
      <c r="B172" s="166"/>
      <c r="C172" s="166"/>
      <c r="D172" s="166"/>
      <c r="E172" s="166"/>
      <c r="F172" s="166"/>
      <c r="G172" s="166"/>
      <c r="H172" s="166"/>
      <c r="I172" s="166"/>
      <c r="J172" s="166"/>
      <c r="K172" s="166"/>
      <c r="L172" s="166"/>
      <c r="M172" s="166"/>
      <c r="N172" s="166"/>
      <c r="O172" s="169"/>
      <c r="P172" s="169"/>
      <c r="Q172" s="132"/>
    </row>
    <row r="173" spans="1:17" s="132" customFormat="1" ht="12" customHeight="1">
      <c r="A173" s="27">
        <v>2005</v>
      </c>
      <c r="B173" s="166">
        <v>93.8</v>
      </c>
      <c r="C173" s="166">
        <v>97.5</v>
      </c>
      <c r="D173" s="166">
        <v>112.9</v>
      </c>
      <c r="E173" s="166">
        <v>97.8</v>
      </c>
      <c r="F173" s="166">
        <v>96.8</v>
      </c>
      <c r="G173" s="166">
        <v>104.7</v>
      </c>
      <c r="H173" s="166">
        <v>94.7</v>
      </c>
      <c r="I173" s="166">
        <v>97.4</v>
      </c>
      <c r="J173" s="166">
        <v>126.2</v>
      </c>
      <c r="K173" s="166">
        <v>115.1</v>
      </c>
      <c r="L173" s="166">
        <v>127</v>
      </c>
      <c r="M173" s="166">
        <v>103.1</v>
      </c>
      <c r="N173" s="166">
        <f>(B173+C173+D173+E173+F173+G173+H173+I173+J173+K173+L173+M173)/12</f>
        <v>105.58333333333333</v>
      </c>
      <c r="O173" s="169" t="s">
        <v>174</v>
      </c>
      <c r="P173" s="169" t="s">
        <v>174</v>
      </c>
      <c r="Q173" s="167" t="s">
        <v>186</v>
      </c>
    </row>
    <row r="174" spans="1:17" s="132" customFormat="1" ht="12" customHeight="1">
      <c r="A174" s="27">
        <v>2006</v>
      </c>
      <c r="B174" s="166">
        <v>98.5</v>
      </c>
      <c r="C174" s="166">
        <v>106.5</v>
      </c>
      <c r="D174" s="166">
        <v>133.1</v>
      </c>
      <c r="E174" s="166">
        <v>106.3</v>
      </c>
      <c r="F174" s="166">
        <v>136.6</v>
      </c>
      <c r="G174" s="166">
        <v>135.7</v>
      </c>
      <c r="H174" s="166">
        <v>139.9</v>
      </c>
      <c r="I174" s="166">
        <v>149.6</v>
      </c>
      <c r="J174" s="166">
        <v>180.1</v>
      </c>
      <c r="K174" s="166">
        <v>146.1</v>
      </c>
      <c r="L174" s="166">
        <v>165.1</v>
      </c>
      <c r="M174" s="166">
        <v>141.5</v>
      </c>
      <c r="N174" s="166">
        <f>(B174+C174+D174+E174+F174+G174+H174+I174+J174+K174+L174+M174)/12</f>
        <v>136.58333333333331</v>
      </c>
      <c r="O174" s="169">
        <f>100*(F174-E174)/E174</f>
        <v>28.50423330197554</v>
      </c>
      <c r="P174" s="169">
        <f>100*(F174-F173)/F173</f>
        <v>41.11570247933884</v>
      </c>
      <c r="Q174" s="167">
        <f>(((B174+C174+D174+E174+F174)/5)-((B173+C173+D173+E173+F173)/5))/((B173+C173+D173+E173+F173)/5)*100</f>
        <v>16.479550922213292</v>
      </c>
    </row>
    <row r="175" spans="1:17" s="132" customFormat="1" ht="12" customHeight="1">
      <c r="A175" s="27">
        <v>2007</v>
      </c>
      <c r="B175" s="166">
        <v>151.5</v>
      </c>
      <c r="C175" s="166">
        <v>160.9</v>
      </c>
      <c r="D175" s="166">
        <v>185.5</v>
      </c>
      <c r="E175" s="166">
        <v>148.9</v>
      </c>
      <c r="F175" s="166">
        <v>139.8</v>
      </c>
      <c r="G175" s="166" t="s">
        <v>38</v>
      </c>
      <c r="H175" s="166" t="s">
        <v>38</v>
      </c>
      <c r="I175" s="166" t="s">
        <v>38</v>
      </c>
      <c r="J175" s="166" t="s">
        <v>38</v>
      </c>
      <c r="K175" s="166" t="s">
        <v>38</v>
      </c>
      <c r="L175" s="166" t="s">
        <v>38</v>
      </c>
      <c r="M175" s="166" t="s">
        <v>38</v>
      </c>
      <c r="N175" s="166">
        <f>(B175+C175+D175+E175+F175)/5</f>
        <v>157.32</v>
      </c>
      <c r="O175" s="169">
        <f>100*(F175-E175)/E175</f>
        <v>-6.111484217595698</v>
      </c>
      <c r="P175" s="169">
        <f>100*(F175-F174)/F174</f>
        <v>2.3426061493411545</v>
      </c>
      <c r="Q175" s="167">
        <f>(((B175+C175+D175+E175+F175)/5)-((B174+C174+D174+E174+F174)/5))/((B174+C174+D174+E174+F174)/5)*100</f>
        <v>35.38726333907056</v>
      </c>
    </row>
    <row r="176" s="132" customFormat="1" ht="12" customHeight="1"/>
    <row r="177" s="132" customFormat="1" ht="12" customHeight="1"/>
    <row r="178" s="132" customFormat="1" ht="12" customHeight="1"/>
    <row r="179" spans="1:16" s="132" customFormat="1" ht="12" customHeight="1">
      <c r="A179" s="129"/>
      <c r="B179" s="130"/>
      <c r="C179" s="130"/>
      <c r="D179" s="130"/>
      <c r="E179" s="130"/>
      <c r="F179" s="130"/>
      <c r="G179" s="130"/>
      <c r="H179" s="130"/>
      <c r="I179" s="130"/>
      <c r="J179" s="130"/>
      <c r="K179" s="130"/>
      <c r="L179" s="130"/>
      <c r="M179" s="130"/>
      <c r="N179" s="131"/>
      <c r="O179" s="131"/>
      <c r="P179" s="131"/>
    </row>
    <row r="180" spans="1:17" s="132" customFormat="1" ht="12" customHeight="1">
      <c r="A180" s="455" t="s">
        <v>128</v>
      </c>
      <c r="B180" s="455"/>
      <c r="C180" s="455"/>
      <c r="D180" s="455"/>
      <c r="E180" s="455"/>
      <c r="F180" s="455"/>
      <c r="G180" s="455"/>
      <c r="H180" s="455"/>
      <c r="I180" s="455"/>
      <c r="J180" s="455"/>
      <c r="K180" s="455"/>
      <c r="L180" s="455"/>
      <c r="M180" s="455"/>
      <c r="N180" s="455"/>
      <c r="O180" s="455"/>
      <c r="P180" s="455"/>
      <c r="Q180" s="455"/>
    </row>
    <row r="181" spans="1:17" s="132" customFormat="1" ht="12" customHeight="1">
      <c r="A181" s="455" t="s">
        <v>130</v>
      </c>
      <c r="B181" s="455"/>
      <c r="C181" s="455"/>
      <c r="D181" s="455"/>
      <c r="E181" s="455"/>
      <c r="F181" s="455"/>
      <c r="G181" s="455"/>
      <c r="H181" s="455"/>
      <c r="I181" s="455"/>
      <c r="J181" s="455"/>
      <c r="K181" s="455"/>
      <c r="L181" s="455"/>
      <c r="M181" s="455"/>
      <c r="N181" s="455"/>
      <c r="O181" s="455"/>
      <c r="P181" s="455"/>
      <c r="Q181" s="455"/>
    </row>
    <row r="182" spans="1:17" s="132" customFormat="1" ht="12" customHeight="1">
      <c r="A182" s="455" t="s">
        <v>53</v>
      </c>
      <c r="B182" s="455"/>
      <c r="C182" s="455"/>
      <c r="D182" s="455"/>
      <c r="E182" s="455"/>
      <c r="F182" s="455"/>
      <c r="G182" s="455"/>
      <c r="H182" s="455"/>
      <c r="I182" s="455"/>
      <c r="J182" s="455"/>
      <c r="K182" s="455"/>
      <c r="L182" s="455"/>
      <c r="M182" s="455"/>
      <c r="N182" s="455"/>
      <c r="O182" s="455"/>
      <c r="P182" s="455"/>
      <c r="Q182" s="455"/>
    </row>
    <row r="183" spans="1:16" s="132" customFormat="1" ht="12" customHeight="1">
      <c r="A183" s="129"/>
      <c r="B183" s="130"/>
      <c r="C183" s="130"/>
      <c r="D183" s="130"/>
      <c r="E183" s="130"/>
      <c r="F183" s="130"/>
      <c r="G183" s="130"/>
      <c r="H183" s="130"/>
      <c r="I183" s="130"/>
      <c r="J183" s="130"/>
      <c r="K183" s="130"/>
      <c r="L183" s="130"/>
      <c r="M183" s="130"/>
      <c r="N183" s="130"/>
      <c r="O183" s="130"/>
      <c r="P183" s="130"/>
    </row>
    <row r="184" s="132" customFormat="1" ht="12" customHeight="1"/>
    <row r="185" spans="1:17" s="132" customFormat="1" ht="12" customHeight="1">
      <c r="A185" s="136"/>
      <c r="B185" s="137"/>
      <c r="C185" s="138"/>
      <c r="D185" s="138"/>
      <c r="E185" s="138"/>
      <c r="F185" s="138"/>
      <c r="G185" s="138"/>
      <c r="H185" s="138"/>
      <c r="I185" s="138"/>
      <c r="J185" s="138"/>
      <c r="K185" s="138"/>
      <c r="L185" s="138"/>
      <c r="M185" s="138"/>
      <c r="N185" s="139"/>
      <c r="O185" s="451" t="s">
        <v>54</v>
      </c>
      <c r="P185" s="450"/>
      <c r="Q185" s="450"/>
    </row>
    <row r="186" spans="1:17" s="132" customFormat="1" ht="12" customHeight="1">
      <c r="A186" s="140"/>
      <c r="B186" s="141"/>
      <c r="C186" s="142"/>
      <c r="D186" s="142"/>
      <c r="E186" s="142"/>
      <c r="F186" s="142"/>
      <c r="G186" s="142"/>
      <c r="H186" s="142"/>
      <c r="I186" s="142"/>
      <c r="J186" s="142"/>
      <c r="K186" s="142"/>
      <c r="L186" s="142"/>
      <c r="M186" s="142"/>
      <c r="N186" s="143"/>
      <c r="O186" s="144" t="s">
        <v>60</v>
      </c>
      <c r="P186" s="145"/>
      <c r="Q186" s="146" t="s">
        <v>191</v>
      </c>
    </row>
    <row r="187" spans="1:17" s="132" customFormat="1" ht="12" customHeight="1">
      <c r="A187" s="147" t="s">
        <v>56</v>
      </c>
      <c r="B187" s="141" t="s">
        <v>57</v>
      </c>
      <c r="C187" s="142" t="s">
        <v>58</v>
      </c>
      <c r="D187" s="142" t="s">
        <v>59</v>
      </c>
      <c r="E187" s="142" t="s">
        <v>55</v>
      </c>
      <c r="F187" s="142" t="s">
        <v>60</v>
      </c>
      <c r="G187" s="142" t="s">
        <v>61</v>
      </c>
      <c r="H187" s="142" t="s">
        <v>62</v>
      </c>
      <c r="I187" s="142" t="s">
        <v>63</v>
      </c>
      <c r="J187" s="142" t="s">
        <v>64</v>
      </c>
      <c r="K187" s="142" t="s">
        <v>65</v>
      </c>
      <c r="L187" s="142" t="s">
        <v>66</v>
      </c>
      <c r="M187" s="142" t="s">
        <v>67</v>
      </c>
      <c r="N187" s="148" t="s">
        <v>68</v>
      </c>
      <c r="O187" s="470" t="s">
        <v>69</v>
      </c>
      <c r="P187" s="471"/>
      <c r="Q187" s="471"/>
    </row>
    <row r="188" spans="1:17" s="132" customFormat="1" ht="12" customHeight="1">
      <c r="A188" s="140"/>
      <c r="B188" s="141"/>
      <c r="C188" s="142"/>
      <c r="D188" s="142"/>
      <c r="E188" s="142"/>
      <c r="F188" s="142"/>
      <c r="G188" s="142"/>
      <c r="H188" s="142"/>
      <c r="I188" s="142"/>
      <c r="J188" s="142"/>
      <c r="K188" s="142"/>
      <c r="L188" s="142"/>
      <c r="M188" s="142"/>
      <c r="N188" s="143"/>
      <c r="O188" s="148" t="s">
        <v>70</v>
      </c>
      <c r="P188" s="149" t="s">
        <v>71</v>
      </c>
      <c r="Q188" s="150" t="s">
        <v>71</v>
      </c>
    </row>
    <row r="189" spans="1:17" s="132" customFormat="1" ht="12" customHeight="1">
      <c r="A189" s="151"/>
      <c r="B189" s="152"/>
      <c r="C189" s="153"/>
      <c r="D189" s="153"/>
      <c r="E189" s="153"/>
      <c r="F189" s="153"/>
      <c r="G189" s="153"/>
      <c r="H189" s="153"/>
      <c r="I189" s="153"/>
      <c r="J189" s="153"/>
      <c r="K189" s="153"/>
      <c r="L189" s="153"/>
      <c r="M189" s="153"/>
      <c r="N189" s="154"/>
      <c r="O189" s="155" t="s">
        <v>72</v>
      </c>
      <c r="P189" s="156" t="s">
        <v>73</v>
      </c>
      <c r="Q189" s="157" t="s">
        <v>165</v>
      </c>
    </row>
    <row r="190" spans="1:17" s="132" customFormat="1" ht="12" customHeight="1">
      <c r="A190" s="158"/>
      <c r="B190" s="159"/>
      <c r="C190" s="159"/>
      <c r="D190" s="159"/>
      <c r="E190" s="159"/>
      <c r="F190" s="159"/>
      <c r="G190" s="159"/>
      <c r="H190" s="159"/>
      <c r="I190" s="159"/>
      <c r="J190" s="159"/>
      <c r="K190" s="159"/>
      <c r="L190" s="159"/>
      <c r="M190" s="159"/>
      <c r="N190" s="160"/>
      <c r="O190" s="161"/>
      <c r="P190" s="149"/>
      <c r="Q190" s="149"/>
    </row>
    <row r="191" spans="1:17" s="132" customFormat="1" ht="12" customHeight="1">
      <c r="A191" s="158"/>
      <c r="B191" s="159"/>
      <c r="C191" s="159"/>
      <c r="D191" s="159"/>
      <c r="E191" s="159"/>
      <c r="F191" s="159"/>
      <c r="G191" s="159"/>
      <c r="H191" s="159"/>
      <c r="I191" s="159"/>
      <c r="J191" s="159"/>
      <c r="K191" s="159"/>
      <c r="L191" s="159"/>
      <c r="M191" s="159"/>
      <c r="N191" s="160"/>
      <c r="O191" s="161"/>
      <c r="P191" s="149"/>
      <c r="Q191" s="149"/>
    </row>
    <row r="192" spans="1:16" s="132" customFormat="1" ht="12" customHeight="1">
      <c r="A192" s="158"/>
      <c r="B192" s="159"/>
      <c r="C192" s="159"/>
      <c r="D192" s="159"/>
      <c r="E192" s="159"/>
      <c r="F192" s="159"/>
      <c r="G192" s="159"/>
      <c r="H192" s="159"/>
      <c r="I192" s="159"/>
      <c r="J192" s="159"/>
      <c r="K192" s="159"/>
      <c r="L192" s="159"/>
      <c r="M192" s="159"/>
      <c r="N192" s="160"/>
      <c r="O192" s="161"/>
      <c r="P192" s="149"/>
    </row>
    <row r="193" spans="1:16" s="132" customFormat="1" ht="12" customHeight="1">
      <c r="A193" s="158"/>
      <c r="B193" s="159"/>
      <c r="C193" s="159"/>
      <c r="D193" s="159"/>
      <c r="E193" s="159"/>
      <c r="F193" s="159"/>
      <c r="G193" s="159"/>
      <c r="H193" s="159"/>
      <c r="I193" s="159"/>
      <c r="J193" s="159"/>
      <c r="K193" s="159"/>
      <c r="L193" s="159"/>
      <c r="M193" s="159"/>
      <c r="N193" s="160"/>
      <c r="O193" s="161"/>
      <c r="P193" s="149"/>
    </row>
    <row r="194" spans="1:17" s="132" customFormat="1" ht="12" customHeight="1">
      <c r="A194" s="456" t="s">
        <v>79</v>
      </c>
      <c r="B194" s="456"/>
      <c r="C194" s="456"/>
      <c r="D194" s="456"/>
      <c r="E194" s="456"/>
      <c r="F194" s="456"/>
      <c r="G194" s="456"/>
      <c r="H194" s="456"/>
      <c r="I194" s="456"/>
      <c r="J194" s="456"/>
      <c r="K194" s="456"/>
      <c r="L194" s="456"/>
      <c r="M194" s="456"/>
      <c r="N194" s="456"/>
      <c r="O194" s="456"/>
      <c r="P194" s="456"/>
      <c r="Q194" s="456"/>
    </row>
    <row r="195" spans="1:17" s="132" customFormat="1" ht="12" customHeight="1">
      <c r="A195" s="162"/>
      <c r="B195" s="162"/>
      <c r="C195" s="162"/>
      <c r="D195" s="162"/>
      <c r="E195" s="162"/>
      <c r="F195" s="162"/>
      <c r="G195" s="162"/>
      <c r="H195" s="162"/>
      <c r="I195" s="162"/>
      <c r="J195" s="162"/>
      <c r="K195" s="162"/>
      <c r="L195" s="162"/>
      <c r="M195" s="162"/>
      <c r="N195" s="162"/>
      <c r="O195" s="162"/>
      <c r="P195" s="162"/>
      <c r="Q195" s="162"/>
    </row>
    <row r="196" spans="1:16" s="132" customFormat="1" ht="12" customHeight="1">
      <c r="A196" s="163"/>
      <c r="B196" s="175"/>
      <c r="C196" s="175"/>
      <c r="D196" s="175"/>
      <c r="E196" s="175"/>
      <c r="F196" s="175"/>
      <c r="G196" s="175"/>
      <c r="H196" s="175"/>
      <c r="I196" s="175"/>
      <c r="J196" s="175"/>
      <c r="K196" s="175"/>
      <c r="L196" s="175"/>
      <c r="M196" s="175"/>
      <c r="N196" s="176"/>
      <c r="O196" s="176"/>
      <c r="P196" s="176"/>
    </row>
    <row r="197" spans="1:16" s="132" customFormat="1" ht="12" customHeight="1">
      <c r="A197" s="174"/>
      <c r="B197" s="166"/>
      <c r="C197" s="166"/>
      <c r="D197" s="166"/>
      <c r="E197" s="166"/>
      <c r="F197" s="166"/>
      <c r="G197" s="166"/>
      <c r="H197" s="166"/>
      <c r="I197" s="166"/>
      <c r="J197" s="166"/>
      <c r="K197" s="166"/>
      <c r="L197" s="166"/>
      <c r="M197" s="166"/>
      <c r="N197" s="166"/>
      <c r="O197" s="173"/>
      <c r="P197" s="173"/>
    </row>
    <row r="198" spans="1:16" s="132" customFormat="1" ht="12" customHeight="1">
      <c r="A198" s="26" t="s">
        <v>74</v>
      </c>
      <c r="B198" s="166"/>
      <c r="C198" s="166"/>
      <c r="D198" s="166"/>
      <c r="E198" s="166"/>
      <c r="F198" s="166"/>
      <c r="G198" s="166"/>
      <c r="H198" s="166"/>
      <c r="I198" s="166"/>
      <c r="J198" s="166"/>
      <c r="K198" s="166"/>
      <c r="L198" s="166"/>
      <c r="M198" s="166"/>
      <c r="N198" s="166"/>
      <c r="O198" s="167"/>
      <c r="P198" s="167"/>
    </row>
    <row r="199" spans="1:17" s="132" customFormat="1" ht="12" customHeight="1">
      <c r="A199" s="27">
        <v>2005</v>
      </c>
      <c r="B199" s="166">
        <v>139.3</v>
      </c>
      <c r="C199" s="166">
        <v>140.3</v>
      </c>
      <c r="D199" s="166">
        <v>149.7</v>
      </c>
      <c r="E199" s="166">
        <v>155.9</v>
      </c>
      <c r="F199" s="166">
        <v>150</v>
      </c>
      <c r="G199" s="166">
        <v>163.2</v>
      </c>
      <c r="H199" s="166">
        <v>147.3</v>
      </c>
      <c r="I199" s="166">
        <v>147.3</v>
      </c>
      <c r="J199" s="166">
        <v>166.5</v>
      </c>
      <c r="K199" s="166">
        <v>158.2</v>
      </c>
      <c r="L199" s="166">
        <v>172.6</v>
      </c>
      <c r="M199" s="166">
        <v>135.3</v>
      </c>
      <c r="N199" s="166">
        <f>(B199+C199+D199+E199+F199+G199+H199+I199+J199+K199+L199+M199)/12</f>
        <v>152.13333333333333</v>
      </c>
      <c r="O199" s="169" t="s">
        <v>174</v>
      </c>
      <c r="P199" s="169" t="s">
        <v>174</v>
      </c>
      <c r="Q199" s="167" t="s">
        <v>186</v>
      </c>
    </row>
    <row r="200" spans="1:17" s="132" customFormat="1" ht="12" customHeight="1">
      <c r="A200" s="27">
        <v>2006</v>
      </c>
      <c r="B200" s="166">
        <v>161.5</v>
      </c>
      <c r="C200" s="166">
        <v>151.7</v>
      </c>
      <c r="D200" s="166">
        <v>185.4</v>
      </c>
      <c r="E200" s="166">
        <v>158.5</v>
      </c>
      <c r="F200" s="166">
        <v>184.5</v>
      </c>
      <c r="G200" s="166">
        <v>193.9</v>
      </c>
      <c r="H200" s="166">
        <v>174.7</v>
      </c>
      <c r="I200" s="166">
        <v>169.5</v>
      </c>
      <c r="J200" s="166">
        <v>193.5</v>
      </c>
      <c r="K200" s="166">
        <v>184</v>
      </c>
      <c r="L200" s="166">
        <v>198</v>
      </c>
      <c r="M200" s="166">
        <v>185.3</v>
      </c>
      <c r="N200" s="166">
        <f>(B200+C200+D200+E200+F200+G200+H200+I200+J200+K200+L200+M200)/12</f>
        <v>178.375</v>
      </c>
      <c r="O200" s="169">
        <f>100*(F200-E200)/E200</f>
        <v>16.40378548895899</v>
      </c>
      <c r="P200" s="169">
        <f>100*(F200-F199)/F199</f>
        <v>23</v>
      </c>
      <c r="Q200" s="167">
        <f>(((B200+C200+D200+E200+F200)/5)-((B199+C199+D199+E199+F199)/5))/((B199+C199+D199+E199+F199)/5)*100</f>
        <v>14.472252448313364</v>
      </c>
    </row>
    <row r="201" spans="1:17" s="132" customFormat="1" ht="12" customHeight="1">
      <c r="A201" s="27">
        <v>2007</v>
      </c>
      <c r="B201" s="166">
        <v>188.2</v>
      </c>
      <c r="C201" s="166">
        <v>179.2</v>
      </c>
      <c r="D201" s="166">
        <v>199.8</v>
      </c>
      <c r="E201" s="166">
        <v>183.9</v>
      </c>
      <c r="F201" s="166">
        <v>192.9</v>
      </c>
      <c r="G201" s="166" t="s">
        <v>38</v>
      </c>
      <c r="H201" s="166" t="s">
        <v>38</v>
      </c>
      <c r="I201" s="166" t="s">
        <v>38</v>
      </c>
      <c r="J201" s="166" t="s">
        <v>38</v>
      </c>
      <c r="K201" s="166" t="s">
        <v>38</v>
      </c>
      <c r="L201" s="166" t="s">
        <v>38</v>
      </c>
      <c r="M201" s="166" t="s">
        <v>38</v>
      </c>
      <c r="N201" s="166">
        <f>(B201+C201+D201+E201+F201)/5</f>
        <v>188.8</v>
      </c>
      <c r="O201" s="169">
        <f>100*(F201-E201)/E201</f>
        <v>4.893964110929853</v>
      </c>
      <c r="P201" s="169">
        <f>100*(F201-F200)/F200</f>
        <v>4.552845528455288</v>
      </c>
      <c r="Q201" s="167">
        <f>(((B201+C201+D201+E201+F201)/5)-((B200+C200+D200+E200+F200)/5))/((B200+C200+D200+E200+F200)/5)*100</f>
        <v>12.167300380228149</v>
      </c>
    </row>
    <row r="202" spans="1:16" s="132" customFormat="1" ht="12" customHeight="1">
      <c r="A202" s="28"/>
      <c r="B202" s="166"/>
      <c r="C202" s="166"/>
      <c r="D202" s="166"/>
      <c r="E202" s="166"/>
      <c r="F202" s="166"/>
      <c r="G202" s="166"/>
      <c r="H202" s="166"/>
      <c r="I202" s="166"/>
      <c r="J202" s="166"/>
      <c r="K202" s="166"/>
      <c r="L202" s="166"/>
      <c r="M202" s="166"/>
      <c r="N202" s="166"/>
      <c r="O202" s="169"/>
      <c r="P202" s="169"/>
    </row>
    <row r="203" spans="1:16" s="132" customFormat="1" ht="12" customHeight="1">
      <c r="A203" s="29" t="s">
        <v>75</v>
      </c>
      <c r="B203" s="166"/>
      <c r="C203" s="166"/>
      <c r="D203" s="166"/>
      <c r="E203" s="166"/>
      <c r="F203" s="166"/>
      <c r="G203" s="166"/>
      <c r="H203" s="166"/>
      <c r="I203" s="166"/>
      <c r="J203" s="166"/>
      <c r="K203" s="166"/>
      <c r="L203" s="166"/>
      <c r="M203" s="166"/>
      <c r="N203" s="166"/>
      <c r="O203" s="169"/>
      <c r="P203" s="169"/>
    </row>
    <row r="204" spans="1:17" s="132" customFormat="1" ht="12" customHeight="1">
      <c r="A204" s="27">
        <v>2005</v>
      </c>
      <c r="B204" s="166">
        <v>129.9</v>
      </c>
      <c r="C204" s="166">
        <v>127.6</v>
      </c>
      <c r="D204" s="166">
        <v>135.6</v>
      </c>
      <c r="E204" s="166">
        <v>143.9</v>
      </c>
      <c r="F204" s="166">
        <v>138.8</v>
      </c>
      <c r="G204" s="166">
        <v>154.6</v>
      </c>
      <c r="H204" s="166">
        <v>140.5</v>
      </c>
      <c r="I204" s="166">
        <v>138.9</v>
      </c>
      <c r="J204" s="166">
        <v>155.7</v>
      </c>
      <c r="K204" s="166">
        <v>148.7</v>
      </c>
      <c r="L204" s="166">
        <v>159.5</v>
      </c>
      <c r="M204" s="166">
        <v>122.4</v>
      </c>
      <c r="N204" s="166">
        <f>(B204+C204+D204+E204+F204+G204+H204+I204+J204+K204+L204+M204)/12</f>
        <v>141.34166666666667</v>
      </c>
      <c r="O204" s="169" t="s">
        <v>174</v>
      </c>
      <c r="P204" s="169" t="s">
        <v>174</v>
      </c>
      <c r="Q204" s="167" t="s">
        <v>186</v>
      </c>
    </row>
    <row r="205" spans="1:17" s="132" customFormat="1" ht="12" customHeight="1">
      <c r="A205" s="27">
        <v>2006</v>
      </c>
      <c r="B205" s="166">
        <v>150.5</v>
      </c>
      <c r="C205" s="166">
        <v>139.9</v>
      </c>
      <c r="D205" s="166">
        <v>171.4</v>
      </c>
      <c r="E205" s="166">
        <v>147.1</v>
      </c>
      <c r="F205" s="166">
        <v>171.8</v>
      </c>
      <c r="G205" s="166">
        <v>178</v>
      </c>
      <c r="H205" s="166">
        <v>165.9</v>
      </c>
      <c r="I205" s="166">
        <v>161.1</v>
      </c>
      <c r="J205" s="166">
        <v>180</v>
      </c>
      <c r="K205" s="166">
        <v>170.6</v>
      </c>
      <c r="L205" s="166">
        <v>183.2</v>
      </c>
      <c r="M205" s="166">
        <v>178.7</v>
      </c>
      <c r="N205" s="166">
        <f>(B205+C205+D205+E205+F205+G205+H205+I205+J205+K205+L205+M205)/12</f>
        <v>166.51666666666668</v>
      </c>
      <c r="O205" s="169">
        <f>100*(F205-E205)/E205</f>
        <v>16.79129843643781</v>
      </c>
      <c r="P205" s="169">
        <f>100*(F205-F204)/F204</f>
        <v>23.775216138328528</v>
      </c>
      <c r="Q205" s="167">
        <f>(((B205+C205+D205+E205+F205)/5)-((B204+C204+D204+E204+F204)/5))/((B204+C204+D204+E204+F204)/5)*100</f>
        <v>15.522343888724489</v>
      </c>
    </row>
    <row r="206" spans="1:17" s="132" customFormat="1" ht="12" customHeight="1">
      <c r="A206" s="27">
        <v>2007</v>
      </c>
      <c r="B206" s="166">
        <v>172.3</v>
      </c>
      <c r="C206" s="166">
        <v>162.8</v>
      </c>
      <c r="D206" s="166">
        <v>184.5</v>
      </c>
      <c r="E206" s="166">
        <v>167.4</v>
      </c>
      <c r="F206" s="166">
        <v>175.5</v>
      </c>
      <c r="G206" s="166" t="s">
        <v>38</v>
      </c>
      <c r="H206" s="166" t="s">
        <v>38</v>
      </c>
      <c r="I206" s="166" t="s">
        <v>38</v>
      </c>
      <c r="J206" s="166" t="s">
        <v>38</v>
      </c>
      <c r="K206" s="166" t="s">
        <v>38</v>
      </c>
      <c r="L206" s="166" t="s">
        <v>38</v>
      </c>
      <c r="M206" s="166" t="s">
        <v>38</v>
      </c>
      <c r="N206" s="166">
        <f>(B206+C206+D206+E206+F206)/5</f>
        <v>172.5</v>
      </c>
      <c r="O206" s="169">
        <f>100*(F206-E206)/E206</f>
        <v>4.838709677419351</v>
      </c>
      <c r="P206" s="169">
        <f>100*(F206-F205)/F205</f>
        <v>2.153667054714778</v>
      </c>
      <c r="Q206" s="167">
        <f>(((B206+C206+D206+E206+F206)/5)-((B205+C205+D205+E205+F205)/5))/((B205+C205+D205+E205+F205)/5)*100</f>
        <v>10.477776354553596</v>
      </c>
    </row>
    <row r="207" spans="1:16" s="132" customFormat="1" ht="12" customHeight="1">
      <c r="A207" s="28"/>
      <c r="B207" s="166"/>
      <c r="C207" s="166"/>
      <c r="D207" s="166"/>
      <c r="E207" s="166"/>
      <c r="F207" s="166"/>
      <c r="G207" s="166"/>
      <c r="H207" s="166"/>
      <c r="I207" s="166"/>
      <c r="J207" s="166"/>
      <c r="K207" s="166"/>
      <c r="L207" s="166"/>
      <c r="M207" s="166"/>
      <c r="N207" s="166"/>
      <c r="O207" s="169"/>
      <c r="P207" s="169"/>
    </row>
    <row r="208" spans="1:16" s="132" customFormat="1" ht="12" customHeight="1">
      <c r="A208" s="29" t="s">
        <v>76</v>
      </c>
      <c r="B208" s="166"/>
      <c r="C208" s="166"/>
      <c r="D208" s="166"/>
      <c r="E208" s="166"/>
      <c r="F208" s="166"/>
      <c r="G208" s="166"/>
      <c r="H208" s="166"/>
      <c r="I208" s="166"/>
      <c r="J208" s="166"/>
      <c r="K208" s="166"/>
      <c r="L208" s="166"/>
      <c r="M208" s="166"/>
      <c r="N208" s="166"/>
      <c r="O208" s="169"/>
      <c r="P208" s="169"/>
    </row>
    <row r="209" spans="1:17" s="132" customFormat="1" ht="12" customHeight="1">
      <c r="A209" s="27">
        <v>2005</v>
      </c>
      <c r="B209" s="166">
        <v>169.8</v>
      </c>
      <c r="C209" s="166">
        <v>181.5</v>
      </c>
      <c r="D209" s="166">
        <v>195.5</v>
      </c>
      <c r="E209" s="166">
        <v>194.9</v>
      </c>
      <c r="F209" s="166">
        <v>186.5</v>
      </c>
      <c r="G209" s="166">
        <v>191</v>
      </c>
      <c r="H209" s="166">
        <v>169.3</v>
      </c>
      <c r="I209" s="166">
        <v>174.6</v>
      </c>
      <c r="J209" s="166">
        <v>201.3</v>
      </c>
      <c r="K209" s="166">
        <v>189.2</v>
      </c>
      <c r="L209" s="166">
        <v>215</v>
      </c>
      <c r="M209" s="166">
        <v>177.1</v>
      </c>
      <c r="N209" s="166">
        <f>(B209+C209+D209+E209+F209+G209+H209+I209+J209+K209+L209+M209)/12</f>
        <v>187.14166666666662</v>
      </c>
      <c r="O209" s="169" t="s">
        <v>174</v>
      </c>
      <c r="P209" s="169" t="s">
        <v>174</v>
      </c>
      <c r="Q209" s="167" t="s">
        <v>186</v>
      </c>
    </row>
    <row r="210" spans="1:17" s="132" customFormat="1" ht="12" customHeight="1">
      <c r="A210" s="27">
        <v>2006</v>
      </c>
      <c r="B210" s="166">
        <v>197.5</v>
      </c>
      <c r="C210" s="166">
        <v>189.8</v>
      </c>
      <c r="D210" s="166">
        <v>230.6</v>
      </c>
      <c r="E210" s="166">
        <v>195.3</v>
      </c>
      <c r="F210" s="166">
        <v>225.8</v>
      </c>
      <c r="G210" s="166">
        <v>245.8</v>
      </c>
      <c r="H210" s="166">
        <v>203.3</v>
      </c>
      <c r="I210" s="166">
        <v>196.9</v>
      </c>
      <c r="J210" s="166">
        <v>237.3</v>
      </c>
      <c r="K210" s="166">
        <v>227.3</v>
      </c>
      <c r="L210" s="166">
        <v>246.1</v>
      </c>
      <c r="M210" s="166">
        <v>206.6</v>
      </c>
      <c r="N210" s="166">
        <f>(B210+C210+D210+E210+F210+G210+H210+I210+J210+K210+L210+M210)/12</f>
        <v>216.85833333333332</v>
      </c>
      <c r="O210" s="169">
        <f>100*(F210-E210)/E210</f>
        <v>15.61699948796723</v>
      </c>
      <c r="P210" s="169">
        <f>100*(F210-F209)/F209</f>
        <v>21.072386058981238</v>
      </c>
      <c r="Q210" s="167">
        <f>(((B210+C210+D210+E210+F210)/5)-((B209+C209+D209+E209+F209)/5))/((B209+C209+D209+E209+F209)/5)*100</f>
        <v>11.937082525317834</v>
      </c>
    </row>
    <row r="211" spans="1:17" s="132" customFormat="1" ht="12" customHeight="1">
      <c r="A211" s="27">
        <v>2007</v>
      </c>
      <c r="B211" s="166">
        <v>239.6</v>
      </c>
      <c r="C211" s="166">
        <v>232.5</v>
      </c>
      <c r="D211" s="166">
        <v>249.4</v>
      </c>
      <c r="E211" s="166">
        <v>237.3</v>
      </c>
      <c r="F211" s="166">
        <v>249.4</v>
      </c>
      <c r="G211" s="166" t="s">
        <v>38</v>
      </c>
      <c r="H211" s="166" t="s">
        <v>38</v>
      </c>
      <c r="I211" s="166" t="s">
        <v>38</v>
      </c>
      <c r="J211" s="166" t="s">
        <v>38</v>
      </c>
      <c r="K211" s="166" t="s">
        <v>38</v>
      </c>
      <c r="L211" s="166" t="s">
        <v>38</v>
      </c>
      <c r="M211" s="166" t="s">
        <v>38</v>
      </c>
      <c r="N211" s="166">
        <f>(B211+C211+D211+E211+F211)/5</f>
        <v>241.64000000000001</v>
      </c>
      <c r="O211" s="169">
        <f>100*(F211-E211)/E211</f>
        <v>5.099030762747574</v>
      </c>
      <c r="P211" s="169">
        <f>100*(F211-F210)/F210</f>
        <v>10.451727192205489</v>
      </c>
      <c r="Q211" s="167">
        <f>(((B211+C211+D211+E211+F211)/5)-((B210+C210+D210+E210+F210)/5))/((B210+C210+D210+E210+F210)/5)*100</f>
        <v>16.284889316650627</v>
      </c>
    </row>
    <row r="212" spans="1:17" s="132" customFormat="1" ht="12" customHeight="1">
      <c r="A212" s="66"/>
      <c r="B212" s="166"/>
      <c r="C212" s="166"/>
      <c r="D212" s="166"/>
      <c r="E212" s="166"/>
      <c r="F212" s="166"/>
      <c r="G212" s="166"/>
      <c r="H212" s="166"/>
      <c r="I212" s="166"/>
      <c r="J212" s="166"/>
      <c r="K212" s="166"/>
      <c r="L212" s="166"/>
      <c r="M212" s="166"/>
      <c r="N212" s="166"/>
      <c r="O212" s="169"/>
      <c r="P212" s="169"/>
      <c r="Q212" s="167"/>
    </row>
    <row r="213" spans="1:17" s="132" customFormat="1" ht="12" customHeight="1">
      <c r="A213" s="66"/>
      <c r="B213" s="166"/>
      <c r="C213" s="166"/>
      <c r="D213" s="166"/>
      <c r="E213" s="166"/>
      <c r="F213" s="166"/>
      <c r="G213" s="166"/>
      <c r="H213" s="166"/>
      <c r="I213" s="166"/>
      <c r="J213" s="166"/>
      <c r="K213" s="166"/>
      <c r="L213" s="166"/>
      <c r="M213" s="166"/>
      <c r="N213" s="166"/>
      <c r="O213" s="169"/>
      <c r="P213" s="169"/>
      <c r="Q213" s="167"/>
    </row>
    <row r="214" spans="1:17" s="132" customFormat="1" ht="12" customHeight="1">
      <c r="A214" s="66"/>
      <c r="B214" s="166"/>
      <c r="C214" s="166"/>
      <c r="D214" s="166"/>
      <c r="E214" s="166"/>
      <c r="F214" s="166"/>
      <c r="G214" s="166"/>
      <c r="H214" s="166"/>
      <c r="I214" s="166"/>
      <c r="J214" s="166"/>
      <c r="K214" s="166"/>
      <c r="L214" s="166"/>
      <c r="M214" s="166"/>
      <c r="N214" s="166"/>
      <c r="O214" s="169"/>
      <c r="P214" s="169"/>
      <c r="Q214" s="167"/>
    </row>
    <row r="215" spans="1:16" s="132" customFormat="1" ht="12" customHeight="1">
      <c r="A215" s="171"/>
      <c r="B215" s="166"/>
      <c r="C215" s="166"/>
      <c r="D215" s="166"/>
      <c r="E215" s="166"/>
      <c r="F215" s="166"/>
      <c r="G215" s="166"/>
      <c r="H215" s="166"/>
      <c r="I215" s="166"/>
      <c r="J215" s="166"/>
      <c r="K215" s="166"/>
      <c r="L215" s="166"/>
      <c r="M215" s="166"/>
      <c r="N215" s="180"/>
      <c r="O215" s="169"/>
      <c r="P215" s="169"/>
    </row>
    <row r="216" spans="1:16" s="132" customFormat="1" ht="12" customHeight="1">
      <c r="A216" s="171"/>
      <c r="B216" s="166"/>
      <c r="C216" s="166"/>
      <c r="D216" s="166"/>
      <c r="E216" s="166"/>
      <c r="F216" s="166"/>
      <c r="G216" s="166"/>
      <c r="H216" s="166"/>
      <c r="I216" s="166"/>
      <c r="J216" s="166"/>
      <c r="K216" s="166"/>
      <c r="L216" s="166"/>
      <c r="M216" s="166"/>
      <c r="N216" s="180"/>
      <c r="O216" s="169"/>
      <c r="P216" s="169"/>
    </row>
    <row r="217" spans="1:17" s="132" customFormat="1" ht="12" customHeight="1">
      <c r="A217" s="456" t="s">
        <v>80</v>
      </c>
      <c r="B217" s="456"/>
      <c r="C217" s="456"/>
      <c r="D217" s="456"/>
      <c r="E217" s="456"/>
      <c r="F217" s="456"/>
      <c r="G217" s="456"/>
      <c r="H217" s="456"/>
      <c r="I217" s="456"/>
      <c r="J217" s="456"/>
      <c r="K217" s="456"/>
      <c r="L217" s="456"/>
      <c r="M217" s="456"/>
      <c r="N217" s="456"/>
      <c r="O217" s="456"/>
      <c r="P217" s="456"/>
      <c r="Q217" s="456"/>
    </row>
    <row r="218" spans="1:17" s="132" customFormat="1" ht="12" customHeight="1">
      <c r="A218" s="162"/>
      <c r="B218" s="162"/>
      <c r="C218" s="162"/>
      <c r="D218" s="162"/>
      <c r="E218" s="162"/>
      <c r="F218" s="162"/>
      <c r="G218" s="162"/>
      <c r="H218" s="162"/>
      <c r="I218" s="162"/>
      <c r="J218" s="162"/>
      <c r="K218" s="162"/>
      <c r="L218" s="162"/>
      <c r="M218" s="162"/>
      <c r="N218" s="162"/>
      <c r="O218" s="162"/>
      <c r="P218" s="162"/>
      <c r="Q218" s="162"/>
    </row>
    <row r="219" spans="1:16" s="132" customFormat="1" ht="12" customHeight="1">
      <c r="A219" s="164"/>
      <c r="B219" s="164"/>
      <c r="C219" s="164"/>
      <c r="D219" s="164"/>
      <c r="E219" s="164"/>
      <c r="F219" s="164"/>
      <c r="G219" s="164"/>
      <c r="H219" s="164"/>
      <c r="I219" s="164"/>
      <c r="J219" s="164"/>
      <c r="K219" s="164"/>
      <c r="L219" s="164"/>
      <c r="M219" s="164"/>
      <c r="N219" s="179"/>
      <c r="O219" s="169"/>
      <c r="P219" s="169"/>
    </row>
    <row r="220" spans="1:16" s="132" customFormat="1" ht="12" customHeight="1">
      <c r="A220" s="164"/>
      <c r="B220" s="166"/>
      <c r="C220" s="166"/>
      <c r="D220" s="166"/>
      <c r="E220" s="166"/>
      <c r="F220" s="166"/>
      <c r="G220" s="166"/>
      <c r="H220" s="166"/>
      <c r="I220" s="166"/>
      <c r="J220" s="166"/>
      <c r="K220" s="166"/>
      <c r="L220" s="166"/>
      <c r="M220" s="166"/>
      <c r="N220" s="166"/>
      <c r="O220" s="169"/>
      <c r="P220" s="169"/>
    </row>
    <row r="221" spans="1:16" s="132" customFormat="1" ht="12" customHeight="1">
      <c r="A221" s="26" t="s">
        <v>74</v>
      </c>
      <c r="B221" s="166"/>
      <c r="C221" s="166"/>
      <c r="D221" s="166"/>
      <c r="E221" s="166"/>
      <c r="F221" s="166"/>
      <c r="G221" s="166"/>
      <c r="H221" s="166"/>
      <c r="I221" s="166"/>
      <c r="J221" s="166"/>
      <c r="K221" s="166"/>
      <c r="L221" s="166"/>
      <c r="M221" s="166"/>
      <c r="N221" s="166"/>
      <c r="O221" s="169"/>
      <c r="P221" s="169"/>
    </row>
    <row r="222" spans="1:17" s="132" customFormat="1" ht="12" customHeight="1">
      <c r="A222" s="27">
        <v>2005</v>
      </c>
      <c r="B222" s="166">
        <v>123.4</v>
      </c>
      <c r="C222" s="166">
        <v>127.4</v>
      </c>
      <c r="D222" s="166">
        <v>132.3</v>
      </c>
      <c r="E222" s="166">
        <v>120.6</v>
      </c>
      <c r="F222" s="166">
        <v>121.3</v>
      </c>
      <c r="G222" s="166">
        <v>135.9</v>
      </c>
      <c r="H222" s="166">
        <v>115.9</v>
      </c>
      <c r="I222" s="166">
        <v>117.8</v>
      </c>
      <c r="J222" s="166">
        <v>159.6</v>
      </c>
      <c r="K222" s="166">
        <v>135.6</v>
      </c>
      <c r="L222" s="166">
        <v>172.3</v>
      </c>
      <c r="M222" s="166">
        <v>143</v>
      </c>
      <c r="N222" s="166">
        <f>(B222+C222+D222+E222+F222+G222+H222+I222+J222+K222+L222+M222)/12</f>
        <v>133.7583333333333</v>
      </c>
      <c r="O222" s="169" t="s">
        <v>174</v>
      </c>
      <c r="P222" s="169" t="s">
        <v>174</v>
      </c>
      <c r="Q222" s="167" t="s">
        <v>186</v>
      </c>
    </row>
    <row r="223" spans="1:17" s="132" customFormat="1" ht="12" customHeight="1">
      <c r="A223" s="27">
        <v>2006</v>
      </c>
      <c r="B223" s="166">
        <v>118.8</v>
      </c>
      <c r="C223" s="166">
        <v>134.1</v>
      </c>
      <c r="D223" s="166">
        <v>157.5</v>
      </c>
      <c r="E223" s="166">
        <v>119.7</v>
      </c>
      <c r="F223" s="166">
        <v>141.4</v>
      </c>
      <c r="G223" s="166">
        <v>148</v>
      </c>
      <c r="H223" s="166">
        <v>124.9</v>
      </c>
      <c r="I223" s="166">
        <v>119.4</v>
      </c>
      <c r="J223" s="166">
        <v>149.6</v>
      </c>
      <c r="K223" s="166">
        <v>160.4</v>
      </c>
      <c r="L223" s="166">
        <v>187</v>
      </c>
      <c r="M223" s="166">
        <v>179.4</v>
      </c>
      <c r="N223" s="166">
        <f>(B223+C223+D223+E223+F223+G223+H223+I223+J223+K223+L223+M223)/12</f>
        <v>145.01666666666668</v>
      </c>
      <c r="O223" s="169">
        <f>100*(F223-E223)/E223</f>
        <v>18.128654970760238</v>
      </c>
      <c r="P223" s="169">
        <f>100*(F223-F222)/F222</f>
        <v>16.570486397361922</v>
      </c>
      <c r="Q223" s="167">
        <f>(((B223+C223+D223+E223+F223)/5)-((B222+C222+D222+E222+F222)/5))/((B222+C222+D222+E222+F222)/5)*100</f>
        <v>7.440000000000009</v>
      </c>
    </row>
    <row r="224" spans="1:17" s="132" customFormat="1" ht="12" customHeight="1">
      <c r="A224" s="27">
        <v>2007</v>
      </c>
      <c r="B224" s="166">
        <v>142.1</v>
      </c>
      <c r="C224" s="166">
        <v>160.8</v>
      </c>
      <c r="D224" s="166">
        <v>182.5</v>
      </c>
      <c r="E224" s="166">
        <v>140.7</v>
      </c>
      <c r="F224" s="166">
        <v>152.7</v>
      </c>
      <c r="G224" s="166" t="s">
        <v>38</v>
      </c>
      <c r="H224" s="166" t="s">
        <v>38</v>
      </c>
      <c r="I224" s="166" t="s">
        <v>38</v>
      </c>
      <c r="J224" s="166" t="s">
        <v>38</v>
      </c>
      <c r="K224" s="166" t="s">
        <v>38</v>
      </c>
      <c r="L224" s="166" t="s">
        <v>38</v>
      </c>
      <c r="M224" s="166" t="s">
        <v>38</v>
      </c>
      <c r="N224" s="166">
        <f>(B224+C224+D224+E224+F224)/5</f>
        <v>155.76</v>
      </c>
      <c r="O224" s="169">
        <f>100*(F224-E224)/E224</f>
        <v>8.528784648187633</v>
      </c>
      <c r="P224" s="169">
        <f>100*(F224-F223)/F223</f>
        <v>7.991513437057979</v>
      </c>
      <c r="Q224" s="167">
        <f>(((B224+C224+D224+E224+F224)/5)-((B223+C223+D223+E223+F223)/5))/((B223+C223+D223+E223+F223)/5)*100</f>
        <v>15.979151154132524</v>
      </c>
    </row>
    <row r="225" spans="1:16" s="132" customFormat="1" ht="12" customHeight="1">
      <c r="A225" s="28"/>
      <c r="B225" s="166"/>
      <c r="C225" s="166"/>
      <c r="D225" s="166"/>
      <c r="E225" s="166"/>
      <c r="F225" s="166"/>
      <c r="G225" s="166"/>
      <c r="H225" s="166"/>
      <c r="I225" s="166"/>
      <c r="J225" s="166"/>
      <c r="K225" s="166"/>
      <c r="L225" s="166"/>
      <c r="M225" s="166"/>
      <c r="N225" s="166"/>
      <c r="O225" s="169"/>
      <c r="P225" s="169"/>
    </row>
    <row r="226" spans="1:16" s="132" customFormat="1" ht="12" customHeight="1">
      <c r="A226" s="29" t="s">
        <v>75</v>
      </c>
      <c r="B226" s="166"/>
      <c r="C226" s="166"/>
      <c r="D226" s="166"/>
      <c r="E226" s="166"/>
      <c r="F226" s="166"/>
      <c r="G226" s="166"/>
      <c r="H226" s="166"/>
      <c r="I226" s="166"/>
      <c r="J226" s="166"/>
      <c r="K226" s="166"/>
      <c r="L226" s="166"/>
      <c r="M226" s="166"/>
      <c r="N226" s="166"/>
      <c r="O226" s="169"/>
      <c r="P226" s="169"/>
    </row>
    <row r="227" spans="1:17" s="132" customFormat="1" ht="12" customHeight="1">
      <c r="A227" s="27">
        <v>2005</v>
      </c>
      <c r="B227" s="166">
        <v>103.1</v>
      </c>
      <c r="C227" s="166">
        <v>96.7</v>
      </c>
      <c r="D227" s="166">
        <v>107.5</v>
      </c>
      <c r="E227" s="166">
        <v>101.8</v>
      </c>
      <c r="F227" s="166">
        <v>98.4</v>
      </c>
      <c r="G227" s="166">
        <v>112.2</v>
      </c>
      <c r="H227" s="166">
        <v>98.5</v>
      </c>
      <c r="I227" s="166">
        <v>99.1</v>
      </c>
      <c r="J227" s="166">
        <v>130</v>
      </c>
      <c r="K227" s="166">
        <v>108.6</v>
      </c>
      <c r="L227" s="166">
        <v>126.7</v>
      </c>
      <c r="M227" s="166">
        <v>122.3</v>
      </c>
      <c r="N227" s="166">
        <f>(B227+C227+D227+E227+F227+G227+H227+I227+J227+K227+L227+M227)/12</f>
        <v>108.74166666666667</v>
      </c>
      <c r="O227" s="169" t="s">
        <v>174</v>
      </c>
      <c r="P227" s="169" t="s">
        <v>174</v>
      </c>
      <c r="Q227" s="167" t="s">
        <v>186</v>
      </c>
    </row>
    <row r="228" spans="1:17" s="132" customFormat="1" ht="12" customHeight="1">
      <c r="A228" s="27">
        <v>2006</v>
      </c>
      <c r="B228" s="166">
        <v>95.2</v>
      </c>
      <c r="C228" s="166">
        <v>104</v>
      </c>
      <c r="D228" s="166">
        <v>124</v>
      </c>
      <c r="E228" s="166">
        <v>100.6</v>
      </c>
      <c r="F228" s="166">
        <v>120.6</v>
      </c>
      <c r="G228" s="166">
        <v>120.6</v>
      </c>
      <c r="H228" s="166">
        <v>105.3</v>
      </c>
      <c r="I228" s="166">
        <v>98.2</v>
      </c>
      <c r="J228" s="166">
        <v>126.4</v>
      </c>
      <c r="K228" s="166">
        <v>125.2</v>
      </c>
      <c r="L228" s="166">
        <v>142.6</v>
      </c>
      <c r="M228" s="166">
        <v>156.9</v>
      </c>
      <c r="N228" s="166">
        <f>(B228+C228+D228+E228+F228+G228+H228+I228+J228+K228+L228+M228)/12</f>
        <v>118.3</v>
      </c>
      <c r="O228" s="169">
        <f>100*(F228-E228)/E228</f>
        <v>19.880715705765407</v>
      </c>
      <c r="P228" s="169">
        <f>100*(F228-F227)/F227</f>
        <v>22.56097560975609</v>
      </c>
      <c r="Q228" s="167">
        <f>(((B228+C228+D228+E228+F228)/5)-((B227+C227+D227+E227+F227)/5))/((B227+C227+D227+E227+F227)/5)*100</f>
        <v>7.270935960591128</v>
      </c>
    </row>
    <row r="229" spans="1:17" s="132" customFormat="1" ht="12" customHeight="1">
      <c r="A229" s="27">
        <v>2007</v>
      </c>
      <c r="B229" s="166">
        <v>110.1</v>
      </c>
      <c r="C229" s="166">
        <v>114.6</v>
      </c>
      <c r="D229" s="166">
        <v>142.8</v>
      </c>
      <c r="E229" s="166">
        <v>122.1</v>
      </c>
      <c r="F229" s="166">
        <v>119.8</v>
      </c>
      <c r="G229" s="166" t="s">
        <v>38</v>
      </c>
      <c r="H229" s="166" t="s">
        <v>38</v>
      </c>
      <c r="I229" s="166" t="s">
        <v>38</v>
      </c>
      <c r="J229" s="166" t="s">
        <v>38</v>
      </c>
      <c r="K229" s="166" t="s">
        <v>38</v>
      </c>
      <c r="L229" s="166" t="s">
        <v>38</v>
      </c>
      <c r="M229" s="166" t="s">
        <v>38</v>
      </c>
      <c r="N229" s="166">
        <f>(B229+C229+D229+E229+F229)/5</f>
        <v>121.88</v>
      </c>
      <c r="O229" s="169">
        <f>100*(F229-E229)/E229</f>
        <v>-1.8837018837018815</v>
      </c>
      <c r="P229" s="169">
        <f>100*(F229-F228)/F228</f>
        <v>-0.663349917081258</v>
      </c>
      <c r="Q229" s="167">
        <f>(((B229+C229+D229+E229+F229)/5)-((B228+C228+D228+E228+F228)/5))/((B228+C228+D228+E228+F228)/5)*100</f>
        <v>11.939750183688465</v>
      </c>
    </row>
    <row r="230" spans="1:16" s="132" customFormat="1" ht="12" customHeight="1">
      <c r="A230" s="28"/>
      <c r="B230" s="166"/>
      <c r="C230" s="166"/>
      <c r="D230" s="166"/>
      <c r="E230" s="166"/>
      <c r="F230" s="166"/>
      <c r="G230" s="166"/>
      <c r="H230" s="166"/>
      <c r="I230" s="166"/>
      <c r="J230" s="166"/>
      <c r="K230" s="166"/>
      <c r="L230" s="166"/>
      <c r="M230" s="166"/>
      <c r="N230" s="166"/>
      <c r="O230" s="169"/>
      <c r="P230" s="169"/>
    </row>
    <row r="231" spans="1:16" s="132" customFormat="1" ht="12" customHeight="1">
      <c r="A231" s="29" t="s">
        <v>76</v>
      </c>
      <c r="B231" s="166"/>
      <c r="C231" s="166"/>
      <c r="D231" s="166"/>
      <c r="E231" s="166"/>
      <c r="F231" s="166"/>
      <c r="G231" s="166"/>
      <c r="H231" s="166"/>
      <c r="I231" s="166"/>
      <c r="J231" s="166"/>
      <c r="K231" s="166"/>
      <c r="L231" s="166"/>
      <c r="M231" s="166"/>
      <c r="N231" s="166"/>
      <c r="O231" s="169"/>
      <c r="P231" s="169"/>
    </row>
    <row r="232" spans="1:17" s="132" customFormat="1" ht="12" customHeight="1">
      <c r="A232" s="27">
        <v>2005</v>
      </c>
      <c r="B232" s="166">
        <v>163</v>
      </c>
      <c r="C232" s="166">
        <v>187.3</v>
      </c>
      <c r="D232" s="166">
        <v>180.7</v>
      </c>
      <c r="E232" s="166">
        <v>157.2</v>
      </c>
      <c r="F232" s="166">
        <v>165.8</v>
      </c>
      <c r="G232" s="166">
        <v>182.1</v>
      </c>
      <c r="H232" s="166">
        <v>149.7</v>
      </c>
      <c r="I232" s="166">
        <v>154.3</v>
      </c>
      <c r="J232" s="166">
        <v>217.4</v>
      </c>
      <c r="K232" s="166">
        <v>188.1</v>
      </c>
      <c r="L232" s="166">
        <v>261.3</v>
      </c>
      <c r="M232" s="166">
        <v>183.4</v>
      </c>
      <c r="N232" s="166">
        <f>(B232+C232+D232+E232+F232+G232+H232+I232+J232+K232+L232+M232)/12</f>
        <v>182.52499999999998</v>
      </c>
      <c r="O232" s="169" t="s">
        <v>174</v>
      </c>
      <c r="P232" s="169" t="s">
        <v>174</v>
      </c>
      <c r="Q232" s="167" t="s">
        <v>186</v>
      </c>
    </row>
    <row r="233" spans="1:17" s="132" customFormat="1" ht="12" customHeight="1">
      <c r="A233" s="27">
        <v>2006</v>
      </c>
      <c r="B233" s="166">
        <v>164.7</v>
      </c>
      <c r="C233" s="166">
        <v>192.8</v>
      </c>
      <c r="D233" s="166">
        <v>222.9</v>
      </c>
      <c r="E233" s="166">
        <v>156.8</v>
      </c>
      <c r="F233" s="166">
        <v>181.8</v>
      </c>
      <c r="G233" s="166">
        <v>201.3</v>
      </c>
      <c r="H233" s="166">
        <v>163.1</v>
      </c>
      <c r="I233" s="166">
        <v>160.7</v>
      </c>
      <c r="J233" s="166">
        <v>194.7</v>
      </c>
      <c r="K233" s="166">
        <v>228.9</v>
      </c>
      <c r="L233" s="166">
        <v>273.6</v>
      </c>
      <c r="M233" s="166">
        <v>223.3</v>
      </c>
      <c r="N233" s="166">
        <f>(B233+C233+D233+E233+F233+G233+H233+I233+J233+K233+L233+M233)/12</f>
        <v>197.05000000000004</v>
      </c>
      <c r="O233" s="169">
        <f>100*(F233-E233)/E233</f>
        <v>15.943877551020407</v>
      </c>
      <c r="P233" s="169">
        <f>100*(F233-F232)/F232</f>
        <v>9.650180940892641</v>
      </c>
      <c r="Q233" s="167">
        <f>(((B233+C233+D233+E233+F233)/5)-((B232+C232+D232+E232+F232)/5))/((B232+C232+D232+E232+F232)/5)*100</f>
        <v>7.611241217798595</v>
      </c>
    </row>
    <row r="234" spans="1:17" s="132" customFormat="1" ht="12" customHeight="1">
      <c r="A234" s="27">
        <v>2007</v>
      </c>
      <c r="B234" s="166">
        <v>204.5</v>
      </c>
      <c r="C234" s="166">
        <v>250.8</v>
      </c>
      <c r="D234" s="166">
        <v>259.8</v>
      </c>
      <c r="E234" s="166">
        <v>176.9</v>
      </c>
      <c r="F234" s="166">
        <v>216.9</v>
      </c>
      <c r="G234" s="166" t="s">
        <v>38</v>
      </c>
      <c r="H234" s="166" t="s">
        <v>38</v>
      </c>
      <c r="I234" s="166" t="s">
        <v>38</v>
      </c>
      <c r="J234" s="166" t="s">
        <v>38</v>
      </c>
      <c r="K234" s="166" t="s">
        <v>38</v>
      </c>
      <c r="L234" s="166" t="s">
        <v>38</v>
      </c>
      <c r="M234" s="166" t="s">
        <v>38</v>
      </c>
      <c r="N234" s="166">
        <f>(B234+C234+D234+E234+F234)/5</f>
        <v>221.78000000000003</v>
      </c>
      <c r="O234" s="169">
        <f>100*(F234-E234)/E234</f>
        <v>22.611644997173542</v>
      </c>
      <c r="P234" s="169">
        <f>100*(F234-F233)/F233</f>
        <v>19.306930693069305</v>
      </c>
      <c r="Q234" s="167">
        <f>(((B234+C234+D234+E234+F234)/5)-((B233+C233+D233+E233+F233)/5))/((B233+C233+D233+E233+F233)/5)*100</f>
        <v>20.663764961915135</v>
      </c>
    </row>
    <row r="235" spans="1:16" s="132" customFormat="1" ht="12" customHeight="1">
      <c r="A235" s="171"/>
      <c r="B235" s="166"/>
      <c r="C235" s="166"/>
      <c r="D235" s="166"/>
      <c r="E235" s="166"/>
      <c r="F235" s="166"/>
      <c r="G235" s="166"/>
      <c r="H235" s="166"/>
      <c r="I235" s="166"/>
      <c r="J235" s="166"/>
      <c r="K235" s="166"/>
      <c r="L235" s="166"/>
      <c r="M235" s="166"/>
      <c r="N235" s="180"/>
      <c r="O235" s="176"/>
      <c r="P235" s="176"/>
    </row>
    <row r="236" spans="1:16" s="132" customFormat="1" ht="12" customHeight="1">
      <c r="A236" s="171"/>
      <c r="B236" s="166"/>
      <c r="C236" s="166"/>
      <c r="D236" s="166"/>
      <c r="E236" s="166"/>
      <c r="F236" s="166"/>
      <c r="G236" s="166"/>
      <c r="H236" s="166"/>
      <c r="I236" s="166"/>
      <c r="J236" s="166"/>
      <c r="K236" s="166"/>
      <c r="L236" s="166"/>
      <c r="M236" s="166"/>
      <c r="N236" s="180"/>
      <c r="O236" s="176"/>
      <c r="P236" s="176"/>
    </row>
    <row r="237" spans="1:16" s="132" customFormat="1" ht="12" customHeight="1">
      <c r="A237" s="171"/>
      <c r="B237" s="166"/>
      <c r="C237" s="166"/>
      <c r="D237" s="166"/>
      <c r="E237" s="166"/>
      <c r="F237" s="166"/>
      <c r="G237" s="166"/>
      <c r="H237" s="166"/>
      <c r="I237" s="166"/>
      <c r="J237" s="166"/>
      <c r="K237" s="166"/>
      <c r="L237" s="166"/>
      <c r="M237" s="166"/>
      <c r="N237" s="180"/>
      <c r="O237" s="176"/>
      <c r="P237" s="176"/>
    </row>
    <row r="238" spans="1:16" s="132" customFormat="1" ht="12" customHeight="1">
      <c r="A238" s="171"/>
      <c r="B238" s="166"/>
      <c r="C238" s="166"/>
      <c r="D238" s="166"/>
      <c r="E238" s="166"/>
      <c r="F238" s="166"/>
      <c r="G238" s="166"/>
      <c r="H238" s="166"/>
      <c r="I238" s="166"/>
      <c r="J238" s="166"/>
      <c r="K238" s="166"/>
      <c r="L238" s="166"/>
      <c r="M238" s="166"/>
      <c r="N238" s="180"/>
      <c r="O238" s="176"/>
      <c r="P238" s="176"/>
    </row>
    <row r="239" spans="1:17" s="132" customFormat="1" ht="12" customHeight="1">
      <c r="A239" s="455" t="s">
        <v>128</v>
      </c>
      <c r="B239" s="455"/>
      <c r="C239" s="455"/>
      <c r="D239" s="455"/>
      <c r="E239" s="455"/>
      <c r="F239" s="455"/>
      <c r="G239" s="455"/>
      <c r="H239" s="455"/>
      <c r="I239" s="455"/>
      <c r="J239" s="455"/>
      <c r="K239" s="455"/>
      <c r="L239" s="455"/>
      <c r="M239" s="455"/>
      <c r="N239" s="455"/>
      <c r="O239" s="455"/>
      <c r="P239" s="455"/>
      <c r="Q239" s="455"/>
    </row>
    <row r="240" spans="1:17" s="132" customFormat="1" ht="12" customHeight="1">
      <c r="A240" s="455" t="s">
        <v>131</v>
      </c>
      <c r="B240" s="455"/>
      <c r="C240" s="455"/>
      <c r="D240" s="455"/>
      <c r="E240" s="455"/>
      <c r="F240" s="455"/>
      <c r="G240" s="455"/>
      <c r="H240" s="455"/>
      <c r="I240" s="455"/>
      <c r="J240" s="455"/>
      <c r="K240" s="455"/>
      <c r="L240" s="455"/>
      <c r="M240" s="455"/>
      <c r="N240" s="455"/>
      <c r="O240" s="455"/>
      <c r="P240" s="455"/>
      <c r="Q240" s="455"/>
    </row>
    <row r="241" spans="1:17" s="132" customFormat="1" ht="12" customHeight="1">
      <c r="A241" s="455" t="s">
        <v>53</v>
      </c>
      <c r="B241" s="455"/>
      <c r="C241" s="455"/>
      <c r="D241" s="455"/>
      <c r="E241" s="455"/>
      <c r="F241" s="455"/>
      <c r="G241" s="455"/>
      <c r="H241" s="455"/>
      <c r="I241" s="455"/>
      <c r="J241" s="455"/>
      <c r="K241" s="455"/>
      <c r="L241" s="455"/>
      <c r="M241" s="455"/>
      <c r="N241" s="455"/>
      <c r="O241" s="455"/>
      <c r="P241" s="455"/>
      <c r="Q241" s="455"/>
    </row>
    <row r="242" spans="1:16" s="132" customFormat="1" ht="12" customHeight="1">
      <c r="A242" s="129"/>
      <c r="B242" s="130"/>
      <c r="C242" s="130"/>
      <c r="D242" s="130"/>
      <c r="E242" s="130"/>
      <c r="F242" s="130"/>
      <c r="G242" s="130"/>
      <c r="H242" s="130"/>
      <c r="I242" s="130"/>
      <c r="J242" s="130"/>
      <c r="K242" s="130"/>
      <c r="L242" s="130"/>
      <c r="M242" s="130"/>
      <c r="N242" s="130"/>
      <c r="O242" s="130"/>
      <c r="P242" s="130"/>
    </row>
    <row r="243" s="132" customFormat="1" ht="12" customHeight="1"/>
    <row r="244" spans="1:17" s="132" customFormat="1" ht="12" customHeight="1">
      <c r="A244" s="136"/>
      <c r="B244" s="137"/>
      <c r="C244" s="138"/>
      <c r="D244" s="138"/>
      <c r="E244" s="138"/>
      <c r="F244" s="138"/>
      <c r="G244" s="138"/>
      <c r="H244" s="138"/>
      <c r="I244" s="138"/>
      <c r="J244" s="138"/>
      <c r="K244" s="138"/>
      <c r="L244" s="138"/>
      <c r="M244" s="138"/>
      <c r="N244" s="139"/>
      <c r="O244" s="451" t="s">
        <v>54</v>
      </c>
      <c r="P244" s="450"/>
      <c r="Q244" s="450"/>
    </row>
    <row r="245" spans="1:17" s="132" customFormat="1" ht="12" customHeight="1">
      <c r="A245" s="140"/>
      <c r="B245" s="141"/>
      <c r="C245" s="142"/>
      <c r="D245" s="142"/>
      <c r="E245" s="142"/>
      <c r="F245" s="142"/>
      <c r="G245" s="142"/>
      <c r="H245" s="142"/>
      <c r="I245" s="142"/>
      <c r="J245" s="142"/>
      <c r="K245" s="142"/>
      <c r="L245" s="142"/>
      <c r="M245" s="142"/>
      <c r="N245" s="143"/>
      <c r="O245" s="144" t="s">
        <v>60</v>
      </c>
      <c r="P245" s="145"/>
      <c r="Q245" s="146" t="s">
        <v>191</v>
      </c>
    </row>
    <row r="246" spans="1:17" s="132" customFormat="1" ht="12" customHeight="1">
      <c r="A246" s="147" t="s">
        <v>56</v>
      </c>
      <c r="B246" s="141" t="s">
        <v>57</v>
      </c>
      <c r="C246" s="142" t="s">
        <v>58</v>
      </c>
      <c r="D246" s="142" t="s">
        <v>59</v>
      </c>
      <c r="E246" s="142" t="s">
        <v>55</v>
      </c>
      <c r="F246" s="142" t="s">
        <v>60</v>
      </c>
      <c r="G246" s="142" t="s">
        <v>61</v>
      </c>
      <c r="H246" s="142" t="s">
        <v>62</v>
      </c>
      <c r="I246" s="142" t="s">
        <v>63</v>
      </c>
      <c r="J246" s="142" t="s">
        <v>64</v>
      </c>
      <c r="K246" s="142" t="s">
        <v>65</v>
      </c>
      <c r="L246" s="142" t="s">
        <v>66</v>
      </c>
      <c r="M246" s="142" t="s">
        <v>67</v>
      </c>
      <c r="N246" s="148" t="s">
        <v>68</v>
      </c>
      <c r="O246" s="470" t="s">
        <v>69</v>
      </c>
      <c r="P246" s="471"/>
      <c r="Q246" s="471"/>
    </row>
    <row r="247" spans="1:17" s="132" customFormat="1" ht="12" customHeight="1">
      <c r="A247" s="140"/>
      <c r="B247" s="141"/>
      <c r="C247" s="142"/>
      <c r="D247" s="142"/>
      <c r="E247" s="142"/>
      <c r="F247" s="142"/>
      <c r="G247" s="142"/>
      <c r="H247" s="142"/>
      <c r="I247" s="142"/>
      <c r="J247" s="142"/>
      <c r="K247" s="142"/>
      <c r="L247" s="142"/>
      <c r="M247" s="142"/>
      <c r="N247" s="143"/>
      <c r="O247" s="148" t="s">
        <v>70</v>
      </c>
      <c r="P247" s="149" t="s">
        <v>71</v>
      </c>
      <c r="Q247" s="150" t="s">
        <v>71</v>
      </c>
    </row>
    <row r="248" spans="1:17" s="132" customFormat="1" ht="12" customHeight="1">
      <c r="A248" s="151"/>
      <c r="B248" s="152"/>
      <c r="C248" s="153"/>
      <c r="D248" s="153"/>
      <c r="E248" s="153"/>
      <c r="F248" s="153"/>
      <c r="G248" s="153"/>
      <c r="H248" s="153"/>
      <c r="I248" s="153"/>
      <c r="J248" s="153"/>
      <c r="K248" s="153"/>
      <c r="L248" s="153"/>
      <c r="M248" s="153"/>
      <c r="N248" s="154"/>
      <c r="O248" s="155" t="s">
        <v>72</v>
      </c>
      <c r="P248" s="156" t="s">
        <v>73</v>
      </c>
      <c r="Q248" s="157" t="s">
        <v>165</v>
      </c>
    </row>
    <row r="249" spans="1:17" s="132" customFormat="1" ht="12" customHeight="1">
      <c r="A249" s="158"/>
      <c r="B249" s="159"/>
      <c r="C249" s="159"/>
      <c r="D249" s="159"/>
      <c r="E249" s="159"/>
      <c r="F249" s="159"/>
      <c r="G249" s="159"/>
      <c r="H249" s="159"/>
      <c r="I249" s="159"/>
      <c r="J249" s="159"/>
      <c r="K249" s="159"/>
      <c r="L249" s="159"/>
      <c r="M249" s="159"/>
      <c r="N249" s="160"/>
      <c r="O249" s="161"/>
      <c r="P249" s="149"/>
      <c r="Q249" s="149"/>
    </row>
    <row r="250" spans="1:17" s="132" customFormat="1" ht="12" customHeight="1">
      <c r="A250" s="158"/>
      <c r="B250" s="159"/>
      <c r="C250" s="159"/>
      <c r="D250" s="159"/>
      <c r="E250" s="159"/>
      <c r="F250" s="159"/>
      <c r="G250" s="159"/>
      <c r="H250" s="159"/>
      <c r="I250" s="159"/>
      <c r="J250" s="159"/>
      <c r="K250" s="159"/>
      <c r="L250" s="159"/>
      <c r="M250" s="159"/>
      <c r="N250" s="160"/>
      <c r="O250" s="161"/>
      <c r="P250" s="149"/>
      <c r="Q250" s="149"/>
    </row>
    <row r="251" spans="1:16" s="132" customFormat="1" ht="12" customHeight="1">
      <c r="A251" s="158"/>
      <c r="B251" s="159"/>
      <c r="C251" s="159"/>
      <c r="D251" s="159"/>
      <c r="E251" s="159"/>
      <c r="F251" s="159"/>
      <c r="G251" s="159"/>
      <c r="H251" s="159"/>
      <c r="I251" s="159"/>
      <c r="J251" s="159"/>
      <c r="K251" s="159"/>
      <c r="L251" s="159"/>
      <c r="M251" s="159"/>
      <c r="N251" s="160"/>
      <c r="O251" s="161"/>
      <c r="P251" s="149"/>
    </row>
    <row r="252" spans="1:16" s="132" customFormat="1" ht="12" customHeight="1">
      <c r="A252" s="171"/>
      <c r="B252" s="175"/>
      <c r="C252" s="175"/>
      <c r="D252" s="175"/>
      <c r="E252" s="175"/>
      <c r="F252" s="175"/>
      <c r="G252" s="175"/>
      <c r="H252" s="175"/>
      <c r="I252" s="175"/>
      <c r="J252" s="175"/>
      <c r="K252" s="175"/>
      <c r="L252" s="175"/>
      <c r="M252" s="175"/>
      <c r="N252" s="176"/>
      <c r="O252" s="176"/>
      <c r="P252" s="176"/>
    </row>
    <row r="253" spans="1:17" s="132" customFormat="1" ht="12" customHeight="1">
      <c r="A253" s="456" t="s">
        <v>83</v>
      </c>
      <c r="B253" s="456"/>
      <c r="C253" s="456"/>
      <c r="D253" s="456"/>
      <c r="E253" s="456"/>
      <c r="F253" s="456"/>
      <c r="G253" s="456"/>
      <c r="H253" s="456"/>
      <c r="I253" s="456"/>
      <c r="J253" s="456"/>
      <c r="K253" s="456"/>
      <c r="L253" s="456"/>
      <c r="M253" s="456"/>
      <c r="N253" s="456"/>
      <c r="O253" s="456"/>
      <c r="P253" s="456"/>
      <c r="Q253" s="456"/>
    </row>
    <row r="254" spans="1:17" s="132" customFormat="1" ht="12" customHeight="1">
      <c r="A254" s="162"/>
      <c r="B254" s="162"/>
      <c r="C254" s="162"/>
      <c r="D254" s="162"/>
      <c r="E254" s="162"/>
      <c r="F254" s="162"/>
      <c r="G254" s="162"/>
      <c r="H254" s="162"/>
      <c r="I254" s="162"/>
      <c r="J254" s="162"/>
      <c r="K254" s="162"/>
      <c r="L254" s="162"/>
      <c r="M254" s="162"/>
      <c r="N254" s="162"/>
      <c r="O254" s="162"/>
      <c r="P254" s="162"/>
      <c r="Q254" s="162"/>
    </row>
    <row r="255" spans="1:16" s="132" customFormat="1" ht="12" customHeight="1">
      <c r="A255" s="178"/>
      <c r="B255" s="176"/>
      <c r="C255" s="176"/>
      <c r="D255" s="176"/>
      <c r="E255" s="176"/>
      <c r="F255" s="176"/>
      <c r="G255" s="176"/>
      <c r="H255" s="176"/>
      <c r="I255" s="176"/>
      <c r="J255" s="176"/>
      <c r="K255" s="176"/>
      <c r="L255" s="176"/>
      <c r="M255" s="176"/>
      <c r="N255" s="176"/>
      <c r="O255" s="176"/>
      <c r="P255" s="176"/>
    </row>
    <row r="256" spans="1:16" s="132" customFormat="1" ht="12" customHeight="1">
      <c r="A256" s="179"/>
      <c r="B256" s="166"/>
      <c r="C256" s="166"/>
      <c r="D256" s="166"/>
      <c r="E256" s="166"/>
      <c r="F256" s="166"/>
      <c r="G256" s="166"/>
      <c r="H256" s="166"/>
      <c r="I256" s="166"/>
      <c r="J256" s="166"/>
      <c r="K256" s="166"/>
      <c r="L256" s="166"/>
      <c r="M256" s="166"/>
      <c r="N256" s="166"/>
      <c r="O256" s="173"/>
      <c r="P256" s="173"/>
    </row>
    <row r="257" spans="1:16" s="132" customFormat="1" ht="12" customHeight="1">
      <c r="A257" s="26" t="s">
        <v>74</v>
      </c>
      <c r="B257" s="166"/>
      <c r="C257" s="166"/>
      <c r="D257" s="166"/>
      <c r="E257" s="166"/>
      <c r="F257" s="166"/>
      <c r="G257" s="166"/>
      <c r="H257" s="166"/>
      <c r="I257" s="166"/>
      <c r="J257" s="166"/>
      <c r="K257" s="166"/>
      <c r="L257" s="166"/>
      <c r="M257" s="166"/>
      <c r="N257" s="166"/>
      <c r="O257" s="167"/>
      <c r="P257" s="167"/>
    </row>
    <row r="258" spans="1:17" s="132" customFormat="1" ht="12" customHeight="1">
      <c r="A258" s="27">
        <v>2005</v>
      </c>
      <c r="B258" s="166">
        <v>80.8</v>
      </c>
      <c r="C258" s="166">
        <v>78.6</v>
      </c>
      <c r="D258" s="166">
        <v>94.8</v>
      </c>
      <c r="E258" s="166">
        <v>80.8</v>
      </c>
      <c r="F258" s="166">
        <v>73</v>
      </c>
      <c r="G258" s="166">
        <v>78.5</v>
      </c>
      <c r="H258" s="166">
        <v>62.5</v>
      </c>
      <c r="I258" s="166">
        <v>65.7</v>
      </c>
      <c r="J258" s="166">
        <v>85.7</v>
      </c>
      <c r="K258" s="166">
        <v>69.6</v>
      </c>
      <c r="L258" s="166">
        <v>85.1</v>
      </c>
      <c r="M258" s="166">
        <v>73.1</v>
      </c>
      <c r="N258" s="166">
        <f>(B258+C258+D258+E258+F258+G258+H258+I258+J258+K258+L258+M258)/12</f>
        <v>77.35000000000001</v>
      </c>
      <c r="O258" s="169" t="s">
        <v>174</v>
      </c>
      <c r="P258" s="169" t="s">
        <v>174</v>
      </c>
      <c r="Q258" s="167" t="s">
        <v>186</v>
      </c>
    </row>
    <row r="259" spans="1:17" s="132" customFormat="1" ht="12" customHeight="1">
      <c r="A259" s="27">
        <v>2006</v>
      </c>
      <c r="B259" s="166">
        <v>78</v>
      </c>
      <c r="C259" s="166">
        <v>83.5</v>
      </c>
      <c r="D259" s="166">
        <v>107.7</v>
      </c>
      <c r="E259" s="166">
        <v>73.7</v>
      </c>
      <c r="F259" s="166">
        <v>92.2</v>
      </c>
      <c r="G259" s="166">
        <v>82.8</v>
      </c>
      <c r="H259" s="166">
        <v>74.2</v>
      </c>
      <c r="I259" s="166">
        <v>77.4</v>
      </c>
      <c r="J259" s="166">
        <v>84.7</v>
      </c>
      <c r="K259" s="166">
        <v>85.7</v>
      </c>
      <c r="L259" s="166">
        <v>101.7</v>
      </c>
      <c r="M259" s="166">
        <v>113.1</v>
      </c>
      <c r="N259" s="166">
        <f>(B259+C259+D259+E259+F259+G259+H259+I259+J259+K259+L259+M259)/12</f>
        <v>87.89166666666667</v>
      </c>
      <c r="O259" s="169">
        <f>100*(F259-E259)/E259</f>
        <v>25.101763907734057</v>
      </c>
      <c r="P259" s="169">
        <f>100*(F259-F258)/F258</f>
        <v>26.3013698630137</v>
      </c>
      <c r="Q259" s="167">
        <f>(((B259+C259+D259+E259+F259)/5)-((B258+C258+D258+E258+F258)/5))/((B258+C258+D258+E258+F258)/5)*100</f>
        <v>6.642156862745101</v>
      </c>
    </row>
    <row r="260" spans="1:17" s="132" customFormat="1" ht="12" customHeight="1">
      <c r="A260" s="27">
        <v>2007</v>
      </c>
      <c r="B260" s="166">
        <v>92.2</v>
      </c>
      <c r="C260" s="166">
        <v>90.5</v>
      </c>
      <c r="D260" s="166">
        <v>96.6</v>
      </c>
      <c r="E260" s="166">
        <v>84.7</v>
      </c>
      <c r="F260" s="166">
        <v>82.2</v>
      </c>
      <c r="G260" s="166" t="s">
        <v>38</v>
      </c>
      <c r="H260" s="166" t="s">
        <v>38</v>
      </c>
      <c r="I260" s="166" t="s">
        <v>38</v>
      </c>
      <c r="J260" s="166" t="s">
        <v>38</v>
      </c>
      <c r="K260" s="166" t="s">
        <v>38</v>
      </c>
      <c r="L260" s="166" t="s">
        <v>38</v>
      </c>
      <c r="M260" s="166" t="s">
        <v>38</v>
      </c>
      <c r="N260" s="166">
        <f>(B260+C260+D260+E260+F260)/5</f>
        <v>89.23999999999998</v>
      </c>
      <c r="O260" s="169">
        <f>100*(F260-E260)/E260</f>
        <v>-2.9515938606847696</v>
      </c>
      <c r="P260" s="169">
        <f>100*(F260-F259)/F259</f>
        <v>-10.845986984815617</v>
      </c>
      <c r="Q260" s="167">
        <f>(((B260+C260+D260+E260+F260)/5)-((B259+C259+D259+E259+F259)/5))/((B259+C259+D259+E259+F259)/5)*100</f>
        <v>2.5511376695012467</v>
      </c>
    </row>
    <row r="261" spans="1:16" s="132" customFormat="1" ht="12" customHeight="1">
      <c r="A261" s="28"/>
      <c r="B261" s="166"/>
      <c r="C261" s="166"/>
      <c r="D261" s="166"/>
      <c r="E261" s="166"/>
      <c r="F261" s="166"/>
      <c r="G261" s="166"/>
      <c r="H261" s="166"/>
      <c r="I261" s="166"/>
      <c r="J261" s="166"/>
      <c r="K261" s="166"/>
      <c r="L261" s="166"/>
      <c r="M261" s="166"/>
      <c r="N261" s="166"/>
      <c r="O261" s="169"/>
      <c r="P261" s="169"/>
    </row>
    <row r="262" spans="1:16" s="132" customFormat="1" ht="12" customHeight="1">
      <c r="A262" s="29" t="s">
        <v>75</v>
      </c>
      <c r="B262" s="166"/>
      <c r="C262" s="166"/>
      <c r="D262" s="166"/>
      <c r="E262" s="166"/>
      <c r="F262" s="166"/>
      <c r="G262" s="166"/>
      <c r="H262" s="166"/>
      <c r="I262" s="166"/>
      <c r="J262" s="166"/>
      <c r="K262" s="166"/>
      <c r="L262" s="166"/>
      <c r="M262" s="166"/>
      <c r="N262" s="166"/>
      <c r="O262" s="169"/>
      <c r="P262" s="169"/>
    </row>
    <row r="263" spans="1:17" s="132" customFormat="1" ht="12" customHeight="1">
      <c r="A263" s="27">
        <v>2005</v>
      </c>
      <c r="B263" s="166">
        <v>68.9</v>
      </c>
      <c r="C263" s="166">
        <v>68.4</v>
      </c>
      <c r="D263" s="166">
        <v>78.1</v>
      </c>
      <c r="E263" s="166">
        <v>69.3</v>
      </c>
      <c r="F263" s="166">
        <v>64.9</v>
      </c>
      <c r="G263" s="166">
        <v>63.9</v>
      </c>
      <c r="H263" s="166">
        <v>54.3</v>
      </c>
      <c r="I263" s="166">
        <v>55.2</v>
      </c>
      <c r="J263" s="166">
        <v>76.5</v>
      </c>
      <c r="K263" s="166">
        <v>59.4</v>
      </c>
      <c r="L263" s="166">
        <v>74</v>
      </c>
      <c r="M263" s="166">
        <v>63.2</v>
      </c>
      <c r="N263" s="166">
        <f>(B263+C263+D263+E263+F263+G263+H263+I263+J263+K263+L263+M263)/12</f>
        <v>66.34166666666667</v>
      </c>
      <c r="O263" s="169" t="s">
        <v>174</v>
      </c>
      <c r="P263" s="169" t="s">
        <v>174</v>
      </c>
      <c r="Q263" s="167" t="s">
        <v>186</v>
      </c>
    </row>
    <row r="264" spans="1:17" s="132" customFormat="1" ht="12" customHeight="1">
      <c r="A264" s="27">
        <v>2006</v>
      </c>
      <c r="B264" s="166">
        <v>67</v>
      </c>
      <c r="C264" s="166">
        <v>74.6</v>
      </c>
      <c r="D264" s="166">
        <v>100.7</v>
      </c>
      <c r="E264" s="166">
        <v>68.1</v>
      </c>
      <c r="F264" s="166">
        <v>90.6</v>
      </c>
      <c r="G264" s="166">
        <v>73.1</v>
      </c>
      <c r="H264" s="166">
        <v>64</v>
      </c>
      <c r="I264" s="166">
        <v>61.6</v>
      </c>
      <c r="J264" s="166">
        <v>82.1</v>
      </c>
      <c r="K264" s="166">
        <v>80.1</v>
      </c>
      <c r="L264" s="166">
        <v>88.1</v>
      </c>
      <c r="M264" s="166">
        <v>104.8</v>
      </c>
      <c r="N264" s="166">
        <f>(B264+C264+D264+E264+F264+G264+H264+I264+J264+K264+L264+M264)/12</f>
        <v>79.56666666666668</v>
      </c>
      <c r="O264" s="169">
        <f>100*(F264-E264)/E264</f>
        <v>33.039647577092516</v>
      </c>
      <c r="P264" s="169">
        <f>100*(F264-F263)/F263</f>
        <v>39.59938366718026</v>
      </c>
      <c r="Q264" s="167">
        <f>(((B264+C264+D264+E264+F264)/5)-((B263+C263+D263+E263+F263)/5))/((B263+C263+D263+E263+F263)/5)*100</f>
        <v>14.702517162471398</v>
      </c>
    </row>
    <row r="265" spans="1:17" s="132" customFormat="1" ht="12" customHeight="1">
      <c r="A265" s="27">
        <v>2007</v>
      </c>
      <c r="B265" s="166">
        <v>82.4</v>
      </c>
      <c r="C265" s="166">
        <v>79.3</v>
      </c>
      <c r="D265" s="166">
        <v>86.9</v>
      </c>
      <c r="E265" s="166">
        <v>74.2</v>
      </c>
      <c r="F265" s="166">
        <v>71.5</v>
      </c>
      <c r="G265" s="166" t="s">
        <v>38</v>
      </c>
      <c r="H265" s="166" t="s">
        <v>38</v>
      </c>
      <c r="I265" s="166" t="s">
        <v>38</v>
      </c>
      <c r="J265" s="166" t="s">
        <v>38</v>
      </c>
      <c r="K265" s="166" t="s">
        <v>38</v>
      </c>
      <c r="L265" s="166" t="s">
        <v>38</v>
      </c>
      <c r="M265" s="166" t="s">
        <v>38</v>
      </c>
      <c r="N265" s="166">
        <f>(B265+C265+D265+E265+F265)/5</f>
        <v>78.86</v>
      </c>
      <c r="O265" s="169">
        <f>100*(F265-E265)/E265</f>
        <v>-3.6388140161725104</v>
      </c>
      <c r="P265" s="169">
        <f>100*(F265-F264)/F264</f>
        <v>-21.081677704194256</v>
      </c>
      <c r="Q265" s="167">
        <f>(((B265+C265+D265+E265+F265)/5)-((B264+C264+D264+E264+F264)/5))/((B264+C264+D264+E264+F264)/5)*100</f>
        <v>-1.6708229426433956</v>
      </c>
    </row>
    <row r="266" spans="1:16" s="132" customFormat="1" ht="12" customHeight="1">
      <c r="A266" s="28"/>
      <c r="B266" s="166"/>
      <c r="C266" s="166"/>
      <c r="D266" s="166"/>
      <c r="E266" s="166"/>
      <c r="F266" s="166"/>
      <c r="G266" s="166"/>
      <c r="H266" s="166"/>
      <c r="I266" s="166"/>
      <c r="J266" s="166"/>
      <c r="K266" s="166"/>
      <c r="L266" s="166"/>
      <c r="M266" s="166"/>
      <c r="N266" s="166"/>
      <c r="O266" s="169"/>
      <c r="P266" s="169"/>
    </row>
    <row r="267" spans="1:16" s="132" customFormat="1" ht="12" customHeight="1">
      <c r="A267" s="29" t="s">
        <v>76</v>
      </c>
      <c r="B267" s="166"/>
      <c r="C267" s="166"/>
      <c r="D267" s="166"/>
      <c r="E267" s="166"/>
      <c r="F267" s="166"/>
      <c r="G267" s="166"/>
      <c r="H267" s="166"/>
      <c r="I267" s="166"/>
      <c r="J267" s="166"/>
      <c r="K267" s="166"/>
      <c r="L267" s="166"/>
      <c r="M267" s="166"/>
      <c r="N267" s="166"/>
      <c r="O267" s="169"/>
      <c r="P267" s="169"/>
    </row>
    <row r="268" spans="1:17" s="132" customFormat="1" ht="12" customHeight="1">
      <c r="A268" s="27">
        <v>2005</v>
      </c>
      <c r="B268" s="166">
        <v>123.6</v>
      </c>
      <c r="C268" s="166">
        <v>115.2</v>
      </c>
      <c r="D268" s="166">
        <v>154.4</v>
      </c>
      <c r="E268" s="166">
        <v>122.4</v>
      </c>
      <c r="F268" s="166">
        <v>102.2</v>
      </c>
      <c r="G268" s="166">
        <v>131</v>
      </c>
      <c r="H268" s="166">
        <v>91.7</v>
      </c>
      <c r="I268" s="166">
        <v>103.4</v>
      </c>
      <c r="J268" s="166">
        <v>118.9</v>
      </c>
      <c r="K268" s="166">
        <v>106.1</v>
      </c>
      <c r="L268" s="166">
        <v>124.9</v>
      </c>
      <c r="M268" s="166">
        <v>108.5</v>
      </c>
      <c r="N268" s="166">
        <f>(B268+C268+D268+E268+F268+G268+H268+I268+J268+K268+L268+M268)/12</f>
        <v>116.85833333333335</v>
      </c>
      <c r="O268" s="169" t="s">
        <v>174</v>
      </c>
      <c r="P268" s="169" t="s">
        <v>174</v>
      </c>
      <c r="Q268" s="167" t="s">
        <v>186</v>
      </c>
    </row>
    <row r="269" spans="1:17" s="132" customFormat="1" ht="12" customHeight="1">
      <c r="A269" s="27">
        <v>2006</v>
      </c>
      <c r="B269" s="166">
        <v>117.1</v>
      </c>
      <c r="C269" s="166">
        <v>115.4</v>
      </c>
      <c r="D269" s="166">
        <v>132.8</v>
      </c>
      <c r="E269" s="166">
        <v>93.6</v>
      </c>
      <c r="F269" s="166">
        <v>97.9</v>
      </c>
      <c r="G269" s="166">
        <v>117.7</v>
      </c>
      <c r="H269" s="166">
        <v>111</v>
      </c>
      <c r="I269" s="166">
        <v>133.9</v>
      </c>
      <c r="J269" s="166">
        <v>93.9</v>
      </c>
      <c r="K269" s="166">
        <v>105.7</v>
      </c>
      <c r="L269" s="166">
        <v>150.5</v>
      </c>
      <c r="M269" s="166">
        <v>143.2</v>
      </c>
      <c r="N269" s="166">
        <f>(B269+C269+D269+E269+F269+G269+H269+I269+J269+K269+L269+M269)/12</f>
        <v>117.72500000000001</v>
      </c>
      <c r="O269" s="169">
        <f>100*(F269-E269)/E269</f>
        <v>4.594017094017106</v>
      </c>
      <c r="P269" s="169">
        <f>100*(F269-F268)/F268</f>
        <v>-4.207436399217218</v>
      </c>
      <c r="Q269" s="167">
        <f>(((B269+C269+D269+E269+F269)/5)-((B268+C268+D268+E268+F268)/5))/((B268+C268+D268+E268+F268)/5)*100</f>
        <v>-9.873745548721292</v>
      </c>
    </row>
    <row r="270" spans="1:17" s="132" customFormat="1" ht="12" customHeight="1">
      <c r="A270" s="27">
        <v>2007</v>
      </c>
      <c r="B270" s="166">
        <v>127.5</v>
      </c>
      <c r="C270" s="166">
        <v>130.6</v>
      </c>
      <c r="D270" s="166">
        <v>131.3</v>
      </c>
      <c r="E270" s="166">
        <v>122.4</v>
      </c>
      <c r="F270" s="166">
        <v>120.7</v>
      </c>
      <c r="G270" s="166" t="s">
        <v>38</v>
      </c>
      <c r="H270" s="166" t="s">
        <v>38</v>
      </c>
      <c r="I270" s="166" t="s">
        <v>38</v>
      </c>
      <c r="J270" s="166" t="s">
        <v>38</v>
      </c>
      <c r="K270" s="166" t="s">
        <v>38</v>
      </c>
      <c r="L270" s="166" t="s">
        <v>38</v>
      </c>
      <c r="M270" s="166" t="s">
        <v>38</v>
      </c>
      <c r="N270" s="166">
        <f>(B270+C270+D270+E270+F270)/5</f>
        <v>126.50000000000003</v>
      </c>
      <c r="O270" s="169">
        <f>100*(F270-E270)/E270</f>
        <v>-1.388888888888891</v>
      </c>
      <c r="P270" s="169">
        <f>100*(F270-F269)/F269</f>
        <v>23.28907048008171</v>
      </c>
      <c r="Q270" s="167">
        <f>(((B270+C270+D270+E270+F270)/5)-((B269+C269+D269+E269+F269)/5))/((B269+C269+D269+E269+F269)/5)*100</f>
        <v>13.595545977011536</v>
      </c>
    </row>
    <row r="271" spans="1:17" s="132" customFormat="1" ht="12" customHeight="1">
      <c r="A271" s="66"/>
      <c r="B271" s="166"/>
      <c r="C271" s="166"/>
      <c r="D271" s="166"/>
      <c r="E271" s="166"/>
      <c r="F271" s="166"/>
      <c r="G271" s="166"/>
      <c r="H271" s="166"/>
      <c r="I271" s="166"/>
      <c r="J271" s="166"/>
      <c r="K271" s="166"/>
      <c r="L271" s="166"/>
      <c r="M271" s="166"/>
      <c r="N271" s="166"/>
      <c r="O271" s="169"/>
      <c r="P271" s="169"/>
      <c r="Q271" s="167"/>
    </row>
    <row r="272" spans="1:17" s="132" customFormat="1" ht="12" customHeight="1">
      <c r="A272" s="66"/>
      <c r="B272" s="166"/>
      <c r="C272" s="166"/>
      <c r="D272" s="166"/>
      <c r="E272" s="166"/>
      <c r="F272" s="166"/>
      <c r="G272" s="166"/>
      <c r="H272" s="166"/>
      <c r="I272" s="166"/>
      <c r="J272" s="166"/>
      <c r="K272" s="166"/>
      <c r="L272" s="166"/>
      <c r="M272" s="166"/>
      <c r="N272" s="166"/>
      <c r="O272" s="169"/>
      <c r="P272" s="169"/>
      <c r="Q272" s="167"/>
    </row>
    <row r="273" spans="1:17" s="132" customFormat="1" ht="12" customHeight="1">
      <c r="A273" s="66"/>
      <c r="B273" s="166"/>
      <c r="C273" s="166"/>
      <c r="D273" s="166"/>
      <c r="E273" s="166"/>
      <c r="F273" s="166"/>
      <c r="G273" s="166"/>
      <c r="H273" s="166"/>
      <c r="I273" s="166"/>
      <c r="J273" s="166"/>
      <c r="K273" s="166"/>
      <c r="L273" s="166"/>
      <c r="M273" s="166"/>
      <c r="N273" s="166"/>
      <c r="O273" s="169"/>
      <c r="P273" s="169"/>
      <c r="Q273" s="167"/>
    </row>
    <row r="274" spans="1:16" s="132" customFormat="1" ht="12" customHeight="1">
      <c r="A274" s="171"/>
      <c r="B274" s="166"/>
      <c r="C274" s="166"/>
      <c r="D274" s="166"/>
      <c r="E274" s="166"/>
      <c r="F274" s="166"/>
      <c r="G274" s="166"/>
      <c r="H274" s="166"/>
      <c r="I274" s="166"/>
      <c r="J274" s="166"/>
      <c r="K274" s="166"/>
      <c r="L274" s="166"/>
      <c r="M274" s="166"/>
      <c r="N274" s="180"/>
      <c r="O274" s="169"/>
      <c r="P274" s="169"/>
    </row>
    <row r="275" spans="1:16" s="132" customFormat="1" ht="12" customHeight="1">
      <c r="A275" s="171"/>
      <c r="B275" s="166"/>
      <c r="C275" s="166"/>
      <c r="D275" s="166"/>
      <c r="E275" s="166"/>
      <c r="F275" s="166"/>
      <c r="G275" s="166"/>
      <c r="H275" s="166"/>
      <c r="I275" s="166"/>
      <c r="J275" s="166"/>
      <c r="K275" s="166"/>
      <c r="L275" s="166"/>
      <c r="M275" s="166"/>
      <c r="N275" s="180"/>
      <c r="O275" s="169"/>
      <c r="P275" s="169"/>
    </row>
    <row r="276" spans="1:17" s="132" customFormat="1" ht="12" customHeight="1">
      <c r="A276" s="456" t="s">
        <v>84</v>
      </c>
      <c r="B276" s="456"/>
      <c r="C276" s="456"/>
      <c r="D276" s="456"/>
      <c r="E276" s="456"/>
      <c r="F276" s="456"/>
      <c r="G276" s="456"/>
      <c r="H276" s="456"/>
      <c r="I276" s="456"/>
      <c r="J276" s="456"/>
      <c r="K276" s="456"/>
      <c r="L276" s="456"/>
      <c r="M276" s="456"/>
      <c r="N276" s="456"/>
      <c r="O276" s="456"/>
      <c r="P276" s="456"/>
      <c r="Q276" s="456"/>
    </row>
    <row r="277" spans="1:17" s="132" customFormat="1" ht="12" customHeight="1">
      <c r="A277" s="162"/>
      <c r="B277" s="162"/>
      <c r="C277" s="162"/>
      <c r="D277" s="162"/>
      <c r="E277" s="162"/>
      <c r="F277" s="162"/>
      <c r="G277" s="162"/>
      <c r="H277" s="162"/>
      <c r="I277" s="162"/>
      <c r="J277" s="162"/>
      <c r="K277" s="162"/>
      <c r="L277" s="162"/>
      <c r="M277" s="162"/>
      <c r="N277" s="162"/>
      <c r="O277" s="162"/>
      <c r="P277" s="162"/>
      <c r="Q277" s="162"/>
    </row>
    <row r="278" spans="1:16" s="132" customFormat="1" ht="12" customHeight="1">
      <c r="A278" s="165"/>
      <c r="B278" s="165"/>
      <c r="C278" s="165"/>
      <c r="D278" s="165"/>
      <c r="E278" s="165"/>
      <c r="F278" s="165"/>
      <c r="G278" s="165"/>
      <c r="H278" s="165"/>
      <c r="I278" s="165"/>
      <c r="J278" s="165"/>
      <c r="K278" s="165"/>
      <c r="L278" s="165"/>
      <c r="M278" s="165"/>
      <c r="N278" s="160"/>
      <c r="O278" s="169"/>
      <c r="P278" s="169"/>
    </row>
    <row r="279" spans="1:16" s="132" customFormat="1" ht="12" customHeight="1">
      <c r="A279" s="165"/>
      <c r="B279" s="166"/>
      <c r="C279" s="166"/>
      <c r="D279" s="166"/>
      <c r="E279" s="166"/>
      <c r="F279" s="166"/>
      <c r="G279" s="166"/>
      <c r="H279" s="166"/>
      <c r="I279" s="166"/>
      <c r="J279" s="166"/>
      <c r="K279" s="166"/>
      <c r="L279" s="166"/>
      <c r="M279" s="166"/>
      <c r="N279" s="166"/>
      <c r="O279" s="169"/>
      <c r="P279" s="169"/>
    </row>
    <row r="280" spans="1:16" s="132" customFormat="1" ht="12" customHeight="1">
      <c r="A280" s="26" t="s">
        <v>74</v>
      </c>
      <c r="B280" s="166"/>
      <c r="C280" s="166"/>
      <c r="D280" s="166"/>
      <c r="E280" s="166"/>
      <c r="F280" s="166"/>
      <c r="G280" s="166"/>
      <c r="H280" s="166"/>
      <c r="I280" s="166"/>
      <c r="J280" s="166"/>
      <c r="K280" s="166"/>
      <c r="L280" s="166"/>
      <c r="M280" s="166"/>
      <c r="N280" s="166"/>
      <c r="O280" s="169"/>
      <c r="P280" s="169"/>
    </row>
    <row r="281" spans="1:17" s="132" customFormat="1" ht="12" customHeight="1">
      <c r="A281" s="27">
        <v>2005</v>
      </c>
      <c r="B281" s="166">
        <v>97.4</v>
      </c>
      <c r="C281" s="166">
        <v>104.4</v>
      </c>
      <c r="D281" s="166">
        <v>120.5</v>
      </c>
      <c r="E281" s="166">
        <v>108.3</v>
      </c>
      <c r="F281" s="166">
        <v>108.8</v>
      </c>
      <c r="G281" s="166">
        <v>112.5</v>
      </c>
      <c r="H281" s="166">
        <v>106.2</v>
      </c>
      <c r="I281" s="166">
        <v>117.4</v>
      </c>
      <c r="J281" s="166">
        <v>123.3</v>
      </c>
      <c r="K281" s="166">
        <v>116.7</v>
      </c>
      <c r="L281" s="166">
        <v>125.6</v>
      </c>
      <c r="M281" s="166">
        <v>118.9</v>
      </c>
      <c r="N281" s="166">
        <f>(B281+C281+D281+E281+F281+G281+H281+I281+J281+K281+L281+M281)/12</f>
        <v>113.33333333333333</v>
      </c>
      <c r="O281" s="169" t="s">
        <v>174</v>
      </c>
      <c r="P281" s="169" t="s">
        <v>174</v>
      </c>
      <c r="Q281" s="167" t="s">
        <v>186</v>
      </c>
    </row>
    <row r="282" spans="1:17" s="132" customFormat="1" ht="12" customHeight="1">
      <c r="A282" s="27">
        <v>2006</v>
      </c>
      <c r="B282" s="166">
        <v>99.2</v>
      </c>
      <c r="C282" s="166">
        <v>107.1</v>
      </c>
      <c r="D282" s="166">
        <v>126</v>
      </c>
      <c r="E282" s="166">
        <v>107.9</v>
      </c>
      <c r="F282" s="166">
        <v>114</v>
      </c>
      <c r="G282" s="166">
        <v>113.1</v>
      </c>
      <c r="H282" s="166">
        <v>110</v>
      </c>
      <c r="I282" s="166">
        <v>113.7</v>
      </c>
      <c r="J282" s="166">
        <v>123</v>
      </c>
      <c r="K282" s="166">
        <v>118.4</v>
      </c>
      <c r="L282" s="166">
        <v>125.3</v>
      </c>
      <c r="M282" s="166">
        <v>132.6</v>
      </c>
      <c r="N282" s="166">
        <f>(B282+C282+D282+E282+F282+G282+H282+I282+J282+K282+L282+M282)/12</f>
        <v>115.85833333333333</v>
      </c>
      <c r="O282" s="169">
        <f>100*(F282-E282)/E282</f>
        <v>5.653382761816491</v>
      </c>
      <c r="P282" s="169">
        <f>100*(F282-F281)/F281</f>
        <v>4.779411764705885</v>
      </c>
      <c r="Q282" s="167">
        <f>(((B282+C282+D282+E282+F282)/5)-((B281+C281+D281+E281+F281)/5))/((B281+C281+D281+E281+F281)/5)*100</f>
        <v>2.7437893956247756</v>
      </c>
    </row>
    <row r="283" spans="1:17" s="132" customFormat="1" ht="12" customHeight="1">
      <c r="A283" s="27">
        <v>2007</v>
      </c>
      <c r="B283" s="166">
        <v>109.2</v>
      </c>
      <c r="C283" s="166">
        <v>113.3</v>
      </c>
      <c r="D283" s="166">
        <v>128.5</v>
      </c>
      <c r="E283" s="166">
        <v>114.8</v>
      </c>
      <c r="F283" s="166">
        <v>119</v>
      </c>
      <c r="G283" s="166" t="s">
        <v>38</v>
      </c>
      <c r="H283" s="166" t="s">
        <v>38</v>
      </c>
      <c r="I283" s="166" t="s">
        <v>38</v>
      </c>
      <c r="J283" s="166" t="s">
        <v>38</v>
      </c>
      <c r="K283" s="166" t="s">
        <v>38</v>
      </c>
      <c r="L283" s="166" t="s">
        <v>38</v>
      </c>
      <c r="M283" s="166" t="s">
        <v>38</v>
      </c>
      <c r="N283" s="166">
        <f>(B283+C283+D283+E283+F283)/5</f>
        <v>116.96</v>
      </c>
      <c r="O283" s="169">
        <f>100*(F283-E283)/E283</f>
        <v>3.658536585365856</v>
      </c>
      <c r="P283" s="169">
        <f>100*(F283-F282)/F282</f>
        <v>4.385964912280702</v>
      </c>
      <c r="Q283" s="167">
        <f>(((B283+C283+D283+E283+F283)/5)-((B282+C282+D282+E282+F282)/5))/((B282+C282+D282+E282+F282)/5)*100</f>
        <v>5.521472392638028</v>
      </c>
    </row>
    <row r="284" spans="1:16" s="132" customFormat="1" ht="12" customHeight="1">
      <c r="A284" s="28"/>
      <c r="B284" s="166"/>
      <c r="C284" s="166"/>
      <c r="D284" s="166"/>
      <c r="E284" s="166"/>
      <c r="F284" s="166"/>
      <c r="G284" s="166"/>
      <c r="H284" s="166"/>
      <c r="I284" s="166"/>
      <c r="J284" s="166"/>
      <c r="K284" s="166"/>
      <c r="L284" s="166"/>
      <c r="M284" s="166"/>
      <c r="N284" s="166"/>
      <c r="O284" s="169"/>
      <c r="P284" s="169"/>
    </row>
    <row r="285" spans="1:16" s="132" customFormat="1" ht="12" customHeight="1">
      <c r="A285" s="29" t="s">
        <v>75</v>
      </c>
      <c r="B285" s="166"/>
      <c r="C285" s="166"/>
      <c r="D285" s="166"/>
      <c r="E285" s="166"/>
      <c r="F285" s="166"/>
      <c r="G285" s="166"/>
      <c r="H285" s="166"/>
      <c r="I285" s="166"/>
      <c r="J285" s="166"/>
      <c r="K285" s="166"/>
      <c r="L285" s="166"/>
      <c r="M285" s="166"/>
      <c r="N285" s="166"/>
      <c r="O285" s="169"/>
      <c r="P285" s="169"/>
    </row>
    <row r="286" spans="1:17" s="132" customFormat="1" ht="12" customHeight="1">
      <c r="A286" s="27">
        <v>2005</v>
      </c>
      <c r="B286" s="166">
        <v>97.3</v>
      </c>
      <c r="C286" s="166">
        <v>104.6</v>
      </c>
      <c r="D286" s="166">
        <v>120.7</v>
      </c>
      <c r="E286" s="166">
        <v>108.8</v>
      </c>
      <c r="F286" s="166">
        <v>109.5</v>
      </c>
      <c r="G286" s="166">
        <v>112.6</v>
      </c>
      <c r="H286" s="166">
        <v>106.9</v>
      </c>
      <c r="I286" s="166">
        <v>118.9</v>
      </c>
      <c r="J286" s="166">
        <v>122.1</v>
      </c>
      <c r="K286" s="166">
        <v>116</v>
      </c>
      <c r="L286" s="166">
        <v>124.6</v>
      </c>
      <c r="M286" s="166">
        <v>119.8</v>
      </c>
      <c r="N286" s="166">
        <f>(B286+C286+D286+E286+F286+G286+H286+I286+J286+K286+L286+M286)/12</f>
        <v>113.48333333333333</v>
      </c>
      <c r="O286" s="169" t="s">
        <v>174</v>
      </c>
      <c r="P286" s="169" t="s">
        <v>174</v>
      </c>
      <c r="Q286" s="167" t="s">
        <v>186</v>
      </c>
    </row>
    <row r="287" spans="1:17" s="132" customFormat="1" ht="12" customHeight="1">
      <c r="A287" s="27">
        <v>2006</v>
      </c>
      <c r="B287" s="166">
        <v>98.5</v>
      </c>
      <c r="C287" s="166">
        <v>106.3</v>
      </c>
      <c r="D287" s="166">
        <v>124.2</v>
      </c>
      <c r="E287" s="166">
        <v>107.2</v>
      </c>
      <c r="F287" s="166">
        <v>110.4</v>
      </c>
      <c r="G287" s="166">
        <v>109.5</v>
      </c>
      <c r="H287" s="166">
        <v>105.5</v>
      </c>
      <c r="I287" s="166">
        <v>108.5</v>
      </c>
      <c r="J287" s="166">
        <v>115</v>
      </c>
      <c r="K287" s="166">
        <v>114.1</v>
      </c>
      <c r="L287" s="166">
        <v>119.5</v>
      </c>
      <c r="M287" s="166">
        <v>129.1</v>
      </c>
      <c r="N287" s="166">
        <f>(B287+C287+D287+E287+F287+G287+H287+I287+J287+K287+L287+M287)/12</f>
        <v>112.31666666666666</v>
      </c>
      <c r="O287" s="169">
        <f>100*(F287-E287)/E287</f>
        <v>2.985074626865674</v>
      </c>
      <c r="P287" s="169">
        <f>100*(F287-F286)/F286</f>
        <v>0.8219178082191833</v>
      </c>
      <c r="Q287" s="167">
        <f>(((B287+C287+D287+E287+F287)/5)-((B286+C286+D286+E286+F286)/5))/((B286+C286+D286+E286+F286)/5)*100</f>
        <v>1.0537992235163753</v>
      </c>
    </row>
    <row r="288" spans="1:17" s="132" customFormat="1" ht="12" customHeight="1">
      <c r="A288" s="27">
        <v>2007</v>
      </c>
      <c r="B288" s="166">
        <v>103.2</v>
      </c>
      <c r="C288" s="166">
        <v>106.7</v>
      </c>
      <c r="D288" s="166">
        <v>120.5</v>
      </c>
      <c r="E288" s="166">
        <v>109.8</v>
      </c>
      <c r="F288" s="166">
        <v>115.6</v>
      </c>
      <c r="G288" s="166" t="s">
        <v>38</v>
      </c>
      <c r="H288" s="166" t="s">
        <v>38</v>
      </c>
      <c r="I288" s="166" t="s">
        <v>38</v>
      </c>
      <c r="J288" s="166" t="s">
        <v>38</v>
      </c>
      <c r="K288" s="166" t="s">
        <v>38</v>
      </c>
      <c r="L288" s="166" t="s">
        <v>38</v>
      </c>
      <c r="M288" s="166" t="s">
        <v>38</v>
      </c>
      <c r="N288" s="166">
        <f>(B288+C288+D288+E288+F288)/5</f>
        <v>111.16</v>
      </c>
      <c r="O288" s="169">
        <f>100*(F288-E288)/E288</f>
        <v>5.282331511839707</v>
      </c>
      <c r="P288" s="169">
        <f>100*(F288-F287)/F287</f>
        <v>4.710144927536222</v>
      </c>
      <c r="Q288" s="167">
        <f>(((B288+C288+D288+E288+F288)/5)-((B287+C287+D287+E287+F287)/5))/((B287+C287+D287+E287+F287)/5)*100</f>
        <v>1.6831320892791706</v>
      </c>
    </row>
    <row r="289" spans="1:16" s="132" customFormat="1" ht="12" customHeight="1">
      <c r="A289" s="28"/>
      <c r="B289" s="166"/>
      <c r="C289" s="166"/>
      <c r="D289" s="166"/>
      <c r="E289" s="166"/>
      <c r="F289" s="166"/>
      <c r="G289" s="166"/>
      <c r="H289" s="166"/>
      <c r="I289" s="166"/>
      <c r="J289" s="166"/>
      <c r="K289" s="166"/>
      <c r="L289" s="166"/>
      <c r="M289" s="166"/>
      <c r="N289" s="166"/>
      <c r="O289" s="169"/>
      <c r="P289" s="169"/>
    </row>
    <row r="290" spans="1:16" s="132" customFormat="1" ht="12" customHeight="1">
      <c r="A290" s="29" t="s">
        <v>76</v>
      </c>
      <c r="B290" s="166"/>
      <c r="C290" s="166"/>
      <c r="D290" s="166"/>
      <c r="E290" s="166"/>
      <c r="F290" s="166"/>
      <c r="G290" s="166"/>
      <c r="H290" s="166"/>
      <c r="I290" s="166"/>
      <c r="J290" s="166"/>
      <c r="K290" s="166"/>
      <c r="L290" s="166"/>
      <c r="M290" s="166"/>
      <c r="N290" s="166"/>
      <c r="O290" s="169"/>
      <c r="P290" s="169"/>
    </row>
    <row r="291" spans="1:17" s="132" customFormat="1" ht="12" customHeight="1">
      <c r="A291" s="27">
        <v>2005</v>
      </c>
      <c r="B291" s="166">
        <v>98.5</v>
      </c>
      <c r="C291" s="166">
        <v>102.6</v>
      </c>
      <c r="D291" s="166">
        <v>119.2</v>
      </c>
      <c r="E291" s="166">
        <v>103.2</v>
      </c>
      <c r="F291" s="166">
        <v>102.1</v>
      </c>
      <c r="G291" s="166">
        <v>111.5</v>
      </c>
      <c r="H291" s="166">
        <v>100.5</v>
      </c>
      <c r="I291" s="166">
        <v>103.5</v>
      </c>
      <c r="J291" s="166">
        <v>134.2</v>
      </c>
      <c r="K291" s="166">
        <v>122.5</v>
      </c>
      <c r="L291" s="166">
        <v>134.6</v>
      </c>
      <c r="M291" s="166">
        <v>110.3</v>
      </c>
      <c r="N291" s="166">
        <f>(B291+C291+D291+E291+F291+G291+H291+I291+J291+K291+L291+M291)/12</f>
        <v>111.89166666666665</v>
      </c>
      <c r="O291" s="169" t="s">
        <v>174</v>
      </c>
      <c r="P291" s="169" t="s">
        <v>174</v>
      </c>
      <c r="Q291" s="167" t="s">
        <v>186</v>
      </c>
    </row>
    <row r="292" spans="1:17" s="132" customFormat="1" ht="12" customHeight="1">
      <c r="A292" s="27">
        <v>2006</v>
      </c>
      <c r="B292" s="166">
        <v>105.3</v>
      </c>
      <c r="C292" s="166">
        <v>113.8</v>
      </c>
      <c r="D292" s="166">
        <v>142.9</v>
      </c>
      <c r="E292" s="166">
        <v>114.6</v>
      </c>
      <c r="F292" s="166">
        <v>147.1</v>
      </c>
      <c r="G292" s="166">
        <v>146.3</v>
      </c>
      <c r="H292" s="166">
        <v>150.6</v>
      </c>
      <c r="I292" s="166">
        <v>160.5</v>
      </c>
      <c r="J292" s="166">
        <v>194.1</v>
      </c>
      <c r="K292" s="166">
        <v>157.2</v>
      </c>
      <c r="L292" s="166">
        <v>176.9</v>
      </c>
      <c r="M292" s="166">
        <v>164.3</v>
      </c>
      <c r="N292" s="166">
        <f>(B292+C292+D292+E292+F292+G292+H292+I292+J292+K292+L292+M292)/12</f>
        <v>147.79999999999998</v>
      </c>
      <c r="O292" s="169">
        <f>100*(F292-E292)/E292</f>
        <v>28.359511343804538</v>
      </c>
      <c r="P292" s="169">
        <f>100*(F292-F291)/F291</f>
        <v>44.07443682664055</v>
      </c>
      <c r="Q292" s="167">
        <f>(((B292+C292+D292+E292+F292)/5)-((B291+C291+D291+E291+F291)/5))/((B291+C291+D291+E291+F291)/5)*100</f>
        <v>18.664383561643838</v>
      </c>
    </row>
    <row r="293" spans="1:17" s="132" customFormat="1" ht="12" customHeight="1">
      <c r="A293" s="27">
        <v>2007</v>
      </c>
      <c r="B293" s="166">
        <v>162.4</v>
      </c>
      <c r="C293" s="166">
        <v>173.1</v>
      </c>
      <c r="D293" s="166">
        <v>200</v>
      </c>
      <c r="E293" s="166">
        <v>159.6</v>
      </c>
      <c r="F293" s="166">
        <v>150.2</v>
      </c>
      <c r="G293" s="166" t="s">
        <v>38</v>
      </c>
      <c r="H293" s="166" t="s">
        <v>38</v>
      </c>
      <c r="I293" s="166" t="s">
        <v>38</v>
      </c>
      <c r="J293" s="166" t="s">
        <v>38</v>
      </c>
      <c r="K293" s="166" t="s">
        <v>38</v>
      </c>
      <c r="L293" s="166" t="s">
        <v>38</v>
      </c>
      <c r="M293" s="166" t="s">
        <v>38</v>
      </c>
      <c r="N293" s="166">
        <f>(B293+C293+D293+E293+F293)/5</f>
        <v>169.06</v>
      </c>
      <c r="O293" s="169">
        <f>100*(F293-E293)/E293</f>
        <v>-5.889724310776946</v>
      </c>
      <c r="P293" s="169">
        <f>100*(F293-F292)/F292</f>
        <v>2.107409925220934</v>
      </c>
      <c r="Q293" s="167">
        <f>(((B293+C293+D293+E293+F293)/5)-((B292+C292+D292+E292+F292)/5))/((B292+C292+D292+E292+F292)/5)*100</f>
        <v>35.529902196568855</v>
      </c>
    </row>
    <row r="294" s="132" customFormat="1" ht="12" customHeight="1"/>
    <row r="295" s="132" customFormat="1" ht="12" customHeight="1"/>
  </sheetData>
  <mergeCells count="35">
    <mergeCell ref="A240:Q240"/>
    <mergeCell ref="A241:Q241"/>
    <mergeCell ref="A253:Q253"/>
    <mergeCell ref="A276:Q276"/>
    <mergeCell ref="O246:Q246"/>
    <mergeCell ref="A4:Q4"/>
    <mergeCell ref="A3:Q3"/>
    <mergeCell ref="A16:Q16"/>
    <mergeCell ref="A39:Q39"/>
    <mergeCell ref="O7:Q7"/>
    <mergeCell ref="O9:Q9"/>
    <mergeCell ref="A62:Q62"/>
    <mergeCell ref="A63:Q63"/>
    <mergeCell ref="A64:Q64"/>
    <mergeCell ref="A76:Q76"/>
    <mergeCell ref="O67:Q67"/>
    <mergeCell ref="O69:Q69"/>
    <mergeCell ref="A99:Q99"/>
    <mergeCell ref="A121:Q121"/>
    <mergeCell ref="A122:Q122"/>
    <mergeCell ref="A123:Q123"/>
    <mergeCell ref="A135:Q135"/>
    <mergeCell ref="A158:Q158"/>
    <mergeCell ref="A180:Q180"/>
    <mergeCell ref="A181:Q181"/>
    <mergeCell ref="A1:Q1"/>
    <mergeCell ref="O185:Q185"/>
    <mergeCell ref="O187:Q187"/>
    <mergeCell ref="O244:Q244"/>
    <mergeCell ref="O126:Q126"/>
    <mergeCell ref="O128:Q128"/>
    <mergeCell ref="A182:Q182"/>
    <mergeCell ref="A194:Q194"/>
    <mergeCell ref="A217:Q217"/>
    <mergeCell ref="A239:Q239"/>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59" max="255" man="1"/>
    <brk id="118" max="255" man="1"/>
    <brk id="177" max="255" man="1"/>
    <brk id="236" max="255" man="1"/>
  </rowBreaks>
  <drawing r:id="rId1"/>
</worksheet>
</file>

<file path=xl/worksheets/sheet15.xml><?xml version="1.0" encoding="utf-8"?>
<worksheet xmlns="http://schemas.openxmlformats.org/spreadsheetml/2006/main" xmlns:r="http://schemas.openxmlformats.org/officeDocument/2006/relationships">
  <dimension ref="A1:K139"/>
  <sheetViews>
    <sheetView zoomScale="125" zoomScaleNormal="125" workbookViewId="0" topLeftCell="A1">
      <selection activeCell="F24" sqref="F24"/>
    </sheetView>
  </sheetViews>
  <sheetFormatPr defaultColWidth="11.421875" defaultRowHeight="12.75"/>
  <cols>
    <col min="1" max="1" width="1.1484375" style="341" customWidth="1"/>
    <col min="2" max="2" width="11.140625" style="341" customWidth="1"/>
    <col min="3" max="3" width="25.140625" style="341" customWidth="1"/>
    <col min="4" max="4" width="7.7109375" style="341" customWidth="1"/>
    <col min="5" max="6" width="7.8515625" style="341" customWidth="1"/>
    <col min="7" max="7" width="7.00390625" style="341" customWidth="1"/>
    <col min="8" max="8" width="7.140625" style="341" customWidth="1"/>
    <col min="9" max="9" width="6.8515625" style="341" customWidth="1"/>
    <col min="10" max="10" width="7.140625" style="341" customWidth="1"/>
    <col min="11" max="16384" width="11.421875" style="341" customWidth="1"/>
  </cols>
  <sheetData>
    <row r="1" spans="1:10" s="288" customFormat="1" ht="12.75" customHeight="1">
      <c r="A1" s="285"/>
      <c r="B1" s="286"/>
      <c r="C1" s="286"/>
      <c r="D1" s="286"/>
      <c r="E1" s="286"/>
      <c r="F1" s="286"/>
      <c r="G1" s="287"/>
      <c r="H1" s="286"/>
      <c r="I1" s="286"/>
      <c r="J1" s="286"/>
    </row>
    <row r="2" spans="1:10" s="288" customFormat="1" ht="12.75" customHeight="1">
      <c r="A2" s="289"/>
      <c r="B2" s="286"/>
      <c r="C2" s="286"/>
      <c r="D2" s="286"/>
      <c r="E2" s="286"/>
      <c r="F2" s="286"/>
      <c r="G2" s="287"/>
      <c r="H2" s="286"/>
      <c r="I2" s="286"/>
      <c r="J2" s="286"/>
    </row>
    <row r="3" spans="1:10" s="288" customFormat="1" ht="15.75" customHeight="1">
      <c r="A3" s="547" t="s">
        <v>156</v>
      </c>
      <c r="B3" s="547"/>
      <c r="C3" s="547"/>
      <c r="D3" s="547"/>
      <c r="E3" s="547"/>
      <c r="F3" s="547"/>
      <c r="G3" s="547"/>
      <c r="H3" s="547"/>
      <c r="I3" s="547"/>
      <c r="J3" s="547"/>
    </row>
    <row r="4" spans="1:10" s="288" customFormat="1" ht="13.5" customHeight="1">
      <c r="A4" s="548" t="s">
        <v>157</v>
      </c>
      <c r="B4" s="548"/>
      <c r="C4" s="548"/>
      <c r="D4" s="548"/>
      <c r="E4" s="548"/>
      <c r="F4" s="548"/>
      <c r="G4" s="548"/>
      <c r="H4" s="548"/>
      <c r="I4" s="548"/>
      <c r="J4" s="548"/>
    </row>
    <row r="5" spans="1:10" s="288" customFormat="1" ht="13.5" customHeight="1">
      <c r="A5" s="548" t="s">
        <v>53</v>
      </c>
      <c r="B5" s="548"/>
      <c r="C5" s="548"/>
      <c r="D5" s="548"/>
      <c r="E5" s="548"/>
      <c r="F5" s="548"/>
      <c r="G5" s="548"/>
      <c r="H5" s="548"/>
      <c r="I5" s="548"/>
      <c r="J5" s="548"/>
    </row>
    <row r="6" spans="4:10" s="288" customFormat="1" ht="12" customHeight="1">
      <c r="D6" s="290"/>
      <c r="E6" s="290"/>
      <c r="F6" s="290"/>
      <c r="G6" s="291"/>
      <c r="H6" s="292"/>
      <c r="I6" s="292"/>
      <c r="J6" s="292"/>
    </row>
    <row r="7" spans="4:10" s="288" customFormat="1" ht="12" customHeight="1">
      <c r="D7" s="290"/>
      <c r="E7" s="290"/>
      <c r="F7" s="290"/>
      <c r="G7" s="291"/>
      <c r="H7" s="292"/>
      <c r="I7" s="292"/>
      <c r="J7" s="292"/>
    </row>
    <row r="8" spans="1:10" s="296" customFormat="1" ht="11.25" customHeight="1">
      <c r="A8" s="293"/>
      <c r="B8" s="293"/>
      <c r="C8" s="294"/>
      <c r="D8" s="534" t="s">
        <v>192</v>
      </c>
      <c r="E8" s="540" t="s">
        <v>89</v>
      </c>
      <c r="F8" s="541"/>
      <c r="G8" s="544" t="s">
        <v>171</v>
      </c>
      <c r="H8" s="295" t="s">
        <v>54</v>
      </c>
      <c r="I8" s="295"/>
      <c r="J8" s="295"/>
    </row>
    <row r="9" spans="3:10" s="296" customFormat="1" ht="11.25" customHeight="1">
      <c r="C9" s="297"/>
      <c r="D9" s="535"/>
      <c r="E9" s="542"/>
      <c r="F9" s="543"/>
      <c r="G9" s="545"/>
      <c r="H9" s="298" t="s">
        <v>60</v>
      </c>
      <c r="I9" s="299"/>
      <c r="J9" s="300" t="s">
        <v>191</v>
      </c>
    </row>
    <row r="10" spans="1:10" s="296" customFormat="1" ht="11.25" customHeight="1">
      <c r="A10" s="301" t="s">
        <v>90</v>
      </c>
      <c r="B10" s="301"/>
      <c r="C10" s="302"/>
      <c r="D10" s="535"/>
      <c r="E10" s="537" t="s">
        <v>190</v>
      </c>
      <c r="F10" s="537" t="s">
        <v>193</v>
      </c>
      <c r="G10" s="545"/>
      <c r="H10" s="303" t="s">
        <v>69</v>
      </c>
      <c r="I10" s="303"/>
      <c r="J10" s="303"/>
    </row>
    <row r="11" spans="3:10" s="296" customFormat="1" ht="11.25" customHeight="1">
      <c r="C11" s="297"/>
      <c r="D11" s="535"/>
      <c r="E11" s="538"/>
      <c r="F11" s="538" t="s">
        <v>38</v>
      </c>
      <c r="G11" s="545"/>
      <c r="H11" s="304" t="s">
        <v>70</v>
      </c>
      <c r="I11" s="305" t="s">
        <v>71</v>
      </c>
      <c r="J11" s="306" t="s">
        <v>71</v>
      </c>
    </row>
    <row r="12" spans="1:10" s="296" customFormat="1" ht="10.5" customHeight="1">
      <c r="A12" s="307"/>
      <c r="B12" s="307"/>
      <c r="C12" s="308"/>
      <c r="D12" s="536"/>
      <c r="E12" s="539"/>
      <c r="F12" s="539" t="s">
        <v>38</v>
      </c>
      <c r="G12" s="546"/>
      <c r="H12" s="309" t="s">
        <v>72</v>
      </c>
      <c r="I12" s="310" t="s">
        <v>73</v>
      </c>
      <c r="J12" s="311" t="s">
        <v>165</v>
      </c>
    </row>
    <row r="13" spans="1:10" s="296" customFormat="1" ht="10.5" customHeight="1">
      <c r="A13" s="312"/>
      <c r="B13" s="312"/>
      <c r="C13" s="297"/>
      <c r="D13" s="313"/>
      <c r="E13" s="314"/>
      <c r="F13" s="314"/>
      <c r="G13" s="315"/>
      <c r="H13" s="316"/>
      <c r="I13" s="305"/>
      <c r="J13" s="305"/>
    </row>
    <row r="14" spans="1:11" s="296" customFormat="1" ht="10.5" customHeight="1">
      <c r="A14" s="312"/>
      <c r="B14" s="317"/>
      <c r="C14" s="297"/>
      <c r="D14" s="318"/>
      <c r="E14" s="319"/>
      <c r="F14" s="319"/>
      <c r="G14" s="320"/>
      <c r="H14" s="321"/>
      <c r="I14" s="321"/>
      <c r="J14" s="321"/>
      <c r="K14" s="322"/>
    </row>
    <row r="15" spans="1:11" s="296" customFormat="1" ht="10.5" customHeight="1">
      <c r="A15" s="317" t="s">
        <v>132</v>
      </c>
      <c r="B15" s="317"/>
      <c r="C15" s="323"/>
      <c r="D15" s="318">
        <v>134.1</v>
      </c>
      <c r="E15" s="324">
        <v>130.3</v>
      </c>
      <c r="F15" s="324">
        <v>125.8</v>
      </c>
      <c r="G15" s="325">
        <v>130.02</v>
      </c>
      <c r="H15" s="321">
        <v>2.9163468917881676</v>
      </c>
      <c r="I15" s="321">
        <v>6.597774244833067</v>
      </c>
      <c r="J15" s="321">
        <v>7.241834378093039</v>
      </c>
      <c r="K15" s="322"/>
    </row>
    <row r="16" spans="1:11" s="296" customFormat="1" ht="10.5" customHeight="1">
      <c r="A16" s="317"/>
      <c r="B16" s="317"/>
      <c r="C16" s="323"/>
      <c r="D16" s="318"/>
      <c r="E16" s="324"/>
      <c r="F16" s="324"/>
      <c r="G16" s="325"/>
      <c r="H16" s="321"/>
      <c r="I16" s="321"/>
      <c r="J16" s="321"/>
      <c r="K16" s="322"/>
    </row>
    <row r="17" spans="1:11" s="296" customFormat="1" ht="10.5" customHeight="1">
      <c r="A17" s="317" t="s">
        <v>38</v>
      </c>
      <c r="B17" s="317" t="s">
        <v>75</v>
      </c>
      <c r="C17" s="323"/>
      <c r="D17" s="318">
        <v>127.6</v>
      </c>
      <c r="E17" s="324">
        <v>121.5</v>
      </c>
      <c r="F17" s="324">
        <v>118.1</v>
      </c>
      <c r="G17" s="325">
        <v>120.04</v>
      </c>
      <c r="H17" s="321">
        <v>5.020576131687238</v>
      </c>
      <c r="I17" s="321">
        <v>8.04403048264183</v>
      </c>
      <c r="J17" s="321">
        <v>2.5106746370623503</v>
      </c>
      <c r="K17" s="322"/>
    </row>
    <row r="18" spans="1:11" s="296" customFormat="1" ht="10.5" customHeight="1">
      <c r="A18" s="317"/>
      <c r="B18" s="317" t="s">
        <v>76</v>
      </c>
      <c r="C18" s="323"/>
      <c r="D18" s="318">
        <v>225.4</v>
      </c>
      <c r="E18" s="324">
        <v>254.2</v>
      </c>
      <c r="F18" s="324">
        <v>234.1</v>
      </c>
      <c r="G18" s="325">
        <v>270.16</v>
      </c>
      <c r="H18" s="321">
        <v>-11.329661683713605</v>
      </c>
      <c r="I18" s="321">
        <v>-3.7163605296881626</v>
      </c>
      <c r="J18" s="321">
        <v>50.372926639207385</v>
      </c>
      <c r="K18" s="322"/>
    </row>
    <row r="19" spans="1:11" s="296" customFormat="1" ht="10.5" customHeight="1">
      <c r="A19" s="317"/>
      <c r="B19" s="317"/>
      <c r="C19" s="323"/>
      <c r="D19" s="318"/>
      <c r="E19" s="324"/>
      <c r="F19" s="324"/>
      <c r="G19" s="325"/>
      <c r="H19" s="321"/>
      <c r="I19" s="321"/>
      <c r="J19" s="321"/>
      <c r="K19" s="322"/>
    </row>
    <row r="20" spans="1:11" s="296" customFormat="1" ht="10.5" customHeight="1">
      <c r="A20" s="317"/>
      <c r="B20" s="317"/>
      <c r="C20" s="323"/>
      <c r="D20" s="318"/>
      <c r="E20" s="324"/>
      <c r="F20" s="324"/>
      <c r="G20" s="320"/>
      <c r="H20" s="321"/>
      <c r="I20" s="321"/>
      <c r="J20" s="321"/>
      <c r="K20" s="322"/>
    </row>
    <row r="21" spans="1:11" s="296" customFormat="1" ht="10.5" customHeight="1">
      <c r="A21" s="317" t="s">
        <v>91</v>
      </c>
      <c r="B21" s="317"/>
      <c r="C21" s="323"/>
      <c r="D21" s="318">
        <v>87.5</v>
      </c>
      <c r="E21" s="324">
        <v>84.5</v>
      </c>
      <c r="F21" s="324">
        <v>85.9</v>
      </c>
      <c r="G21" s="325">
        <v>87.5</v>
      </c>
      <c r="H21" s="321">
        <v>3.5502958579881656</v>
      </c>
      <c r="I21" s="321">
        <v>1.862630966239807</v>
      </c>
      <c r="J21" s="321">
        <v>5.244166466201569</v>
      </c>
      <c r="K21" s="322"/>
    </row>
    <row r="22" spans="1:11" s="296" customFormat="1" ht="10.5" customHeight="1">
      <c r="A22" s="317"/>
      <c r="B22" s="317"/>
      <c r="C22" s="323"/>
      <c r="D22" s="318"/>
      <c r="E22" s="324"/>
      <c r="F22" s="324"/>
      <c r="G22" s="320"/>
      <c r="H22" s="321"/>
      <c r="I22" s="321"/>
      <c r="J22" s="321"/>
      <c r="K22" s="322"/>
    </row>
    <row r="23" spans="1:11" s="296" customFormat="1" ht="10.5" customHeight="1">
      <c r="A23" s="317"/>
      <c r="B23" s="317" t="s">
        <v>75</v>
      </c>
      <c r="C23" s="323"/>
      <c r="D23" s="318">
        <v>79.8</v>
      </c>
      <c r="E23" s="324">
        <v>76.2</v>
      </c>
      <c r="F23" s="324">
        <v>80.3</v>
      </c>
      <c r="G23" s="325">
        <v>81.04</v>
      </c>
      <c r="H23" s="321">
        <v>4.72440944881889</v>
      </c>
      <c r="I23" s="321">
        <v>-0.6226650062266501</v>
      </c>
      <c r="J23" s="321">
        <v>4.784070338763903</v>
      </c>
      <c r="K23" s="322"/>
    </row>
    <row r="24" spans="1:11" s="296" customFormat="1" ht="10.5" customHeight="1">
      <c r="A24" s="317"/>
      <c r="B24" s="317" t="s">
        <v>76</v>
      </c>
      <c r="C24" s="323"/>
      <c r="D24" s="318">
        <v>109.2</v>
      </c>
      <c r="E24" s="324">
        <v>107.7</v>
      </c>
      <c r="F24" s="324">
        <v>101.6</v>
      </c>
      <c r="G24" s="325">
        <v>105.58</v>
      </c>
      <c r="H24" s="321">
        <v>1.392757660167131</v>
      </c>
      <c r="I24" s="321">
        <v>7.480314960629931</v>
      </c>
      <c r="J24" s="321">
        <v>6.195936431301545</v>
      </c>
      <c r="K24" s="322"/>
    </row>
    <row r="25" spans="1:11" s="296" customFormat="1" ht="10.5" customHeight="1">
      <c r="A25" s="317"/>
      <c r="B25" s="317"/>
      <c r="C25" s="323"/>
      <c r="D25" s="318"/>
      <c r="E25" s="319"/>
      <c r="F25" s="319"/>
      <c r="G25" s="325"/>
      <c r="H25" s="321"/>
      <c r="I25" s="321"/>
      <c r="J25" s="321"/>
      <c r="K25" s="322"/>
    </row>
    <row r="26" spans="1:11" s="296" customFormat="1" ht="10.5" customHeight="1">
      <c r="A26" s="317"/>
      <c r="B26" s="317"/>
      <c r="C26" s="323"/>
      <c r="D26" s="318"/>
      <c r="E26" s="319"/>
      <c r="F26" s="319"/>
      <c r="G26" s="320"/>
      <c r="H26" s="321"/>
      <c r="I26" s="321"/>
      <c r="J26" s="326"/>
      <c r="K26" s="322"/>
    </row>
    <row r="27" spans="1:11" s="296" customFormat="1" ht="10.5" customHeight="1">
      <c r="A27" s="317" t="s">
        <v>92</v>
      </c>
      <c r="B27" s="317"/>
      <c r="C27" s="323"/>
      <c r="D27" s="325" t="s">
        <v>175</v>
      </c>
      <c r="E27" s="319" t="s">
        <v>172</v>
      </c>
      <c r="F27" s="327" t="s">
        <v>172</v>
      </c>
      <c r="G27" s="325" t="s">
        <v>173</v>
      </c>
      <c r="H27" s="318" t="s">
        <v>175</v>
      </c>
      <c r="I27" s="321" t="s">
        <v>174</v>
      </c>
      <c r="J27" s="321" t="s">
        <v>175</v>
      </c>
      <c r="K27" s="322"/>
    </row>
    <row r="28" spans="1:11" s="296" customFormat="1" ht="10.5" customHeight="1">
      <c r="A28" s="317"/>
      <c r="B28" s="317"/>
      <c r="C28" s="323"/>
      <c r="D28" s="318"/>
      <c r="E28" s="319"/>
      <c r="F28" s="319"/>
      <c r="G28" s="320"/>
      <c r="H28" s="321"/>
      <c r="I28" s="321"/>
      <c r="J28" s="321"/>
      <c r="K28" s="322"/>
    </row>
    <row r="29" spans="1:11" s="296" customFormat="1" ht="10.5" customHeight="1">
      <c r="A29" s="317"/>
      <c r="B29" s="317"/>
      <c r="C29" s="323"/>
      <c r="D29" s="318"/>
      <c r="E29" s="319"/>
      <c r="F29" s="319"/>
      <c r="G29" s="320"/>
      <c r="H29" s="321"/>
      <c r="I29" s="321"/>
      <c r="J29" s="321"/>
      <c r="K29" s="322"/>
    </row>
    <row r="30" spans="1:11" s="296" customFormat="1" ht="10.5" customHeight="1">
      <c r="A30" s="317" t="s">
        <v>93</v>
      </c>
      <c r="B30" s="317"/>
      <c r="C30" s="323"/>
      <c r="D30" s="318">
        <v>141.7</v>
      </c>
      <c r="E30" s="324">
        <v>131.6</v>
      </c>
      <c r="F30" s="324">
        <v>169</v>
      </c>
      <c r="G30" s="325">
        <v>141.16</v>
      </c>
      <c r="H30" s="321">
        <v>7.6747720364741605</v>
      </c>
      <c r="I30" s="321">
        <v>-16.15384615384616</v>
      </c>
      <c r="J30" s="321">
        <v>-7.581511064554153</v>
      </c>
      <c r="K30" s="322"/>
    </row>
    <row r="31" spans="1:11" s="296" customFormat="1" ht="10.5" customHeight="1">
      <c r="A31" s="317"/>
      <c r="B31" s="317"/>
      <c r="C31" s="323"/>
      <c r="D31" s="318"/>
      <c r="E31" s="324"/>
      <c r="F31" s="324"/>
      <c r="G31" s="325"/>
      <c r="H31" s="321"/>
      <c r="I31" s="321"/>
      <c r="J31" s="321"/>
      <c r="K31" s="322"/>
    </row>
    <row r="32" spans="1:11" s="296" customFormat="1" ht="10.5" customHeight="1">
      <c r="A32" s="317"/>
      <c r="B32" s="317" t="s">
        <v>75</v>
      </c>
      <c r="C32" s="323"/>
      <c r="D32" s="318">
        <v>125.8</v>
      </c>
      <c r="E32" s="324">
        <v>121.2</v>
      </c>
      <c r="F32" s="324">
        <v>146</v>
      </c>
      <c r="G32" s="325">
        <v>127.22</v>
      </c>
      <c r="H32" s="321">
        <v>3.7953795379537905</v>
      </c>
      <c r="I32" s="321">
        <v>-13.835616438356166</v>
      </c>
      <c r="J32" s="321">
        <v>-0.9652810213295818</v>
      </c>
      <c r="K32" s="322"/>
    </row>
    <row r="33" spans="1:11" s="296" customFormat="1" ht="10.5" customHeight="1">
      <c r="A33" s="317"/>
      <c r="B33" s="317" t="s">
        <v>76</v>
      </c>
      <c r="C33" s="323"/>
      <c r="D33" s="318">
        <v>182.6</v>
      </c>
      <c r="E33" s="324">
        <v>158.3</v>
      </c>
      <c r="F33" s="324">
        <v>228.1</v>
      </c>
      <c r="G33" s="325">
        <v>177.04</v>
      </c>
      <c r="H33" s="321">
        <v>15.350600126342375</v>
      </c>
      <c r="I33" s="321">
        <v>-19.947391494958353</v>
      </c>
      <c r="J33" s="321">
        <v>-17.709398531189002</v>
      </c>
      <c r="K33" s="322"/>
    </row>
    <row r="34" spans="1:11" s="296" customFormat="1" ht="10.5" customHeight="1">
      <c r="A34" s="317"/>
      <c r="B34" s="317"/>
      <c r="C34" s="323"/>
      <c r="D34" s="318"/>
      <c r="E34" s="324"/>
      <c r="F34" s="324"/>
      <c r="G34" s="325"/>
      <c r="H34" s="321"/>
      <c r="I34" s="321"/>
      <c r="J34" s="321"/>
      <c r="K34" s="322"/>
    </row>
    <row r="35" spans="1:11" s="296" customFormat="1" ht="10.5" customHeight="1">
      <c r="A35" s="317"/>
      <c r="B35" s="317"/>
      <c r="C35" s="323"/>
      <c r="D35" s="318"/>
      <c r="E35" s="324"/>
      <c r="F35" s="324"/>
      <c r="G35" s="325"/>
      <c r="H35" s="321"/>
      <c r="I35" s="321"/>
      <c r="J35" s="321"/>
      <c r="K35" s="322"/>
    </row>
    <row r="36" spans="1:11" s="296" customFormat="1" ht="10.5" customHeight="1">
      <c r="A36" s="317" t="s">
        <v>94</v>
      </c>
      <c r="B36" s="317"/>
      <c r="C36" s="323"/>
      <c r="D36" s="318">
        <v>242.4</v>
      </c>
      <c r="E36" s="324">
        <v>221.8</v>
      </c>
      <c r="F36" s="324">
        <v>204.3</v>
      </c>
      <c r="G36" s="325">
        <v>229.08</v>
      </c>
      <c r="H36" s="321">
        <v>9.287646528403965</v>
      </c>
      <c r="I36" s="321">
        <v>18.649045521292216</v>
      </c>
      <c r="J36" s="321">
        <v>21.91591271953167</v>
      </c>
      <c r="K36" s="322"/>
    </row>
    <row r="37" spans="1:11" s="296" customFormat="1" ht="10.5" customHeight="1">
      <c r="A37" s="317"/>
      <c r="B37" s="317"/>
      <c r="C37" s="323"/>
      <c r="D37" s="318"/>
      <c r="E37" s="324"/>
      <c r="F37" s="324"/>
      <c r="G37" s="325"/>
      <c r="H37" s="321"/>
      <c r="I37" s="321"/>
      <c r="J37" s="321"/>
      <c r="K37" s="322"/>
    </row>
    <row r="38" spans="1:11" s="296" customFormat="1" ht="10.5" customHeight="1">
      <c r="A38" s="317"/>
      <c r="B38" s="317" t="s">
        <v>75</v>
      </c>
      <c r="C38" s="323"/>
      <c r="D38" s="318">
        <v>260.1</v>
      </c>
      <c r="E38" s="324">
        <v>250.8</v>
      </c>
      <c r="F38" s="324">
        <v>223.2</v>
      </c>
      <c r="G38" s="325">
        <v>254.56</v>
      </c>
      <c r="H38" s="321">
        <v>3.7081339712918706</v>
      </c>
      <c r="I38" s="321">
        <v>16.532258064516146</v>
      </c>
      <c r="J38" s="321">
        <v>23.572815533980595</v>
      </c>
      <c r="K38" s="322"/>
    </row>
    <row r="39" spans="1:11" s="296" customFormat="1" ht="10.5" customHeight="1">
      <c r="A39" s="317"/>
      <c r="B39" s="317" t="s">
        <v>76</v>
      </c>
      <c r="C39" s="323"/>
      <c r="D39" s="318">
        <v>208.3</v>
      </c>
      <c r="E39" s="324">
        <v>166.3</v>
      </c>
      <c r="F39" s="324">
        <v>167.9</v>
      </c>
      <c r="G39" s="325">
        <v>180.2</v>
      </c>
      <c r="H39" s="321">
        <v>25.255562236921225</v>
      </c>
      <c r="I39" s="321">
        <v>24.061941631923766</v>
      </c>
      <c r="J39" s="321">
        <v>17.6701057855557</v>
      </c>
      <c r="K39" s="322"/>
    </row>
    <row r="40" spans="1:11" s="296" customFormat="1" ht="10.5" customHeight="1">
      <c r="A40" s="317"/>
      <c r="B40" s="317"/>
      <c r="C40" s="323"/>
      <c r="D40" s="318"/>
      <c r="E40" s="324"/>
      <c r="F40" s="324"/>
      <c r="G40" s="325"/>
      <c r="H40" s="321"/>
      <c r="I40" s="321"/>
      <c r="J40" s="321"/>
      <c r="K40" s="322"/>
    </row>
    <row r="41" spans="1:11" s="296" customFormat="1" ht="10.5" customHeight="1">
      <c r="A41" s="317"/>
      <c r="B41" s="317"/>
      <c r="C41" s="323"/>
      <c r="D41" s="318"/>
      <c r="E41" s="324"/>
      <c r="F41" s="324"/>
      <c r="G41" s="325"/>
      <c r="H41" s="321"/>
      <c r="I41" s="321"/>
      <c r="J41" s="321"/>
      <c r="K41" s="322"/>
    </row>
    <row r="42" spans="1:11" s="296" customFormat="1" ht="10.5" customHeight="1">
      <c r="A42" s="317" t="s">
        <v>95</v>
      </c>
      <c r="B42" s="317"/>
      <c r="C42" s="323"/>
      <c r="D42" s="318"/>
      <c r="E42" s="324"/>
      <c r="F42" s="324"/>
      <c r="G42" s="325"/>
      <c r="H42" s="321"/>
      <c r="I42" s="321"/>
      <c r="J42" s="321"/>
      <c r="K42" s="322"/>
    </row>
    <row r="43" spans="1:11" s="296" customFormat="1" ht="10.5" customHeight="1">
      <c r="A43" s="317" t="s">
        <v>38</v>
      </c>
      <c r="B43" s="317" t="s">
        <v>96</v>
      </c>
      <c r="C43" s="323"/>
      <c r="D43" s="318">
        <v>101.4</v>
      </c>
      <c r="E43" s="324">
        <v>99.9</v>
      </c>
      <c r="F43" s="324">
        <v>109.4</v>
      </c>
      <c r="G43" s="325">
        <v>105.3</v>
      </c>
      <c r="H43" s="321">
        <v>1.5015015015015014</v>
      </c>
      <c r="I43" s="321">
        <v>-7.312614259597805</v>
      </c>
      <c r="J43" s="321">
        <v>-0.8847891566264907</v>
      </c>
      <c r="K43" s="322"/>
    </row>
    <row r="44" spans="1:11" s="296" customFormat="1" ht="10.5" customHeight="1">
      <c r="A44" s="317"/>
      <c r="B44" s="317"/>
      <c r="C44" s="323"/>
      <c r="D44" s="318"/>
      <c r="E44" s="324"/>
      <c r="F44" s="324"/>
      <c r="G44" s="325"/>
      <c r="H44" s="321"/>
      <c r="I44" s="321"/>
      <c r="J44" s="321"/>
      <c r="K44" s="322"/>
    </row>
    <row r="45" spans="1:11" s="296" customFormat="1" ht="10.5" customHeight="1">
      <c r="A45" s="317"/>
      <c r="B45" s="317" t="s">
        <v>75</v>
      </c>
      <c r="C45" s="323"/>
      <c r="D45" s="318">
        <v>96.3</v>
      </c>
      <c r="E45" s="324">
        <v>95</v>
      </c>
      <c r="F45" s="324">
        <v>104</v>
      </c>
      <c r="G45" s="325">
        <v>100.76</v>
      </c>
      <c r="H45" s="321">
        <v>1.3684210526315759</v>
      </c>
      <c r="I45" s="321">
        <v>-7.403846153846156</v>
      </c>
      <c r="J45" s="321">
        <v>-2.3643410852713154</v>
      </c>
      <c r="K45" s="322"/>
    </row>
    <row r="46" spans="1:11" s="296" customFormat="1" ht="10.5" customHeight="1">
      <c r="A46" s="317"/>
      <c r="B46" s="317" t="s">
        <v>76</v>
      </c>
      <c r="C46" s="323"/>
      <c r="D46" s="318">
        <v>160.4</v>
      </c>
      <c r="E46" s="324">
        <v>157.7</v>
      </c>
      <c r="F46" s="324">
        <v>171.5</v>
      </c>
      <c r="G46" s="325">
        <v>158.28</v>
      </c>
      <c r="H46" s="321">
        <v>1.7121116043119957</v>
      </c>
      <c r="I46" s="321">
        <v>-6.472303206997082</v>
      </c>
      <c r="J46" s="321">
        <v>11.90610859728507</v>
      </c>
      <c r="K46" s="322"/>
    </row>
    <row r="47" spans="1:11" s="296" customFormat="1" ht="10.5" customHeight="1">
      <c r="A47" s="317"/>
      <c r="B47" s="317"/>
      <c r="C47" s="323"/>
      <c r="D47" s="318"/>
      <c r="E47" s="324"/>
      <c r="F47" s="324"/>
      <c r="G47" s="325"/>
      <c r="H47" s="321"/>
      <c r="I47" s="321"/>
      <c r="J47" s="321"/>
      <c r="K47" s="322"/>
    </row>
    <row r="48" spans="1:11" s="296" customFormat="1" ht="10.5" customHeight="1">
      <c r="A48" s="317"/>
      <c r="B48" s="317"/>
      <c r="C48" s="323"/>
      <c r="D48" s="318"/>
      <c r="E48" s="324"/>
      <c r="F48" s="324"/>
      <c r="G48" s="320"/>
      <c r="H48" s="321"/>
      <c r="I48" s="321"/>
      <c r="J48" s="321"/>
      <c r="K48" s="322"/>
    </row>
    <row r="49" spans="1:11" s="296" customFormat="1" ht="10.5" customHeight="1">
      <c r="A49" s="317" t="s">
        <v>97</v>
      </c>
      <c r="B49" s="317"/>
      <c r="C49" s="323"/>
      <c r="D49" s="318">
        <v>193</v>
      </c>
      <c r="E49" s="324">
        <v>183.9</v>
      </c>
      <c r="F49" s="324">
        <v>192.2</v>
      </c>
      <c r="G49" s="325">
        <v>193.12</v>
      </c>
      <c r="H49" s="321">
        <v>4.948341489940182</v>
      </c>
      <c r="I49" s="321">
        <v>0.4162330905307031</v>
      </c>
      <c r="J49" s="321">
        <v>6.519580805295087</v>
      </c>
      <c r="K49" s="322"/>
    </row>
    <row r="50" spans="1:11" s="296" customFormat="1" ht="10.5" customHeight="1">
      <c r="A50" s="317"/>
      <c r="B50" s="317"/>
      <c r="C50" s="323"/>
      <c r="D50" s="318"/>
      <c r="E50" s="324"/>
      <c r="F50" s="324"/>
      <c r="G50" s="325"/>
      <c r="H50" s="321"/>
      <c r="I50" s="321"/>
      <c r="J50" s="321"/>
      <c r="K50" s="322"/>
    </row>
    <row r="51" spans="1:11" s="296" customFormat="1" ht="10.5" customHeight="1">
      <c r="A51" s="317"/>
      <c r="B51" s="317" t="s">
        <v>75</v>
      </c>
      <c r="C51" s="323"/>
      <c r="D51" s="318">
        <v>215</v>
      </c>
      <c r="E51" s="324">
        <v>208.3</v>
      </c>
      <c r="F51" s="324">
        <v>218</v>
      </c>
      <c r="G51" s="325">
        <v>217.26</v>
      </c>
      <c r="H51" s="321">
        <v>3.2165146423427693</v>
      </c>
      <c r="I51" s="321">
        <v>-1.3761467889908257</v>
      </c>
      <c r="J51" s="321">
        <v>7.416196974191635</v>
      </c>
      <c r="K51" s="322"/>
    </row>
    <row r="52" spans="1:11" s="296" customFormat="1" ht="10.5" customHeight="1">
      <c r="A52" s="317"/>
      <c r="B52" s="317" t="s">
        <v>76</v>
      </c>
      <c r="C52" s="323"/>
      <c r="D52" s="318">
        <v>159.2</v>
      </c>
      <c r="E52" s="324">
        <v>146.6</v>
      </c>
      <c r="F52" s="324">
        <v>152.8</v>
      </c>
      <c r="G52" s="325">
        <v>156.12</v>
      </c>
      <c r="H52" s="321">
        <v>8.594815825375168</v>
      </c>
      <c r="I52" s="321">
        <v>4.188481675392655</v>
      </c>
      <c r="J52" s="321">
        <v>4.6100241222192215</v>
      </c>
      <c r="K52" s="322"/>
    </row>
    <row r="53" spans="1:11" s="296" customFormat="1" ht="10.5" customHeight="1">
      <c r="A53" s="317"/>
      <c r="B53" s="317"/>
      <c r="C53" s="323"/>
      <c r="D53" s="318"/>
      <c r="E53" s="324"/>
      <c r="F53" s="324"/>
      <c r="G53" s="325"/>
      <c r="H53" s="321"/>
      <c r="I53" s="321"/>
      <c r="J53" s="321"/>
      <c r="K53" s="322"/>
    </row>
    <row r="54" spans="1:11" s="296" customFormat="1" ht="10.5" customHeight="1">
      <c r="A54" s="317"/>
      <c r="B54" s="317"/>
      <c r="C54" s="328"/>
      <c r="D54" s="329"/>
      <c r="E54" s="324"/>
      <c r="F54" s="324"/>
      <c r="G54" s="320"/>
      <c r="H54" s="321"/>
      <c r="I54" s="321"/>
      <c r="J54" s="321"/>
      <c r="K54" s="322"/>
    </row>
    <row r="55" spans="1:11" s="296" customFormat="1" ht="10.5" customHeight="1">
      <c r="A55" s="317" t="s">
        <v>98</v>
      </c>
      <c r="B55" s="317"/>
      <c r="C55" s="323"/>
      <c r="D55" s="318">
        <v>196.5</v>
      </c>
      <c r="E55" s="324">
        <v>182.3</v>
      </c>
      <c r="F55" s="324">
        <v>197.4</v>
      </c>
      <c r="G55" s="325">
        <v>192.52</v>
      </c>
      <c r="H55" s="321">
        <v>7.789358200767958</v>
      </c>
      <c r="I55" s="321">
        <v>-0.45592705167173536</v>
      </c>
      <c r="J55" s="321">
        <v>10.036579789666193</v>
      </c>
      <c r="K55" s="322"/>
    </row>
    <row r="56" spans="1:11" s="296" customFormat="1" ht="10.5" customHeight="1">
      <c r="A56" s="317"/>
      <c r="B56" s="317"/>
      <c r="C56" s="323"/>
      <c r="D56" s="318"/>
      <c r="E56" s="324"/>
      <c r="F56" s="324"/>
      <c r="G56" s="325"/>
      <c r="H56" s="321"/>
      <c r="I56" s="321"/>
      <c r="J56" s="321"/>
      <c r="K56" s="322"/>
    </row>
    <row r="57" spans="1:11" s="296" customFormat="1" ht="10.5" customHeight="1">
      <c r="A57" s="317"/>
      <c r="B57" s="317" t="s">
        <v>75</v>
      </c>
      <c r="C57" s="323"/>
      <c r="D57" s="318">
        <v>154.7</v>
      </c>
      <c r="E57" s="324">
        <v>146.8</v>
      </c>
      <c r="F57" s="324">
        <v>160.6</v>
      </c>
      <c r="G57" s="325">
        <v>153.92</v>
      </c>
      <c r="H57" s="321">
        <v>5.38147138964576</v>
      </c>
      <c r="I57" s="321">
        <v>-3.673723536737239</v>
      </c>
      <c r="J57" s="321">
        <v>5.583756345177675</v>
      </c>
      <c r="K57" s="322"/>
    </row>
    <row r="58" spans="1:11" s="296" customFormat="1" ht="10.5" customHeight="1">
      <c r="A58" s="317"/>
      <c r="B58" s="317" t="s">
        <v>76</v>
      </c>
      <c r="C58" s="323"/>
      <c r="D58" s="318">
        <v>376.7</v>
      </c>
      <c r="E58" s="324">
        <v>335.1</v>
      </c>
      <c r="F58" s="324">
        <v>356.2</v>
      </c>
      <c r="G58" s="325">
        <v>358.94</v>
      </c>
      <c r="H58" s="321">
        <v>12.414204715010433</v>
      </c>
      <c r="I58" s="321">
        <v>5.755193711398091</v>
      </c>
      <c r="J58" s="321">
        <v>19.344327703152018</v>
      </c>
      <c r="K58" s="322"/>
    </row>
    <row r="59" spans="1:11" s="296" customFormat="1" ht="10.5" customHeight="1">
      <c r="A59" s="317"/>
      <c r="B59" s="317"/>
      <c r="C59" s="323"/>
      <c r="D59" s="318"/>
      <c r="E59" s="324"/>
      <c r="F59" s="324"/>
      <c r="G59" s="325"/>
      <c r="H59" s="321"/>
      <c r="I59" s="321"/>
      <c r="J59" s="321"/>
      <c r="K59" s="322"/>
    </row>
    <row r="60" spans="1:11" s="296" customFormat="1" ht="10.5" customHeight="1">
      <c r="A60" s="317"/>
      <c r="B60" s="317"/>
      <c r="C60" s="323"/>
      <c r="D60" s="318"/>
      <c r="E60" s="324"/>
      <c r="F60" s="324"/>
      <c r="G60" s="325"/>
      <c r="H60" s="321"/>
      <c r="I60" s="321"/>
      <c r="J60" s="321"/>
      <c r="K60" s="322"/>
    </row>
    <row r="61" spans="1:11" s="296" customFormat="1" ht="10.5" customHeight="1">
      <c r="A61" s="317" t="s">
        <v>99</v>
      </c>
      <c r="B61" s="317"/>
      <c r="C61" s="323"/>
      <c r="D61" s="318">
        <v>121.2</v>
      </c>
      <c r="E61" s="324">
        <v>112</v>
      </c>
      <c r="F61" s="324">
        <v>118.2</v>
      </c>
      <c r="G61" s="325">
        <v>109.1</v>
      </c>
      <c r="H61" s="321">
        <v>8.214285714285717</v>
      </c>
      <c r="I61" s="321">
        <v>2.5380710659898478</v>
      </c>
      <c r="J61" s="321">
        <v>13.433146184237891</v>
      </c>
      <c r="K61" s="322"/>
    </row>
    <row r="62" spans="1:11" s="296" customFormat="1" ht="10.5" customHeight="1">
      <c r="A62" s="317"/>
      <c r="B62" s="317" t="s">
        <v>100</v>
      </c>
      <c r="C62" s="323"/>
      <c r="E62" s="324"/>
      <c r="F62" s="324"/>
      <c r="K62" s="322"/>
    </row>
    <row r="63" spans="1:11" s="296" customFormat="1" ht="10.5" customHeight="1">
      <c r="A63" s="317"/>
      <c r="B63" s="317"/>
      <c r="C63" s="323"/>
      <c r="D63" s="318"/>
      <c r="E63" s="324"/>
      <c r="F63" s="324"/>
      <c r="G63" s="325"/>
      <c r="H63" s="321"/>
      <c r="I63" s="321"/>
      <c r="J63" s="321"/>
      <c r="K63" s="322"/>
    </row>
    <row r="64" spans="1:11" s="296" customFormat="1" ht="10.5" customHeight="1">
      <c r="A64" s="317"/>
      <c r="B64" s="317" t="s">
        <v>75</v>
      </c>
      <c r="C64" s="323"/>
      <c r="D64" s="318">
        <v>106</v>
      </c>
      <c r="E64" s="324">
        <v>98.8</v>
      </c>
      <c r="F64" s="324">
        <v>111.3</v>
      </c>
      <c r="G64" s="325">
        <v>96.34</v>
      </c>
      <c r="H64" s="321">
        <v>7.287449392712553</v>
      </c>
      <c r="I64" s="321">
        <v>-4.76190476190476</v>
      </c>
      <c r="J64" s="321">
        <v>11.067558219967731</v>
      </c>
      <c r="K64" s="322"/>
    </row>
    <row r="65" spans="1:10" s="288" customFormat="1" ht="12.75" customHeight="1">
      <c r="A65" s="317"/>
      <c r="B65" s="317" t="s">
        <v>76</v>
      </c>
      <c r="C65" s="323"/>
      <c r="D65" s="318">
        <v>196.2</v>
      </c>
      <c r="E65" s="324">
        <v>177.2</v>
      </c>
      <c r="F65" s="324">
        <v>152.4</v>
      </c>
      <c r="G65" s="325">
        <v>172</v>
      </c>
      <c r="H65" s="321">
        <v>10.72234762979684</v>
      </c>
      <c r="I65" s="321">
        <v>28.74015748031495</v>
      </c>
      <c r="J65" s="321">
        <v>20.566381606617135</v>
      </c>
    </row>
    <row r="66" spans="1:10" s="288" customFormat="1" ht="12.75" customHeight="1">
      <c r="A66" s="317"/>
      <c r="B66" s="317"/>
      <c r="C66" s="328"/>
      <c r="D66" s="318"/>
      <c r="E66" s="318"/>
      <c r="F66" s="327"/>
      <c r="G66" s="325"/>
      <c r="H66" s="321"/>
      <c r="I66" s="321"/>
      <c r="J66" s="330"/>
    </row>
    <row r="67" spans="1:10" s="288" customFormat="1" ht="12.75" customHeight="1">
      <c r="A67" s="317"/>
      <c r="B67" s="317"/>
      <c r="C67" s="328"/>
      <c r="D67" s="318"/>
      <c r="E67" s="318"/>
      <c r="F67" s="327"/>
      <c r="G67" s="325"/>
      <c r="H67" s="321"/>
      <c r="I67" s="321"/>
      <c r="J67" s="330"/>
    </row>
    <row r="68" spans="1:10" s="288" customFormat="1" ht="12.75" customHeight="1">
      <c r="A68" s="317"/>
      <c r="B68" s="317"/>
      <c r="C68" s="328"/>
      <c r="D68" s="318"/>
      <c r="E68" s="318"/>
      <c r="F68" s="327"/>
      <c r="G68" s="325"/>
      <c r="H68" s="321"/>
      <c r="I68" s="321"/>
      <c r="J68" s="330"/>
    </row>
    <row r="69" spans="1:10" s="288" customFormat="1" ht="12.75" customHeight="1">
      <c r="A69" s="289"/>
      <c r="B69" s="286"/>
      <c r="C69" s="286"/>
      <c r="D69" s="286"/>
      <c r="E69" s="286"/>
      <c r="F69" s="286"/>
      <c r="G69" s="287"/>
      <c r="H69" s="286"/>
      <c r="I69" s="286"/>
      <c r="J69" s="330"/>
    </row>
    <row r="70" spans="1:10" s="288" customFormat="1" ht="12.75" customHeight="1">
      <c r="A70" s="289"/>
      <c r="B70" s="286"/>
      <c r="C70" s="286"/>
      <c r="D70" s="286"/>
      <c r="E70" s="286"/>
      <c r="F70" s="286"/>
      <c r="G70" s="287"/>
      <c r="H70" s="286"/>
      <c r="I70" s="286"/>
      <c r="J70" s="330"/>
    </row>
    <row r="71" spans="1:10" s="288" customFormat="1" ht="12.75" customHeight="1">
      <c r="A71" s="289"/>
      <c r="B71" s="286"/>
      <c r="C71" s="286"/>
      <c r="D71" s="286"/>
      <c r="E71" s="286"/>
      <c r="F71" s="286"/>
      <c r="G71" s="287"/>
      <c r="H71" s="286"/>
      <c r="I71" s="286"/>
      <c r="J71" s="330"/>
    </row>
    <row r="72" spans="1:10" s="288" customFormat="1" ht="12.75" customHeight="1">
      <c r="A72" s="289"/>
      <c r="B72" s="286"/>
      <c r="C72" s="286"/>
      <c r="D72" s="286"/>
      <c r="E72" s="286"/>
      <c r="F72" s="286"/>
      <c r="G72" s="287"/>
      <c r="H72" s="286"/>
      <c r="I72" s="286"/>
      <c r="J72" s="330"/>
    </row>
    <row r="73" spans="1:10" s="288" customFormat="1" ht="12.75" customHeight="1">
      <c r="A73" s="289"/>
      <c r="B73" s="286"/>
      <c r="C73" s="286"/>
      <c r="D73" s="286"/>
      <c r="E73" s="286"/>
      <c r="F73" s="286"/>
      <c r="G73" s="287"/>
      <c r="H73" s="286"/>
      <c r="I73" s="286"/>
      <c r="J73" s="330"/>
    </row>
    <row r="74" spans="1:10" s="288" customFormat="1" ht="12.75" customHeight="1">
      <c r="A74" s="289"/>
      <c r="B74" s="286"/>
      <c r="C74" s="286"/>
      <c r="D74" s="286"/>
      <c r="E74" s="286"/>
      <c r="F74" s="286"/>
      <c r="G74" s="287"/>
      <c r="H74" s="286"/>
      <c r="I74" s="286"/>
      <c r="J74" s="330"/>
    </row>
    <row r="75" spans="1:10" s="288" customFormat="1" ht="13.5" customHeight="1">
      <c r="A75" s="548" t="s">
        <v>133</v>
      </c>
      <c r="B75" s="548"/>
      <c r="C75" s="548"/>
      <c r="D75" s="548"/>
      <c r="E75" s="548"/>
      <c r="F75" s="548"/>
      <c r="G75" s="548"/>
      <c r="H75" s="548"/>
      <c r="I75" s="548"/>
      <c r="J75" s="548"/>
    </row>
    <row r="76" spans="1:10" s="288" customFormat="1" ht="13.5" customHeight="1">
      <c r="A76" s="533" t="s">
        <v>158</v>
      </c>
      <c r="B76" s="533"/>
      <c r="C76" s="533"/>
      <c r="D76" s="533"/>
      <c r="E76" s="533"/>
      <c r="F76" s="533"/>
      <c r="G76" s="533"/>
      <c r="H76" s="533"/>
      <c r="I76" s="533"/>
      <c r="J76" s="533"/>
    </row>
    <row r="77" spans="1:10" s="288" customFormat="1" ht="13.5" customHeight="1">
      <c r="A77" s="533" t="s">
        <v>53</v>
      </c>
      <c r="B77" s="533"/>
      <c r="C77" s="533"/>
      <c r="D77" s="533"/>
      <c r="E77" s="533"/>
      <c r="F77" s="533"/>
      <c r="G77" s="533"/>
      <c r="H77" s="533"/>
      <c r="I77" s="533"/>
      <c r="J77" s="533"/>
    </row>
    <row r="78" spans="1:10" s="288" customFormat="1" ht="12" customHeight="1">
      <c r="A78" s="331"/>
      <c r="B78" s="331"/>
      <c r="C78" s="331"/>
      <c r="D78" s="292"/>
      <c r="E78" s="292"/>
      <c r="F78" s="292"/>
      <c r="G78" s="332"/>
      <c r="H78" s="292"/>
      <c r="I78" s="292"/>
      <c r="J78" s="333"/>
    </row>
    <row r="79" spans="4:10" s="288" customFormat="1" ht="12.75" customHeight="1">
      <c r="D79" s="290"/>
      <c r="E79" s="290"/>
      <c r="F79" s="290"/>
      <c r="G79" s="291"/>
      <c r="H79" s="292"/>
      <c r="I79" s="292"/>
      <c r="J79" s="292"/>
    </row>
    <row r="80" spans="1:10" s="296" customFormat="1" ht="11.25" customHeight="1">
      <c r="A80" s="293"/>
      <c r="B80" s="293"/>
      <c r="C80" s="294"/>
      <c r="D80" s="534" t="s">
        <v>192</v>
      </c>
      <c r="E80" s="540" t="s">
        <v>89</v>
      </c>
      <c r="F80" s="541"/>
      <c r="G80" s="544" t="s">
        <v>171</v>
      </c>
      <c r="H80" s="295" t="s">
        <v>54</v>
      </c>
      <c r="I80" s="295"/>
      <c r="J80" s="295"/>
    </row>
    <row r="81" spans="3:10" s="296" customFormat="1" ht="11.25" customHeight="1">
      <c r="C81" s="297"/>
      <c r="D81" s="535"/>
      <c r="E81" s="542"/>
      <c r="F81" s="543"/>
      <c r="G81" s="545"/>
      <c r="H81" s="298" t="s">
        <v>60</v>
      </c>
      <c r="I81" s="299"/>
      <c r="J81" s="300" t="s">
        <v>191</v>
      </c>
    </row>
    <row r="82" spans="1:10" s="296" customFormat="1" ht="11.25" customHeight="1">
      <c r="A82" s="301" t="s">
        <v>90</v>
      </c>
      <c r="B82" s="301"/>
      <c r="C82" s="302"/>
      <c r="D82" s="535"/>
      <c r="E82" s="537" t="s">
        <v>190</v>
      </c>
      <c r="F82" s="537" t="s">
        <v>193</v>
      </c>
      <c r="G82" s="545"/>
      <c r="H82" s="303" t="s">
        <v>69</v>
      </c>
      <c r="I82" s="303"/>
      <c r="J82" s="303"/>
    </row>
    <row r="83" spans="3:10" s="296" customFormat="1" ht="11.25" customHeight="1">
      <c r="C83" s="297"/>
      <c r="D83" s="535"/>
      <c r="E83" s="538"/>
      <c r="F83" s="538" t="s">
        <v>38</v>
      </c>
      <c r="G83" s="545"/>
      <c r="H83" s="304" t="s">
        <v>70</v>
      </c>
      <c r="I83" s="305" t="s">
        <v>71</v>
      </c>
      <c r="J83" s="306" t="s">
        <v>71</v>
      </c>
    </row>
    <row r="84" spans="1:10" s="296" customFormat="1" ht="11.25" customHeight="1">
      <c r="A84" s="307"/>
      <c r="B84" s="307"/>
      <c r="C84" s="308"/>
      <c r="D84" s="536"/>
      <c r="E84" s="539"/>
      <c r="F84" s="539" t="s">
        <v>38</v>
      </c>
      <c r="G84" s="546"/>
      <c r="H84" s="309" t="s">
        <v>72</v>
      </c>
      <c r="I84" s="310" t="s">
        <v>73</v>
      </c>
      <c r="J84" s="311" t="s">
        <v>165</v>
      </c>
    </row>
    <row r="85" spans="1:10" s="296" customFormat="1" ht="11.25" customHeight="1">
      <c r="A85" s="312"/>
      <c r="B85" s="312"/>
      <c r="C85" s="297"/>
      <c r="D85" s="313"/>
      <c r="E85" s="314"/>
      <c r="F85" s="314"/>
      <c r="G85" s="315"/>
      <c r="H85" s="316"/>
      <c r="I85" s="305"/>
      <c r="J85" s="305"/>
    </row>
    <row r="86" spans="1:10" s="296" customFormat="1" ht="10.5" customHeight="1">
      <c r="A86" s="317"/>
      <c r="B86" s="317"/>
      <c r="C86" s="323"/>
      <c r="D86" s="318"/>
      <c r="E86" s="318"/>
      <c r="F86" s="327"/>
      <c r="G86" s="320"/>
      <c r="H86" s="321"/>
      <c r="I86" s="321"/>
      <c r="J86" s="321"/>
    </row>
    <row r="87" spans="1:11" s="296" customFormat="1" ht="10.5" customHeight="1">
      <c r="A87" s="317" t="s">
        <v>103</v>
      </c>
      <c r="B87" s="317"/>
      <c r="C87" s="323"/>
      <c r="D87" s="318">
        <v>169.9</v>
      </c>
      <c r="E87" s="324">
        <v>165.3</v>
      </c>
      <c r="F87" s="324">
        <v>154.5</v>
      </c>
      <c r="G87" s="325">
        <v>172.56</v>
      </c>
      <c r="H87" s="321">
        <v>2.7828191167574072</v>
      </c>
      <c r="I87" s="321">
        <v>9.967637540453078</v>
      </c>
      <c r="J87" s="321">
        <v>15.920999596936715</v>
      </c>
      <c r="K87" s="322"/>
    </row>
    <row r="88" spans="1:11" s="296" customFormat="1" ht="10.5" customHeight="1">
      <c r="A88" s="317"/>
      <c r="B88" s="317"/>
      <c r="C88" s="323"/>
      <c r="D88" s="318"/>
      <c r="E88" s="324"/>
      <c r="F88" s="324"/>
      <c r="G88" s="320"/>
      <c r="H88" s="321"/>
      <c r="I88" s="321"/>
      <c r="J88" s="321"/>
      <c r="K88" s="322"/>
    </row>
    <row r="89" spans="1:11" s="296" customFormat="1" ht="10.5" customHeight="1">
      <c r="A89" s="317"/>
      <c r="B89" s="317"/>
      <c r="C89" s="323"/>
      <c r="D89" s="318"/>
      <c r="E89" s="324"/>
      <c r="F89" s="324"/>
      <c r="G89" s="320"/>
      <c r="H89" s="321"/>
      <c r="I89" s="321"/>
      <c r="J89" s="321"/>
      <c r="K89" s="322"/>
    </row>
    <row r="90" spans="1:11" s="296" customFormat="1" ht="10.5" customHeight="1">
      <c r="A90" s="317" t="s">
        <v>104</v>
      </c>
      <c r="B90" s="317"/>
      <c r="C90" s="323"/>
      <c r="D90" s="318">
        <v>178.9</v>
      </c>
      <c r="E90" s="324">
        <v>182.9</v>
      </c>
      <c r="F90" s="324">
        <v>177.3</v>
      </c>
      <c r="G90" s="325">
        <v>181.06</v>
      </c>
      <c r="H90" s="321">
        <v>-2.1869874248223073</v>
      </c>
      <c r="I90" s="321">
        <v>0.9024252679074981</v>
      </c>
      <c r="J90" s="321">
        <v>7.364800759013274</v>
      </c>
      <c r="K90" s="322"/>
    </row>
    <row r="91" spans="1:11" s="296" customFormat="1" ht="10.5" customHeight="1">
      <c r="A91" s="317"/>
      <c r="B91" s="317"/>
      <c r="C91" s="323"/>
      <c r="D91" s="318"/>
      <c r="E91" s="324"/>
      <c r="F91" s="324"/>
      <c r="G91" s="325"/>
      <c r="H91" s="321"/>
      <c r="I91" s="321"/>
      <c r="J91" s="321"/>
      <c r="K91" s="322"/>
    </row>
    <row r="92" spans="1:11" s="296" customFormat="1" ht="10.5" customHeight="1">
      <c r="A92" s="317"/>
      <c r="B92" s="317" t="s">
        <v>75</v>
      </c>
      <c r="C92" s="323"/>
      <c r="D92" s="318">
        <v>160.7</v>
      </c>
      <c r="E92" s="324">
        <v>159.7</v>
      </c>
      <c r="F92" s="324">
        <v>159.9</v>
      </c>
      <c r="G92" s="325">
        <v>161.9</v>
      </c>
      <c r="H92" s="321">
        <v>0.6261740763932374</v>
      </c>
      <c r="I92" s="321">
        <v>0.500312695434636</v>
      </c>
      <c r="J92" s="321">
        <v>8.164083377872794</v>
      </c>
      <c r="K92" s="322"/>
    </row>
    <row r="93" spans="1:11" s="296" customFormat="1" ht="10.5" customHeight="1">
      <c r="A93" s="317"/>
      <c r="B93" s="317" t="s">
        <v>76</v>
      </c>
      <c r="C93" s="323"/>
      <c r="D93" s="318">
        <v>253.8</v>
      </c>
      <c r="E93" s="324">
        <v>278.6</v>
      </c>
      <c r="F93" s="324">
        <v>248.6</v>
      </c>
      <c r="G93" s="325">
        <v>259.94</v>
      </c>
      <c r="H93" s="321">
        <v>-8.901651112706391</v>
      </c>
      <c r="I93" s="321">
        <v>2.0917135961383817</v>
      </c>
      <c r="J93" s="321">
        <v>5.392474862147277</v>
      </c>
      <c r="K93" s="322"/>
    </row>
    <row r="94" spans="1:11" s="296" customFormat="1" ht="10.5" customHeight="1">
      <c r="A94" s="317"/>
      <c r="B94" s="317"/>
      <c r="C94" s="323"/>
      <c r="D94" s="318"/>
      <c r="E94" s="324"/>
      <c r="F94" s="324"/>
      <c r="G94" s="325"/>
      <c r="H94" s="321"/>
      <c r="I94" s="321"/>
      <c r="J94" s="321"/>
      <c r="K94" s="322"/>
    </row>
    <row r="95" spans="1:11" s="296" customFormat="1" ht="10.5" customHeight="1">
      <c r="A95" s="317"/>
      <c r="B95" s="317"/>
      <c r="C95" s="323"/>
      <c r="D95" s="318"/>
      <c r="E95" s="324"/>
      <c r="F95" s="324"/>
      <c r="G95" s="320"/>
      <c r="H95" s="321"/>
      <c r="I95" s="321"/>
      <c r="J95" s="321"/>
      <c r="K95" s="322"/>
    </row>
    <row r="96" spans="1:11" s="296" customFormat="1" ht="10.5" customHeight="1">
      <c r="A96" s="317" t="s">
        <v>105</v>
      </c>
      <c r="B96" s="317"/>
      <c r="C96" s="323"/>
      <c r="D96" s="318">
        <v>138.3</v>
      </c>
      <c r="E96" s="324">
        <v>138.6</v>
      </c>
      <c r="F96" s="324">
        <v>131.4</v>
      </c>
      <c r="G96" s="325">
        <v>142.34</v>
      </c>
      <c r="H96" s="321">
        <v>-0.21645021645020415</v>
      </c>
      <c r="I96" s="321">
        <v>5.251141552511419</v>
      </c>
      <c r="J96" s="321">
        <v>19.734185733512795</v>
      </c>
      <c r="K96" s="322"/>
    </row>
    <row r="97" spans="1:11" s="296" customFormat="1" ht="10.5" customHeight="1">
      <c r="A97" s="317"/>
      <c r="B97" s="317"/>
      <c r="C97" s="323"/>
      <c r="D97" s="318"/>
      <c r="E97" s="324"/>
      <c r="F97" s="324"/>
      <c r="G97" s="325"/>
      <c r="H97" s="321"/>
      <c r="I97" s="321"/>
      <c r="J97" s="321"/>
      <c r="K97" s="322"/>
    </row>
    <row r="98" spans="1:11" s="296" customFormat="1" ht="10.5" customHeight="1">
      <c r="A98" s="317"/>
      <c r="B98" s="317" t="s">
        <v>75</v>
      </c>
      <c r="C98" s="323"/>
      <c r="D98" s="318">
        <v>128.7</v>
      </c>
      <c r="E98" s="324">
        <v>129.1</v>
      </c>
      <c r="F98" s="324">
        <v>119.9</v>
      </c>
      <c r="G98" s="325">
        <v>133.56</v>
      </c>
      <c r="H98" s="321">
        <v>-0.30983733539892</v>
      </c>
      <c r="I98" s="321">
        <v>7.339449541284389</v>
      </c>
      <c r="J98" s="321">
        <v>18.67780344766305</v>
      </c>
      <c r="K98" s="322"/>
    </row>
    <row r="99" spans="1:11" s="296" customFormat="1" ht="10.5" customHeight="1">
      <c r="A99" s="317"/>
      <c r="B99" s="317" t="s">
        <v>76</v>
      </c>
      <c r="C99" s="323"/>
      <c r="D99" s="318">
        <v>162.8</v>
      </c>
      <c r="E99" s="324">
        <v>162.9</v>
      </c>
      <c r="F99" s="324">
        <v>160.7</v>
      </c>
      <c r="G99" s="325">
        <v>164.78</v>
      </c>
      <c r="H99" s="321">
        <v>-0.06138735420503027</v>
      </c>
      <c r="I99" s="321">
        <v>1.3067828251400266</v>
      </c>
      <c r="J99" s="321">
        <v>21.93281041882493</v>
      </c>
      <c r="K99" s="322"/>
    </row>
    <row r="100" spans="1:11" s="296" customFormat="1" ht="10.5" customHeight="1">
      <c r="A100" s="317"/>
      <c r="B100" s="317"/>
      <c r="C100" s="323"/>
      <c r="D100" s="318"/>
      <c r="E100" s="324"/>
      <c r="F100" s="324"/>
      <c r="G100" s="325"/>
      <c r="H100" s="321"/>
      <c r="I100" s="321"/>
      <c r="J100" s="321"/>
      <c r="K100" s="322"/>
    </row>
    <row r="101" spans="1:11" s="296" customFormat="1" ht="10.5" customHeight="1">
      <c r="A101" s="317"/>
      <c r="B101" s="317"/>
      <c r="C101" s="323"/>
      <c r="D101" s="318"/>
      <c r="E101" s="324"/>
      <c r="F101" s="324"/>
      <c r="G101" s="325"/>
      <c r="H101" s="321"/>
      <c r="I101" s="321"/>
      <c r="J101" s="321"/>
      <c r="K101" s="322"/>
    </row>
    <row r="102" spans="1:11" s="296" customFormat="1" ht="10.5" customHeight="1">
      <c r="A102" s="317" t="s">
        <v>106</v>
      </c>
      <c r="B102" s="317"/>
      <c r="C102" s="323"/>
      <c r="D102" s="318"/>
      <c r="E102" s="324"/>
      <c r="F102" s="324"/>
      <c r="G102" s="325"/>
      <c r="H102" s="321"/>
      <c r="I102" s="321"/>
      <c r="J102" s="321"/>
      <c r="K102" s="322"/>
    </row>
    <row r="103" spans="1:11" s="296" customFormat="1" ht="10.5" customHeight="1">
      <c r="A103" s="317"/>
      <c r="B103" s="317" t="s">
        <v>107</v>
      </c>
      <c r="C103" s="323"/>
      <c r="D103" s="318">
        <v>173.2</v>
      </c>
      <c r="E103" s="324">
        <v>164.2</v>
      </c>
      <c r="F103" s="324">
        <v>167.6</v>
      </c>
      <c r="G103" s="325">
        <v>168.9</v>
      </c>
      <c r="H103" s="321">
        <v>5.481120584652863</v>
      </c>
      <c r="I103" s="321">
        <v>3.3412887828162257</v>
      </c>
      <c r="J103" s="321">
        <v>5.496564647095573</v>
      </c>
      <c r="K103" s="322"/>
    </row>
    <row r="104" spans="1:11" s="296" customFormat="1" ht="10.5" customHeight="1">
      <c r="A104" s="317"/>
      <c r="B104" s="317"/>
      <c r="C104" s="323"/>
      <c r="D104" s="318"/>
      <c r="E104" s="324"/>
      <c r="F104" s="324"/>
      <c r="G104" s="325"/>
      <c r="H104" s="321"/>
      <c r="I104" s="321"/>
      <c r="J104" s="321"/>
      <c r="K104" s="322"/>
    </row>
    <row r="105" spans="1:11" s="296" customFormat="1" ht="10.5" customHeight="1">
      <c r="A105" s="317"/>
      <c r="B105" s="317" t="s">
        <v>75</v>
      </c>
      <c r="C105" s="323"/>
      <c r="D105" s="318">
        <v>162</v>
      </c>
      <c r="E105" s="324">
        <v>157.2</v>
      </c>
      <c r="F105" s="324">
        <v>166</v>
      </c>
      <c r="G105" s="325">
        <v>161.02</v>
      </c>
      <c r="H105" s="321">
        <v>3.053435114503824</v>
      </c>
      <c r="I105" s="321">
        <v>-2.4096385542168677</v>
      </c>
      <c r="J105" s="321">
        <v>1.359687775399721</v>
      </c>
      <c r="K105" s="322"/>
    </row>
    <row r="106" spans="1:11" s="296" customFormat="1" ht="10.5" customHeight="1">
      <c r="A106" s="317"/>
      <c r="B106" s="317" t="s">
        <v>76</v>
      </c>
      <c r="C106" s="323"/>
      <c r="D106" s="318">
        <v>259.5</v>
      </c>
      <c r="E106" s="324">
        <v>217.5</v>
      </c>
      <c r="F106" s="324">
        <v>180.3</v>
      </c>
      <c r="G106" s="325">
        <v>229.64</v>
      </c>
      <c r="H106" s="321">
        <v>19.310344827586206</v>
      </c>
      <c r="I106" s="321">
        <v>43.926788685524116</v>
      </c>
      <c r="J106" s="321">
        <v>35.24146054181389</v>
      </c>
      <c r="K106" s="322"/>
    </row>
    <row r="107" spans="1:11" s="296" customFormat="1" ht="10.5" customHeight="1">
      <c r="A107" s="317"/>
      <c r="B107" s="317"/>
      <c r="C107" s="323"/>
      <c r="D107" s="318"/>
      <c r="E107" s="324"/>
      <c r="F107" s="324"/>
      <c r="G107" s="325"/>
      <c r="H107" s="321"/>
      <c r="I107" s="321"/>
      <c r="J107" s="321"/>
      <c r="K107" s="322"/>
    </row>
    <row r="108" spans="1:11" s="296" customFormat="1" ht="10.5" customHeight="1">
      <c r="A108" s="317"/>
      <c r="B108" s="317"/>
      <c r="C108" s="323"/>
      <c r="D108" s="318"/>
      <c r="E108" s="324"/>
      <c r="F108" s="324"/>
      <c r="G108" s="325"/>
      <c r="H108" s="321"/>
      <c r="I108" s="321"/>
      <c r="J108" s="321"/>
      <c r="K108" s="322"/>
    </row>
    <row r="109" spans="1:11" s="296" customFormat="1" ht="10.5" customHeight="1">
      <c r="A109" s="317" t="s">
        <v>108</v>
      </c>
      <c r="B109" s="317"/>
      <c r="C109" s="323"/>
      <c r="D109" s="318">
        <v>299.5</v>
      </c>
      <c r="E109" s="324">
        <v>244.4</v>
      </c>
      <c r="F109" s="324">
        <v>244.6</v>
      </c>
      <c r="G109" s="325">
        <v>267.3</v>
      </c>
      <c r="H109" s="321">
        <v>22.545008183306052</v>
      </c>
      <c r="I109" s="321">
        <v>22.44480784955029</v>
      </c>
      <c r="J109" s="321">
        <v>14.416573923465474</v>
      </c>
      <c r="K109" s="322"/>
    </row>
    <row r="110" spans="1:11" s="296" customFormat="1" ht="10.5" customHeight="1">
      <c r="A110" s="317"/>
      <c r="B110" s="317"/>
      <c r="C110" s="323"/>
      <c r="D110" s="318"/>
      <c r="E110" s="324"/>
      <c r="F110" s="324"/>
      <c r="G110" s="320"/>
      <c r="H110" s="321"/>
      <c r="I110" s="321"/>
      <c r="J110" s="321"/>
      <c r="K110" s="322"/>
    </row>
    <row r="111" spans="1:11" s="296" customFormat="1" ht="10.5" customHeight="1">
      <c r="A111" s="317"/>
      <c r="B111" s="317" t="s">
        <v>75</v>
      </c>
      <c r="C111" s="323"/>
      <c r="D111" s="318">
        <v>293.5</v>
      </c>
      <c r="E111" s="324">
        <v>232.9</v>
      </c>
      <c r="F111" s="324">
        <v>236.6</v>
      </c>
      <c r="G111" s="325">
        <v>252.4</v>
      </c>
      <c r="H111" s="321">
        <v>26.019750966079858</v>
      </c>
      <c r="I111" s="321">
        <v>24.049027895181744</v>
      </c>
      <c r="J111" s="321">
        <v>13.254958269765782</v>
      </c>
      <c r="K111" s="322"/>
    </row>
    <row r="112" spans="1:11" s="296" customFormat="1" ht="10.5" customHeight="1">
      <c r="A112" s="317"/>
      <c r="B112" s="317" t="s">
        <v>76</v>
      </c>
      <c r="C112" s="323"/>
      <c r="D112" s="318">
        <v>308.7</v>
      </c>
      <c r="E112" s="324">
        <v>262.2</v>
      </c>
      <c r="F112" s="324">
        <v>257.1</v>
      </c>
      <c r="G112" s="325">
        <v>290.32</v>
      </c>
      <c r="H112" s="321">
        <v>17.73455377574371</v>
      </c>
      <c r="I112" s="321">
        <v>20.070011668611418</v>
      </c>
      <c r="J112" s="321">
        <v>15.998082147994252</v>
      </c>
      <c r="K112" s="322"/>
    </row>
    <row r="113" spans="1:11" s="296" customFormat="1" ht="10.5" customHeight="1">
      <c r="A113" s="317"/>
      <c r="B113" s="317"/>
      <c r="C113" s="323"/>
      <c r="D113" s="318"/>
      <c r="E113" s="324"/>
      <c r="F113" s="324"/>
      <c r="G113" s="325"/>
      <c r="H113" s="321"/>
      <c r="I113" s="321"/>
      <c r="J113" s="321"/>
      <c r="K113" s="322"/>
    </row>
    <row r="114" spans="1:11" s="296" customFormat="1" ht="10.5" customHeight="1">
      <c r="A114" s="326"/>
      <c r="B114" s="326"/>
      <c r="C114" s="334"/>
      <c r="D114" s="318"/>
      <c r="E114" s="324"/>
      <c r="F114" s="324"/>
      <c r="G114" s="325"/>
      <c r="H114" s="321"/>
      <c r="I114" s="321"/>
      <c r="J114" s="321"/>
      <c r="K114" s="322"/>
    </row>
    <row r="115" spans="1:11" s="296" customFormat="1" ht="10.5" customHeight="1">
      <c r="A115" s="317" t="s">
        <v>109</v>
      </c>
      <c r="B115" s="326"/>
      <c r="C115" s="334"/>
      <c r="D115" s="318"/>
      <c r="E115" s="324"/>
      <c r="F115" s="324"/>
      <c r="G115" s="325"/>
      <c r="H115" s="321"/>
      <c r="I115" s="321"/>
      <c r="J115" s="321"/>
      <c r="K115" s="322"/>
    </row>
    <row r="116" spans="1:11" s="296" customFormat="1" ht="10.5" customHeight="1">
      <c r="A116" s="317"/>
      <c r="B116" s="317" t="s">
        <v>110</v>
      </c>
      <c r="C116" s="334"/>
      <c r="D116" s="318">
        <v>152.8</v>
      </c>
      <c r="E116" s="324">
        <v>147.2</v>
      </c>
      <c r="F116" s="324">
        <v>164</v>
      </c>
      <c r="G116" s="325">
        <v>160.86</v>
      </c>
      <c r="H116" s="321">
        <v>3.804347826086972</v>
      </c>
      <c r="I116" s="321">
        <v>-6.82926829268292</v>
      </c>
      <c r="J116" s="321">
        <v>3.901304740989531</v>
      </c>
      <c r="K116" s="322"/>
    </row>
    <row r="117" spans="1:11" s="296" customFormat="1" ht="10.5" customHeight="1">
      <c r="A117" s="317"/>
      <c r="B117" s="317"/>
      <c r="C117" s="334"/>
      <c r="D117" s="318"/>
      <c r="E117" s="324"/>
      <c r="F117" s="324"/>
      <c r="G117" s="325"/>
      <c r="H117" s="321"/>
      <c r="I117" s="321"/>
      <c r="J117" s="321"/>
      <c r="K117" s="322"/>
    </row>
    <row r="118" spans="1:11" s="296" customFormat="1" ht="10.5" customHeight="1">
      <c r="A118" s="317"/>
      <c r="B118" s="317" t="s">
        <v>75</v>
      </c>
      <c r="C118" s="334"/>
      <c r="D118" s="318">
        <v>130.2</v>
      </c>
      <c r="E118" s="324">
        <v>126.8</v>
      </c>
      <c r="F118" s="324">
        <v>154.7</v>
      </c>
      <c r="G118" s="325">
        <v>131.86</v>
      </c>
      <c r="H118" s="321">
        <v>2.68138801261829</v>
      </c>
      <c r="I118" s="321">
        <v>-15.83710407239819</v>
      </c>
      <c r="J118" s="321">
        <v>-2.9156236194963983</v>
      </c>
      <c r="K118" s="322"/>
    </row>
    <row r="119" spans="1:11" s="296" customFormat="1" ht="10.5" customHeight="1">
      <c r="A119" s="317"/>
      <c r="B119" s="317" t="s">
        <v>76</v>
      </c>
      <c r="C119" s="334"/>
      <c r="D119" s="318">
        <v>182.7</v>
      </c>
      <c r="E119" s="324">
        <v>174.3</v>
      </c>
      <c r="F119" s="324">
        <v>176.4</v>
      </c>
      <c r="G119" s="325">
        <v>199.3</v>
      </c>
      <c r="H119" s="321">
        <v>4.819277108433721</v>
      </c>
      <c r="I119" s="321">
        <v>3.571428571428562</v>
      </c>
      <c r="J119" s="321">
        <v>10.722222222222246</v>
      </c>
      <c r="K119" s="322"/>
    </row>
    <row r="120" spans="1:11" s="296" customFormat="1" ht="10.5" customHeight="1">
      <c r="A120" s="317"/>
      <c r="B120" s="317"/>
      <c r="C120" s="334"/>
      <c r="D120" s="318"/>
      <c r="E120" s="324"/>
      <c r="F120" s="324"/>
      <c r="G120" s="325"/>
      <c r="H120" s="321"/>
      <c r="I120" s="321"/>
      <c r="J120" s="321"/>
      <c r="K120" s="322"/>
    </row>
    <row r="121" spans="1:11" s="296" customFormat="1" ht="10.5" customHeight="1">
      <c r="A121" s="317"/>
      <c r="B121" s="317"/>
      <c r="C121" s="334"/>
      <c r="D121" s="318"/>
      <c r="E121" s="324"/>
      <c r="F121" s="324"/>
      <c r="G121" s="325"/>
      <c r="H121" s="321"/>
      <c r="I121" s="321"/>
      <c r="J121" s="321"/>
      <c r="K121" s="322"/>
    </row>
    <row r="122" spans="1:11" s="296" customFormat="1" ht="10.5" customHeight="1">
      <c r="A122" s="317" t="s">
        <v>111</v>
      </c>
      <c r="B122" s="317"/>
      <c r="C122" s="334"/>
      <c r="D122" s="318">
        <v>189.2</v>
      </c>
      <c r="E122" s="324">
        <v>169</v>
      </c>
      <c r="F122" s="324">
        <v>164.8</v>
      </c>
      <c r="G122" s="325">
        <v>182.44</v>
      </c>
      <c r="H122" s="321">
        <v>11.952662721893484</v>
      </c>
      <c r="I122" s="321">
        <v>14.805825242718432</v>
      </c>
      <c r="J122" s="321">
        <v>24.651544137742565</v>
      </c>
      <c r="K122" s="322"/>
    </row>
    <row r="123" spans="1:11" s="296" customFormat="1" ht="10.5" customHeight="1">
      <c r="A123" s="317"/>
      <c r="B123" s="317"/>
      <c r="C123" s="334"/>
      <c r="D123" s="318"/>
      <c r="E123" s="324"/>
      <c r="F123" s="324"/>
      <c r="G123" s="325"/>
      <c r="H123" s="321"/>
      <c r="I123" s="321"/>
      <c r="J123" s="321"/>
      <c r="K123" s="322"/>
    </row>
    <row r="124" spans="1:11" s="296" customFormat="1" ht="10.5" customHeight="1">
      <c r="A124" s="317"/>
      <c r="B124" s="317" t="s">
        <v>75</v>
      </c>
      <c r="C124" s="334"/>
      <c r="D124" s="318">
        <v>151.7</v>
      </c>
      <c r="E124" s="324">
        <v>166.4</v>
      </c>
      <c r="F124" s="324">
        <v>162.7</v>
      </c>
      <c r="G124" s="325">
        <v>144.86</v>
      </c>
      <c r="H124" s="321">
        <v>-8.834134615384626</v>
      </c>
      <c r="I124" s="321">
        <v>-6.760909649661955</v>
      </c>
      <c r="J124" s="321">
        <v>9.130631309326485</v>
      </c>
      <c r="K124" s="322"/>
    </row>
    <row r="125" spans="1:11" s="296" customFormat="1" ht="10.5" customHeight="1">
      <c r="A125" s="317"/>
      <c r="B125" s="317" t="s">
        <v>76</v>
      </c>
      <c r="C125" s="334"/>
      <c r="D125" s="318">
        <v>249.5</v>
      </c>
      <c r="E125" s="324">
        <v>173.3</v>
      </c>
      <c r="F125" s="324">
        <v>168.2</v>
      </c>
      <c r="G125" s="325">
        <v>242.92</v>
      </c>
      <c r="H125" s="321">
        <v>43.96999422965954</v>
      </c>
      <c r="I125" s="321">
        <v>48.335315101070165</v>
      </c>
      <c r="J125" s="321">
        <v>44.3546470168766</v>
      </c>
      <c r="K125" s="322"/>
    </row>
    <row r="126" spans="1:11" s="296" customFormat="1" ht="10.5" customHeight="1">
      <c r="A126" s="317"/>
      <c r="B126" s="317"/>
      <c r="C126" s="334"/>
      <c r="D126" s="318"/>
      <c r="E126" s="324"/>
      <c r="F126" s="324"/>
      <c r="G126" s="325"/>
      <c r="H126" s="321"/>
      <c r="I126" s="321"/>
      <c r="J126" s="321"/>
      <c r="K126" s="322"/>
    </row>
    <row r="127" spans="1:11" s="296" customFormat="1" ht="10.5" customHeight="1">
      <c r="A127" s="317"/>
      <c r="B127" s="317"/>
      <c r="C127" s="334"/>
      <c r="D127" s="318"/>
      <c r="E127" s="324"/>
      <c r="F127" s="324"/>
      <c r="G127" s="325"/>
      <c r="H127" s="321"/>
      <c r="I127" s="321"/>
      <c r="J127" s="321"/>
      <c r="K127" s="322"/>
    </row>
    <row r="128" spans="1:11" s="296" customFormat="1" ht="10.5" customHeight="1">
      <c r="A128" s="317" t="s">
        <v>112</v>
      </c>
      <c r="B128" s="317"/>
      <c r="C128" s="334"/>
      <c r="D128" s="318">
        <v>87.4</v>
      </c>
      <c r="E128" s="324">
        <v>80.6</v>
      </c>
      <c r="F128" s="324">
        <v>87.7</v>
      </c>
      <c r="G128" s="325">
        <v>81.96</v>
      </c>
      <c r="H128" s="321">
        <v>8.436724565756839</v>
      </c>
      <c r="I128" s="321">
        <v>-0.34207525655643917</v>
      </c>
      <c r="J128" s="321">
        <v>19.162547252108162</v>
      </c>
      <c r="K128" s="322"/>
    </row>
    <row r="129" spans="1:11" s="296" customFormat="1" ht="10.5" customHeight="1">
      <c r="A129" s="317"/>
      <c r="B129" s="317"/>
      <c r="C129" s="334"/>
      <c r="D129" s="318"/>
      <c r="E129" s="324"/>
      <c r="F129" s="324"/>
      <c r="G129" s="325"/>
      <c r="H129" s="321"/>
      <c r="I129" s="321"/>
      <c r="J129" s="321"/>
      <c r="K129" s="322"/>
    </row>
    <row r="130" spans="1:11" s="296" customFormat="1" ht="10.5" customHeight="1">
      <c r="A130" s="326"/>
      <c r="B130" s="326"/>
      <c r="C130" s="334"/>
      <c r="D130" s="318"/>
      <c r="E130" s="324"/>
      <c r="F130" s="324"/>
      <c r="G130" s="325"/>
      <c r="H130" s="321"/>
      <c r="I130" s="321"/>
      <c r="J130" s="321"/>
      <c r="K130" s="322"/>
    </row>
    <row r="131" spans="1:11" s="296" customFormat="1" ht="10.5" customHeight="1">
      <c r="A131" s="317" t="s">
        <v>113</v>
      </c>
      <c r="B131" s="317"/>
      <c r="C131" s="323"/>
      <c r="D131" s="318"/>
      <c r="E131" s="324"/>
      <c r="F131" s="324"/>
      <c r="G131" s="325"/>
      <c r="H131" s="321"/>
      <c r="I131" s="321"/>
      <c r="J131" s="321"/>
      <c r="K131" s="322"/>
    </row>
    <row r="132" spans="1:11" s="296" customFormat="1" ht="10.5" customHeight="1">
      <c r="A132" s="317"/>
      <c r="B132" s="317" t="s">
        <v>114</v>
      </c>
      <c r="C132" s="323"/>
      <c r="D132" s="318">
        <v>65.8</v>
      </c>
      <c r="E132" s="324">
        <v>61.5</v>
      </c>
      <c r="F132" s="324">
        <v>67.1</v>
      </c>
      <c r="G132" s="325">
        <v>71.32</v>
      </c>
      <c r="H132" s="321">
        <v>6.991869918699182</v>
      </c>
      <c r="I132" s="321">
        <v>-1.9374068554396382</v>
      </c>
      <c r="J132" s="321">
        <v>3.1530228521839634</v>
      </c>
      <c r="K132" s="322"/>
    </row>
    <row r="133" spans="1:11" s="296" customFormat="1" ht="10.5" customHeight="1">
      <c r="A133" s="317"/>
      <c r="B133" s="317"/>
      <c r="C133" s="323"/>
      <c r="D133" s="318"/>
      <c r="E133" s="324"/>
      <c r="F133" s="324"/>
      <c r="G133" s="325"/>
      <c r="H133" s="321"/>
      <c r="I133" s="321"/>
      <c r="J133" s="321"/>
      <c r="K133" s="322"/>
    </row>
    <row r="134" spans="1:10" s="296" customFormat="1" ht="10.5" customHeight="1">
      <c r="A134" s="317"/>
      <c r="B134" s="317" t="s">
        <v>75</v>
      </c>
      <c r="C134" s="323"/>
      <c r="D134" s="318">
        <v>60.3</v>
      </c>
      <c r="E134" s="324">
        <v>55.9</v>
      </c>
      <c r="F134" s="324">
        <v>63.6</v>
      </c>
      <c r="G134" s="325">
        <v>65.24</v>
      </c>
      <c r="H134" s="321">
        <v>7.871198568872986</v>
      </c>
      <c r="I134" s="321">
        <v>-5.1886792452830255</v>
      </c>
      <c r="J134" s="321">
        <v>1.0532837670384023</v>
      </c>
    </row>
    <row r="135" spans="1:10" s="296" customFormat="1" ht="10.5" customHeight="1">
      <c r="A135" s="317"/>
      <c r="B135" s="317" t="s">
        <v>76</v>
      </c>
      <c r="C135" s="323"/>
      <c r="D135" s="318">
        <v>108.4</v>
      </c>
      <c r="E135" s="324">
        <v>105.2</v>
      </c>
      <c r="F135" s="324">
        <v>94.2</v>
      </c>
      <c r="G135" s="325">
        <v>118.52</v>
      </c>
      <c r="H135" s="321">
        <v>3.0418250950570367</v>
      </c>
      <c r="I135" s="321">
        <v>15.074309978768579</v>
      </c>
      <c r="J135" s="321">
        <v>13.264525993883785</v>
      </c>
    </row>
    <row r="136" spans="1:10" s="296" customFormat="1" ht="10.5" customHeight="1">
      <c r="A136" s="326"/>
      <c r="B136" s="326"/>
      <c r="C136" s="335"/>
      <c r="D136" s="336"/>
      <c r="E136" s="336"/>
      <c r="F136" s="325"/>
      <c r="G136" s="337"/>
      <c r="H136" s="338"/>
      <c r="I136" s="338"/>
      <c r="J136" s="338"/>
    </row>
    <row r="137" spans="1:10" s="296" customFormat="1" ht="12.75">
      <c r="A137" s="326"/>
      <c r="B137" s="326"/>
      <c r="C137" s="335"/>
      <c r="D137" s="339"/>
      <c r="E137" s="339"/>
      <c r="F137" s="325"/>
      <c r="G137" s="340"/>
      <c r="H137" s="339"/>
      <c r="I137" s="339"/>
      <c r="J137" s="339"/>
    </row>
    <row r="138" spans="1:10" s="296" customFormat="1" ht="10.5" customHeight="1">
      <c r="A138" s="326"/>
      <c r="C138" s="312"/>
      <c r="D138" s="339"/>
      <c r="E138" s="339"/>
      <c r="F138" s="325"/>
      <c r="G138" s="340"/>
      <c r="H138" s="339"/>
      <c r="I138" s="339"/>
      <c r="J138" s="339"/>
    </row>
    <row r="139" spans="1:10" s="296" customFormat="1" ht="10.5" customHeight="1">
      <c r="A139" s="326"/>
      <c r="B139" s="326"/>
      <c r="C139" s="335"/>
      <c r="D139" s="339"/>
      <c r="E139" s="339"/>
      <c r="F139" s="325"/>
      <c r="G139" s="340"/>
      <c r="H139" s="339"/>
      <c r="I139" s="339"/>
      <c r="J139" s="339"/>
    </row>
  </sheetData>
  <mergeCells count="16">
    <mergeCell ref="A3:J3"/>
    <mergeCell ref="A4:J4"/>
    <mergeCell ref="A5:J5"/>
    <mergeCell ref="A75:J75"/>
    <mergeCell ref="F10:F12"/>
    <mergeCell ref="G8:G12"/>
    <mergeCell ref="E8:F9"/>
    <mergeCell ref="D8:D12"/>
    <mergeCell ref="E10:E12"/>
    <mergeCell ref="A76:J76"/>
    <mergeCell ref="A77:J77"/>
    <mergeCell ref="D80:D84"/>
    <mergeCell ref="E82:E84"/>
    <mergeCell ref="F82:F84"/>
    <mergeCell ref="E80:F81"/>
    <mergeCell ref="G80:G84"/>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K138"/>
  <sheetViews>
    <sheetView zoomScale="125" zoomScaleNormal="125" workbookViewId="0" topLeftCell="A1">
      <selection activeCell="G18" sqref="G18"/>
    </sheetView>
  </sheetViews>
  <sheetFormatPr defaultColWidth="11.421875" defaultRowHeight="12.75"/>
  <cols>
    <col min="1" max="1" width="1.1484375" style="397" customWidth="1"/>
    <col min="2" max="2" width="11.140625" style="397" customWidth="1"/>
    <col min="3" max="3" width="25.140625" style="397" customWidth="1"/>
    <col min="4" max="4" width="7.7109375" style="397" customWidth="1"/>
    <col min="5" max="6" width="7.8515625" style="397" customWidth="1"/>
    <col min="7" max="7" width="7.00390625" style="397" customWidth="1"/>
    <col min="8" max="8" width="7.140625" style="397" customWidth="1"/>
    <col min="9" max="9" width="6.8515625" style="397" customWidth="1"/>
    <col min="10" max="10" width="7.00390625" style="397" customWidth="1"/>
    <col min="11" max="16384" width="11.421875" style="397" customWidth="1"/>
  </cols>
  <sheetData>
    <row r="1" spans="1:10" s="345" customFormat="1" ht="12.75" customHeight="1">
      <c r="A1" s="342"/>
      <c r="B1" s="343"/>
      <c r="C1" s="343"/>
      <c r="D1" s="343"/>
      <c r="E1" s="343"/>
      <c r="F1" s="343"/>
      <c r="G1" s="344"/>
      <c r="H1" s="343"/>
      <c r="I1" s="343"/>
      <c r="J1" s="343"/>
    </row>
    <row r="2" spans="1:10" s="345" customFormat="1" ht="12.75" customHeight="1">
      <c r="A2" s="346"/>
      <c r="B2" s="343"/>
      <c r="C2" s="343"/>
      <c r="D2" s="343"/>
      <c r="E2" s="343"/>
      <c r="F2" s="343"/>
      <c r="G2" s="344"/>
      <c r="H2" s="343"/>
      <c r="I2" s="343"/>
      <c r="J2" s="343"/>
    </row>
    <row r="3" spans="1:10" s="345" customFormat="1" ht="15.75" customHeight="1">
      <c r="A3" s="549" t="s">
        <v>133</v>
      </c>
      <c r="B3" s="549"/>
      <c r="C3" s="549"/>
      <c r="D3" s="549"/>
      <c r="E3" s="549"/>
      <c r="F3" s="549"/>
      <c r="G3" s="549"/>
      <c r="H3" s="549"/>
      <c r="I3" s="549"/>
      <c r="J3" s="549"/>
    </row>
    <row r="4" spans="1:10" s="345" customFormat="1" ht="13.5" customHeight="1">
      <c r="A4" s="550" t="s">
        <v>134</v>
      </c>
      <c r="B4" s="550"/>
      <c r="C4" s="550"/>
      <c r="D4" s="550"/>
      <c r="E4" s="550"/>
      <c r="F4" s="550"/>
      <c r="G4" s="550"/>
      <c r="H4" s="550"/>
      <c r="I4" s="550"/>
      <c r="J4" s="550"/>
    </row>
    <row r="5" spans="1:10" s="345" customFormat="1" ht="13.5" customHeight="1">
      <c r="A5" s="550" t="s">
        <v>53</v>
      </c>
      <c r="B5" s="550"/>
      <c r="C5" s="550"/>
      <c r="D5" s="550"/>
      <c r="E5" s="550"/>
      <c r="F5" s="550"/>
      <c r="G5" s="550"/>
      <c r="H5" s="550"/>
      <c r="I5" s="550"/>
      <c r="J5" s="550"/>
    </row>
    <row r="6" spans="4:10" s="345" customFormat="1" ht="12" customHeight="1">
      <c r="D6" s="347"/>
      <c r="E6" s="347"/>
      <c r="F6" s="347"/>
      <c r="G6" s="348"/>
      <c r="H6" s="349"/>
      <c r="I6" s="349"/>
      <c r="J6" s="349"/>
    </row>
    <row r="7" spans="4:10" s="345" customFormat="1" ht="12" customHeight="1">
      <c r="D7" s="347"/>
      <c r="E7" s="347"/>
      <c r="F7" s="347"/>
      <c r="G7" s="348"/>
      <c r="H7" s="349"/>
      <c r="I7" s="349"/>
      <c r="J7" s="349"/>
    </row>
    <row r="8" spans="1:10" s="353" customFormat="1" ht="11.25" customHeight="1">
      <c r="A8" s="350"/>
      <c r="B8" s="350"/>
      <c r="C8" s="351"/>
      <c r="D8" s="561" t="s">
        <v>192</v>
      </c>
      <c r="E8" s="557" t="s">
        <v>89</v>
      </c>
      <c r="F8" s="558"/>
      <c r="G8" s="554" t="s">
        <v>171</v>
      </c>
      <c r="H8" s="352" t="s">
        <v>54</v>
      </c>
      <c r="I8" s="352"/>
      <c r="J8" s="352"/>
    </row>
    <row r="9" spans="3:10" s="353" customFormat="1" ht="11.25" customHeight="1">
      <c r="C9" s="354"/>
      <c r="D9" s="562"/>
      <c r="E9" s="559"/>
      <c r="F9" s="560"/>
      <c r="G9" s="555"/>
      <c r="H9" s="355" t="s">
        <v>60</v>
      </c>
      <c r="I9" s="356"/>
      <c r="J9" s="357" t="s">
        <v>191</v>
      </c>
    </row>
    <row r="10" spans="1:10" s="353" customFormat="1" ht="11.25" customHeight="1">
      <c r="A10" s="358" t="s">
        <v>90</v>
      </c>
      <c r="B10" s="358"/>
      <c r="C10" s="359"/>
      <c r="D10" s="562"/>
      <c r="E10" s="551" t="s">
        <v>190</v>
      </c>
      <c r="F10" s="551" t="s">
        <v>193</v>
      </c>
      <c r="G10" s="555"/>
      <c r="H10" s="360" t="s">
        <v>69</v>
      </c>
      <c r="I10" s="360"/>
      <c r="J10" s="360"/>
    </row>
    <row r="11" spans="3:10" s="353" customFormat="1" ht="11.25" customHeight="1">
      <c r="C11" s="354"/>
      <c r="D11" s="562"/>
      <c r="E11" s="552"/>
      <c r="F11" s="552" t="s">
        <v>38</v>
      </c>
      <c r="G11" s="555"/>
      <c r="H11" s="361" t="s">
        <v>70</v>
      </c>
      <c r="I11" s="362" t="s">
        <v>71</v>
      </c>
      <c r="J11" s="363" t="s">
        <v>71</v>
      </c>
    </row>
    <row r="12" spans="1:10" s="353" customFormat="1" ht="10.5" customHeight="1">
      <c r="A12" s="364"/>
      <c r="B12" s="364"/>
      <c r="C12" s="365"/>
      <c r="D12" s="563"/>
      <c r="E12" s="553"/>
      <c r="F12" s="553" t="s">
        <v>38</v>
      </c>
      <c r="G12" s="556"/>
      <c r="H12" s="366" t="s">
        <v>72</v>
      </c>
      <c r="I12" s="367" t="s">
        <v>73</v>
      </c>
      <c r="J12" s="368" t="s">
        <v>165</v>
      </c>
    </row>
    <row r="13" spans="1:11" s="353" customFormat="1" ht="10.5" customHeight="1">
      <c r="A13" s="369"/>
      <c r="B13" s="370"/>
      <c r="C13" s="354"/>
      <c r="D13" s="371"/>
      <c r="E13" s="372"/>
      <c r="F13" s="373"/>
      <c r="G13" s="374"/>
      <c r="H13" s="375"/>
      <c r="I13" s="375"/>
      <c r="J13" s="375"/>
      <c r="K13" s="376"/>
    </row>
    <row r="14" spans="1:11" s="353" customFormat="1" ht="10.5" customHeight="1">
      <c r="A14" s="370"/>
      <c r="B14" s="369"/>
      <c r="C14" s="354"/>
      <c r="D14" s="371"/>
      <c r="E14" s="372"/>
      <c r="F14" s="372"/>
      <c r="G14" s="377"/>
      <c r="H14" s="375"/>
      <c r="I14" s="375"/>
      <c r="J14" s="375"/>
      <c r="K14" s="376"/>
    </row>
    <row r="15" spans="1:11" s="353" customFormat="1" ht="10.5" customHeight="1">
      <c r="A15" s="369" t="s">
        <v>132</v>
      </c>
      <c r="B15" s="369"/>
      <c r="C15" s="378"/>
      <c r="D15" s="371">
        <v>148.1</v>
      </c>
      <c r="E15" s="379">
        <v>143.4</v>
      </c>
      <c r="F15" s="379">
        <v>137.1</v>
      </c>
      <c r="G15" s="374">
        <v>143.1</v>
      </c>
      <c r="H15" s="375">
        <v>3.277545327754525</v>
      </c>
      <c r="I15" s="375">
        <v>8.023340627279358</v>
      </c>
      <c r="J15" s="375">
        <v>8.63953841481931</v>
      </c>
      <c r="K15" s="376"/>
    </row>
    <row r="16" spans="1:11" s="353" customFormat="1" ht="10.5" customHeight="1">
      <c r="A16" s="369"/>
      <c r="B16" s="369"/>
      <c r="C16" s="378"/>
      <c r="D16" s="371"/>
      <c r="E16" s="379"/>
      <c r="F16" s="379"/>
      <c r="G16" s="374"/>
      <c r="H16" s="375"/>
      <c r="I16" s="375"/>
      <c r="J16" s="375"/>
      <c r="K16" s="376"/>
    </row>
    <row r="17" spans="1:11" s="353" customFormat="1" ht="10.5" customHeight="1">
      <c r="A17" s="369" t="s">
        <v>38</v>
      </c>
      <c r="B17" s="369" t="s">
        <v>75</v>
      </c>
      <c r="C17" s="378"/>
      <c r="D17" s="371">
        <v>141.3</v>
      </c>
      <c r="E17" s="379">
        <v>134.1</v>
      </c>
      <c r="F17" s="379">
        <v>128.6</v>
      </c>
      <c r="G17" s="374">
        <v>132.48</v>
      </c>
      <c r="H17" s="375">
        <v>5.369127516778536</v>
      </c>
      <c r="I17" s="375">
        <v>9.875583203732518</v>
      </c>
      <c r="J17" s="375">
        <v>4.232887490165243</v>
      </c>
      <c r="K17" s="376"/>
    </row>
    <row r="18" spans="1:11" s="353" customFormat="1" ht="10.5" customHeight="1">
      <c r="A18" s="369"/>
      <c r="B18" s="369" t="s">
        <v>76</v>
      </c>
      <c r="C18" s="378"/>
      <c r="D18" s="371">
        <v>246</v>
      </c>
      <c r="E18" s="379">
        <v>276.2</v>
      </c>
      <c r="F18" s="379">
        <v>257.9</v>
      </c>
      <c r="G18" s="374">
        <v>294.52</v>
      </c>
      <c r="H18" s="375">
        <v>-10.934105720492393</v>
      </c>
      <c r="I18" s="375">
        <v>-4.614191547111275</v>
      </c>
      <c r="J18" s="375">
        <v>49.19959473150961</v>
      </c>
      <c r="K18" s="376"/>
    </row>
    <row r="19" spans="1:11" s="353" customFormat="1" ht="10.5" customHeight="1">
      <c r="A19" s="369"/>
      <c r="B19" s="369"/>
      <c r="C19" s="378"/>
      <c r="D19" s="371"/>
      <c r="E19" s="379"/>
      <c r="F19" s="379"/>
      <c r="G19" s="374"/>
      <c r="H19" s="375"/>
      <c r="I19" s="375"/>
      <c r="J19" s="375"/>
      <c r="K19" s="376"/>
    </row>
    <row r="20" spans="1:11" s="353" customFormat="1" ht="10.5" customHeight="1">
      <c r="A20" s="369"/>
      <c r="B20" s="369"/>
      <c r="C20" s="378"/>
      <c r="D20" s="371"/>
      <c r="E20" s="379"/>
      <c r="F20" s="379"/>
      <c r="G20" s="377"/>
      <c r="H20" s="375"/>
      <c r="I20" s="375"/>
      <c r="J20" s="375"/>
      <c r="K20" s="376"/>
    </row>
    <row r="21" spans="1:11" s="353" customFormat="1" ht="10.5" customHeight="1">
      <c r="A21" s="369" t="s">
        <v>91</v>
      </c>
      <c r="B21" s="369"/>
      <c r="C21" s="378"/>
      <c r="D21" s="371">
        <v>92.5</v>
      </c>
      <c r="E21" s="379">
        <v>89.3</v>
      </c>
      <c r="F21" s="379">
        <v>89.8</v>
      </c>
      <c r="G21" s="374">
        <v>92.02</v>
      </c>
      <c r="H21" s="375">
        <v>3.5834266517357256</v>
      </c>
      <c r="I21" s="375">
        <v>3.006681514476618</v>
      </c>
      <c r="J21" s="375">
        <v>6.455344747801958</v>
      </c>
      <c r="K21" s="376"/>
    </row>
    <row r="22" spans="1:11" s="353" customFormat="1" ht="10.5" customHeight="1">
      <c r="A22" s="369"/>
      <c r="B22" s="369"/>
      <c r="C22" s="378"/>
      <c r="D22" s="371"/>
      <c r="E22" s="379"/>
      <c r="F22" s="379"/>
      <c r="G22" s="377"/>
      <c r="H22" s="375"/>
      <c r="I22" s="375"/>
      <c r="J22" s="375"/>
      <c r="K22" s="376"/>
    </row>
    <row r="23" spans="1:11" s="353" customFormat="1" ht="10.5" customHeight="1">
      <c r="A23" s="369"/>
      <c r="B23" s="369" t="s">
        <v>75</v>
      </c>
      <c r="C23" s="378"/>
      <c r="D23" s="371">
        <v>83.8</v>
      </c>
      <c r="E23" s="379">
        <v>80.3</v>
      </c>
      <c r="F23" s="379">
        <v>84.5</v>
      </c>
      <c r="G23" s="374">
        <v>84.54</v>
      </c>
      <c r="H23" s="375">
        <v>4.358655043586551</v>
      </c>
      <c r="I23" s="375">
        <v>-0.8284023668639087</v>
      </c>
      <c r="J23" s="375">
        <v>4.318854886475832</v>
      </c>
      <c r="K23" s="376"/>
    </row>
    <row r="24" spans="1:11" s="353" customFormat="1" ht="10.5" customHeight="1">
      <c r="A24" s="369"/>
      <c r="B24" s="369" t="s">
        <v>76</v>
      </c>
      <c r="C24" s="378"/>
      <c r="D24" s="371">
        <v>117.1</v>
      </c>
      <c r="E24" s="379">
        <v>115.2</v>
      </c>
      <c r="F24" s="379">
        <v>104.9</v>
      </c>
      <c r="G24" s="374">
        <v>113.24</v>
      </c>
      <c r="H24" s="375">
        <v>1.649305555555548</v>
      </c>
      <c r="I24" s="375">
        <v>11.630123927550036</v>
      </c>
      <c r="J24" s="375">
        <v>11.17219713332024</v>
      </c>
      <c r="K24" s="376"/>
    </row>
    <row r="25" spans="1:11" s="353" customFormat="1" ht="10.5" customHeight="1">
      <c r="A25" s="369"/>
      <c r="B25" s="369"/>
      <c r="C25" s="378"/>
      <c r="D25" s="371"/>
      <c r="E25" s="372"/>
      <c r="F25" s="372"/>
      <c r="G25" s="374"/>
      <c r="H25" s="375"/>
      <c r="I25" s="375"/>
      <c r="J25" s="375"/>
      <c r="K25" s="376"/>
    </row>
    <row r="26" spans="1:11" s="353" customFormat="1" ht="10.5" customHeight="1">
      <c r="A26" s="369"/>
      <c r="B26" s="369"/>
      <c r="C26" s="378"/>
      <c r="D26" s="371"/>
      <c r="E26" s="372"/>
      <c r="F26" s="373"/>
      <c r="G26" s="377"/>
      <c r="H26" s="375"/>
      <c r="I26" s="375"/>
      <c r="J26" s="380"/>
      <c r="K26" s="376"/>
    </row>
    <row r="27" spans="1:11" s="353" customFormat="1" ht="10.5" customHeight="1">
      <c r="A27" s="369" t="s">
        <v>92</v>
      </c>
      <c r="B27" s="369"/>
      <c r="C27" s="378"/>
      <c r="D27" s="374" t="s">
        <v>175</v>
      </c>
      <c r="E27" s="372" t="s">
        <v>172</v>
      </c>
      <c r="F27" s="373" t="s">
        <v>172</v>
      </c>
      <c r="G27" s="374" t="s">
        <v>173</v>
      </c>
      <c r="H27" s="371" t="s">
        <v>175</v>
      </c>
      <c r="I27" s="375" t="s">
        <v>174</v>
      </c>
      <c r="J27" s="375" t="s">
        <v>175</v>
      </c>
      <c r="K27" s="376"/>
    </row>
    <row r="28" spans="1:11" s="353" customFormat="1" ht="10.5" customHeight="1">
      <c r="A28" s="369"/>
      <c r="B28" s="369"/>
      <c r="C28" s="378"/>
      <c r="D28" s="381"/>
      <c r="E28" s="372"/>
      <c r="F28" s="373"/>
      <c r="G28" s="382"/>
      <c r="H28" s="371"/>
      <c r="I28" s="375"/>
      <c r="J28" s="375"/>
      <c r="K28" s="376"/>
    </row>
    <row r="29" spans="1:11" s="353" customFormat="1" ht="10.5" customHeight="1">
      <c r="A29" s="369"/>
      <c r="B29" s="369"/>
      <c r="C29" s="378"/>
      <c r="D29" s="371"/>
      <c r="E29" s="372"/>
      <c r="F29" s="373"/>
      <c r="G29" s="377"/>
      <c r="H29" s="375"/>
      <c r="I29" s="375"/>
      <c r="J29" s="375"/>
      <c r="K29" s="376"/>
    </row>
    <row r="30" spans="1:11" s="353" customFormat="1" ht="10.5" customHeight="1">
      <c r="A30" s="369" t="s">
        <v>93</v>
      </c>
      <c r="B30" s="369"/>
      <c r="C30" s="378"/>
      <c r="D30" s="371">
        <v>158</v>
      </c>
      <c r="E30" s="379">
        <v>147</v>
      </c>
      <c r="F30" s="379">
        <v>167</v>
      </c>
      <c r="G30" s="374">
        <v>157.3</v>
      </c>
      <c r="H30" s="375">
        <v>7.482993197278912</v>
      </c>
      <c r="I30" s="375">
        <v>-5.389221556886228</v>
      </c>
      <c r="J30" s="375">
        <v>5.811919817032164</v>
      </c>
      <c r="K30" s="376"/>
    </row>
    <row r="31" spans="1:11" s="353" customFormat="1" ht="10.5" customHeight="1">
      <c r="A31" s="369"/>
      <c r="B31" s="369"/>
      <c r="C31" s="378"/>
      <c r="D31" s="371"/>
      <c r="E31" s="379"/>
      <c r="F31" s="379"/>
      <c r="G31" s="374"/>
      <c r="H31" s="375"/>
      <c r="I31" s="375"/>
      <c r="J31" s="375"/>
      <c r="K31" s="376"/>
    </row>
    <row r="32" spans="1:11" s="353" customFormat="1" ht="10.5" customHeight="1">
      <c r="A32" s="369"/>
      <c r="B32" s="369" t="s">
        <v>75</v>
      </c>
      <c r="C32" s="378"/>
      <c r="D32" s="371">
        <v>139.5</v>
      </c>
      <c r="E32" s="379">
        <v>134.8</v>
      </c>
      <c r="F32" s="379">
        <v>142.6</v>
      </c>
      <c r="G32" s="374">
        <v>141.3</v>
      </c>
      <c r="H32" s="375">
        <v>3.4866468842729885</v>
      </c>
      <c r="I32" s="375">
        <v>-2.1739130434782568</v>
      </c>
      <c r="J32" s="375">
        <v>14.822038030229177</v>
      </c>
      <c r="K32" s="376"/>
    </row>
    <row r="33" spans="1:11" s="353" customFormat="1" ht="10.5" customHeight="1">
      <c r="A33" s="369"/>
      <c r="B33" s="369" t="s">
        <v>76</v>
      </c>
      <c r="C33" s="378"/>
      <c r="D33" s="371">
        <v>205.4</v>
      </c>
      <c r="E33" s="379">
        <v>178.3</v>
      </c>
      <c r="F33" s="379">
        <v>229.7</v>
      </c>
      <c r="G33" s="374">
        <v>198.42</v>
      </c>
      <c r="H33" s="375">
        <v>15.199102636006726</v>
      </c>
      <c r="I33" s="375">
        <v>-10.579016107966906</v>
      </c>
      <c r="J33" s="375">
        <v>-7.470621152769997</v>
      </c>
      <c r="K33" s="376"/>
    </row>
    <row r="34" spans="1:11" s="353" customFormat="1" ht="10.5" customHeight="1">
      <c r="A34" s="369"/>
      <c r="B34" s="369"/>
      <c r="C34" s="378"/>
      <c r="D34" s="371"/>
      <c r="E34" s="379"/>
      <c r="F34" s="379"/>
      <c r="G34" s="374"/>
      <c r="H34" s="375"/>
      <c r="I34" s="375"/>
      <c r="J34" s="375"/>
      <c r="K34" s="376"/>
    </row>
    <row r="35" spans="1:11" s="353" customFormat="1" ht="10.5" customHeight="1">
      <c r="A35" s="369"/>
      <c r="B35" s="369"/>
      <c r="C35" s="378"/>
      <c r="D35" s="371"/>
      <c r="E35" s="379"/>
      <c r="F35" s="379"/>
      <c r="G35" s="374"/>
      <c r="H35" s="375"/>
      <c r="I35" s="375"/>
      <c r="J35" s="375"/>
      <c r="K35" s="376"/>
    </row>
    <row r="36" spans="1:11" s="353" customFormat="1" ht="10.5" customHeight="1">
      <c r="A36" s="369" t="s">
        <v>94</v>
      </c>
      <c r="B36" s="369"/>
      <c r="C36" s="378"/>
      <c r="D36" s="371">
        <v>251</v>
      </c>
      <c r="E36" s="379">
        <v>228.8</v>
      </c>
      <c r="F36" s="379">
        <v>203.6</v>
      </c>
      <c r="G36" s="374">
        <v>235.6</v>
      </c>
      <c r="H36" s="375">
        <v>9.702797202797198</v>
      </c>
      <c r="I36" s="375">
        <v>23.28094302554028</v>
      </c>
      <c r="J36" s="375">
        <v>26.66666666666666</v>
      </c>
      <c r="K36" s="376"/>
    </row>
    <row r="37" spans="1:11" s="353" customFormat="1" ht="10.5" customHeight="1">
      <c r="A37" s="369"/>
      <c r="B37" s="369"/>
      <c r="C37" s="378"/>
      <c r="D37" s="371"/>
      <c r="E37" s="379"/>
      <c r="F37" s="379"/>
      <c r="G37" s="374"/>
      <c r="H37" s="375"/>
      <c r="I37" s="375"/>
      <c r="J37" s="375"/>
      <c r="K37" s="376"/>
    </row>
    <row r="38" spans="1:11" s="353" customFormat="1" ht="10.5" customHeight="1">
      <c r="A38" s="369"/>
      <c r="B38" s="369" t="s">
        <v>75</v>
      </c>
      <c r="C38" s="378"/>
      <c r="D38" s="371">
        <v>275.2</v>
      </c>
      <c r="E38" s="379">
        <v>263.9</v>
      </c>
      <c r="F38" s="379">
        <v>226.8</v>
      </c>
      <c r="G38" s="374">
        <v>266.58</v>
      </c>
      <c r="H38" s="375">
        <v>4.281924971580149</v>
      </c>
      <c r="I38" s="375">
        <v>21.340388007054663</v>
      </c>
      <c r="J38" s="375">
        <v>28.052646748006524</v>
      </c>
      <c r="K38" s="376"/>
    </row>
    <row r="39" spans="1:11" s="353" customFormat="1" ht="10.5" customHeight="1">
      <c r="A39" s="369"/>
      <c r="B39" s="369" t="s">
        <v>76</v>
      </c>
      <c r="C39" s="378"/>
      <c r="D39" s="371">
        <v>205.1</v>
      </c>
      <c r="E39" s="379">
        <v>162.4</v>
      </c>
      <c r="F39" s="379">
        <v>159.6</v>
      </c>
      <c r="G39" s="374">
        <v>176.92</v>
      </c>
      <c r="H39" s="375">
        <v>26.293103448275854</v>
      </c>
      <c r="I39" s="375">
        <v>28.50877192982456</v>
      </c>
      <c r="J39" s="375">
        <v>22.895248680188946</v>
      </c>
      <c r="K39" s="376"/>
    </row>
    <row r="40" spans="1:11" s="353" customFormat="1" ht="10.5" customHeight="1">
      <c r="A40" s="369"/>
      <c r="B40" s="369"/>
      <c r="C40" s="378"/>
      <c r="D40" s="371"/>
      <c r="E40" s="379"/>
      <c r="F40" s="379"/>
      <c r="G40" s="374"/>
      <c r="H40" s="375"/>
      <c r="I40" s="375"/>
      <c r="J40" s="375"/>
      <c r="K40" s="376"/>
    </row>
    <row r="41" spans="1:11" s="353" customFormat="1" ht="10.5" customHeight="1">
      <c r="A41" s="369"/>
      <c r="B41" s="369"/>
      <c r="C41" s="378"/>
      <c r="D41" s="371"/>
      <c r="E41" s="379"/>
      <c r="F41" s="379"/>
      <c r="G41" s="374"/>
      <c r="H41" s="375"/>
      <c r="I41" s="375"/>
      <c r="J41" s="375"/>
      <c r="K41" s="376"/>
    </row>
    <row r="42" spans="1:11" s="353" customFormat="1" ht="10.5" customHeight="1">
      <c r="A42" s="369" t="s">
        <v>95</v>
      </c>
      <c r="B42" s="369"/>
      <c r="C42" s="378"/>
      <c r="D42" s="371"/>
      <c r="E42" s="379"/>
      <c r="F42" s="379"/>
      <c r="G42" s="374"/>
      <c r="H42" s="375"/>
      <c r="I42" s="375"/>
      <c r="J42" s="375"/>
      <c r="K42" s="376"/>
    </row>
    <row r="43" spans="1:11" s="353" customFormat="1" ht="10.5" customHeight="1">
      <c r="A43" s="369" t="s">
        <v>38</v>
      </c>
      <c r="B43" s="369" t="s">
        <v>96</v>
      </c>
      <c r="C43" s="378"/>
      <c r="D43" s="371">
        <v>103.9</v>
      </c>
      <c r="E43" s="379">
        <v>102.5</v>
      </c>
      <c r="F43" s="379">
        <v>109.8</v>
      </c>
      <c r="G43" s="374">
        <v>107.78</v>
      </c>
      <c r="H43" s="375">
        <v>1.365853658536591</v>
      </c>
      <c r="I43" s="375">
        <v>-5.373406193078316</v>
      </c>
      <c r="J43" s="375">
        <v>1.2208865514650746</v>
      </c>
      <c r="K43" s="376"/>
    </row>
    <row r="44" spans="1:11" s="353" customFormat="1" ht="10.5" customHeight="1">
      <c r="A44" s="369"/>
      <c r="B44" s="369"/>
      <c r="C44" s="378"/>
      <c r="D44" s="371"/>
      <c r="E44" s="379"/>
      <c r="F44" s="379"/>
      <c r="G44" s="374"/>
      <c r="H44" s="375"/>
      <c r="I44" s="375"/>
      <c r="J44" s="375"/>
      <c r="K44" s="376"/>
    </row>
    <row r="45" spans="1:11" s="353" customFormat="1" ht="10.5" customHeight="1">
      <c r="A45" s="369"/>
      <c r="B45" s="369" t="s">
        <v>75</v>
      </c>
      <c r="C45" s="378"/>
      <c r="D45" s="371">
        <v>99.2</v>
      </c>
      <c r="E45" s="379">
        <v>97.9</v>
      </c>
      <c r="F45" s="379">
        <v>104.6</v>
      </c>
      <c r="G45" s="374">
        <v>103.6</v>
      </c>
      <c r="H45" s="375">
        <v>1.327885597548516</v>
      </c>
      <c r="I45" s="375">
        <v>-5.162523900573605</v>
      </c>
      <c r="J45" s="375">
        <v>-0.019301293186653377</v>
      </c>
      <c r="K45" s="376"/>
    </row>
    <row r="46" spans="1:11" s="353" customFormat="1" ht="10.5" customHeight="1">
      <c r="A46" s="369"/>
      <c r="B46" s="369" t="s">
        <v>76</v>
      </c>
      <c r="C46" s="378"/>
      <c r="D46" s="371">
        <v>158.3</v>
      </c>
      <c r="E46" s="379">
        <v>155.7</v>
      </c>
      <c r="F46" s="379">
        <v>169.9</v>
      </c>
      <c r="G46" s="374">
        <v>156.4</v>
      </c>
      <c r="H46" s="375">
        <v>1.6698779704560198</v>
      </c>
      <c r="I46" s="375">
        <v>-6.827545615067684</v>
      </c>
      <c r="J46" s="375">
        <v>11.762183793054172</v>
      </c>
      <c r="K46" s="376"/>
    </row>
    <row r="47" spans="1:11" s="353" customFormat="1" ht="10.5" customHeight="1">
      <c r="A47" s="369"/>
      <c r="B47" s="369"/>
      <c r="C47" s="378"/>
      <c r="D47" s="371"/>
      <c r="E47" s="379"/>
      <c r="F47" s="379"/>
      <c r="G47" s="374"/>
      <c r="H47" s="375"/>
      <c r="I47" s="375"/>
      <c r="J47" s="375"/>
      <c r="K47" s="376"/>
    </row>
    <row r="48" spans="1:11" s="353" customFormat="1" ht="10.5" customHeight="1">
      <c r="A48" s="369"/>
      <c r="B48" s="369"/>
      <c r="C48" s="378"/>
      <c r="D48" s="371"/>
      <c r="E48" s="379"/>
      <c r="F48" s="379"/>
      <c r="G48" s="377"/>
      <c r="H48" s="375"/>
      <c r="I48" s="375"/>
      <c r="J48" s="375"/>
      <c r="K48" s="376"/>
    </row>
    <row r="49" spans="1:11" s="353" customFormat="1" ht="10.5" customHeight="1">
      <c r="A49" s="369" t="s">
        <v>97</v>
      </c>
      <c r="B49" s="369"/>
      <c r="C49" s="378"/>
      <c r="D49" s="371">
        <v>215.9</v>
      </c>
      <c r="E49" s="379">
        <v>205.8</v>
      </c>
      <c r="F49" s="379">
        <v>211.6</v>
      </c>
      <c r="G49" s="374">
        <v>215.52</v>
      </c>
      <c r="H49" s="375">
        <v>4.907677356656945</v>
      </c>
      <c r="I49" s="375">
        <v>2.032136105860119</v>
      </c>
      <c r="J49" s="375">
        <v>8.552432759141743</v>
      </c>
      <c r="K49" s="376"/>
    </row>
    <row r="50" spans="1:11" s="353" customFormat="1" ht="10.5" customHeight="1">
      <c r="A50" s="369"/>
      <c r="B50" s="369"/>
      <c r="C50" s="378"/>
      <c r="D50" s="371"/>
      <c r="E50" s="379"/>
      <c r="F50" s="379"/>
      <c r="G50" s="374"/>
      <c r="H50" s="375"/>
      <c r="I50" s="375"/>
      <c r="J50" s="375"/>
      <c r="K50" s="376"/>
    </row>
    <row r="51" spans="1:11" s="353" customFormat="1" ht="10.5" customHeight="1">
      <c r="A51" s="369"/>
      <c r="B51" s="369" t="s">
        <v>75</v>
      </c>
      <c r="C51" s="378"/>
      <c r="D51" s="371">
        <v>235.5</v>
      </c>
      <c r="E51" s="379">
        <v>227.9</v>
      </c>
      <c r="F51" s="379">
        <v>234.1</v>
      </c>
      <c r="G51" s="374">
        <v>236.96</v>
      </c>
      <c r="H51" s="375">
        <v>3.334795963141726</v>
      </c>
      <c r="I51" s="375">
        <v>0.5980350277659144</v>
      </c>
      <c r="J51" s="375">
        <v>9.602220166512485</v>
      </c>
      <c r="K51" s="376"/>
    </row>
    <row r="52" spans="1:11" s="353" customFormat="1" ht="10.5" customHeight="1">
      <c r="A52" s="369"/>
      <c r="B52" s="369" t="s">
        <v>76</v>
      </c>
      <c r="C52" s="378"/>
      <c r="D52" s="371">
        <v>185.3</v>
      </c>
      <c r="E52" s="379">
        <v>171.5</v>
      </c>
      <c r="F52" s="379">
        <v>176.6</v>
      </c>
      <c r="G52" s="374">
        <v>182.12</v>
      </c>
      <c r="H52" s="375">
        <v>8.046647230320707</v>
      </c>
      <c r="I52" s="375">
        <v>4.9263873159683</v>
      </c>
      <c r="J52" s="375">
        <v>6.428237494156131</v>
      </c>
      <c r="K52" s="376"/>
    </row>
    <row r="53" spans="1:11" s="353" customFormat="1" ht="10.5" customHeight="1">
      <c r="A53" s="369"/>
      <c r="B53" s="369"/>
      <c r="C53" s="378"/>
      <c r="D53" s="371"/>
      <c r="E53" s="379"/>
      <c r="F53" s="379"/>
      <c r="G53" s="374"/>
      <c r="H53" s="375"/>
      <c r="I53" s="375"/>
      <c r="J53" s="375"/>
      <c r="K53" s="376"/>
    </row>
    <row r="54" spans="1:11" s="353" customFormat="1" ht="10.5" customHeight="1">
      <c r="A54" s="369"/>
      <c r="B54" s="369"/>
      <c r="C54" s="383"/>
      <c r="D54" s="384"/>
      <c r="E54" s="379"/>
      <c r="F54" s="379"/>
      <c r="G54" s="377"/>
      <c r="H54" s="375"/>
      <c r="I54" s="375"/>
      <c r="J54" s="375"/>
      <c r="K54" s="376"/>
    </row>
    <row r="55" spans="1:11" s="353" customFormat="1" ht="10.5" customHeight="1">
      <c r="A55" s="369" t="s">
        <v>98</v>
      </c>
      <c r="B55" s="369"/>
      <c r="C55" s="378"/>
      <c r="D55" s="371">
        <v>210.6</v>
      </c>
      <c r="E55" s="379">
        <v>194.9</v>
      </c>
      <c r="F55" s="379">
        <v>209.4</v>
      </c>
      <c r="G55" s="374">
        <v>205.82</v>
      </c>
      <c r="H55" s="375">
        <v>8.055413032324262</v>
      </c>
      <c r="I55" s="375">
        <v>0.5730659025787911</v>
      </c>
      <c r="J55" s="375">
        <v>11.749375610815498</v>
      </c>
      <c r="K55" s="376"/>
    </row>
    <row r="56" spans="1:11" s="353" customFormat="1" ht="10.5" customHeight="1">
      <c r="A56" s="369"/>
      <c r="B56" s="369"/>
      <c r="C56" s="378"/>
      <c r="D56" s="371"/>
      <c r="E56" s="379"/>
      <c r="F56" s="379"/>
      <c r="G56" s="374"/>
      <c r="H56" s="375"/>
      <c r="I56" s="375"/>
      <c r="J56" s="375"/>
      <c r="K56" s="376"/>
    </row>
    <row r="57" spans="1:11" s="353" customFormat="1" ht="10.5" customHeight="1">
      <c r="A57" s="369"/>
      <c r="B57" s="369" t="s">
        <v>75</v>
      </c>
      <c r="C57" s="378"/>
      <c r="D57" s="371">
        <v>165.1</v>
      </c>
      <c r="E57" s="379">
        <v>156.2</v>
      </c>
      <c r="F57" s="379">
        <v>169.2</v>
      </c>
      <c r="G57" s="374">
        <v>163.7</v>
      </c>
      <c r="H57" s="375">
        <v>5.697823303457111</v>
      </c>
      <c r="I57" s="375">
        <v>-2.4231678486997605</v>
      </c>
      <c r="J57" s="375">
        <v>7.5841219768664505</v>
      </c>
      <c r="K57" s="376"/>
    </row>
    <row r="58" spans="1:11" s="353" customFormat="1" ht="10.5" customHeight="1">
      <c r="A58" s="369"/>
      <c r="B58" s="369" t="s">
        <v>76</v>
      </c>
      <c r="C58" s="378"/>
      <c r="D58" s="371">
        <v>407.7</v>
      </c>
      <c r="E58" s="379">
        <v>362.4</v>
      </c>
      <c r="F58" s="379">
        <v>383.3</v>
      </c>
      <c r="G58" s="374">
        <v>388.06</v>
      </c>
      <c r="H58" s="375">
        <v>12.5</v>
      </c>
      <c r="I58" s="375">
        <v>6.365770936603177</v>
      </c>
      <c r="J58" s="375">
        <v>20.246653445711466</v>
      </c>
      <c r="K58" s="376"/>
    </row>
    <row r="59" spans="1:11" s="353" customFormat="1" ht="10.5" customHeight="1">
      <c r="A59" s="369"/>
      <c r="B59" s="369"/>
      <c r="C59" s="378"/>
      <c r="D59" s="371"/>
      <c r="E59" s="379"/>
      <c r="F59" s="379"/>
      <c r="G59" s="374"/>
      <c r="H59" s="375"/>
      <c r="I59" s="375"/>
      <c r="J59" s="375"/>
      <c r="K59" s="376"/>
    </row>
    <row r="60" spans="1:11" s="353" customFormat="1" ht="10.5" customHeight="1">
      <c r="A60" s="369"/>
      <c r="B60" s="369"/>
      <c r="C60" s="378"/>
      <c r="D60" s="371"/>
      <c r="E60" s="379"/>
      <c r="F60" s="379"/>
      <c r="G60" s="374"/>
      <c r="H60" s="375"/>
      <c r="I60" s="375"/>
      <c r="J60" s="375"/>
      <c r="K60" s="376"/>
    </row>
    <row r="61" spans="1:11" s="353" customFormat="1" ht="10.5" customHeight="1">
      <c r="A61" s="369" t="s">
        <v>99</v>
      </c>
      <c r="B61" s="369"/>
      <c r="C61" s="378"/>
      <c r="D61" s="371">
        <v>130.3</v>
      </c>
      <c r="E61" s="379">
        <v>120.1</v>
      </c>
      <c r="F61" s="379">
        <v>121.5</v>
      </c>
      <c r="G61" s="374">
        <v>116.7</v>
      </c>
      <c r="H61" s="375">
        <v>8.492922564529573</v>
      </c>
      <c r="I61" s="375">
        <v>7.242798353909475</v>
      </c>
      <c r="J61" s="375">
        <v>18.2131280388979</v>
      </c>
      <c r="K61" s="376"/>
    </row>
    <row r="62" spans="1:11" s="353" customFormat="1" ht="10.5" customHeight="1">
      <c r="A62" s="369"/>
      <c r="B62" s="369" t="s">
        <v>100</v>
      </c>
      <c r="C62" s="378"/>
      <c r="E62" s="379"/>
      <c r="F62" s="379"/>
      <c r="J62" s="375">
        <v>21.376811594202902</v>
      </c>
      <c r="K62" s="376"/>
    </row>
    <row r="63" spans="1:11" s="353" customFormat="1" ht="10.5" customHeight="1">
      <c r="A63" s="369"/>
      <c r="B63" s="369"/>
      <c r="C63" s="378"/>
      <c r="D63" s="371"/>
      <c r="E63" s="379"/>
      <c r="F63" s="379"/>
      <c r="G63" s="374"/>
      <c r="H63" s="375"/>
      <c r="I63" s="375"/>
      <c r="J63" s="375"/>
      <c r="K63" s="376"/>
    </row>
    <row r="64" spans="1:11" s="353" customFormat="1" ht="10.5" customHeight="1">
      <c r="A64" s="369"/>
      <c r="B64" s="369" t="s">
        <v>75</v>
      </c>
      <c r="C64" s="378"/>
      <c r="D64" s="371">
        <v>113.5</v>
      </c>
      <c r="E64" s="379">
        <v>105.3</v>
      </c>
      <c r="F64" s="379">
        <v>113.9</v>
      </c>
      <c r="G64" s="374">
        <v>102.78</v>
      </c>
      <c r="H64" s="375">
        <v>7.787274453941123</v>
      </c>
      <c r="I64" s="375">
        <v>-0.35118525021949576</v>
      </c>
      <c r="J64" s="375">
        <v>15.639063906390662</v>
      </c>
      <c r="K64" s="376"/>
    </row>
    <row r="65" spans="1:10" s="345" customFormat="1" ht="12.75" customHeight="1">
      <c r="A65" s="369"/>
      <c r="B65" s="369" t="s">
        <v>76</v>
      </c>
      <c r="C65" s="378"/>
      <c r="D65" s="371">
        <v>213.3</v>
      </c>
      <c r="E65" s="379">
        <v>193.4</v>
      </c>
      <c r="F65" s="379">
        <v>158.8</v>
      </c>
      <c r="G65" s="374">
        <v>185.48</v>
      </c>
      <c r="H65" s="375">
        <v>10.289555325749744</v>
      </c>
      <c r="I65" s="375">
        <v>34.31989924433249</v>
      </c>
      <c r="J65" s="375">
        <v>25.86862106406083</v>
      </c>
    </row>
    <row r="66" spans="1:10" s="345" customFormat="1" ht="12.75" customHeight="1">
      <c r="A66" s="369"/>
      <c r="B66" s="369"/>
      <c r="C66" s="383"/>
      <c r="D66" s="371"/>
      <c r="E66" s="371"/>
      <c r="F66" s="372"/>
      <c r="G66" s="374"/>
      <c r="H66" s="375"/>
      <c r="I66" s="375"/>
      <c r="J66" s="385"/>
    </row>
    <row r="67" spans="1:10" s="345" customFormat="1" ht="12.75" customHeight="1">
      <c r="A67" s="346"/>
      <c r="B67" s="343"/>
      <c r="C67" s="343"/>
      <c r="D67" s="343"/>
      <c r="E67" s="343"/>
      <c r="F67" s="343"/>
      <c r="G67" s="344"/>
      <c r="H67" s="343"/>
      <c r="I67" s="343"/>
      <c r="J67" s="385"/>
    </row>
    <row r="68" spans="1:10" s="345" customFormat="1" ht="12.75" customHeight="1">
      <c r="A68" s="346"/>
      <c r="B68" s="343"/>
      <c r="C68" s="343"/>
      <c r="D68" s="343"/>
      <c r="E68" s="343"/>
      <c r="F68" s="343"/>
      <c r="G68" s="344"/>
      <c r="H68" s="343"/>
      <c r="I68" s="343"/>
      <c r="J68" s="385"/>
    </row>
    <row r="69" spans="1:10" s="345" customFormat="1" ht="12.75" customHeight="1">
      <c r="A69" s="346"/>
      <c r="B69" s="343"/>
      <c r="C69" s="343"/>
      <c r="D69" s="343"/>
      <c r="E69" s="343"/>
      <c r="F69" s="343"/>
      <c r="G69" s="344"/>
      <c r="H69" s="343"/>
      <c r="I69" s="343"/>
      <c r="J69" s="385"/>
    </row>
    <row r="70" spans="1:10" s="345" customFormat="1" ht="12.75" customHeight="1">
      <c r="A70" s="346"/>
      <c r="B70" s="343"/>
      <c r="C70" s="343"/>
      <c r="D70" s="343"/>
      <c r="E70" s="343"/>
      <c r="F70" s="343"/>
      <c r="G70" s="344"/>
      <c r="H70" s="343"/>
      <c r="I70" s="343"/>
      <c r="J70" s="385"/>
    </row>
    <row r="71" spans="1:10" s="345" customFormat="1" ht="12.75" customHeight="1">
      <c r="A71" s="346"/>
      <c r="B71" s="343"/>
      <c r="C71" s="343"/>
      <c r="D71" s="343"/>
      <c r="E71" s="343"/>
      <c r="F71" s="343"/>
      <c r="G71" s="344"/>
      <c r="H71" s="343"/>
      <c r="I71" s="343"/>
      <c r="J71" s="385"/>
    </row>
    <row r="72" spans="1:10" s="345" customFormat="1" ht="12.75" customHeight="1">
      <c r="A72" s="346"/>
      <c r="B72" s="343"/>
      <c r="C72" s="343"/>
      <c r="D72" s="343"/>
      <c r="E72" s="343"/>
      <c r="F72" s="343"/>
      <c r="G72" s="344"/>
      <c r="H72" s="343"/>
      <c r="I72" s="343"/>
      <c r="J72" s="385"/>
    </row>
    <row r="73" spans="1:10" s="345" customFormat="1" ht="12.75" customHeight="1">
      <c r="A73" s="346"/>
      <c r="B73" s="343"/>
      <c r="C73" s="343"/>
      <c r="D73" s="343"/>
      <c r="E73" s="343"/>
      <c r="F73" s="343"/>
      <c r="G73" s="344"/>
      <c r="H73" s="343"/>
      <c r="I73" s="343"/>
      <c r="J73" s="385"/>
    </row>
    <row r="74" spans="1:10" s="345" customFormat="1" ht="12.75" customHeight="1">
      <c r="A74" s="346"/>
      <c r="B74" s="343"/>
      <c r="C74" s="343"/>
      <c r="D74" s="343"/>
      <c r="E74" s="343"/>
      <c r="F74" s="343"/>
      <c r="G74" s="344"/>
      <c r="H74" s="343"/>
      <c r="I74" s="343"/>
      <c r="J74" s="385"/>
    </row>
    <row r="75" spans="1:10" s="345" customFormat="1" ht="13.5" customHeight="1">
      <c r="A75" s="550" t="s">
        <v>133</v>
      </c>
      <c r="B75" s="550"/>
      <c r="C75" s="550"/>
      <c r="D75" s="550"/>
      <c r="E75" s="550"/>
      <c r="F75" s="550"/>
      <c r="G75" s="550"/>
      <c r="H75" s="550"/>
      <c r="I75" s="550"/>
      <c r="J75" s="550"/>
    </row>
    <row r="76" spans="1:10" s="345" customFormat="1" ht="13.5" customHeight="1">
      <c r="A76" s="550" t="s">
        <v>135</v>
      </c>
      <c r="B76" s="550"/>
      <c r="C76" s="550"/>
      <c r="D76" s="550"/>
      <c r="E76" s="550"/>
      <c r="F76" s="550"/>
      <c r="G76" s="550"/>
      <c r="H76" s="550"/>
      <c r="I76" s="550"/>
      <c r="J76" s="550"/>
    </row>
    <row r="77" spans="1:10" s="345" customFormat="1" ht="13.5" customHeight="1">
      <c r="A77" s="550" t="s">
        <v>53</v>
      </c>
      <c r="B77" s="550"/>
      <c r="C77" s="550"/>
      <c r="D77" s="550"/>
      <c r="E77" s="550"/>
      <c r="F77" s="550"/>
      <c r="G77" s="550"/>
      <c r="H77" s="550"/>
      <c r="I77" s="550"/>
      <c r="J77" s="550"/>
    </row>
    <row r="78" spans="1:10" s="345" customFormat="1" ht="12" customHeight="1">
      <c r="A78" s="386"/>
      <c r="B78" s="386"/>
      <c r="C78" s="386"/>
      <c r="D78" s="349"/>
      <c r="E78" s="349"/>
      <c r="F78" s="349"/>
      <c r="G78" s="387"/>
      <c r="H78" s="349"/>
      <c r="I78" s="349"/>
      <c r="J78" s="388"/>
    </row>
    <row r="79" spans="4:10" s="345" customFormat="1" ht="12.75" customHeight="1">
      <c r="D79" s="347"/>
      <c r="E79" s="347"/>
      <c r="F79" s="347"/>
      <c r="G79" s="348"/>
      <c r="H79" s="349"/>
      <c r="I79" s="349"/>
      <c r="J79" s="349"/>
    </row>
    <row r="80" spans="1:10" s="353" customFormat="1" ht="11.25" customHeight="1">
      <c r="A80" s="350"/>
      <c r="B80" s="350"/>
      <c r="C80" s="351"/>
      <c r="D80" s="561" t="s">
        <v>192</v>
      </c>
      <c r="E80" s="557" t="s">
        <v>89</v>
      </c>
      <c r="F80" s="558"/>
      <c r="G80" s="554" t="s">
        <v>171</v>
      </c>
      <c r="H80" s="352" t="s">
        <v>54</v>
      </c>
      <c r="I80" s="352"/>
      <c r="J80" s="352"/>
    </row>
    <row r="81" spans="3:10" s="353" customFormat="1" ht="11.25" customHeight="1">
      <c r="C81" s="354"/>
      <c r="D81" s="562"/>
      <c r="E81" s="559"/>
      <c r="F81" s="560"/>
      <c r="G81" s="555"/>
      <c r="H81" s="355" t="s">
        <v>60</v>
      </c>
      <c r="I81" s="356"/>
      <c r="J81" s="357" t="s">
        <v>191</v>
      </c>
    </row>
    <row r="82" spans="1:10" s="353" customFormat="1" ht="11.25" customHeight="1">
      <c r="A82" s="358" t="s">
        <v>90</v>
      </c>
      <c r="B82" s="358"/>
      <c r="C82" s="359"/>
      <c r="D82" s="562"/>
      <c r="E82" s="551" t="s">
        <v>190</v>
      </c>
      <c r="F82" s="551" t="s">
        <v>193</v>
      </c>
      <c r="G82" s="555"/>
      <c r="H82" s="360" t="s">
        <v>69</v>
      </c>
      <c r="I82" s="360"/>
      <c r="J82" s="360"/>
    </row>
    <row r="83" spans="3:10" s="353" customFormat="1" ht="11.25" customHeight="1">
      <c r="C83" s="354"/>
      <c r="D83" s="562"/>
      <c r="E83" s="552"/>
      <c r="F83" s="552" t="s">
        <v>38</v>
      </c>
      <c r="G83" s="555"/>
      <c r="H83" s="361" t="s">
        <v>70</v>
      </c>
      <c r="I83" s="362" t="s">
        <v>71</v>
      </c>
      <c r="J83" s="363" t="s">
        <v>71</v>
      </c>
    </row>
    <row r="84" spans="1:10" s="353" customFormat="1" ht="11.25" customHeight="1">
      <c r="A84" s="364"/>
      <c r="B84" s="364"/>
      <c r="C84" s="365"/>
      <c r="D84" s="563"/>
      <c r="E84" s="553"/>
      <c r="F84" s="553" t="s">
        <v>38</v>
      </c>
      <c r="G84" s="556"/>
      <c r="H84" s="366" t="s">
        <v>72</v>
      </c>
      <c r="I84" s="367" t="s">
        <v>73</v>
      </c>
      <c r="J84" s="368" t="s">
        <v>165</v>
      </c>
    </row>
    <row r="85" spans="1:10" s="353" customFormat="1" ht="11.25" customHeight="1">
      <c r="A85" s="370"/>
      <c r="B85" s="370"/>
      <c r="C85" s="354"/>
      <c r="D85" s="389"/>
      <c r="E85" s="390"/>
      <c r="F85" s="390"/>
      <c r="G85" s="391"/>
      <c r="H85" s="392"/>
      <c r="I85" s="362"/>
      <c r="J85" s="362"/>
    </row>
    <row r="86" spans="1:10" s="353" customFormat="1" ht="10.5" customHeight="1">
      <c r="A86" s="369"/>
      <c r="B86" s="369"/>
      <c r="C86" s="378"/>
      <c r="D86" s="371"/>
      <c r="E86" s="371"/>
      <c r="F86" s="373"/>
      <c r="G86" s="377"/>
      <c r="H86" s="375"/>
      <c r="I86" s="375"/>
      <c r="J86" s="375"/>
    </row>
    <row r="87" spans="1:11" s="353" customFormat="1" ht="10.5" customHeight="1">
      <c r="A87" s="369" t="s">
        <v>103</v>
      </c>
      <c r="B87" s="369"/>
      <c r="C87" s="378"/>
      <c r="D87" s="371">
        <v>256.9</v>
      </c>
      <c r="E87" s="379">
        <v>254.2</v>
      </c>
      <c r="F87" s="379">
        <v>211.5</v>
      </c>
      <c r="G87" s="374">
        <v>258.12</v>
      </c>
      <c r="H87" s="375">
        <v>1.0621557828481467</v>
      </c>
      <c r="I87" s="375">
        <v>21.465721040189116</v>
      </c>
      <c r="J87" s="375">
        <v>29.59132443016367</v>
      </c>
      <c r="K87" s="376"/>
    </row>
    <row r="88" spans="1:11" s="353" customFormat="1" ht="10.5" customHeight="1">
      <c r="A88" s="369"/>
      <c r="B88" s="369"/>
      <c r="C88" s="378"/>
      <c r="D88" s="371"/>
      <c r="E88" s="379"/>
      <c r="F88" s="379"/>
      <c r="G88" s="377"/>
      <c r="H88" s="375"/>
      <c r="I88" s="375"/>
      <c r="J88" s="375"/>
      <c r="K88" s="376"/>
    </row>
    <row r="89" spans="1:11" s="353" customFormat="1" ht="10.5" customHeight="1">
      <c r="A89" s="369"/>
      <c r="B89" s="369"/>
      <c r="C89" s="378"/>
      <c r="D89" s="371"/>
      <c r="E89" s="379"/>
      <c r="F89" s="379"/>
      <c r="G89" s="377"/>
      <c r="H89" s="375"/>
      <c r="I89" s="375"/>
      <c r="J89" s="375"/>
      <c r="K89" s="376"/>
    </row>
    <row r="90" spans="1:11" s="353" customFormat="1" ht="10.5" customHeight="1">
      <c r="A90" s="369" t="s">
        <v>104</v>
      </c>
      <c r="B90" s="369"/>
      <c r="C90" s="378"/>
      <c r="D90" s="371">
        <v>202.1</v>
      </c>
      <c r="E90" s="379">
        <v>205.5</v>
      </c>
      <c r="F90" s="379">
        <v>193.6</v>
      </c>
      <c r="G90" s="374">
        <v>202.94</v>
      </c>
      <c r="H90" s="375">
        <v>-1.654501216545015</v>
      </c>
      <c r="I90" s="375">
        <v>4.390495867768595</v>
      </c>
      <c r="J90" s="375">
        <v>10.871940559440546</v>
      </c>
      <c r="K90" s="376"/>
    </row>
    <row r="91" spans="1:11" s="353" customFormat="1" ht="10.5" customHeight="1">
      <c r="A91" s="369"/>
      <c r="B91" s="369"/>
      <c r="C91" s="378"/>
      <c r="D91" s="371"/>
      <c r="E91" s="379"/>
      <c r="F91" s="379"/>
      <c r="G91" s="374"/>
      <c r="H91" s="375"/>
      <c r="I91" s="375"/>
      <c r="J91" s="375"/>
      <c r="K91" s="376"/>
    </row>
    <row r="92" spans="1:11" s="353" customFormat="1" ht="10.5" customHeight="1">
      <c r="A92" s="369"/>
      <c r="B92" s="369" t="s">
        <v>75</v>
      </c>
      <c r="C92" s="378"/>
      <c r="D92" s="371">
        <v>182.1</v>
      </c>
      <c r="E92" s="379">
        <v>179.9</v>
      </c>
      <c r="F92" s="379">
        <v>174.2</v>
      </c>
      <c r="G92" s="374">
        <v>181.92</v>
      </c>
      <c r="H92" s="375">
        <v>1.222901612006664</v>
      </c>
      <c r="I92" s="375">
        <v>4.535017221584389</v>
      </c>
      <c r="J92" s="375">
        <v>12.630014858840976</v>
      </c>
      <c r="K92" s="376"/>
    </row>
    <row r="93" spans="1:11" s="353" customFormat="1" ht="10.5" customHeight="1">
      <c r="A93" s="369"/>
      <c r="B93" s="369" t="s">
        <v>76</v>
      </c>
      <c r="C93" s="378"/>
      <c r="D93" s="371">
        <v>284.1</v>
      </c>
      <c r="E93" s="379">
        <v>310.7</v>
      </c>
      <c r="F93" s="379">
        <v>273.6</v>
      </c>
      <c r="G93" s="374">
        <v>289.26</v>
      </c>
      <c r="H93" s="375">
        <v>-8.561313163823613</v>
      </c>
      <c r="I93" s="375">
        <v>3.837719298245614</v>
      </c>
      <c r="J93" s="375">
        <v>6.470848056537117</v>
      </c>
      <c r="K93" s="376"/>
    </row>
    <row r="94" spans="1:11" s="353" customFormat="1" ht="10.5" customHeight="1">
      <c r="A94" s="369"/>
      <c r="B94" s="369"/>
      <c r="C94" s="378"/>
      <c r="D94" s="371"/>
      <c r="E94" s="379"/>
      <c r="F94" s="379"/>
      <c r="G94" s="374"/>
      <c r="H94" s="375"/>
      <c r="I94" s="375"/>
      <c r="J94" s="375"/>
      <c r="K94" s="376"/>
    </row>
    <row r="95" spans="1:11" s="353" customFormat="1" ht="10.5" customHeight="1">
      <c r="A95" s="369"/>
      <c r="B95" s="369"/>
      <c r="C95" s="378"/>
      <c r="D95" s="371"/>
      <c r="E95" s="379"/>
      <c r="F95" s="379"/>
      <c r="G95" s="377"/>
      <c r="H95" s="375"/>
      <c r="I95" s="375"/>
      <c r="J95" s="375"/>
      <c r="K95" s="376"/>
    </row>
    <row r="96" spans="1:11" s="353" customFormat="1" ht="10.5" customHeight="1">
      <c r="A96" s="369" t="s">
        <v>105</v>
      </c>
      <c r="B96" s="369"/>
      <c r="C96" s="378"/>
      <c r="D96" s="371">
        <v>153.7</v>
      </c>
      <c r="E96" s="379">
        <v>153.9</v>
      </c>
      <c r="F96" s="379">
        <v>142.4</v>
      </c>
      <c r="G96" s="374">
        <v>157.48</v>
      </c>
      <c r="H96" s="375">
        <v>-0.12995451591943927</v>
      </c>
      <c r="I96" s="375">
        <v>7.935393258426953</v>
      </c>
      <c r="J96" s="375">
        <v>22.438190017104613</v>
      </c>
      <c r="K96" s="376"/>
    </row>
    <row r="97" spans="1:11" s="353" customFormat="1" ht="10.5" customHeight="1">
      <c r="A97" s="369"/>
      <c r="B97" s="369"/>
      <c r="C97" s="378"/>
      <c r="D97" s="371"/>
      <c r="E97" s="379"/>
      <c r="F97" s="379"/>
      <c r="G97" s="374"/>
      <c r="H97" s="375"/>
      <c r="I97" s="375"/>
      <c r="J97" s="375"/>
      <c r="K97" s="376"/>
    </row>
    <row r="98" spans="1:11" s="353" customFormat="1" ht="10.5" customHeight="1">
      <c r="A98" s="369"/>
      <c r="B98" s="369" t="s">
        <v>75</v>
      </c>
      <c r="C98" s="378"/>
      <c r="D98" s="371">
        <v>142.8</v>
      </c>
      <c r="E98" s="379">
        <v>143.1</v>
      </c>
      <c r="F98" s="379">
        <v>130</v>
      </c>
      <c r="G98" s="374">
        <v>147.72</v>
      </c>
      <c r="H98" s="375">
        <v>-0.20964360587000905</v>
      </c>
      <c r="I98" s="375">
        <v>9.846153846153856</v>
      </c>
      <c r="J98" s="375">
        <v>21.580246913580268</v>
      </c>
      <c r="K98" s="376"/>
    </row>
    <row r="99" spans="1:11" s="353" customFormat="1" ht="10.5" customHeight="1">
      <c r="A99" s="369"/>
      <c r="B99" s="369" t="s">
        <v>76</v>
      </c>
      <c r="C99" s="378"/>
      <c r="D99" s="371">
        <v>181.5</v>
      </c>
      <c r="E99" s="379">
        <v>181.5</v>
      </c>
      <c r="F99" s="379">
        <v>174.2</v>
      </c>
      <c r="G99" s="374">
        <v>182.54</v>
      </c>
      <c r="H99" s="375">
        <v>0</v>
      </c>
      <c r="I99" s="375">
        <v>4.190585533869123</v>
      </c>
      <c r="J99" s="375">
        <v>24.24448679553501</v>
      </c>
      <c r="K99" s="376"/>
    </row>
    <row r="100" spans="1:11" s="353" customFormat="1" ht="10.5" customHeight="1">
      <c r="A100" s="369"/>
      <c r="B100" s="369"/>
      <c r="C100" s="378"/>
      <c r="D100" s="371"/>
      <c r="E100" s="379"/>
      <c r="F100" s="379"/>
      <c r="G100" s="374"/>
      <c r="H100" s="375"/>
      <c r="I100" s="375"/>
      <c r="J100" s="375"/>
      <c r="K100" s="376"/>
    </row>
    <row r="101" spans="1:11" s="353" customFormat="1" ht="10.5" customHeight="1">
      <c r="A101" s="369"/>
      <c r="B101" s="369"/>
      <c r="C101" s="378"/>
      <c r="D101" s="371"/>
      <c r="E101" s="379"/>
      <c r="F101" s="379"/>
      <c r="G101" s="374"/>
      <c r="H101" s="375"/>
      <c r="I101" s="375"/>
      <c r="J101" s="375"/>
      <c r="K101" s="376"/>
    </row>
    <row r="102" spans="1:11" s="353" customFormat="1" ht="10.5" customHeight="1">
      <c r="A102" s="369" t="s">
        <v>106</v>
      </c>
      <c r="B102" s="369"/>
      <c r="C102" s="378"/>
      <c r="D102" s="371"/>
      <c r="E102" s="379"/>
      <c r="F102" s="379"/>
      <c r="G102" s="374"/>
      <c r="H102" s="375"/>
      <c r="I102" s="375"/>
      <c r="J102" s="375"/>
      <c r="K102" s="376"/>
    </row>
    <row r="103" spans="1:11" s="353" customFormat="1" ht="10.5" customHeight="1">
      <c r="A103" s="369"/>
      <c r="B103" s="369" t="s">
        <v>107</v>
      </c>
      <c r="C103" s="378"/>
      <c r="D103" s="371">
        <v>181.1</v>
      </c>
      <c r="E103" s="379">
        <v>171.3</v>
      </c>
      <c r="F103" s="379">
        <v>173.5</v>
      </c>
      <c r="G103" s="374">
        <v>176.08</v>
      </c>
      <c r="H103" s="375">
        <v>5.720957384705185</v>
      </c>
      <c r="I103" s="375">
        <v>4.380403458213253</v>
      </c>
      <c r="J103" s="375">
        <v>7.628361858190703</v>
      </c>
      <c r="K103" s="376"/>
    </row>
    <row r="104" spans="1:11" s="353" customFormat="1" ht="10.5" customHeight="1">
      <c r="A104" s="369"/>
      <c r="B104" s="369"/>
      <c r="C104" s="378"/>
      <c r="D104" s="371"/>
      <c r="E104" s="379"/>
      <c r="F104" s="379"/>
      <c r="G104" s="374"/>
      <c r="H104" s="375"/>
      <c r="I104" s="375"/>
      <c r="J104" s="375"/>
      <c r="K104" s="376"/>
    </row>
    <row r="105" spans="1:11" s="353" customFormat="1" ht="10.5" customHeight="1">
      <c r="A105" s="369"/>
      <c r="B105" s="369" t="s">
        <v>75</v>
      </c>
      <c r="C105" s="378"/>
      <c r="D105" s="371">
        <v>167.6</v>
      </c>
      <c r="E105" s="379">
        <v>162.6</v>
      </c>
      <c r="F105" s="379">
        <v>170.6</v>
      </c>
      <c r="G105" s="374">
        <v>166.3</v>
      </c>
      <c r="H105" s="375">
        <v>3.075030750307503</v>
      </c>
      <c r="I105" s="375">
        <v>-1.7584994138335288</v>
      </c>
      <c r="J105" s="375">
        <v>3.202184435894251</v>
      </c>
      <c r="K105" s="376"/>
    </row>
    <row r="106" spans="1:11" s="353" customFormat="1" ht="10.5" customHeight="1">
      <c r="A106" s="369"/>
      <c r="B106" s="369" t="s">
        <v>76</v>
      </c>
      <c r="C106" s="378"/>
      <c r="D106" s="371">
        <v>286.4</v>
      </c>
      <c r="E106" s="379">
        <v>239.1</v>
      </c>
      <c r="F106" s="379">
        <v>195.9</v>
      </c>
      <c r="G106" s="374">
        <v>252.28</v>
      </c>
      <c r="H106" s="375">
        <v>19.782517774989536</v>
      </c>
      <c r="I106" s="375">
        <v>46.19703930576823</v>
      </c>
      <c r="J106" s="375">
        <v>38.02385381332751</v>
      </c>
      <c r="K106" s="376"/>
    </row>
    <row r="107" spans="1:11" s="353" customFormat="1" ht="10.5" customHeight="1">
      <c r="A107" s="369"/>
      <c r="B107" s="369"/>
      <c r="C107" s="378"/>
      <c r="D107" s="371"/>
      <c r="E107" s="379"/>
      <c r="F107" s="379"/>
      <c r="G107" s="374"/>
      <c r="H107" s="375"/>
      <c r="I107" s="375"/>
      <c r="J107" s="375"/>
      <c r="K107" s="376"/>
    </row>
    <row r="108" spans="1:11" s="353" customFormat="1" ht="10.5" customHeight="1">
      <c r="A108" s="369"/>
      <c r="B108" s="369"/>
      <c r="C108" s="378"/>
      <c r="D108" s="371"/>
      <c r="E108" s="379"/>
      <c r="F108" s="379"/>
      <c r="G108" s="374"/>
      <c r="H108" s="375"/>
      <c r="I108" s="375"/>
      <c r="J108" s="375"/>
      <c r="K108" s="376"/>
    </row>
    <row r="109" spans="1:11" s="353" customFormat="1" ht="10.5" customHeight="1">
      <c r="A109" s="369" t="s">
        <v>108</v>
      </c>
      <c r="B109" s="369"/>
      <c r="C109" s="378"/>
      <c r="D109" s="371">
        <v>167.4</v>
      </c>
      <c r="E109" s="379">
        <v>137.3</v>
      </c>
      <c r="F109" s="379">
        <v>150.3</v>
      </c>
      <c r="G109" s="374">
        <v>153.74</v>
      </c>
      <c r="H109" s="375">
        <v>21.92279679533867</v>
      </c>
      <c r="I109" s="375">
        <v>11.377245508982032</v>
      </c>
      <c r="J109" s="375">
        <v>3.9626724371111415</v>
      </c>
      <c r="K109" s="376"/>
    </row>
    <row r="110" spans="1:11" s="353" customFormat="1" ht="10.5" customHeight="1">
      <c r="A110" s="369"/>
      <c r="B110" s="369"/>
      <c r="C110" s="378"/>
      <c r="D110" s="371"/>
      <c r="E110" s="379"/>
      <c r="F110" s="379"/>
      <c r="G110" s="377"/>
      <c r="H110" s="375"/>
      <c r="I110" s="375"/>
      <c r="J110" s="375"/>
      <c r="K110" s="376"/>
    </row>
    <row r="111" spans="1:11" s="353" customFormat="1" ht="10.5" customHeight="1">
      <c r="A111" s="369"/>
      <c r="B111" s="369" t="s">
        <v>75</v>
      </c>
      <c r="C111" s="378"/>
      <c r="D111" s="371">
        <v>157.3</v>
      </c>
      <c r="E111" s="379">
        <v>128.3</v>
      </c>
      <c r="F111" s="379">
        <v>141.3</v>
      </c>
      <c r="G111" s="374">
        <v>140.74</v>
      </c>
      <c r="H111" s="375">
        <v>22.60327357755261</v>
      </c>
      <c r="I111" s="375">
        <v>11.323425336164188</v>
      </c>
      <c r="J111" s="375">
        <v>2.178016552925802</v>
      </c>
      <c r="K111" s="376"/>
    </row>
    <row r="112" spans="1:11" s="353" customFormat="1" ht="10.5" customHeight="1">
      <c r="A112" s="369"/>
      <c r="B112" s="369" t="s">
        <v>76</v>
      </c>
      <c r="C112" s="378"/>
      <c r="D112" s="371">
        <v>183.2</v>
      </c>
      <c r="E112" s="379">
        <v>151.4</v>
      </c>
      <c r="F112" s="379">
        <v>164.3</v>
      </c>
      <c r="G112" s="374">
        <v>174.04</v>
      </c>
      <c r="H112" s="375">
        <v>21.003963011889024</v>
      </c>
      <c r="I112" s="375">
        <v>11.503347534996943</v>
      </c>
      <c r="J112" s="375">
        <v>6.316432498472836</v>
      </c>
      <c r="K112" s="376"/>
    </row>
    <row r="113" spans="1:11" s="353" customFormat="1" ht="10.5" customHeight="1">
      <c r="A113" s="369"/>
      <c r="B113" s="369"/>
      <c r="C113" s="378"/>
      <c r="D113" s="371"/>
      <c r="E113" s="379"/>
      <c r="F113" s="379"/>
      <c r="G113" s="374"/>
      <c r="H113" s="375"/>
      <c r="I113" s="375"/>
      <c r="J113" s="375"/>
      <c r="K113" s="376"/>
    </row>
    <row r="114" spans="1:11" s="353" customFormat="1" ht="10.5" customHeight="1">
      <c r="A114" s="380"/>
      <c r="B114" s="380"/>
      <c r="C114" s="393"/>
      <c r="D114" s="371"/>
      <c r="E114" s="379"/>
      <c r="F114" s="379"/>
      <c r="G114" s="374"/>
      <c r="H114" s="375"/>
      <c r="I114" s="375"/>
      <c r="J114" s="375"/>
      <c r="K114" s="376"/>
    </row>
    <row r="115" spans="1:11" s="353" customFormat="1" ht="10.5" customHeight="1">
      <c r="A115" s="369" t="s">
        <v>109</v>
      </c>
      <c r="B115" s="380"/>
      <c r="C115" s="393"/>
      <c r="D115" s="371"/>
      <c r="E115" s="379"/>
      <c r="F115" s="379"/>
      <c r="G115" s="374"/>
      <c r="H115" s="375"/>
      <c r="I115" s="375"/>
      <c r="J115" s="375"/>
      <c r="K115" s="376"/>
    </row>
    <row r="116" spans="1:11" s="353" customFormat="1" ht="10.5" customHeight="1">
      <c r="A116" s="369"/>
      <c r="B116" s="369" t="s">
        <v>110</v>
      </c>
      <c r="C116" s="393"/>
      <c r="D116" s="371">
        <v>160.4</v>
      </c>
      <c r="E116" s="379">
        <v>154.8</v>
      </c>
      <c r="F116" s="379">
        <v>171.3</v>
      </c>
      <c r="G116" s="374">
        <v>168.8</v>
      </c>
      <c r="H116" s="375">
        <v>3.6175710594315205</v>
      </c>
      <c r="I116" s="375">
        <v>-6.363105662580271</v>
      </c>
      <c r="J116" s="375">
        <v>4.805662486030039</v>
      </c>
      <c r="K116" s="376"/>
    </row>
    <row r="117" spans="1:11" s="353" customFormat="1" ht="10.5" customHeight="1">
      <c r="A117" s="369"/>
      <c r="B117" s="369"/>
      <c r="C117" s="393"/>
      <c r="D117" s="371"/>
      <c r="E117" s="379"/>
      <c r="F117" s="379"/>
      <c r="G117" s="374"/>
      <c r="H117" s="375"/>
      <c r="I117" s="375"/>
      <c r="J117" s="375"/>
      <c r="K117" s="376"/>
    </row>
    <row r="118" spans="1:11" s="353" customFormat="1" ht="10.5" customHeight="1">
      <c r="A118" s="369"/>
      <c r="B118" s="369" t="s">
        <v>75</v>
      </c>
      <c r="C118" s="393"/>
      <c r="D118" s="371">
        <v>136.8</v>
      </c>
      <c r="E118" s="379">
        <v>133.9</v>
      </c>
      <c r="F118" s="379">
        <v>163.4</v>
      </c>
      <c r="G118" s="374">
        <v>138.82</v>
      </c>
      <c r="H118" s="375">
        <v>2.165795369678869</v>
      </c>
      <c r="I118" s="375">
        <v>-16.279069767441857</v>
      </c>
      <c r="J118" s="375">
        <v>-2.5003511729175463</v>
      </c>
      <c r="K118" s="376"/>
    </row>
    <row r="119" spans="1:11" s="353" customFormat="1" ht="10.5" customHeight="1">
      <c r="A119" s="369"/>
      <c r="B119" s="369" t="s">
        <v>76</v>
      </c>
      <c r="C119" s="393"/>
      <c r="D119" s="371">
        <v>191.8</v>
      </c>
      <c r="E119" s="379">
        <v>182.7</v>
      </c>
      <c r="F119" s="379">
        <v>181.8</v>
      </c>
      <c r="G119" s="374">
        <v>208.72</v>
      </c>
      <c r="H119" s="375">
        <v>4.980842911877407</v>
      </c>
      <c r="I119" s="375">
        <v>5.5005500550055</v>
      </c>
      <c r="J119" s="375">
        <v>12.263339070567977</v>
      </c>
      <c r="K119" s="376"/>
    </row>
    <row r="120" spans="1:11" s="353" customFormat="1" ht="10.5" customHeight="1">
      <c r="A120" s="369"/>
      <c r="B120" s="369"/>
      <c r="C120" s="393"/>
      <c r="D120" s="371"/>
      <c r="E120" s="379"/>
      <c r="F120" s="379"/>
      <c r="G120" s="374"/>
      <c r="H120" s="375"/>
      <c r="I120" s="375"/>
      <c r="J120" s="375"/>
      <c r="K120" s="376"/>
    </row>
    <row r="121" spans="1:11" s="353" customFormat="1" ht="10.5" customHeight="1">
      <c r="A121" s="369"/>
      <c r="B121" s="369"/>
      <c r="C121" s="393"/>
      <c r="D121" s="371"/>
      <c r="E121" s="379"/>
      <c r="F121" s="379"/>
      <c r="G121" s="374"/>
      <c r="H121" s="375"/>
      <c r="I121" s="375"/>
      <c r="J121" s="375"/>
      <c r="K121" s="376"/>
    </row>
    <row r="122" spans="1:11" s="353" customFormat="1" ht="10.5" customHeight="1">
      <c r="A122" s="369" t="s">
        <v>111</v>
      </c>
      <c r="B122" s="369"/>
      <c r="C122" s="393"/>
      <c r="D122" s="371">
        <v>197.6</v>
      </c>
      <c r="E122" s="379">
        <v>176.4</v>
      </c>
      <c r="F122" s="379">
        <v>170.6</v>
      </c>
      <c r="G122" s="374">
        <v>190.66</v>
      </c>
      <c r="H122" s="375">
        <v>12.018140589569155</v>
      </c>
      <c r="I122" s="375">
        <v>15.826494724501758</v>
      </c>
      <c r="J122" s="375">
        <v>25.616023191461323</v>
      </c>
      <c r="K122" s="376"/>
    </row>
    <row r="123" spans="1:11" s="353" customFormat="1" ht="10.5" customHeight="1">
      <c r="A123" s="369"/>
      <c r="B123" s="369"/>
      <c r="C123" s="393"/>
      <c r="D123" s="371"/>
      <c r="E123" s="379"/>
      <c r="F123" s="379"/>
      <c r="G123" s="374"/>
      <c r="H123" s="375"/>
      <c r="I123" s="375"/>
      <c r="J123" s="375"/>
      <c r="K123" s="376"/>
    </row>
    <row r="124" spans="1:11" s="353" customFormat="1" ht="10.5" customHeight="1">
      <c r="A124" s="369"/>
      <c r="B124" s="369" t="s">
        <v>75</v>
      </c>
      <c r="C124" s="393"/>
      <c r="D124" s="371">
        <v>157.1</v>
      </c>
      <c r="E124" s="379">
        <v>171.8</v>
      </c>
      <c r="F124" s="379">
        <v>166.8</v>
      </c>
      <c r="G124" s="374">
        <v>149.98</v>
      </c>
      <c r="H124" s="375">
        <v>-8.556461001164154</v>
      </c>
      <c r="I124" s="375">
        <v>-5.815347721822552</v>
      </c>
      <c r="J124" s="375">
        <v>9.859361265748616</v>
      </c>
      <c r="K124" s="376"/>
    </row>
    <row r="125" spans="1:11" s="353" customFormat="1" ht="10.5" customHeight="1">
      <c r="A125" s="369"/>
      <c r="B125" s="369" t="s">
        <v>76</v>
      </c>
      <c r="C125" s="393"/>
      <c r="D125" s="371">
        <v>263.6</v>
      </c>
      <c r="E125" s="379">
        <v>183.9</v>
      </c>
      <c r="F125" s="379">
        <v>176.9</v>
      </c>
      <c r="G125" s="374">
        <v>256.84</v>
      </c>
      <c r="H125" s="375">
        <v>43.338771071234376</v>
      </c>
      <c r="I125" s="375">
        <v>49.01074053137366</v>
      </c>
      <c r="J125" s="375">
        <v>45.386618362957115</v>
      </c>
      <c r="K125" s="376"/>
    </row>
    <row r="126" spans="1:11" s="353" customFormat="1" ht="10.5" customHeight="1">
      <c r="A126" s="369"/>
      <c r="B126" s="369"/>
      <c r="C126" s="393"/>
      <c r="D126" s="371"/>
      <c r="E126" s="379"/>
      <c r="F126" s="379"/>
      <c r="G126" s="374"/>
      <c r="H126" s="375"/>
      <c r="I126" s="375"/>
      <c r="J126" s="375"/>
      <c r="K126" s="376"/>
    </row>
    <row r="127" spans="1:11" s="353" customFormat="1" ht="10.5" customHeight="1">
      <c r="A127" s="369"/>
      <c r="B127" s="369"/>
      <c r="C127" s="393"/>
      <c r="D127" s="371"/>
      <c r="E127" s="379"/>
      <c r="F127" s="379"/>
      <c r="G127" s="374"/>
      <c r="H127" s="375"/>
      <c r="I127" s="375"/>
      <c r="J127" s="375"/>
      <c r="K127" s="376"/>
    </row>
    <row r="128" spans="1:11" s="353" customFormat="1" ht="10.5" customHeight="1">
      <c r="A128" s="369" t="s">
        <v>112</v>
      </c>
      <c r="B128" s="369"/>
      <c r="C128" s="393"/>
      <c r="D128" s="371">
        <v>95.5</v>
      </c>
      <c r="E128" s="379">
        <v>87.2</v>
      </c>
      <c r="F128" s="379">
        <v>92.9</v>
      </c>
      <c r="G128" s="374">
        <v>88.66</v>
      </c>
      <c r="H128" s="375">
        <v>9.518348623853209</v>
      </c>
      <c r="I128" s="375">
        <v>2.7987082884822327</v>
      </c>
      <c r="J128" s="375">
        <v>22.289655172413788</v>
      </c>
      <c r="K128" s="376"/>
    </row>
    <row r="129" spans="1:11" s="353" customFormat="1" ht="10.5" customHeight="1">
      <c r="A129" s="369"/>
      <c r="B129" s="369"/>
      <c r="C129" s="393"/>
      <c r="D129" s="371"/>
      <c r="E129" s="379"/>
      <c r="F129" s="379"/>
      <c r="G129" s="374"/>
      <c r="H129" s="375"/>
      <c r="I129" s="375"/>
      <c r="J129" s="375"/>
      <c r="K129" s="376"/>
    </row>
    <row r="130" spans="1:11" s="353" customFormat="1" ht="10.5" customHeight="1">
      <c r="A130" s="380"/>
      <c r="B130" s="380"/>
      <c r="C130" s="393"/>
      <c r="D130" s="371"/>
      <c r="E130" s="379"/>
      <c r="F130" s="379"/>
      <c r="G130" s="374"/>
      <c r="H130" s="375"/>
      <c r="I130" s="375"/>
      <c r="J130" s="375"/>
      <c r="K130" s="376"/>
    </row>
    <row r="131" spans="1:11" s="353" customFormat="1" ht="10.5" customHeight="1">
      <c r="A131" s="369" t="s">
        <v>113</v>
      </c>
      <c r="B131" s="369"/>
      <c r="C131" s="378"/>
      <c r="D131" s="371"/>
      <c r="E131" s="379"/>
      <c r="F131" s="379"/>
      <c r="G131" s="374"/>
      <c r="H131" s="375"/>
      <c r="I131" s="375"/>
      <c r="J131" s="375"/>
      <c r="K131" s="376"/>
    </row>
    <row r="132" spans="1:11" s="353" customFormat="1" ht="10.5" customHeight="1">
      <c r="A132" s="369"/>
      <c r="B132" s="369" t="s">
        <v>114</v>
      </c>
      <c r="C132" s="378"/>
      <c r="D132" s="371">
        <v>72.8</v>
      </c>
      <c r="E132" s="379">
        <v>68.1</v>
      </c>
      <c r="F132" s="379">
        <v>73</v>
      </c>
      <c r="G132" s="374">
        <v>78.76</v>
      </c>
      <c r="H132" s="375">
        <v>6.901615271659329</v>
      </c>
      <c r="I132" s="375">
        <v>-0.2739726027397299</v>
      </c>
      <c r="J132" s="375">
        <v>5.01333333333334</v>
      </c>
      <c r="K132" s="376"/>
    </row>
    <row r="133" spans="1:11" s="353" customFormat="1" ht="10.5" customHeight="1">
      <c r="A133" s="369"/>
      <c r="B133" s="369"/>
      <c r="C133" s="378"/>
      <c r="D133" s="371"/>
      <c r="E133" s="379"/>
      <c r="F133" s="379"/>
      <c r="G133" s="374"/>
      <c r="H133" s="375"/>
      <c r="I133" s="375"/>
      <c r="J133" s="375"/>
      <c r="K133" s="376"/>
    </row>
    <row r="134" spans="1:10" s="353" customFormat="1" ht="10.5" customHeight="1">
      <c r="A134" s="369"/>
      <c r="B134" s="369" t="s">
        <v>75</v>
      </c>
      <c r="C134" s="378"/>
      <c r="D134" s="371">
        <v>66.9</v>
      </c>
      <c r="E134" s="379">
        <v>62</v>
      </c>
      <c r="F134" s="379">
        <v>69.3</v>
      </c>
      <c r="G134" s="374">
        <v>72.24</v>
      </c>
      <c r="H134" s="375">
        <v>7.903225806451622</v>
      </c>
      <c r="I134" s="375">
        <v>-3.463203463203451</v>
      </c>
      <c r="J134" s="375">
        <v>3.0821917808219332</v>
      </c>
    </row>
    <row r="135" spans="1:10" s="353" customFormat="1" ht="10.5" customHeight="1">
      <c r="A135" s="369"/>
      <c r="B135" s="369" t="s">
        <v>76</v>
      </c>
      <c r="C135" s="378"/>
      <c r="D135" s="371">
        <v>118.1</v>
      </c>
      <c r="E135" s="379">
        <v>114.9</v>
      </c>
      <c r="F135" s="379">
        <v>101.4</v>
      </c>
      <c r="G135" s="374">
        <v>129.02</v>
      </c>
      <c r="H135" s="375">
        <v>2.7850304612706602</v>
      </c>
      <c r="I135" s="375">
        <v>16.469428007889533</v>
      </c>
      <c r="J135" s="375">
        <v>14.31862484494063</v>
      </c>
    </row>
    <row r="136" spans="1:10" s="353" customFormat="1" ht="12.75">
      <c r="A136" s="380"/>
      <c r="B136" s="380"/>
      <c r="C136" s="394"/>
      <c r="D136" s="395"/>
      <c r="E136" s="395"/>
      <c r="F136" s="374"/>
      <c r="G136" s="396"/>
      <c r="H136" s="395"/>
      <c r="I136" s="395"/>
      <c r="J136" s="395"/>
    </row>
    <row r="137" spans="1:10" s="353" customFormat="1" ht="10.5" customHeight="1">
      <c r="A137" s="380"/>
      <c r="C137" s="370"/>
      <c r="D137" s="395"/>
      <c r="E137" s="395"/>
      <c r="F137" s="374"/>
      <c r="G137" s="396"/>
      <c r="H137" s="395"/>
      <c r="I137" s="395"/>
      <c r="J137" s="395"/>
    </row>
    <row r="138" spans="1:10" s="353" customFormat="1" ht="10.5" customHeight="1">
      <c r="A138" s="380"/>
      <c r="B138" s="380"/>
      <c r="C138" s="394"/>
      <c r="D138" s="395"/>
      <c r="E138" s="395"/>
      <c r="F138" s="374"/>
      <c r="G138" s="396"/>
      <c r="H138" s="395"/>
      <c r="I138" s="395"/>
      <c r="J138" s="395"/>
    </row>
  </sheetData>
  <mergeCells count="16">
    <mergeCell ref="A76:J76"/>
    <mergeCell ref="A77:J77"/>
    <mergeCell ref="D80:D84"/>
    <mergeCell ref="E82:E84"/>
    <mergeCell ref="F82:F84"/>
    <mergeCell ref="E80:F81"/>
    <mergeCell ref="G80:G84"/>
    <mergeCell ref="A3:J3"/>
    <mergeCell ref="A4:J4"/>
    <mergeCell ref="A5:J5"/>
    <mergeCell ref="A75:J75"/>
    <mergeCell ref="F10:F12"/>
    <mergeCell ref="G8:G12"/>
    <mergeCell ref="E8:F9"/>
    <mergeCell ref="D8:D12"/>
    <mergeCell ref="E10:E12"/>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U104"/>
  <sheetViews>
    <sheetView zoomScale="125" zoomScaleNormal="125" workbookViewId="0" topLeftCell="A1">
      <selection activeCell="K14" sqref="K14"/>
    </sheetView>
  </sheetViews>
  <sheetFormatPr defaultColWidth="11.421875" defaultRowHeight="12.75"/>
  <cols>
    <col min="1" max="1" width="4.421875" style="398" customWidth="1"/>
    <col min="2" max="3" width="5.28125" style="398" customWidth="1"/>
    <col min="4" max="6" width="5.421875" style="398" customWidth="1"/>
    <col min="7" max="7" width="5.57421875" style="398" customWidth="1"/>
    <col min="8" max="8" width="5.421875" style="398" customWidth="1"/>
    <col min="9" max="9" width="5.8515625" style="398" customWidth="1"/>
    <col min="10" max="10" width="5.57421875" style="398" customWidth="1"/>
    <col min="11" max="11" width="5.421875" style="398" customWidth="1"/>
    <col min="12" max="12" width="5.7109375" style="398" customWidth="1"/>
    <col min="13" max="13" width="5.28125" style="398" customWidth="1"/>
    <col min="14" max="14" width="5.00390625" style="398" customWidth="1"/>
    <col min="15" max="15" width="7.00390625" style="398" customWidth="1"/>
    <col min="16" max="16" width="6.140625" style="398" customWidth="1"/>
    <col min="17" max="17" width="7.00390625" style="398" customWidth="1"/>
    <col min="18" max="16384" width="11.421875" style="398" customWidth="1"/>
  </cols>
  <sheetData>
    <row r="1" spans="1:17" ht="12" customHeight="1">
      <c r="A1" s="565"/>
      <c r="B1" s="565"/>
      <c r="C1" s="565"/>
      <c r="D1" s="565"/>
      <c r="E1" s="565"/>
      <c r="F1" s="565"/>
      <c r="G1" s="565"/>
      <c r="H1" s="565"/>
      <c r="I1" s="565"/>
      <c r="J1" s="565"/>
      <c r="K1" s="565"/>
      <c r="L1" s="565"/>
      <c r="M1" s="565"/>
      <c r="N1" s="565"/>
      <c r="O1" s="565"/>
      <c r="P1" s="565"/>
      <c r="Q1" s="565"/>
    </row>
    <row r="2" spans="1:17" ht="12.75" customHeight="1">
      <c r="A2" s="70"/>
      <c r="B2" s="70"/>
      <c r="C2" s="70"/>
      <c r="D2" s="70"/>
      <c r="E2" s="70"/>
      <c r="F2" s="70"/>
      <c r="G2" s="70"/>
      <c r="H2" s="70"/>
      <c r="I2" s="70"/>
      <c r="J2" s="70"/>
      <c r="K2" s="70"/>
      <c r="L2" s="70"/>
      <c r="M2" s="70"/>
      <c r="N2" s="71"/>
      <c r="O2" s="72"/>
      <c r="P2" s="72"/>
      <c r="Q2" s="70"/>
    </row>
    <row r="3" spans="1:17" ht="12.75" customHeight="1">
      <c r="A3" s="566" t="s">
        <v>136</v>
      </c>
      <c r="B3" s="566"/>
      <c r="C3" s="566"/>
      <c r="D3" s="566"/>
      <c r="E3" s="566"/>
      <c r="F3" s="566"/>
      <c r="G3" s="566"/>
      <c r="H3" s="566"/>
      <c r="I3" s="566"/>
      <c r="J3" s="566"/>
      <c r="K3" s="566"/>
      <c r="L3" s="566"/>
      <c r="M3" s="566"/>
      <c r="N3" s="566"/>
      <c r="O3" s="566"/>
      <c r="P3" s="566"/>
      <c r="Q3" s="566"/>
    </row>
    <row r="4" spans="1:17" ht="12.75" customHeight="1">
      <c r="A4" s="564" t="s">
        <v>137</v>
      </c>
      <c r="B4" s="564"/>
      <c r="C4" s="564"/>
      <c r="D4" s="564"/>
      <c r="E4" s="564"/>
      <c r="F4" s="564"/>
      <c r="G4" s="564"/>
      <c r="H4" s="564"/>
      <c r="I4" s="564"/>
      <c r="J4" s="564"/>
      <c r="K4" s="564"/>
      <c r="L4" s="564"/>
      <c r="M4" s="564"/>
      <c r="N4" s="564"/>
      <c r="O4" s="564"/>
      <c r="P4" s="564"/>
      <c r="Q4" s="564"/>
    </row>
    <row r="5" spans="1:17" ht="12.75" customHeight="1">
      <c r="A5" s="564" t="s">
        <v>53</v>
      </c>
      <c r="B5" s="564"/>
      <c r="C5" s="564"/>
      <c r="D5" s="564"/>
      <c r="E5" s="564"/>
      <c r="F5" s="564"/>
      <c r="G5" s="564"/>
      <c r="H5" s="564"/>
      <c r="I5" s="564"/>
      <c r="J5" s="564"/>
      <c r="K5" s="564"/>
      <c r="L5" s="564"/>
      <c r="M5" s="564"/>
      <c r="N5" s="564"/>
      <c r="O5" s="564"/>
      <c r="P5" s="564"/>
      <c r="Q5" s="564"/>
    </row>
    <row r="6" spans="1:17" ht="12.75" customHeight="1">
      <c r="A6" s="70"/>
      <c r="B6" s="73"/>
      <c r="C6" s="70"/>
      <c r="D6" s="70"/>
      <c r="E6" s="70"/>
      <c r="F6" s="70"/>
      <c r="G6" s="70"/>
      <c r="H6" s="70"/>
      <c r="I6" s="70"/>
      <c r="J6" s="70"/>
      <c r="K6" s="70"/>
      <c r="L6" s="70"/>
      <c r="M6" s="70"/>
      <c r="N6" s="71"/>
      <c r="O6" s="72"/>
      <c r="P6" s="72"/>
      <c r="Q6" s="70"/>
    </row>
    <row r="7" spans="1:17" ht="12.75" customHeight="1">
      <c r="A7" s="73"/>
      <c r="B7" s="73"/>
      <c r="C7" s="70"/>
      <c r="D7" s="70"/>
      <c r="E7" s="70"/>
      <c r="F7" s="70"/>
      <c r="G7" s="70"/>
      <c r="H7" s="70"/>
      <c r="I7" s="70"/>
      <c r="J7" s="70"/>
      <c r="K7" s="70"/>
      <c r="L7" s="70"/>
      <c r="M7" s="70"/>
      <c r="N7" s="74"/>
      <c r="O7" s="72"/>
      <c r="P7" s="72"/>
      <c r="Q7" s="75"/>
    </row>
    <row r="8" spans="1:17" ht="12" customHeight="1">
      <c r="A8" s="76"/>
      <c r="B8" s="77"/>
      <c r="C8" s="78"/>
      <c r="D8" s="78"/>
      <c r="E8" s="78"/>
      <c r="F8" s="78"/>
      <c r="G8" s="78"/>
      <c r="H8" s="78"/>
      <c r="I8" s="78"/>
      <c r="J8" s="78"/>
      <c r="K8" s="78"/>
      <c r="L8" s="78"/>
      <c r="M8" s="78"/>
      <c r="N8" s="79"/>
      <c r="O8" s="567" t="s">
        <v>54</v>
      </c>
      <c r="P8" s="568"/>
      <c r="Q8" s="568"/>
    </row>
    <row r="9" spans="1:17" ht="12" customHeight="1">
      <c r="A9" s="80"/>
      <c r="B9" s="81"/>
      <c r="C9" s="82"/>
      <c r="D9" s="82"/>
      <c r="E9" s="82"/>
      <c r="F9" s="82"/>
      <c r="G9" s="82"/>
      <c r="H9" s="82"/>
      <c r="I9" s="82"/>
      <c r="J9" s="82"/>
      <c r="K9" s="82"/>
      <c r="L9" s="82"/>
      <c r="M9" s="82"/>
      <c r="N9" s="83"/>
      <c r="O9" s="399" t="s">
        <v>60</v>
      </c>
      <c r="P9" s="400"/>
      <c r="Q9" s="401" t="s">
        <v>191</v>
      </c>
    </row>
    <row r="10" spans="1:17" ht="12" customHeight="1">
      <c r="A10" s="84" t="s">
        <v>56</v>
      </c>
      <c r="B10" s="81" t="s">
        <v>57</v>
      </c>
      <c r="C10" s="82" t="s">
        <v>58</v>
      </c>
      <c r="D10" s="82" t="s">
        <v>59</v>
      </c>
      <c r="E10" s="82" t="s">
        <v>55</v>
      </c>
      <c r="F10" s="82" t="s">
        <v>60</v>
      </c>
      <c r="G10" s="82" t="s">
        <v>61</v>
      </c>
      <c r="H10" s="82" t="s">
        <v>62</v>
      </c>
      <c r="I10" s="82" t="s">
        <v>63</v>
      </c>
      <c r="J10" s="82" t="s">
        <v>64</v>
      </c>
      <c r="K10" s="82" t="s">
        <v>65</v>
      </c>
      <c r="L10" s="82" t="s">
        <v>66</v>
      </c>
      <c r="M10" s="82" t="s">
        <v>67</v>
      </c>
      <c r="N10" s="85" t="s">
        <v>68</v>
      </c>
      <c r="O10" s="569" t="s">
        <v>69</v>
      </c>
      <c r="P10" s="570"/>
      <c r="Q10" s="570"/>
    </row>
    <row r="11" spans="1:17" ht="12" customHeight="1">
      <c r="A11" s="80"/>
      <c r="B11" s="81"/>
      <c r="C11" s="82"/>
      <c r="D11" s="82"/>
      <c r="E11" s="82"/>
      <c r="F11" s="82"/>
      <c r="G11" s="82"/>
      <c r="H11" s="82"/>
      <c r="I11" s="82"/>
      <c r="J11" s="82"/>
      <c r="K11" s="82"/>
      <c r="L11" s="82"/>
      <c r="M11" s="82"/>
      <c r="N11" s="83"/>
      <c r="O11" s="402" t="s">
        <v>70</v>
      </c>
      <c r="P11" s="403" t="s">
        <v>71</v>
      </c>
      <c r="Q11" s="404" t="s">
        <v>71</v>
      </c>
    </row>
    <row r="12" spans="1:17" ht="12" customHeight="1">
      <c r="A12" s="87"/>
      <c r="B12" s="88"/>
      <c r="C12" s="89"/>
      <c r="D12" s="89"/>
      <c r="E12" s="89"/>
      <c r="F12" s="89"/>
      <c r="G12" s="89"/>
      <c r="H12" s="89"/>
      <c r="I12" s="89"/>
      <c r="J12" s="89"/>
      <c r="K12" s="89"/>
      <c r="L12" s="89"/>
      <c r="M12" s="89"/>
      <c r="N12" s="90"/>
      <c r="O12" s="405" t="s">
        <v>72</v>
      </c>
      <c r="P12" s="406" t="s">
        <v>73</v>
      </c>
      <c r="Q12" s="407" t="s">
        <v>165</v>
      </c>
    </row>
    <row r="13" spans="1:17" ht="12" customHeight="1">
      <c r="A13" s="91"/>
      <c r="B13" s="92"/>
      <c r="C13" s="92"/>
      <c r="D13" s="92"/>
      <c r="E13" s="92"/>
      <c r="F13" s="92"/>
      <c r="G13" s="92"/>
      <c r="H13" s="92"/>
      <c r="I13" s="92"/>
      <c r="J13" s="92"/>
      <c r="K13" s="92"/>
      <c r="L13" s="92"/>
      <c r="M13" s="92"/>
      <c r="N13" s="93"/>
      <c r="O13" s="94"/>
      <c r="P13" s="86"/>
      <c r="Q13" s="86"/>
    </row>
    <row r="14" spans="1:17" ht="12" customHeight="1">
      <c r="A14" s="91"/>
      <c r="B14" s="92"/>
      <c r="C14" s="92"/>
      <c r="D14" s="92"/>
      <c r="E14" s="92"/>
      <c r="F14" s="92"/>
      <c r="G14" s="92"/>
      <c r="H14" s="92"/>
      <c r="I14" s="92"/>
      <c r="J14" s="92"/>
      <c r="K14" s="92"/>
      <c r="L14" s="92"/>
      <c r="M14" s="92"/>
      <c r="N14" s="93"/>
      <c r="O14" s="94"/>
      <c r="P14" s="86"/>
      <c r="Q14" s="75"/>
    </row>
    <row r="15" spans="1:17" ht="12" customHeight="1">
      <c r="A15" s="91"/>
      <c r="B15" s="92"/>
      <c r="C15" s="92"/>
      <c r="D15" s="92"/>
      <c r="E15" s="92"/>
      <c r="F15" s="92"/>
      <c r="G15" s="92"/>
      <c r="H15" s="92"/>
      <c r="I15" s="92"/>
      <c r="J15" s="92"/>
      <c r="K15" s="92"/>
      <c r="L15" s="92"/>
      <c r="M15" s="92"/>
      <c r="N15" s="93"/>
      <c r="O15" s="94"/>
      <c r="P15" s="86"/>
      <c r="Q15" s="75"/>
    </row>
    <row r="16" spans="1:17" ht="12" customHeight="1">
      <c r="A16" s="571" t="s">
        <v>154</v>
      </c>
      <c r="B16" s="571"/>
      <c r="C16" s="571"/>
      <c r="D16" s="571"/>
      <c r="E16" s="571"/>
      <c r="F16" s="571"/>
      <c r="G16" s="571"/>
      <c r="H16" s="571"/>
      <c r="I16" s="571"/>
      <c r="J16" s="571"/>
      <c r="K16" s="571"/>
      <c r="L16" s="571"/>
      <c r="M16" s="571"/>
      <c r="N16" s="571"/>
      <c r="O16" s="571"/>
      <c r="P16" s="571"/>
      <c r="Q16" s="571"/>
    </row>
    <row r="17" spans="1:17" ht="12" customHeight="1">
      <c r="A17" s="96"/>
      <c r="B17" s="97"/>
      <c r="C17" s="97"/>
      <c r="D17" s="97"/>
      <c r="E17" s="97"/>
      <c r="F17" s="97"/>
      <c r="G17" s="97"/>
      <c r="H17" s="97"/>
      <c r="I17" s="97"/>
      <c r="J17" s="97"/>
      <c r="K17" s="97"/>
      <c r="L17" s="97"/>
      <c r="M17" s="97"/>
      <c r="N17" s="93"/>
      <c r="O17" s="94"/>
      <c r="P17" s="94"/>
      <c r="Q17" s="98"/>
    </row>
    <row r="18" spans="1:17" ht="12" customHeight="1">
      <c r="A18" s="99">
        <v>2002</v>
      </c>
      <c r="B18" s="97">
        <v>36.023397465602194</v>
      </c>
      <c r="C18" s="97">
        <v>63.71142235316469</v>
      </c>
      <c r="D18" s="97">
        <v>81.37485103157579</v>
      </c>
      <c r="E18" s="97">
        <v>87.32034357195974</v>
      </c>
      <c r="F18" s="97">
        <v>96.38009126208586</v>
      </c>
      <c r="G18" s="97">
        <v>93.9042284507029</v>
      </c>
      <c r="H18" s="97">
        <v>92.97185925093817</v>
      </c>
      <c r="I18" s="97">
        <v>92.82789769669118</v>
      </c>
      <c r="J18" s="97">
        <v>88.11025282385293</v>
      </c>
      <c r="K18" s="97">
        <v>70.21680500027992</v>
      </c>
      <c r="L18" s="97">
        <v>72.95005942158058</v>
      </c>
      <c r="M18" s="97">
        <v>60.177888751616074</v>
      </c>
      <c r="N18" s="100" t="e">
        <v>#REF!</v>
      </c>
      <c r="O18" s="101" t="e">
        <v>#REF!</v>
      </c>
      <c r="P18" s="101" t="e">
        <v>#REF!</v>
      </c>
      <c r="Q18" s="102"/>
    </row>
    <row r="19" spans="1:21" ht="12" customHeight="1">
      <c r="A19" s="99">
        <v>2003</v>
      </c>
      <c r="B19" s="97">
        <v>47.2</v>
      </c>
      <c r="C19" s="97">
        <v>47.2</v>
      </c>
      <c r="D19" s="97">
        <v>69.66752270484518</v>
      </c>
      <c r="E19" s="97">
        <v>74.04182180641666</v>
      </c>
      <c r="F19" s="97">
        <v>85.3</v>
      </c>
      <c r="G19" s="97">
        <v>86.3</v>
      </c>
      <c r="H19" s="97">
        <v>77.1</v>
      </c>
      <c r="I19" s="97">
        <v>80.12554509756251</v>
      </c>
      <c r="J19" s="97">
        <v>81.8</v>
      </c>
      <c r="K19" s="97">
        <v>67.4</v>
      </c>
      <c r="L19" s="97">
        <v>60.5</v>
      </c>
      <c r="M19" s="97">
        <v>62.6</v>
      </c>
      <c r="N19" s="408">
        <f>(B19+C19+D19+E19+F19+G19+H19+I19+J19+K19+L19+M19)/12</f>
        <v>69.93624080073536</v>
      </c>
      <c r="O19" s="409">
        <f>100*(F19-E19)/E19</f>
        <v>15.205160973777753</v>
      </c>
      <c r="P19" s="409">
        <f>100*(F19-F18)/F18</f>
        <v>-11.496244833339933</v>
      </c>
      <c r="Q19" s="410">
        <f>(((B19+C19+D19+E19+F19)/5)-((B18+C18+D18+E18+F18)/5))/((B18+C18+D18+E18+F18)/5)*100</f>
        <v>-11.348578487281225</v>
      </c>
      <c r="R19" s="411"/>
      <c r="S19" s="411"/>
      <c r="T19" s="411"/>
      <c r="U19" s="411"/>
    </row>
    <row r="20" spans="1:21" ht="12" customHeight="1">
      <c r="A20" s="99">
        <v>2004</v>
      </c>
      <c r="B20" s="97">
        <v>33.578035740015714</v>
      </c>
      <c r="C20" s="97">
        <v>45.2</v>
      </c>
      <c r="D20" s="97">
        <v>93.42427831261664</v>
      </c>
      <c r="E20" s="97">
        <v>69.8</v>
      </c>
      <c r="F20" s="97">
        <v>79.1</v>
      </c>
      <c r="G20" s="97">
        <v>104.5</v>
      </c>
      <c r="H20" s="97">
        <v>76.44025326468584</v>
      </c>
      <c r="I20" s="97">
        <v>81.15448278958715</v>
      </c>
      <c r="J20" s="97">
        <v>78.8</v>
      </c>
      <c r="K20" s="97">
        <v>57.79511881466375</v>
      </c>
      <c r="L20" s="97">
        <v>62.2</v>
      </c>
      <c r="M20" s="97">
        <v>46.73120591054884</v>
      </c>
      <c r="N20" s="408">
        <f>(B20+C20+D20+E20+F20+G20+H20+I20+J20+K20+L20+M20)/12</f>
        <v>69.06028123600983</v>
      </c>
      <c r="O20" s="409">
        <f>100*(F20-E20)/E20</f>
        <v>13.323782234957017</v>
      </c>
      <c r="P20" s="409">
        <f>100*(F20-F19)/F19</f>
        <v>-7.268464243845255</v>
      </c>
      <c r="Q20" s="410">
        <f>(((B20+C20+D20+E20+F20)/5)-((B19+C19+D19+E19+F19)/5))/((B19+C19+D19+E19+F19)/5)*100</f>
        <v>-0.7133468768862955</v>
      </c>
      <c r="R20" s="411"/>
      <c r="S20" s="411"/>
      <c r="T20" s="411"/>
      <c r="U20" s="411"/>
    </row>
    <row r="21" spans="1:21" ht="12" customHeight="1">
      <c r="A21" s="99">
        <v>2005</v>
      </c>
      <c r="B21" s="97">
        <v>31.723446974695435</v>
      </c>
      <c r="C21" s="97">
        <v>40.2</v>
      </c>
      <c r="D21" s="97">
        <v>63.62872743744114</v>
      </c>
      <c r="E21" s="97">
        <v>66.38536478536182</v>
      </c>
      <c r="F21" s="97">
        <v>76.8</v>
      </c>
      <c r="G21" s="97">
        <v>79.1232503845202</v>
      </c>
      <c r="H21" s="97">
        <v>82</v>
      </c>
      <c r="I21" s="97">
        <v>79.4</v>
      </c>
      <c r="J21" s="97">
        <v>87.77756735407995</v>
      </c>
      <c r="K21" s="97">
        <v>66.9</v>
      </c>
      <c r="L21" s="97">
        <v>64.6</v>
      </c>
      <c r="M21" s="97">
        <v>55.1</v>
      </c>
      <c r="N21" s="408">
        <f>(B21+C21+D21+E21+F21+G21+H21+I21+J21+K21+L21+M21)/12</f>
        <v>66.13652974467487</v>
      </c>
      <c r="O21" s="409">
        <f>100*(F21-E21)/E21</f>
        <v>15.688149411110325</v>
      </c>
      <c r="P21" s="409">
        <f>100*(F21-F20)/F20</f>
        <v>-2.907711757269276</v>
      </c>
      <c r="Q21" s="410">
        <f>(((B21+C21+D21+E21+F21)/5)-((B20+C20+D20+E20+F20)/5))/((B20+C20+D20+E20+F20)/5)*100</f>
        <v>-13.193543926995774</v>
      </c>
      <c r="R21" s="411"/>
      <c r="S21" s="411"/>
      <c r="T21" s="411"/>
      <c r="U21" s="411"/>
    </row>
    <row r="22" spans="1:21" ht="12" customHeight="1">
      <c r="A22" s="99">
        <v>2006</v>
      </c>
      <c r="B22" s="97">
        <v>41.8</v>
      </c>
      <c r="C22" s="97">
        <v>40</v>
      </c>
      <c r="D22" s="97">
        <v>102.4</v>
      </c>
      <c r="E22" s="97">
        <v>66.8</v>
      </c>
      <c r="F22" s="97">
        <v>77.6</v>
      </c>
      <c r="G22" s="97">
        <v>79.6</v>
      </c>
      <c r="H22" s="97">
        <v>80.2</v>
      </c>
      <c r="I22" s="97">
        <v>69.8</v>
      </c>
      <c r="J22" s="97">
        <v>73.1</v>
      </c>
      <c r="K22" s="97">
        <v>57.3</v>
      </c>
      <c r="L22" s="97">
        <v>75.1</v>
      </c>
      <c r="M22" s="97">
        <v>50.6</v>
      </c>
      <c r="N22" s="408">
        <f>(B22+C22+D22+E22+F22+G22+H22+I22+J22+K22+L22+M22)/12</f>
        <v>67.85833333333333</v>
      </c>
      <c r="O22" s="409">
        <f>100*(F22-E22)/E22</f>
        <v>16.16766467065868</v>
      </c>
      <c r="P22" s="409">
        <f>100*(F22-F21)/F21</f>
        <v>1.041666666666663</v>
      </c>
      <c r="Q22" s="410">
        <f>(((B22+C22+D22+E22+F22)/5)-((B21+C21+D21+E21+F21)/5))/((B21+C21+D21+E21+F21)/5)*100</f>
        <v>17.888677982183005</v>
      </c>
      <c r="R22" s="411"/>
      <c r="S22" s="411"/>
      <c r="T22" s="411"/>
      <c r="U22" s="411"/>
    </row>
    <row r="23" spans="1:21" ht="12" customHeight="1">
      <c r="A23" s="99">
        <v>2007</v>
      </c>
      <c r="B23" s="97">
        <v>48.577360547992164</v>
      </c>
      <c r="C23" s="97">
        <v>45.081775021040535</v>
      </c>
      <c r="D23" s="97">
        <v>74.7</v>
      </c>
      <c r="E23" s="97">
        <v>67.3</v>
      </c>
      <c r="F23" s="97">
        <v>69</v>
      </c>
      <c r="G23" s="97"/>
      <c r="H23" s="97"/>
      <c r="I23" s="97"/>
      <c r="J23" s="97"/>
      <c r="K23" s="97"/>
      <c r="L23" s="97"/>
      <c r="M23" s="97"/>
      <c r="N23" s="408">
        <f>(B23+C23+D23+E23+F23)/5</f>
        <v>60.931827113806534</v>
      </c>
      <c r="O23" s="409">
        <f>100*(F23-E23)/E23</f>
        <v>2.5260029717682064</v>
      </c>
      <c r="P23" s="409">
        <f>100*(F23-F22)/F22</f>
        <v>-11.082474226804116</v>
      </c>
      <c r="Q23" s="410">
        <f>(((B23+C23+D23+E23+F23)/5)-((B22+C22+D22+E22+F22)/5))/((B22+C22+D22+E22+F22)/5)*100</f>
        <v>-7.285716503641912</v>
      </c>
      <c r="R23" s="411"/>
      <c r="S23" s="411"/>
      <c r="T23" s="411"/>
      <c r="U23" s="411"/>
    </row>
    <row r="24" spans="1:17" ht="12.75" customHeight="1">
      <c r="A24" s="98"/>
      <c r="B24" s="98"/>
      <c r="C24" s="98"/>
      <c r="D24" s="97"/>
      <c r="E24" s="98"/>
      <c r="F24" s="98"/>
      <c r="G24" s="98"/>
      <c r="H24" s="98"/>
      <c r="I24" s="98"/>
      <c r="J24" s="101"/>
      <c r="K24" s="101"/>
      <c r="L24" s="102"/>
      <c r="M24" s="98"/>
      <c r="N24" s="103"/>
      <c r="O24" s="98"/>
      <c r="P24" s="98"/>
      <c r="Q24" s="98"/>
    </row>
    <row r="25" spans="1:17" ht="12" customHeight="1">
      <c r="A25" s="98"/>
      <c r="B25" s="98"/>
      <c r="C25" s="98"/>
      <c r="D25" s="98"/>
      <c r="E25" s="98"/>
      <c r="F25" s="98"/>
      <c r="G25" s="98"/>
      <c r="H25" s="98"/>
      <c r="I25" s="98"/>
      <c r="J25" s="101"/>
      <c r="K25" s="101"/>
      <c r="L25" s="102"/>
      <c r="M25" s="98"/>
      <c r="N25" s="103"/>
      <c r="O25" s="98"/>
      <c r="P25" s="98"/>
      <c r="Q25" s="98"/>
    </row>
    <row r="26" spans="1:17" ht="12" customHeight="1">
      <c r="A26" s="571" t="s">
        <v>138</v>
      </c>
      <c r="B26" s="571"/>
      <c r="C26" s="571"/>
      <c r="D26" s="571"/>
      <c r="E26" s="571"/>
      <c r="F26" s="571"/>
      <c r="G26" s="571"/>
      <c r="H26" s="571"/>
      <c r="I26" s="571"/>
      <c r="J26" s="571"/>
      <c r="K26" s="571"/>
      <c r="L26" s="571"/>
      <c r="M26" s="571"/>
      <c r="N26" s="571"/>
      <c r="O26" s="571"/>
      <c r="P26" s="571"/>
      <c r="Q26" s="571"/>
    </row>
    <row r="27" spans="1:17" ht="12" customHeight="1">
      <c r="A27" s="95"/>
      <c r="B27" s="97"/>
      <c r="C27" s="97"/>
      <c r="D27" s="97"/>
      <c r="E27" s="97"/>
      <c r="F27" s="97"/>
      <c r="G27" s="97"/>
      <c r="H27" s="97"/>
      <c r="I27" s="97"/>
      <c r="J27" s="97"/>
      <c r="K27" s="97"/>
      <c r="L27" s="97"/>
      <c r="M27" s="97"/>
      <c r="N27" s="104"/>
      <c r="O27" s="70"/>
      <c r="P27" s="70"/>
      <c r="Q27" s="70"/>
    </row>
    <row r="28" spans="1:17" ht="12" customHeight="1">
      <c r="A28" s="99">
        <v>2002</v>
      </c>
      <c r="B28" s="97">
        <v>38.38366542489733</v>
      </c>
      <c r="C28" s="97">
        <v>71.84180823787459</v>
      </c>
      <c r="D28" s="97">
        <v>80.77830133952759</v>
      </c>
      <c r="E28" s="97">
        <v>83.25088521729288</v>
      </c>
      <c r="F28" s="97">
        <v>82.42697963856101</v>
      </c>
      <c r="G28" s="97">
        <v>82.56886518424307</v>
      </c>
      <c r="H28" s="97">
        <v>77.26298737269035</v>
      </c>
      <c r="I28" s="97">
        <v>83.76507338957624</v>
      </c>
      <c r="J28" s="97">
        <v>80.07968495698773</v>
      </c>
      <c r="K28" s="97">
        <v>66.8307294174882</v>
      </c>
      <c r="L28" s="97">
        <v>52.376769081675555</v>
      </c>
      <c r="M28" s="97">
        <v>65.61668044211311</v>
      </c>
      <c r="N28" s="100"/>
      <c r="O28" s="101"/>
      <c r="P28" s="101"/>
      <c r="Q28" s="102"/>
    </row>
    <row r="29" spans="1:17" ht="12" customHeight="1">
      <c r="A29" s="99">
        <v>2003</v>
      </c>
      <c r="B29" s="97">
        <v>56.0220746433377</v>
      </c>
      <c r="C29" s="97">
        <v>47.1</v>
      </c>
      <c r="D29" s="97">
        <v>60.97648257682171</v>
      </c>
      <c r="E29" s="97">
        <v>75.20387905183003</v>
      </c>
      <c r="F29" s="97">
        <v>72.6</v>
      </c>
      <c r="G29" s="97">
        <v>67.5</v>
      </c>
      <c r="H29" s="97">
        <v>67.2</v>
      </c>
      <c r="I29" s="97">
        <v>77.51069430855291</v>
      </c>
      <c r="J29" s="97">
        <v>72.3</v>
      </c>
      <c r="K29" s="97">
        <v>60.9</v>
      </c>
      <c r="L29" s="97">
        <v>56.5</v>
      </c>
      <c r="M29" s="97">
        <v>55.9</v>
      </c>
      <c r="N29" s="408">
        <f>(B29+C29+D29+E29+F29+G29+H29+I29+J29+K29+L29+M29)/12</f>
        <v>64.14276088171185</v>
      </c>
      <c r="O29" s="409">
        <f>100*(F29-E29)/E29</f>
        <v>-3.4624265192962427</v>
      </c>
      <c r="P29" s="409">
        <f>100*(F29-F28)/F28</f>
        <v>-11.922042614750563</v>
      </c>
      <c r="Q29" s="410">
        <f>(((B29+C29+D29+E29+F29)/5)-((B28+C28+D28+E28+F28)/5))/((B28+C28+D28+E28+F28)/5)*100</f>
        <v>-12.554389848597737</v>
      </c>
    </row>
    <row r="30" spans="1:17" ht="12" customHeight="1">
      <c r="A30" s="99">
        <v>2004</v>
      </c>
      <c r="B30" s="97">
        <v>38.625162768263024</v>
      </c>
      <c r="C30" s="97">
        <v>51.3</v>
      </c>
      <c r="D30" s="97">
        <v>65.54407471467157</v>
      </c>
      <c r="E30" s="97">
        <v>51.9</v>
      </c>
      <c r="F30" s="97">
        <v>72.1</v>
      </c>
      <c r="G30" s="97">
        <v>90.1</v>
      </c>
      <c r="H30" s="97">
        <v>66.82337702027559</v>
      </c>
      <c r="I30" s="97">
        <v>75.09987553220704</v>
      </c>
      <c r="J30" s="97">
        <v>69.1</v>
      </c>
      <c r="K30" s="97">
        <v>44.5981639248289</v>
      </c>
      <c r="L30" s="97">
        <v>44.9</v>
      </c>
      <c r="M30" s="97">
        <v>44.671807087149595</v>
      </c>
      <c r="N30" s="408">
        <f>(B30+C30+D30+E30+F30+G30+H30+I30+J30+K30+L30+M30)/12</f>
        <v>59.563538420616304</v>
      </c>
      <c r="O30" s="409">
        <f>100*(F30-E30)/E30</f>
        <v>38.92100192678227</v>
      </c>
      <c r="P30" s="409">
        <f>100*(F30-F29)/F29</f>
        <v>-0.6887052341597797</v>
      </c>
      <c r="Q30" s="410">
        <f>(((B30+C30+D30+E30+F30)/5)-((B29+C29+D29+E29+F29)/5))/((B29+C29+D29+E29+F29)/5)*100</f>
        <v>-10.398507679745087</v>
      </c>
    </row>
    <row r="31" spans="1:17" ht="12" customHeight="1">
      <c r="A31" s="99">
        <v>2005</v>
      </c>
      <c r="B31" s="97">
        <v>32.14923068356386</v>
      </c>
      <c r="C31" s="97">
        <v>33.8</v>
      </c>
      <c r="D31" s="97">
        <v>57.554526256392876</v>
      </c>
      <c r="E31" s="97">
        <v>67.85316470958938</v>
      </c>
      <c r="F31" s="97">
        <v>56.2</v>
      </c>
      <c r="G31" s="97">
        <v>63.26702865127568</v>
      </c>
      <c r="H31" s="97">
        <v>75.1</v>
      </c>
      <c r="I31" s="97">
        <v>70.1</v>
      </c>
      <c r="J31" s="97">
        <v>60.34174128849005</v>
      </c>
      <c r="K31" s="97">
        <v>51.8</v>
      </c>
      <c r="L31" s="97">
        <v>48.7</v>
      </c>
      <c r="M31" s="97">
        <v>46.5</v>
      </c>
      <c r="N31" s="408">
        <f>(B31+C31+D31+E31+F31+G31+H31+I31+J31+K31+L31+M31)/12</f>
        <v>55.28047429910932</v>
      </c>
      <c r="O31" s="409">
        <f>100*(F31-E31)/E31</f>
        <v>-17.17409167201672</v>
      </c>
      <c r="P31" s="409">
        <f>100*(F31-F30)/F30</f>
        <v>-22.05270457697641</v>
      </c>
      <c r="Q31" s="410">
        <f>(((B31+C31+D31+E31+F31)/5)-((B30+C30+D30+E30+F30)/5))/((B30+C30+D30+E30+F30)/5)*100</f>
        <v>-11.418901100103081</v>
      </c>
    </row>
    <row r="32" spans="1:17" ht="12" customHeight="1">
      <c r="A32" s="99">
        <v>2006</v>
      </c>
      <c r="B32" s="97">
        <v>47.1</v>
      </c>
      <c r="C32" s="97">
        <v>37.8</v>
      </c>
      <c r="D32" s="97">
        <v>106.1</v>
      </c>
      <c r="E32" s="97">
        <v>50.3</v>
      </c>
      <c r="F32" s="97">
        <v>57.7</v>
      </c>
      <c r="G32" s="97">
        <v>60.2</v>
      </c>
      <c r="H32" s="97">
        <v>64.6</v>
      </c>
      <c r="I32" s="97">
        <v>58</v>
      </c>
      <c r="J32" s="97">
        <v>64.3</v>
      </c>
      <c r="K32" s="97">
        <v>56.6</v>
      </c>
      <c r="L32" s="97">
        <v>65.1</v>
      </c>
      <c r="M32" s="97">
        <v>48.8</v>
      </c>
      <c r="N32" s="408">
        <f>(B32+C32+D32+E32+F32+G32+H32+I32+J32+K32+L32+M32)/12</f>
        <v>59.71666666666666</v>
      </c>
      <c r="O32" s="409">
        <f>100*(F32-E32)/E32</f>
        <v>14.711729622266414</v>
      </c>
      <c r="P32" s="409">
        <f>100*(F32-F31)/F31</f>
        <v>2.6690391459074734</v>
      </c>
      <c r="Q32" s="410">
        <f>(((B32+C32+D32+E32+F32)/5)-((B31+C31+D31+E31+F31)/5))/((B31+C31+D31+E31+F31)/5)*100</f>
        <v>20.780302973422522</v>
      </c>
    </row>
    <row r="33" spans="1:17" ht="12" customHeight="1">
      <c r="A33" s="99">
        <v>2007</v>
      </c>
      <c r="B33" s="97">
        <v>38.040688176298495</v>
      </c>
      <c r="C33" s="97">
        <v>43.10541488441152</v>
      </c>
      <c r="D33" s="97">
        <v>62.6</v>
      </c>
      <c r="E33" s="97">
        <v>47.3</v>
      </c>
      <c r="F33" s="97">
        <v>49.4</v>
      </c>
      <c r="G33" s="97"/>
      <c r="H33" s="97"/>
      <c r="I33" s="97"/>
      <c r="J33" s="97"/>
      <c r="K33" s="97"/>
      <c r="L33" s="97"/>
      <c r="M33" s="97"/>
      <c r="N33" s="408">
        <f>(B33+C33+D33+E33+F33)/5</f>
        <v>48.08922061214201</v>
      </c>
      <c r="O33" s="409">
        <f>100*(F33-E33)/E33</f>
        <v>4.43974630021142</v>
      </c>
      <c r="P33" s="409">
        <f>100*(F33-F32)/F32</f>
        <v>-14.384748700173317</v>
      </c>
      <c r="Q33" s="410">
        <f>(((B33+C33+D33+E33+F33)/5)-((B32+C32+D32+E32+F32)/5))/((B32+C32+D32+E32+F32)/5)*100</f>
        <v>-19.583243123508346</v>
      </c>
    </row>
    <row r="34" spans="1:17" ht="12" customHeight="1">
      <c r="A34" s="92"/>
      <c r="B34" s="98"/>
      <c r="C34" s="98"/>
      <c r="D34" s="98"/>
      <c r="E34" s="98"/>
      <c r="F34" s="98"/>
      <c r="G34" s="98"/>
      <c r="H34" s="98"/>
      <c r="I34" s="98"/>
      <c r="J34" s="98"/>
      <c r="K34" s="98"/>
      <c r="L34" s="98"/>
      <c r="M34" s="98"/>
      <c r="N34" s="103"/>
      <c r="O34" s="98"/>
      <c r="P34" s="98"/>
      <c r="Q34" s="98"/>
    </row>
    <row r="35" spans="1:17" ht="12" customHeight="1">
      <c r="A35" s="98"/>
      <c r="B35" s="98"/>
      <c r="C35" s="98"/>
      <c r="D35" s="98"/>
      <c r="E35" s="98"/>
      <c r="F35" s="98"/>
      <c r="G35" s="98"/>
      <c r="H35" s="98"/>
      <c r="I35" s="98"/>
      <c r="J35" s="98"/>
      <c r="K35" s="98"/>
      <c r="L35" s="98"/>
      <c r="M35" s="98"/>
      <c r="N35" s="103"/>
      <c r="O35" s="98"/>
      <c r="P35" s="98"/>
      <c r="Q35" s="98"/>
    </row>
    <row r="36" spans="1:17" ht="12" customHeight="1">
      <c r="A36" s="571" t="s">
        <v>139</v>
      </c>
      <c r="B36" s="571"/>
      <c r="C36" s="571"/>
      <c r="D36" s="571"/>
      <c r="E36" s="571"/>
      <c r="F36" s="571"/>
      <c r="G36" s="571"/>
      <c r="H36" s="571"/>
      <c r="I36" s="571"/>
      <c r="J36" s="571"/>
      <c r="K36" s="571"/>
      <c r="L36" s="571"/>
      <c r="M36" s="571"/>
      <c r="N36" s="571"/>
      <c r="O36" s="571"/>
      <c r="P36" s="571"/>
      <c r="Q36" s="571"/>
    </row>
    <row r="37" spans="1:17" ht="12" customHeight="1">
      <c r="A37" s="95"/>
      <c r="B37" s="97"/>
      <c r="C37" s="97"/>
      <c r="D37" s="97"/>
      <c r="E37" s="97"/>
      <c r="F37" s="97"/>
      <c r="G37" s="97"/>
      <c r="H37" s="97"/>
      <c r="I37" s="97"/>
      <c r="J37" s="97"/>
      <c r="K37" s="97"/>
      <c r="L37" s="97"/>
      <c r="M37" s="97"/>
      <c r="N37" s="104"/>
      <c r="O37" s="70"/>
      <c r="P37" s="70"/>
      <c r="Q37" s="70"/>
    </row>
    <row r="38" spans="1:17" ht="12" customHeight="1">
      <c r="A38" s="99">
        <v>2002</v>
      </c>
      <c r="B38" s="97">
        <v>35.93941035619805</v>
      </c>
      <c r="C38" s="97">
        <v>35.746330879076346</v>
      </c>
      <c r="D38" s="97">
        <v>69.36529062188204</v>
      </c>
      <c r="E38" s="97">
        <v>63.56130249895732</v>
      </c>
      <c r="F38" s="97">
        <v>74.00441577766102</v>
      </c>
      <c r="G38" s="97">
        <v>63.25861329486292</v>
      </c>
      <c r="H38" s="97">
        <v>58.15185696635212</v>
      </c>
      <c r="I38" s="97">
        <v>65.41680658846602</v>
      </c>
      <c r="J38" s="97">
        <v>58.23895893784283</v>
      </c>
      <c r="K38" s="97">
        <v>50.94497532523204</v>
      </c>
      <c r="L38" s="97">
        <v>39.62944406927024</v>
      </c>
      <c r="M38" s="97">
        <v>42.429770282742055</v>
      </c>
      <c r="N38" s="100"/>
      <c r="O38" s="101"/>
      <c r="P38" s="101"/>
      <c r="Q38" s="102"/>
    </row>
    <row r="39" spans="1:17" ht="12" customHeight="1">
      <c r="A39" s="99">
        <v>2003</v>
      </c>
      <c r="B39" s="97">
        <v>26.699662000860673</v>
      </c>
      <c r="C39" s="97">
        <v>29.9</v>
      </c>
      <c r="D39" s="97">
        <v>47.79312124911311</v>
      </c>
      <c r="E39" s="97">
        <v>47.207413346120816</v>
      </c>
      <c r="F39" s="97">
        <v>43.5</v>
      </c>
      <c r="G39" s="97">
        <v>46.5</v>
      </c>
      <c r="H39" s="97">
        <v>57.8</v>
      </c>
      <c r="I39" s="97">
        <v>42.96729115105797</v>
      </c>
      <c r="J39" s="97">
        <v>59.7</v>
      </c>
      <c r="K39" s="97">
        <v>50.4</v>
      </c>
      <c r="L39" s="97">
        <v>35.4</v>
      </c>
      <c r="M39" s="97">
        <v>33.3</v>
      </c>
      <c r="N39" s="408">
        <f>(B39+C39+D39+E39+F39+G39+H39+I39+J39+K39+L39+M39)/12</f>
        <v>43.43062397892937</v>
      </c>
      <c r="O39" s="409">
        <f>100*(F39-E39)/E39</f>
        <v>-7.853455809871155</v>
      </c>
      <c r="P39" s="409">
        <f>100*(F39-F38)/F38</f>
        <v>-41.219723792305224</v>
      </c>
      <c r="Q39" s="410">
        <f>(((B39+C39+D39+E39+F39)/5)-((B38+C38+D38+E38+F38)/5))/((B38+C38+D38+E38+F38)/5)*100</f>
        <v>-29.9754244845583</v>
      </c>
    </row>
    <row r="40" spans="1:17" ht="12" customHeight="1">
      <c r="A40" s="99">
        <v>2004</v>
      </c>
      <c r="B40" s="97">
        <v>22.90654913384827</v>
      </c>
      <c r="C40" s="97">
        <v>34</v>
      </c>
      <c r="D40" s="97">
        <v>38.75174177717289</v>
      </c>
      <c r="E40" s="97">
        <v>41</v>
      </c>
      <c r="F40" s="97">
        <v>47</v>
      </c>
      <c r="G40" s="97">
        <v>39.3</v>
      </c>
      <c r="H40" s="97">
        <v>42.877772441330734</v>
      </c>
      <c r="I40" s="97">
        <v>31.72749879758664</v>
      </c>
      <c r="J40" s="97">
        <v>30.2</v>
      </c>
      <c r="K40" s="97">
        <v>25.916010584288536</v>
      </c>
      <c r="L40" s="97">
        <v>38.5</v>
      </c>
      <c r="M40" s="97">
        <v>25.836921196519103</v>
      </c>
      <c r="N40" s="408">
        <f>(B40+C40+D40+E40+F40+G40+H40+I40+J40+K40+L40+M40)/12</f>
        <v>34.83470782756218</v>
      </c>
      <c r="O40" s="409">
        <f>100*(F40-E40)/E40</f>
        <v>14.634146341463415</v>
      </c>
      <c r="P40" s="409">
        <f>100*(F40-F39)/F39</f>
        <v>8.045977011494253</v>
      </c>
      <c r="Q40" s="410">
        <f>(((B40+C40+D40+E40+F40)/5)-((B39+C39+D39+E39+F39)/5))/((B39+C39+D39+E39+F39)/5)*100</f>
        <v>-5.8646305255965485</v>
      </c>
    </row>
    <row r="41" spans="1:17" ht="12" customHeight="1">
      <c r="A41" s="99">
        <v>2005</v>
      </c>
      <c r="B41" s="97">
        <v>18.88970937485191</v>
      </c>
      <c r="C41" s="97">
        <v>18.4</v>
      </c>
      <c r="D41" s="97">
        <v>48.9672376217756</v>
      </c>
      <c r="E41" s="97">
        <v>40.60388804154478</v>
      </c>
      <c r="F41" s="97">
        <v>38.3</v>
      </c>
      <c r="G41" s="97">
        <v>34.9765983012683</v>
      </c>
      <c r="H41" s="97">
        <v>33.6</v>
      </c>
      <c r="I41" s="97">
        <v>35.5</v>
      </c>
      <c r="J41" s="97">
        <v>39.422695541194116</v>
      </c>
      <c r="K41" s="97">
        <v>30.1</v>
      </c>
      <c r="L41" s="97">
        <v>28.8</v>
      </c>
      <c r="M41" s="97">
        <v>27.1</v>
      </c>
      <c r="N41" s="408">
        <f>(B41+C41+D41+E41+F41+G41+H41+I41+J41+K41+L41+M41)/12</f>
        <v>32.88834407338623</v>
      </c>
      <c r="O41" s="409">
        <f>100*(F41-E41)/E41</f>
        <v>-5.6740577138512105</v>
      </c>
      <c r="P41" s="409">
        <f>100*(F41-F40)/F40</f>
        <v>-18.510638297872344</v>
      </c>
      <c r="Q41" s="410">
        <f>(((B41+C41+D41+E41+F41)/5)-((B40+C40+D40+E40+F40)/5))/((B40+C40+D40+E40+F40)/5)*100</f>
        <v>-10.071669392704164</v>
      </c>
    </row>
    <row r="42" spans="1:17" ht="12" customHeight="1">
      <c r="A42" s="99">
        <v>2006</v>
      </c>
      <c r="B42" s="97">
        <v>21.4</v>
      </c>
      <c r="C42" s="97">
        <v>15.2</v>
      </c>
      <c r="D42" s="97">
        <v>49.7</v>
      </c>
      <c r="E42" s="97">
        <v>28.6</v>
      </c>
      <c r="F42" s="97">
        <v>31.9</v>
      </c>
      <c r="G42" s="97">
        <v>38.6</v>
      </c>
      <c r="H42" s="97">
        <v>43</v>
      </c>
      <c r="I42" s="97">
        <v>19.5</v>
      </c>
      <c r="J42" s="97">
        <v>26.8</v>
      </c>
      <c r="K42" s="97">
        <v>28.8</v>
      </c>
      <c r="L42" s="97">
        <v>19.9</v>
      </c>
      <c r="M42" s="97">
        <v>20.2</v>
      </c>
      <c r="N42" s="408">
        <f>(B42+C42+D42+E42+F42+G42+H42+I42+J42+K42+L42+M42)/12</f>
        <v>28.63333333333333</v>
      </c>
      <c r="O42" s="409">
        <f>100*(F42-E42)/E42</f>
        <v>11.538461538461528</v>
      </c>
      <c r="P42" s="409">
        <f>100*(F42-F41)/F41</f>
        <v>-16.71018276762402</v>
      </c>
      <c r="Q42" s="410">
        <f>(((B42+C42+D42+E42+F42)/5)-((B41+C41+D41+E41+F41)/5))/((B41+C41+D41+E41+F41)/5)*100</f>
        <v>-11.11694248453556</v>
      </c>
    </row>
    <row r="43" spans="1:17" ht="12" customHeight="1">
      <c r="A43" s="99">
        <v>2007</v>
      </c>
      <c r="B43" s="97">
        <v>16.851494035425528</v>
      </c>
      <c r="C43" s="97">
        <v>26.69684411659128</v>
      </c>
      <c r="D43" s="97">
        <v>20.7</v>
      </c>
      <c r="E43" s="97">
        <v>24.3</v>
      </c>
      <c r="F43" s="97">
        <v>35.9</v>
      </c>
      <c r="G43" s="97"/>
      <c r="H43" s="97"/>
      <c r="I43" s="97"/>
      <c r="J43" s="97"/>
      <c r="K43" s="97"/>
      <c r="L43" s="97"/>
      <c r="M43" s="97"/>
      <c r="N43" s="408">
        <f>(B43+C43+D43+E43+F43)/5</f>
        <v>24.889667630403363</v>
      </c>
      <c r="O43" s="409">
        <f>100*(F43-E43)/E43</f>
        <v>47.73662551440328</v>
      </c>
      <c r="P43" s="409">
        <f>100*(F43-F42)/F42</f>
        <v>12.539184952978056</v>
      </c>
      <c r="Q43" s="410">
        <f>(((B43+C43+D43+E43+F43)/5)-((B42+C42+D42+E42+F42)/5))/((B42+C42+D42+E42+F42)/5)*100</f>
        <v>-15.225927689361853</v>
      </c>
    </row>
    <row r="44" spans="1:17" ht="12" customHeight="1">
      <c r="A44" s="92"/>
      <c r="B44" s="98"/>
      <c r="C44" s="98"/>
      <c r="D44" s="98"/>
      <c r="E44" s="98"/>
      <c r="F44" s="98"/>
      <c r="G44" s="98"/>
      <c r="H44" s="98"/>
      <c r="I44" s="98"/>
      <c r="J44" s="98"/>
      <c r="K44" s="98"/>
      <c r="L44" s="98"/>
      <c r="M44" s="98"/>
      <c r="N44" s="103"/>
      <c r="O44" s="105"/>
      <c r="P44" s="105"/>
      <c r="Q44" s="98"/>
    </row>
    <row r="45" spans="1:17" ht="12" customHeight="1">
      <c r="A45" s="98"/>
      <c r="B45" s="98"/>
      <c r="C45" s="98"/>
      <c r="D45" s="98"/>
      <c r="E45" s="98"/>
      <c r="F45" s="98"/>
      <c r="G45" s="98"/>
      <c r="H45" s="98"/>
      <c r="I45" s="98"/>
      <c r="J45" s="98"/>
      <c r="K45" s="98"/>
      <c r="L45" s="98"/>
      <c r="M45" s="98"/>
      <c r="N45" s="103"/>
      <c r="O45" s="98"/>
      <c r="P45" s="98"/>
      <c r="Q45" s="98"/>
    </row>
    <row r="46" spans="1:17" ht="12" customHeight="1">
      <c r="A46" s="571" t="s">
        <v>140</v>
      </c>
      <c r="B46" s="571"/>
      <c r="C46" s="571"/>
      <c r="D46" s="571"/>
      <c r="E46" s="571"/>
      <c r="F46" s="571"/>
      <c r="G46" s="571"/>
      <c r="H46" s="571"/>
      <c r="I46" s="571"/>
      <c r="J46" s="571"/>
      <c r="K46" s="571"/>
      <c r="L46" s="571"/>
      <c r="M46" s="571"/>
      <c r="N46" s="571"/>
      <c r="O46" s="571"/>
      <c r="P46" s="571"/>
      <c r="Q46" s="571"/>
    </row>
    <row r="47" spans="1:17" ht="12" customHeight="1">
      <c r="A47" s="98"/>
      <c r="B47" s="97"/>
      <c r="C47" s="97"/>
      <c r="D47" s="97"/>
      <c r="E47" s="97"/>
      <c r="F47" s="97"/>
      <c r="G47" s="97"/>
      <c r="H47" s="97"/>
      <c r="I47" s="97"/>
      <c r="J47" s="97"/>
      <c r="K47" s="97"/>
      <c r="L47" s="97"/>
      <c r="M47" s="97"/>
      <c r="N47" s="103"/>
      <c r="O47" s="98"/>
      <c r="P47" s="98"/>
      <c r="Q47" s="98"/>
    </row>
    <row r="48" spans="1:17" ht="12" customHeight="1">
      <c r="A48" s="99">
        <v>2002</v>
      </c>
      <c r="B48" s="97">
        <v>39.83006176566108</v>
      </c>
      <c r="C48" s="97">
        <v>93.20143106875595</v>
      </c>
      <c r="D48" s="97">
        <v>87.53198967201602</v>
      </c>
      <c r="E48" s="97">
        <v>94.90226348777794</v>
      </c>
      <c r="F48" s="97">
        <v>87.41106076178748</v>
      </c>
      <c r="G48" s="97">
        <v>93.99577313247491</v>
      </c>
      <c r="H48" s="97">
        <v>88.57206449871077</v>
      </c>
      <c r="I48" s="97">
        <v>94.62272335431811</v>
      </c>
      <c r="J48" s="97">
        <v>93.004009671808</v>
      </c>
      <c r="K48" s="97">
        <v>76.23117902013114</v>
      </c>
      <c r="L48" s="97">
        <v>59.92004248574013</v>
      </c>
      <c r="M48" s="97">
        <v>79.3376142503753</v>
      </c>
      <c r="N48" s="100" t="e">
        <v>#REF!</v>
      </c>
      <c r="O48" s="101" t="e">
        <v>#REF!</v>
      </c>
      <c r="P48" s="101" t="e">
        <v>#REF!</v>
      </c>
      <c r="Q48" s="102"/>
    </row>
    <row r="49" spans="1:17" ht="12" customHeight="1">
      <c r="A49" s="99">
        <v>2003</v>
      </c>
      <c r="B49" s="97">
        <v>73.37371314112067</v>
      </c>
      <c r="C49" s="97">
        <v>57.4</v>
      </c>
      <c r="D49" s="97">
        <v>68.87915595437559</v>
      </c>
      <c r="E49" s="97">
        <v>91.89591037776256</v>
      </c>
      <c r="F49" s="97">
        <v>90</v>
      </c>
      <c r="G49" s="97">
        <v>80</v>
      </c>
      <c r="H49" s="97">
        <v>72.8</v>
      </c>
      <c r="I49" s="97">
        <v>98.08073313310769</v>
      </c>
      <c r="J49" s="97">
        <v>79.8</v>
      </c>
      <c r="K49" s="97">
        <v>67.3</v>
      </c>
      <c r="L49" s="97">
        <v>69.1</v>
      </c>
      <c r="M49" s="97">
        <v>69.4</v>
      </c>
      <c r="N49" s="408">
        <f>(B49+C49+D49+E49+F49+G49+H49+I49+J49+K49+L49+M49)/12</f>
        <v>76.50245938386387</v>
      </c>
      <c r="O49" s="409">
        <f>100*(F49-E49)/E49</f>
        <v>-2.0631063667239578</v>
      </c>
      <c r="P49" s="409">
        <f>100*(F49-F48)/F48</f>
        <v>2.961798215980804</v>
      </c>
      <c r="Q49" s="410">
        <f>(((B49+C49+D49+E49+F49)/5)-((B48+C48+D48+E48+F48)/5))/((B48+C48+D48+E48+F48)/5)*100</f>
        <v>-5.2939327668114835</v>
      </c>
    </row>
    <row r="50" spans="1:17" ht="12" customHeight="1">
      <c r="A50" s="99">
        <v>2004</v>
      </c>
      <c r="B50" s="97">
        <v>47.99092070525526</v>
      </c>
      <c r="C50" s="97">
        <v>61.7</v>
      </c>
      <c r="D50" s="97">
        <v>81.50749676670893</v>
      </c>
      <c r="E50" s="97">
        <v>58.5</v>
      </c>
      <c r="F50" s="97">
        <v>87</v>
      </c>
      <c r="G50" s="97">
        <v>120.3</v>
      </c>
      <c r="H50" s="97">
        <v>81.10436481185148</v>
      </c>
      <c r="I50" s="97">
        <v>100.89048127561281</v>
      </c>
      <c r="J50" s="97">
        <v>92.3</v>
      </c>
      <c r="K50" s="97">
        <v>55.72753674673301</v>
      </c>
      <c r="L50" s="97">
        <v>48.8</v>
      </c>
      <c r="M50" s="97">
        <v>55.891682345225924</v>
      </c>
      <c r="N50" s="408">
        <f>(B50+C50+D50+E50+F50+G50+H50+I50+J50+K50+L50+M50)/12</f>
        <v>74.30937355428229</v>
      </c>
      <c r="O50" s="409">
        <f>100*(F50-E50)/E50</f>
        <v>48.717948717948715</v>
      </c>
      <c r="P50" s="409">
        <f>100*(F50-F49)/F49</f>
        <v>-3.3333333333333335</v>
      </c>
      <c r="Q50" s="410">
        <f>(((B50+C50+D50+E50+F50)/5)-((B49+C49+D49+E49+F49)/5))/((B49+C49+D49+E49+F49)/5)*100</f>
        <v>-11.754817316730012</v>
      </c>
    </row>
    <row r="51" spans="1:17" ht="12" customHeight="1">
      <c r="A51" s="99">
        <v>2005</v>
      </c>
      <c r="B51" s="97">
        <v>40.04904604438707</v>
      </c>
      <c r="C51" s="97">
        <v>42.9</v>
      </c>
      <c r="D51" s="97">
        <v>62.73176900402571</v>
      </c>
      <c r="E51" s="97">
        <v>84.09082367186983</v>
      </c>
      <c r="F51" s="97">
        <v>66.9</v>
      </c>
      <c r="G51" s="97">
        <v>80.11316927172383</v>
      </c>
      <c r="H51" s="97">
        <v>99.8</v>
      </c>
      <c r="I51" s="97">
        <v>90.7</v>
      </c>
      <c r="J51" s="97">
        <v>72.82097679839131</v>
      </c>
      <c r="K51" s="97">
        <v>64.7</v>
      </c>
      <c r="L51" s="97">
        <v>60.5</v>
      </c>
      <c r="M51" s="97">
        <v>58</v>
      </c>
      <c r="N51" s="408">
        <f>(B51+C51+D51+E51+F51+G51+H51+I51+J51+K51+L51+M51)/12</f>
        <v>68.60881539919983</v>
      </c>
      <c r="O51" s="409">
        <f>100*(F51-E51)/E51</f>
        <v>-20.44316242988653</v>
      </c>
      <c r="P51" s="409">
        <f>100*(F51-F50)/F50</f>
        <v>-23.103448275862064</v>
      </c>
      <c r="Q51" s="410">
        <f>(((B51+C51+D51+E51+F51)/5)-((B50+C50+D50+E50+F50)/5))/((B50+C50+D50+E50+F50)/5)*100</f>
        <v>-11.888021052256494</v>
      </c>
    </row>
    <row r="52" spans="1:17" ht="12" customHeight="1">
      <c r="A52" s="99">
        <v>2006</v>
      </c>
      <c r="B52" s="97">
        <v>59.9</v>
      </c>
      <c r="C52" s="97">
        <v>51.2</v>
      </c>
      <c r="D52" s="97">
        <v>139.7</v>
      </c>
      <c r="E52" s="97">
        <v>63.2</v>
      </c>
      <c r="F52" s="97">
        <v>73.1</v>
      </c>
      <c r="G52" s="97">
        <v>73.1</v>
      </c>
      <c r="H52" s="97">
        <v>77.6</v>
      </c>
      <c r="I52" s="97">
        <v>81</v>
      </c>
      <c r="J52" s="97">
        <v>86.6</v>
      </c>
      <c r="K52" s="97">
        <v>73.1</v>
      </c>
      <c r="L52" s="97">
        <v>92</v>
      </c>
      <c r="M52" s="97">
        <v>65.8</v>
      </c>
      <c r="N52" s="408">
        <f>(B52+C52+D52+E52+F52+G52+H52+I52+J52+K52+L52+M52)/12</f>
        <v>78.025</v>
      </c>
      <c r="O52" s="409">
        <f>100*(F52-E52)/E52</f>
        <v>15.664556962025301</v>
      </c>
      <c r="P52" s="409">
        <f>100*(F52-F51)/F51</f>
        <v>9.267563527653197</v>
      </c>
      <c r="Q52" s="410">
        <f>(((B52+C52+D52+E52+F52)/5)-((B51+C51+D51+E51+F51)/5))/((B51+C51+D51+E51+F51)/5)*100</f>
        <v>30.480959241600402</v>
      </c>
    </row>
    <row r="53" spans="1:17" ht="12" customHeight="1">
      <c r="A53" s="99">
        <v>2007</v>
      </c>
      <c r="B53" s="97">
        <v>50.64270891794287</v>
      </c>
      <c r="C53" s="97">
        <v>52.88690580540728</v>
      </c>
      <c r="D53" s="97">
        <v>87.5</v>
      </c>
      <c r="E53" s="97">
        <v>61</v>
      </c>
      <c r="F53" s="97">
        <v>57.5</v>
      </c>
      <c r="G53" s="97"/>
      <c r="H53" s="97"/>
      <c r="I53" s="97"/>
      <c r="J53" s="97"/>
      <c r="K53" s="97"/>
      <c r="L53" s="97"/>
      <c r="M53" s="97"/>
      <c r="N53" s="408">
        <f>(B53+C53+D53+E53+F53)/5</f>
        <v>61.90592294467003</v>
      </c>
      <c r="O53" s="409">
        <f>100*(F53-E53)/E53</f>
        <v>-5.737704918032787</v>
      </c>
      <c r="P53" s="409">
        <f>100*(F53-F52)/F52</f>
        <v>-21.340629274965796</v>
      </c>
      <c r="Q53" s="410">
        <f>(((B53+C53+D53+E53+F53)/5)-((B52+C52+D52+E52+F52)/5))/((B52+C52+D52+E52+F52)/5)*100</f>
        <v>-20.038849206057826</v>
      </c>
    </row>
    <row r="54" spans="1:17" ht="51.75" customHeight="1">
      <c r="A54" s="106"/>
      <c r="B54" s="107"/>
      <c r="C54" s="107"/>
      <c r="D54" s="107"/>
      <c r="E54" s="107"/>
      <c r="F54" s="107"/>
      <c r="G54" s="107"/>
      <c r="H54" s="107"/>
      <c r="I54" s="107"/>
      <c r="J54" s="107"/>
      <c r="K54" s="107"/>
      <c r="L54" s="107"/>
      <c r="M54" s="107"/>
      <c r="N54" s="107"/>
      <c r="O54" s="102"/>
      <c r="P54" s="102"/>
      <c r="Q54" s="102"/>
    </row>
    <row r="55" spans="1:17" ht="15" customHeight="1">
      <c r="A55" s="106"/>
      <c r="B55" s="107"/>
      <c r="C55" s="107"/>
      <c r="D55" s="107"/>
      <c r="E55" s="107"/>
      <c r="F55" s="107"/>
      <c r="G55" s="107"/>
      <c r="H55" s="107"/>
      <c r="I55" s="107"/>
      <c r="J55" s="107"/>
      <c r="K55" s="107"/>
      <c r="L55" s="107"/>
      <c r="M55" s="107"/>
      <c r="N55" s="107"/>
      <c r="O55" s="102"/>
      <c r="P55" s="102"/>
      <c r="Q55" s="102"/>
    </row>
    <row r="56" spans="1:17" ht="15" customHeight="1">
      <c r="A56" s="106"/>
      <c r="B56" s="107"/>
      <c r="C56" s="107"/>
      <c r="D56" s="107"/>
      <c r="E56" s="107"/>
      <c r="F56" s="107"/>
      <c r="G56" s="107"/>
      <c r="H56" s="107"/>
      <c r="I56" s="107"/>
      <c r="J56" s="107"/>
      <c r="K56" s="107"/>
      <c r="L56" s="107"/>
      <c r="M56" s="107"/>
      <c r="N56" s="107"/>
      <c r="O56" s="102"/>
      <c r="P56" s="102"/>
      <c r="Q56" s="102"/>
    </row>
    <row r="57" spans="1:17" ht="19.5" customHeight="1">
      <c r="A57" s="106"/>
      <c r="B57" s="107"/>
      <c r="C57" s="107"/>
      <c r="D57" s="107"/>
      <c r="E57" s="107"/>
      <c r="F57" s="107"/>
      <c r="G57" s="107"/>
      <c r="H57" s="107"/>
      <c r="I57" s="107"/>
      <c r="J57" s="107"/>
      <c r="K57" s="107"/>
      <c r="L57" s="107"/>
      <c r="M57" s="107"/>
      <c r="N57" s="107"/>
      <c r="O57" s="102"/>
      <c r="P57" s="102"/>
      <c r="Q57" s="102"/>
    </row>
    <row r="58" spans="1:17" ht="12" customHeight="1">
      <c r="A58" s="92"/>
      <c r="B58" s="108"/>
      <c r="C58" s="98"/>
      <c r="D58" s="98"/>
      <c r="E58" s="98"/>
      <c r="F58" s="98"/>
      <c r="G58" s="98"/>
      <c r="H58" s="98"/>
      <c r="I58" s="107"/>
      <c r="J58" s="107"/>
      <c r="K58" s="107"/>
      <c r="L58" s="107"/>
      <c r="M58" s="107"/>
      <c r="N58" s="107"/>
      <c r="O58" s="102"/>
      <c r="P58" s="102"/>
      <c r="Q58" s="102"/>
    </row>
    <row r="59" spans="1:17" ht="12" customHeight="1">
      <c r="A59" s="106" t="s">
        <v>155</v>
      </c>
      <c r="B59" s="108"/>
      <c r="C59" s="98"/>
      <c r="D59" s="98"/>
      <c r="E59" s="98"/>
      <c r="F59" s="98"/>
      <c r="G59" s="98"/>
      <c r="H59" s="98"/>
      <c r="I59" s="98"/>
      <c r="J59" s="98"/>
      <c r="K59" s="98"/>
      <c r="L59" s="98"/>
      <c r="M59" s="98"/>
      <c r="N59" s="103"/>
      <c r="O59" s="109"/>
      <c r="P59" s="109"/>
      <c r="Q59" s="98"/>
    </row>
    <row r="60" spans="1:17" ht="12" customHeight="1">
      <c r="A60" s="106"/>
      <c r="B60" s="108"/>
      <c r="C60" s="98"/>
      <c r="D60" s="98"/>
      <c r="E60" s="98"/>
      <c r="F60" s="98"/>
      <c r="G60" s="98"/>
      <c r="H60" s="98"/>
      <c r="I60" s="98"/>
      <c r="J60" s="98"/>
      <c r="K60" s="98"/>
      <c r="L60" s="98"/>
      <c r="M60" s="98"/>
      <c r="N60" s="103"/>
      <c r="O60" s="109"/>
      <c r="P60" s="109"/>
      <c r="Q60" s="98"/>
    </row>
    <row r="61" spans="1:17" ht="12.75" customHeight="1">
      <c r="A61" s="565"/>
      <c r="B61" s="565"/>
      <c r="C61" s="565"/>
      <c r="D61" s="565"/>
      <c r="E61" s="565"/>
      <c r="F61" s="565"/>
      <c r="G61" s="565"/>
      <c r="H61" s="565"/>
      <c r="I61" s="565"/>
      <c r="J61" s="565"/>
      <c r="K61" s="565"/>
      <c r="L61" s="565"/>
      <c r="M61" s="565"/>
      <c r="N61" s="565"/>
      <c r="O61" s="565"/>
      <c r="P61" s="565"/>
      <c r="Q61" s="565"/>
    </row>
    <row r="62" spans="1:17" ht="12.75">
      <c r="A62" s="70"/>
      <c r="B62" s="70"/>
      <c r="C62" s="70"/>
      <c r="D62" s="70"/>
      <c r="E62" s="70"/>
      <c r="F62" s="70"/>
      <c r="G62" s="70"/>
      <c r="H62" s="70"/>
      <c r="I62" s="70"/>
      <c r="J62" s="70"/>
      <c r="K62" s="70"/>
      <c r="L62" s="70"/>
      <c r="M62" s="70"/>
      <c r="N62" s="71"/>
      <c r="O62" s="72"/>
      <c r="P62" s="72"/>
      <c r="Q62" s="70"/>
    </row>
    <row r="63" spans="1:17" ht="12.75" customHeight="1">
      <c r="A63" s="564" t="s">
        <v>141</v>
      </c>
      <c r="B63" s="564"/>
      <c r="C63" s="564"/>
      <c r="D63" s="564"/>
      <c r="E63" s="564"/>
      <c r="F63" s="564"/>
      <c r="G63" s="564"/>
      <c r="H63" s="564"/>
      <c r="I63" s="564"/>
      <c r="J63" s="564"/>
      <c r="K63" s="564"/>
      <c r="L63" s="564"/>
      <c r="M63" s="564"/>
      <c r="N63" s="564"/>
      <c r="O63" s="564"/>
      <c r="P63" s="564"/>
      <c r="Q63" s="564"/>
    </row>
    <row r="64" spans="1:17" ht="12.75" customHeight="1">
      <c r="A64" s="564" t="s">
        <v>142</v>
      </c>
      <c r="B64" s="564"/>
      <c r="C64" s="564"/>
      <c r="D64" s="564"/>
      <c r="E64" s="564"/>
      <c r="F64" s="564"/>
      <c r="G64" s="564"/>
      <c r="H64" s="564"/>
      <c r="I64" s="564"/>
      <c r="J64" s="564"/>
      <c r="K64" s="564"/>
      <c r="L64" s="564"/>
      <c r="M64" s="564"/>
      <c r="N64" s="564"/>
      <c r="O64" s="564"/>
      <c r="P64" s="564"/>
      <c r="Q64" s="564"/>
    </row>
    <row r="65" spans="1:17" ht="13.5" customHeight="1">
      <c r="A65" s="564" t="s">
        <v>53</v>
      </c>
      <c r="B65" s="564"/>
      <c r="C65" s="564"/>
      <c r="D65" s="564"/>
      <c r="E65" s="564"/>
      <c r="F65" s="564"/>
      <c r="G65" s="564"/>
      <c r="H65" s="564"/>
      <c r="I65" s="564"/>
      <c r="J65" s="564"/>
      <c r="K65" s="564"/>
      <c r="L65" s="564"/>
      <c r="M65" s="564"/>
      <c r="N65" s="564"/>
      <c r="O65" s="564"/>
      <c r="P65" s="564"/>
      <c r="Q65" s="564"/>
    </row>
    <row r="66" spans="1:17" ht="12.75" customHeight="1">
      <c r="A66" s="70"/>
      <c r="B66" s="73"/>
      <c r="C66" s="70"/>
      <c r="D66" s="70"/>
      <c r="E66" s="70"/>
      <c r="F66" s="70"/>
      <c r="G66" s="70"/>
      <c r="H66" s="70"/>
      <c r="I66" s="70"/>
      <c r="J66" s="70"/>
      <c r="K66" s="70"/>
      <c r="L66" s="70"/>
      <c r="M66" s="70"/>
      <c r="N66" s="71"/>
      <c r="O66" s="72"/>
      <c r="P66" s="72"/>
      <c r="Q66" s="113"/>
    </row>
    <row r="67" spans="1:17" ht="12.75" customHeight="1">
      <c r="A67" s="73"/>
      <c r="B67" s="73"/>
      <c r="C67" s="70"/>
      <c r="D67" s="70"/>
      <c r="E67" s="70"/>
      <c r="F67" s="70"/>
      <c r="G67" s="70"/>
      <c r="H67" s="70"/>
      <c r="I67" s="70"/>
      <c r="J67" s="70"/>
      <c r="K67" s="70"/>
      <c r="L67" s="70"/>
      <c r="M67" s="70"/>
      <c r="N67" s="74"/>
      <c r="O67" s="72"/>
      <c r="P67" s="72"/>
      <c r="Q67" s="98"/>
    </row>
    <row r="68" spans="1:17" ht="12.75">
      <c r="A68" s="76"/>
      <c r="B68" s="77"/>
      <c r="C68" s="78"/>
      <c r="D68" s="78"/>
      <c r="E68" s="78"/>
      <c r="F68" s="78"/>
      <c r="G68" s="78"/>
      <c r="H68" s="78"/>
      <c r="I68" s="78"/>
      <c r="J68" s="78"/>
      <c r="K68" s="78"/>
      <c r="L68" s="78"/>
      <c r="M68" s="78"/>
      <c r="N68" s="110"/>
      <c r="O68" s="567" t="s">
        <v>54</v>
      </c>
      <c r="P68" s="568"/>
      <c r="Q68" s="568"/>
    </row>
    <row r="69" spans="1:17" ht="12.75">
      <c r="A69" s="80"/>
      <c r="B69" s="81"/>
      <c r="C69" s="82"/>
      <c r="D69" s="82"/>
      <c r="E69" s="82"/>
      <c r="F69" s="82"/>
      <c r="G69" s="82"/>
      <c r="H69" s="82"/>
      <c r="I69" s="82"/>
      <c r="J69" s="82"/>
      <c r="K69" s="82"/>
      <c r="L69" s="82"/>
      <c r="M69" s="82"/>
      <c r="N69" s="83"/>
      <c r="O69" s="399" t="s">
        <v>60</v>
      </c>
      <c r="P69" s="400"/>
      <c r="Q69" s="401" t="s">
        <v>191</v>
      </c>
    </row>
    <row r="70" spans="1:17" ht="12.75">
      <c r="A70" s="84" t="s">
        <v>56</v>
      </c>
      <c r="B70" s="81" t="s">
        <v>57</v>
      </c>
      <c r="C70" s="82" t="s">
        <v>58</v>
      </c>
      <c r="D70" s="82" t="s">
        <v>59</v>
      </c>
      <c r="E70" s="82" t="s">
        <v>55</v>
      </c>
      <c r="F70" s="82" t="s">
        <v>60</v>
      </c>
      <c r="G70" s="82" t="s">
        <v>61</v>
      </c>
      <c r="H70" s="82" t="s">
        <v>62</v>
      </c>
      <c r="I70" s="82" t="s">
        <v>63</v>
      </c>
      <c r="J70" s="82" t="s">
        <v>64</v>
      </c>
      <c r="K70" s="82" t="s">
        <v>65</v>
      </c>
      <c r="L70" s="82" t="s">
        <v>66</v>
      </c>
      <c r="M70" s="82" t="s">
        <v>67</v>
      </c>
      <c r="N70" s="85" t="s">
        <v>68</v>
      </c>
      <c r="O70" s="569" t="s">
        <v>69</v>
      </c>
      <c r="P70" s="570"/>
      <c r="Q70" s="570"/>
    </row>
    <row r="71" spans="1:17" ht="12.75">
      <c r="A71" s="80"/>
      <c r="B71" s="81"/>
      <c r="C71" s="82"/>
      <c r="D71" s="82"/>
      <c r="E71" s="82"/>
      <c r="F71" s="82"/>
      <c r="G71" s="82"/>
      <c r="H71" s="82"/>
      <c r="I71" s="82"/>
      <c r="J71" s="82"/>
      <c r="K71" s="82"/>
      <c r="L71" s="82"/>
      <c r="M71" s="82"/>
      <c r="N71" s="83"/>
      <c r="O71" s="402" t="s">
        <v>70</v>
      </c>
      <c r="P71" s="403" t="s">
        <v>71</v>
      </c>
      <c r="Q71" s="404" t="s">
        <v>71</v>
      </c>
    </row>
    <row r="72" spans="1:17" ht="12.75">
      <c r="A72" s="87"/>
      <c r="B72" s="88"/>
      <c r="C72" s="89"/>
      <c r="D72" s="89"/>
      <c r="E72" s="89"/>
      <c r="F72" s="89"/>
      <c r="G72" s="89"/>
      <c r="H72" s="89"/>
      <c r="I72" s="89"/>
      <c r="J72" s="89"/>
      <c r="K72" s="89"/>
      <c r="L72" s="89"/>
      <c r="M72" s="89"/>
      <c r="N72" s="90"/>
      <c r="O72" s="405" t="s">
        <v>72</v>
      </c>
      <c r="P72" s="406" t="s">
        <v>73</v>
      </c>
      <c r="Q72" s="407" t="s">
        <v>165</v>
      </c>
    </row>
    <row r="73" spans="1:17" ht="12.75">
      <c r="A73" s="91"/>
      <c r="B73" s="92"/>
      <c r="C73" s="92"/>
      <c r="D73" s="92"/>
      <c r="E73" s="92"/>
      <c r="F73" s="92"/>
      <c r="G73" s="92"/>
      <c r="H73" s="92"/>
      <c r="I73" s="92"/>
      <c r="J73" s="92"/>
      <c r="K73" s="92"/>
      <c r="L73" s="92"/>
      <c r="M73" s="92"/>
      <c r="N73" s="93"/>
      <c r="O73" s="94"/>
      <c r="P73" s="86"/>
      <c r="Q73" s="86"/>
    </row>
    <row r="74" spans="1:17" ht="12.75" customHeight="1">
      <c r="A74" s="91"/>
      <c r="B74" s="92"/>
      <c r="C74" s="92"/>
      <c r="D74" s="92"/>
      <c r="E74" s="92"/>
      <c r="F74" s="92"/>
      <c r="G74" s="92"/>
      <c r="H74" s="92"/>
      <c r="I74" s="92"/>
      <c r="J74" s="92"/>
      <c r="K74" s="92"/>
      <c r="L74" s="92"/>
      <c r="M74" s="92"/>
      <c r="N74" s="93"/>
      <c r="O74" s="94"/>
      <c r="P74" s="86"/>
      <c r="Q74" s="75"/>
    </row>
    <row r="75" spans="1:17" ht="12.75" customHeight="1">
      <c r="A75" s="91"/>
      <c r="B75" s="92"/>
      <c r="C75" s="92"/>
      <c r="D75" s="92"/>
      <c r="E75" s="92"/>
      <c r="F75" s="92"/>
      <c r="G75" s="92"/>
      <c r="H75" s="92"/>
      <c r="I75" s="92"/>
      <c r="J75" s="92"/>
      <c r="K75" s="92"/>
      <c r="L75" s="92"/>
      <c r="M75" s="92"/>
      <c r="N75" s="93"/>
      <c r="O75" s="94"/>
      <c r="P75" s="86"/>
      <c r="Q75" s="75"/>
    </row>
    <row r="76" spans="1:17" ht="12.75" customHeight="1">
      <c r="A76" s="571" t="s">
        <v>143</v>
      </c>
      <c r="B76" s="571"/>
      <c r="C76" s="571"/>
      <c r="D76" s="571"/>
      <c r="E76" s="571"/>
      <c r="F76" s="571"/>
      <c r="G76" s="571"/>
      <c r="H76" s="571"/>
      <c r="I76" s="571"/>
      <c r="J76" s="571"/>
      <c r="K76" s="571"/>
      <c r="L76" s="571"/>
      <c r="M76" s="571"/>
      <c r="N76" s="571"/>
      <c r="O76" s="571"/>
      <c r="P76" s="571"/>
      <c r="Q76" s="571"/>
    </row>
    <row r="77" spans="1:17" ht="12.75" customHeight="1">
      <c r="A77" s="98"/>
      <c r="B77" s="97"/>
      <c r="C77" s="97"/>
      <c r="D77" s="97"/>
      <c r="E77" s="97"/>
      <c r="F77" s="97"/>
      <c r="G77" s="97"/>
      <c r="H77" s="97"/>
      <c r="I77" s="97"/>
      <c r="J77" s="97"/>
      <c r="K77" s="97"/>
      <c r="L77" s="97"/>
      <c r="M77" s="97"/>
      <c r="N77" s="103"/>
      <c r="O77" s="98"/>
      <c r="P77" s="98"/>
      <c r="Q77" s="98"/>
    </row>
    <row r="78" spans="1:17" ht="12.75" customHeight="1">
      <c r="A78" s="99">
        <v>2002</v>
      </c>
      <c r="B78" s="97">
        <v>34.04041962019616</v>
      </c>
      <c r="C78" s="97">
        <v>56.880683063378115</v>
      </c>
      <c r="D78" s="97">
        <v>81.87604193168389</v>
      </c>
      <c r="E78" s="97">
        <v>90.7392968006927</v>
      </c>
      <c r="F78" s="97">
        <v>108.10279042213816</v>
      </c>
      <c r="G78" s="97">
        <v>103.42762774886229</v>
      </c>
      <c r="H78" s="97">
        <v>106.16965943638417</v>
      </c>
      <c r="I78" s="97">
        <v>100.44202462115415</v>
      </c>
      <c r="J78" s="97">
        <v>94.85713006010499</v>
      </c>
      <c r="K78" s="97">
        <v>73.06161456400064</v>
      </c>
      <c r="L78" s="97">
        <v>90.23469813833086</v>
      </c>
      <c r="M78" s="97">
        <v>55.60849086373606</v>
      </c>
      <c r="N78" s="100"/>
      <c r="O78" s="101"/>
      <c r="P78" s="101"/>
      <c r="Q78" s="102"/>
    </row>
    <row r="79" spans="1:17" ht="12.75" customHeight="1">
      <c r="A79" s="99">
        <v>2003</v>
      </c>
      <c r="B79" s="97">
        <v>39.812055240467856</v>
      </c>
      <c r="C79" s="97">
        <v>47.2</v>
      </c>
      <c r="D79" s="97">
        <v>76.91580218809207</v>
      </c>
      <c r="E79" s="97">
        <v>72.99954313226374</v>
      </c>
      <c r="F79" s="97">
        <v>95.8</v>
      </c>
      <c r="G79" s="97">
        <v>102.1</v>
      </c>
      <c r="H79" s="97">
        <v>85.3</v>
      </c>
      <c r="I79" s="97">
        <v>82.25441064394985</v>
      </c>
      <c r="J79" s="97">
        <v>89.8</v>
      </c>
      <c r="K79" s="97">
        <v>72.7</v>
      </c>
      <c r="L79" s="97">
        <v>63.8</v>
      </c>
      <c r="M79" s="97">
        <v>68.1</v>
      </c>
      <c r="N79" s="408">
        <f>(B79+C79+D79+E79+F79+G79+H79+I79+J79+K79+L79+M79)/12</f>
        <v>74.73181760039779</v>
      </c>
      <c r="O79" s="409">
        <f>100*(F79-E79)/E79</f>
        <v>31.23369803345947</v>
      </c>
      <c r="P79" s="409">
        <f>100*(F79-F78)/F78</f>
        <v>-11.380640938218276</v>
      </c>
      <c r="Q79" s="410">
        <f>(((B79+C79+D79+E79+F79)/5)-((B78+C78+D78+E78+F78)/5))/((B78+C78+D78+E78+F78)/5)*100</f>
        <v>-10.470323890406155</v>
      </c>
    </row>
    <row r="80" spans="1:17" ht="12.75" customHeight="1">
      <c r="A80" s="99">
        <v>2004</v>
      </c>
      <c r="B80" s="97">
        <v>29.30380767017408</v>
      </c>
      <c r="C80" s="97">
        <v>39.9</v>
      </c>
      <c r="D80" s="97">
        <v>116.7903197839395</v>
      </c>
      <c r="E80" s="97">
        <v>84.9</v>
      </c>
      <c r="F80" s="97">
        <v>84.9</v>
      </c>
      <c r="G80" s="97">
        <v>116.5</v>
      </c>
      <c r="H80" s="97">
        <v>84.4612441411289</v>
      </c>
      <c r="I80" s="97">
        <v>86.17537358300011</v>
      </c>
      <c r="J80" s="97">
        <v>86.9</v>
      </c>
      <c r="K80" s="97">
        <v>68.84340981774487</v>
      </c>
      <c r="L80" s="97">
        <v>76.6</v>
      </c>
      <c r="M80" s="97">
        <v>48.42221836914736</v>
      </c>
      <c r="N80" s="408">
        <f>(B80+C80+D80+E80+F80+G80+H80+I80+J80+K80+L80+M80)/12</f>
        <v>76.97469778042789</v>
      </c>
      <c r="O80" s="409">
        <f>100*(F80-E80)/E80</f>
        <v>0</v>
      </c>
      <c r="P80" s="409">
        <f>100*(F80-F79)/F79</f>
        <v>-11.377870563674312</v>
      </c>
      <c r="Q80" s="410">
        <f>(((B80+C80+D80+E80+F80)/5)-((B79+C79+D79+E79+F79)/5))/((B79+C79+D79+E79+F79)/5)*100</f>
        <v>6.932620173273997</v>
      </c>
    </row>
    <row r="81" spans="1:17" ht="12.75" customHeight="1">
      <c r="A81" s="99">
        <v>2005</v>
      </c>
      <c r="B81" s="97">
        <v>31.33752028320995</v>
      </c>
      <c r="C81" s="97">
        <v>45.6</v>
      </c>
      <c r="D81" s="97">
        <v>68.68147266686087</v>
      </c>
      <c r="E81" s="97">
        <v>65.092665315892</v>
      </c>
      <c r="F81" s="97">
        <v>94.1</v>
      </c>
      <c r="G81" s="97">
        <v>92.38934524817381</v>
      </c>
      <c r="H81" s="97">
        <v>87.8</v>
      </c>
      <c r="I81" s="97">
        <v>87.1</v>
      </c>
      <c r="J81" s="97">
        <v>110.77482922159629</v>
      </c>
      <c r="K81" s="97">
        <v>79.5</v>
      </c>
      <c r="L81" s="97">
        <v>78</v>
      </c>
      <c r="M81" s="97">
        <v>62.2</v>
      </c>
      <c r="N81" s="408">
        <f>(B81+C81+D81+E81+F81+G81+H81+I81+J81+K81+L81+M81)/12</f>
        <v>75.21465272797775</v>
      </c>
      <c r="O81" s="409">
        <f>100*(F81-E81)/E81</f>
        <v>44.56313863218935</v>
      </c>
      <c r="P81" s="409">
        <f>100*(F81-F80)/F80</f>
        <v>10.836277974087148</v>
      </c>
      <c r="Q81" s="410">
        <f>(((B81+C81+D81+E81+F81)/5)-((B80+C80+D80+E80+F80)/5))/((B80+C80+D80+E80+F80)/5)*100</f>
        <v>-14.329204799684584</v>
      </c>
    </row>
    <row r="82" spans="1:17" ht="12.75" customHeight="1">
      <c r="A82" s="99">
        <v>2006</v>
      </c>
      <c r="B82" s="97">
        <v>38.6</v>
      </c>
      <c r="C82" s="97">
        <v>41.8</v>
      </c>
      <c r="D82" s="97">
        <v>99.2</v>
      </c>
      <c r="E82" s="97">
        <v>80.7</v>
      </c>
      <c r="F82" s="97">
        <v>94.3</v>
      </c>
      <c r="G82" s="97">
        <v>95.8</v>
      </c>
      <c r="H82" s="97">
        <v>93.1</v>
      </c>
      <c r="I82" s="97">
        <v>79.7</v>
      </c>
      <c r="J82" s="97">
        <v>80.5</v>
      </c>
      <c r="K82" s="97">
        <v>57.8</v>
      </c>
      <c r="L82" s="97">
        <v>83.4</v>
      </c>
      <c r="M82" s="97">
        <v>52</v>
      </c>
      <c r="N82" s="408">
        <f>(B82+C82+D82+E82+F82+G82+H82+I82+J82+K82+L82+M82)/12</f>
        <v>74.74166666666666</v>
      </c>
      <c r="O82" s="409">
        <f>100*(F82-E82)/E82</f>
        <v>16.852540272614615</v>
      </c>
      <c r="P82" s="409">
        <f>100*(F82-F81)/F81</f>
        <v>0.21253985122210717</v>
      </c>
      <c r="Q82" s="410">
        <f>(((B82+C82+D82+E82+F82)/5)-((B81+C81+D81+E81+F81)/5))/((B81+C81+D81+E81+F81)/5)*100</f>
        <v>16.334133024070383</v>
      </c>
    </row>
    <row r="83" spans="1:17" ht="12.75" customHeight="1">
      <c r="A83" s="99">
        <v>2007</v>
      </c>
      <c r="B83" s="97">
        <v>57.396368999925265</v>
      </c>
      <c r="C83" s="97">
        <v>46.70439675760038</v>
      </c>
      <c r="D83" s="97">
        <v>84.7</v>
      </c>
      <c r="E83" s="97">
        <v>84.1</v>
      </c>
      <c r="F83" s="97">
        <v>85.4</v>
      </c>
      <c r="G83" s="97"/>
      <c r="H83" s="97"/>
      <c r="I83" s="97"/>
      <c r="J83" s="97"/>
      <c r="K83" s="97"/>
      <c r="L83" s="97"/>
      <c r="M83" s="97"/>
      <c r="N83" s="408">
        <f>(B83+C83+D83+E83+F83)/5</f>
        <v>71.66015315150511</v>
      </c>
      <c r="O83" s="409">
        <f>100*(F83-E83)/E83</f>
        <v>1.5457788347205843</v>
      </c>
      <c r="P83" s="409">
        <f>100*(F83-F82)/F82</f>
        <v>-9.43796394485683</v>
      </c>
      <c r="Q83" s="410">
        <f>(((B83+C83+D83+E83+F83)/5)-((B82+C82+D82+E82+F82)/5))/((B82+C82+D82+E82+F82)/5)*100</f>
        <v>1.0436451656868468</v>
      </c>
    </row>
    <row r="84" spans="1:17" ht="12.75" customHeight="1">
      <c r="A84" s="92"/>
      <c r="B84" s="111"/>
      <c r="C84" s="111"/>
      <c r="D84" s="111"/>
      <c r="E84" s="111"/>
      <c r="F84" s="111"/>
      <c r="G84" s="111"/>
      <c r="H84" s="111"/>
      <c r="I84" s="111"/>
      <c r="J84" s="111"/>
      <c r="K84" s="111"/>
      <c r="L84" s="75"/>
      <c r="M84" s="75"/>
      <c r="N84" s="103"/>
      <c r="O84" s="109"/>
      <c r="P84" s="109"/>
      <c r="Q84" s="109"/>
    </row>
    <row r="85" spans="1:17" ht="12.75" customHeight="1">
      <c r="A85" s="92"/>
      <c r="B85" s="111"/>
      <c r="C85" s="111"/>
      <c r="D85" s="111"/>
      <c r="E85" s="111"/>
      <c r="F85" s="111"/>
      <c r="G85" s="111"/>
      <c r="H85" s="111"/>
      <c r="I85" s="111"/>
      <c r="J85" s="111"/>
      <c r="K85" s="111"/>
      <c r="L85" s="75"/>
      <c r="M85" s="75"/>
      <c r="N85" s="103"/>
      <c r="O85" s="109"/>
      <c r="P85" s="109"/>
      <c r="Q85" s="109"/>
    </row>
    <row r="86" spans="1:17" ht="12.75" customHeight="1">
      <c r="A86" s="571" t="s">
        <v>144</v>
      </c>
      <c r="B86" s="571"/>
      <c r="C86" s="571"/>
      <c r="D86" s="571"/>
      <c r="E86" s="571"/>
      <c r="F86" s="571"/>
      <c r="G86" s="571"/>
      <c r="H86" s="571"/>
      <c r="I86" s="571"/>
      <c r="J86" s="571"/>
      <c r="K86" s="571"/>
      <c r="L86" s="571"/>
      <c r="M86" s="571"/>
      <c r="N86" s="571"/>
      <c r="O86" s="571"/>
      <c r="P86" s="571"/>
      <c r="Q86" s="571"/>
    </row>
    <row r="87" spans="1:17" ht="12.75" customHeight="1">
      <c r="A87" s="98"/>
      <c r="B87" s="97"/>
      <c r="C87" s="97"/>
      <c r="D87" s="97"/>
      <c r="E87" s="97"/>
      <c r="F87" s="97"/>
      <c r="G87" s="97"/>
      <c r="H87" s="97"/>
      <c r="I87" s="97"/>
      <c r="J87" s="97"/>
      <c r="K87" s="97"/>
      <c r="L87" s="97"/>
      <c r="M87" s="97"/>
      <c r="N87" s="103"/>
      <c r="O87" s="98"/>
      <c r="P87" s="98"/>
      <c r="Q87" s="98"/>
    </row>
    <row r="88" spans="1:17" ht="12.75" customHeight="1">
      <c r="A88" s="99">
        <v>2002</v>
      </c>
      <c r="B88" s="112">
        <v>30.200854869567657</v>
      </c>
      <c r="C88" s="112">
        <v>56.482089319862425</v>
      </c>
      <c r="D88" s="112">
        <v>80.76909911171948</v>
      </c>
      <c r="E88" s="112">
        <v>83.61196359715966</v>
      </c>
      <c r="F88" s="112">
        <v>147.6293070124639</v>
      </c>
      <c r="G88" s="112">
        <v>124.32917941703448</v>
      </c>
      <c r="H88" s="112">
        <v>122.20756063362184</v>
      </c>
      <c r="I88" s="112">
        <v>137.32609690306688</v>
      </c>
      <c r="J88" s="112">
        <v>87.06991003516022</v>
      </c>
      <c r="K88" s="112">
        <v>55.12483657429469</v>
      </c>
      <c r="L88" s="112">
        <v>130.24708376325748</v>
      </c>
      <c r="M88" s="112">
        <v>41.7266155364403</v>
      </c>
      <c r="N88" s="100"/>
      <c r="O88" s="101"/>
      <c r="P88" s="101"/>
      <c r="Q88" s="102"/>
    </row>
    <row r="89" spans="1:17" ht="12.75" customHeight="1">
      <c r="A89" s="99">
        <v>2003</v>
      </c>
      <c r="B89" s="112">
        <v>27.042618372892267</v>
      </c>
      <c r="C89" s="112">
        <v>47.5</v>
      </c>
      <c r="D89" s="112">
        <v>88.37199202416622</v>
      </c>
      <c r="E89" s="112">
        <v>78.46547702272882</v>
      </c>
      <c r="F89" s="112">
        <v>110.3</v>
      </c>
      <c r="G89" s="112">
        <v>107.6</v>
      </c>
      <c r="H89" s="112">
        <v>78.5</v>
      </c>
      <c r="I89" s="112">
        <v>90.81079242238553</v>
      </c>
      <c r="J89" s="112">
        <v>76.4</v>
      </c>
      <c r="K89" s="112">
        <v>59.3</v>
      </c>
      <c r="L89" s="112">
        <v>47.7</v>
      </c>
      <c r="M89" s="112">
        <v>57.8</v>
      </c>
      <c r="N89" s="408">
        <f>(B89+C89+D89+E89+F89+G89+H89+I89+J89+K89+L89+M89)/12</f>
        <v>72.48257332018106</v>
      </c>
      <c r="O89" s="409">
        <f>100*(F89-E89)/E89</f>
        <v>40.57137506224525</v>
      </c>
      <c r="P89" s="409">
        <f>100*(F89-F88)/F88</f>
        <v>-25.28583772957242</v>
      </c>
      <c r="Q89" s="410">
        <f>(((B89+C89+D89+E89+F89)/5)-((B88+C88+D88+E88+F88)/5))/((B88+C88+D88+E88+F88)/5)*100</f>
        <v>-11.79182716405103</v>
      </c>
    </row>
    <row r="90" spans="1:17" ht="12.75" customHeight="1">
      <c r="A90" s="99">
        <v>2004</v>
      </c>
      <c r="B90" s="112">
        <v>21.011533903575156</v>
      </c>
      <c r="C90" s="112">
        <v>47.4</v>
      </c>
      <c r="D90" s="112">
        <v>232.72264374288457</v>
      </c>
      <c r="E90" s="112">
        <v>69.1</v>
      </c>
      <c r="F90" s="112">
        <v>94.7</v>
      </c>
      <c r="G90" s="112">
        <v>188.2</v>
      </c>
      <c r="H90" s="112">
        <v>108.92617015998863</v>
      </c>
      <c r="I90" s="112">
        <v>81.56585240857717</v>
      </c>
      <c r="J90" s="112">
        <v>72.4</v>
      </c>
      <c r="K90" s="112">
        <v>91.89760590029586</v>
      </c>
      <c r="L90" s="112">
        <v>106.7</v>
      </c>
      <c r="M90" s="112">
        <v>52.07125985405434</v>
      </c>
      <c r="N90" s="408">
        <f>(B90+C90+D90+E90+F90+G90+H90+I90+J90+K90+L90+M90)/12</f>
        <v>97.22458883078129</v>
      </c>
      <c r="O90" s="409">
        <f>100*(F90-E90)/E90</f>
        <v>37.04775687409553</v>
      </c>
      <c r="P90" s="409">
        <f>100*(F90-F89)/F89</f>
        <v>-14.143245693563006</v>
      </c>
      <c r="Q90" s="410">
        <f>(((B90+C90+D90+E90+F90)/5)-((B89+C89+D89+E89+F89)/5))/((B89+C89+D89+E89+F89)/5)*100</f>
        <v>32.203725567062115</v>
      </c>
    </row>
    <row r="91" spans="1:17" ht="12.75" customHeight="1">
      <c r="A91" s="99">
        <v>2005</v>
      </c>
      <c r="B91" s="112">
        <v>33.38226644766577</v>
      </c>
      <c r="C91" s="112">
        <v>18</v>
      </c>
      <c r="D91" s="112">
        <v>101.95793241717242</v>
      </c>
      <c r="E91" s="112">
        <v>77.64090375012303</v>
      </c>
      <c r="F91" s="112">
        <v>98.3</v>
      </c>
      <c r="G91" s="112">
        <v>122.95349966362379</v>
      </c>
      <c r="H91" s="112">
        <v>123.4</v>
      </c>
      <c r="I91" s="112">
        <v>103.1</v>
      </c>
      <c r="J91" s="112">
        <v>169.59414270125663</v>
      </c>
      <c r="K91" s="112">
        <v>77.3</v>
      </c>
      <c r="L91" s="112">
        <v>74.7</v>
      </c>
      <c r="M91" s="112">
        <v>55.6</v>
      </c>
      <c r="N91" s="408">
        <f>(B91+C91+D91+E91+F91+G91+H91+I91+J91+K91+L91+M91)/12</f>
        <v>87.99406208165347</v>
      </c>
      <c r="O91" s="409">
        <f>100*(F91-E91)/E91</f>
        <v>26.608521091363816</v>
      </c>
      <c r="P91" s="409">
        <f>100*(F91-F90)/F90</f>
        <v>3.801478352692708</v>
      </c>
      <c r="Q91" s="410">
        <f>(((B91+C91+D91+E91+F91)/5)-((B90+C90+D90+E90+F90)/5))/((B90+C90+D90+E90+F90)/5)*100</f>
        <v>-29.17683438937251</v>
      </c>
    </row>
    <row r="92" spans="1:17" ht="12.75" customHeight="1">
      <c r="A92" s="99">
        <v>2006</v>
      </c>
      <c r="B92" s="112">
        <v>35</v>
      </c>
      <c r="C92" s="112">
        <v>31.9</v>
      </c>
      <c r="D92" s="112">
        <v>98.2</v>
      </c>
      <c r="E92" s="112">
        <v>102.5</v>
      </c>
      <c r="F92" s="112">
        <v>132.1</v>
      </c>
      <c r="G92" s="112">
        <v>142.6</v>
      </c>
      <c r="H92" s="112">
        <v>132.4</v>
      </c>
      <c r="I92" s="112">
        <v>103.2</v>
      </c>
      <c r="J92" s="112">
        <v>94.4</v>
      </c>
      <c r="K92" s="112">
        <v>56.2</v>
      </c>
      <c r="L92" s="112">
        <v>114.2</v>
      </c>
      <c r="M92" s="112">
        <v>43.4</v>
      </c>
      <c r="N92" s="408">
        <f>(B92+C92+D92+E92+F92+G92+H92+I92+J92+K92+L92+M92)/12</f>
        <v>90.50833333333334</v>
      </c>
      <c r="O92" s="409">
        <f>100*(F92-E92)/E92</f>
        <v>28.878048780487802</v>
      </c>
      <c r="P92" s="409">
        <f>100*(F92-F91)/F91</f>
        <v>34.38453713123092</v>
      </c>
      <c r="Q92" s="410">
        <f>(((B92+C92+D92+E92+F92)/5)-((B91+C91+D91+E91+F91)/5))/((B91+C91+D91+E91+F91)/5)*100</f>
        <v>21.385647954228904</v>
      </c>
    </row>
    <row r="93" spans="1:17" ht="12.75" customHeight="1">
      <c r="A93" s="99">
        <v>2007</v>
      </c>
      <c r="B93" s="112">
        <v>106.96688595947172</v>
      </c>
      <c r="C93" s="112">
        <v>36.066072858241654</v>
      </c>
      <c r="D93" s="112">
        <v>81.8</v>
      </c>
      <c r="E93" s="112">
        <v>77.4</v>
      </c>
      <c r="F93" s="112">
        <v>85.1</v>
      </c>
      <c r="G93" s="112"/>
      <c r="H93" s="112"/>
      <c r="I93" s="112"/>
      <c r="J93" s="112"/>
      <c r="K93" s="112"/>
      <c r="L93" s="112"/>
      <c r="M93" s="112"/>
      <c r="N93" s="408">
        <f>(B93+C93+D93+E93+F93)/5</f>
        <v>77.4665917635427</v>
      </c>
      <c r="O93" s="409">
        <f>100*(F93-E93)/E93</f>
        <v>9.948320413436678</v>
      </c>
      <c r="P93" s="409">
        <f>100*(F93-F92)/F92</f>
        <v>-35.57910673732022</v>
      </c>
      <c r="Q93" s="410">
        <f>(((B93+C93+D93+E93+F93)/5)-((B92+C92+D92+E92+F92)/5))/((B92+C92+D92+E92+F92)/5)*100</f>
        <v>-3.094080856213806</v>
      </c>
    </row>
    <row r="94" spans="1:17" ht="12.75" customHeight="1">
      <c r="A94" s="75"/>
      <c r="B94" s="75"/>
      <c r="C94" s="75"/>
      <c r="D94" s="75"/>
      <c r="E94" s="75"/>
      <c r="F94" s="75"/>
      <c r="G94" s="75"/>
      <c r="H94" s="75"/>
      <c r="I94" s="75"/>
      <c r="J94" s="75"/>
      <c r="K94" s="75"/>
      <c r="L94" s="75"/>
      <c r="M94" s="75"/>
      <c r="N94" s="74"/>
      <c r="O94" s="75"/>
      <c r="P94" s="75"/>
      <c r="Q94" s="75"/>
    </row>
    <row r="95" spans="1:17" ht="12.75" customHeight="1">
      <c r="A95" s="75"/>
      <c r="B95" s="75"/>
      <c r="C95" s="75"/>
      <c r="D95" s="75"/>
      <c r="E95" s="75"/>
      <c r="F95" s="75"/>
      <c r="G95" s="75"/>
      <c r="H95" s="75"/>
      <c r="I95" s="75"/>
      <c r="J95" s="75"/>
      <c r="K95" s="75"/>
      <c r="L95" s="75"/>
      <c r="M95" s="75"/>
      <c r="N95" s="74"/>
      <c r="O95" s="75"/>
      <c r="P95" s="75"/>
      <c r="Q95" s="75"/>
    </row>
    <row r="96" spans="1:17" ht="12.75" customHeight="1">
      <c r="A96" s="571" t="s">
        <v>145</v>
      </c>
      <c r="B96" s="571"/>
      <c r="C96" s="571"/>
      <c r="D96" s="571"/>
      <c r="E96" s="571"/>
      <c r="F96" s="571"/>
      <c r="G96" s="571"/>
      <c r="H96" s="571"/>
      <c r="I96" s="571"/>
      <c r="J96" s="571"/>
      <c r="K96" s="571"/>
      <c r="L96" s="571"/>
      <c r="M96" s="571"/>
      <c r="N96" s="571"/>
      <c r="O96" s="571"/>
      <c r="P96" s="571"/>
      <c r="Q96" s="571"/>
    </row>
    <row r="97" spans="1:17" ht="12.75" customHeight="1">
      <c r="A97" s="75"/>
      <c r="B97" s="97"/>
      <c r="C97" s="97"/>
      <c r="D97" s="97"/>
      <c r="E97" s="97"/>
      <c r="F97" s="97"/>
      <c r="G97" s="97"/>
      <c r="H97" s="97"/>
      <c r="I97" s="97"/>
      <c r="J97" s="97"/>
      <c r="K97" s="97"/>
      <c r="L97" s="97"/>
      <c r="M97" s="97"/>
      <c r="N97" s="74"/>
      <c r="O97" s="75"/>
      <c r="P97" s="75"/>
      <c r="Q97" s="75"/>
    </row>
    <row r="98" spans="1:17" ht="12.75" customHeight="1">
      <c r="A98" s="99">
        <v>2002</v>
      </c>
      <c r="B98" s="97">
        <v>35.99663265319195</v>
      </c>
      <c r="C98" s="97">
        <v>57.083761882613615</v>
      </c>
      <c r="D98" s="97">
        <v>82.4400162651916</v>
      </c>
      <c r="E98" s="97">
        <v>94.37058914990301</v>
      </c>
      <c r="F98" s="97">
        <v>87.9644956088359</v>
      </c>
      <c r="G98" s="97">
        <v>92.77853327105186</v>
      </c>
      <c r="H98" s="97">
        <v>97.99853760836973</v>
      </c>
      <c r="I98" s="97">
        <v>81.6500240705641</v>
      </c>
      <c r="J98" s="97">
        <v>98.82462697524598</v>
      </c>
      <c r="K98" s="97">
        <v>82.2001917601975</v>
      </c>
      <c r="L98" s="97">
        <v>69.84885877257389</v>
      </c>
      <c r="M98" s="97">
        <v>62.68114289629615</v>
      </c>
      <c r="N98" s="100"/>
      <c r="O98" s="101"/>
      <c r="P98" s="101"/>
      <c r="Q98" s="102"/>
    </row>
    <row r="99" spans="1:17" ht="12.75" customHeight="1">
      <c r="A99" s="99">
        <v>2003</v>
      </c>
      <c r="B99" s="97">
        <v>46.3179329757709</v>
      </c>
      <c r="C99" s="97">
        <v>47.1</v>
      </c>
      <c r="D99" s="97">
        <v>71.07898270269052</v>
      </c>
      <c r="E99" s="97">
        <v>70.21469108274647</v>
      </c>
      <c r="F99" s="97">
        <v>88.5</v>
      </c>
      <c r="G99" s="97">
        <v>99.3</v>
      </c>
      <c r="H99" s="97">
        <v>88.8</v>
      </c>
      <c r="I99" s="97">
        <v>77.89500829888573</v>
      </c>
      <c r="J99" s="97">
        <v>96.7</v>
      </c>
      <c r="K99" s="97">
        <v>79.6</v>
      </c>
      <c r="L99" s="97">
        <v>72</v>
      </c>
      <c r="M99" s="97">
        <v>73.4</v>
      </c>
      <c r="N99" s="408">
        <f>(B99+C99+D99+E99+F99+G99+H99+I99+J99+K99+L99+M99)/12</f>
        <v>75.90888458834114</v>
      </c>
      <c r="O99" s="409">
        <f>100*(F99-E99)/E99</f>
        <v>26.04199866906015</v>
      </c>
      <c r="P99" s="409">
        <f>100*(F99-F98)/F98</f>
        <v>0.6087733323060237</v>
      </c>
      <c r="Q99" s="410">
        <f>(((B99+C99+D99+E99+F99)/5)-((B98+C98+D98+E98+F98)/5))/((B98+C98+D98+E98+F98)/5)*100</f>
        <v>-9.680971573271599</v>
      </c>
    </row>
    <row r="100" spans="1:17" ht="12.75" customHeight="1">
      <c r="A100" s="99">
        <v>2004</v>
      </c>
      <c r="B100" s="97">
        <v>33.52861668667097</v>
      </c>
      <c r="C100" s="97">
        <v>36.1</v>
      </c>
      <c r="D100" s="97">
        <v>57.72410389822603</v>
      </c>
      <c r="E100" s="97">
        <v>92.9</v>
      </c>
      <c r="F100" s="97">
        <v>80</v>
      </c>
      <c r="G100" s="97">
        <v>79.9</v>
      </c>
      <c r="H100" s="97">
        <v>71.99662146088157</v>
      </c>
      <c r="I100" s="97">
        <v>88.52384566081155</v>
      </c>
      <c r="J100" s="97">
        <v>94.3</v>
      </c>
      <c r="K100" s="97">
        <v>57.09754242571721</v>
      </c>
      <c r="L100" s="97">
        <v>61.3</v>
      </c>
      <c r="M100" s="97">
        <v>46.56305937604219</v>
      </c>
      <c r="N100" s="408">
        <f>(B100+C100+D100+E100+F100+G100+H100+I100+J100+K100+L100+M100)/12</f>
        <v>66.66114912569577</v>
      </c>
      <c r="O100" s="409">
        <f>100*(F100-E100)/E100</f>
        <v>-13.885898815931112</v>
      </c>
      <c r="P100" s="409">
        <f>100*(F100-F99)/F99</f>
        <v>-9.6045197740113</v>
      </c>
      <c r="Q100" s="410">
        <f>(((B100+C100+D100+E100+F100)/5)-((B99+C99+D99+E99+F99)/5))/((B99+C99+D99+E99+F99)/5)*100</f>
        <v>-7.103360676423094</v>
      </c>
    </row>
    <row r="101" spans="1:17" ht="12.75" customHeight="1">
      <c r="A101" s="99">
        <v>2005</v>
      </c>
      <c r="B101" s="97">
        <v>30.29573634587816</v>
      </c>
      <c r="C101" s="97">
        <v>59.6</v>
      </c>
      <c r="D101" s="97">
        <v>51.727479968928336</v>
      </c>
      <c r="E101" s="97">
        <v>58.69946320799851</v>
      </c>
      <c r="F101" s="97">
        <v>92</v>
      </c>
      <c r="G101" s="97">
        <v>76.81723372687418</v>
      </c>
      <c r="H101" s="97">
        <v>69.7</v>
      </c>
      <c r="I101" s="97">
        <v>79</v>
      </c>
      <c r="J101" s="97">
        <v>80.80703478006131</v>
      </c>
      <c r="K101" s="97">
        <v>80.6</v>
      </c>
      <c r="L101" s="97">
        <v>79.7</v>
      </c>
      <c r="M101" s="97">
        <v>65.6</v>
      </c>
      <c r="N101" s="408">
        <f>(B101+C101+D101+E101+F101+G101+H101+I101+J101+K101+L101+M101)/12</f>
        <v>68.71224566914505</v>
      </c>
      <c r="O101" s="409">
        <f>100*(F101-E101)/E101</f>
        <v>56.7305644244186</v>
      </c>
      <c r="P101" s="409">
        <f>100*(F101-F100)/F100</f>
        <v>15</v>
      </c>
      <c r="Q101" s="410">
        <f>(((B101+C101+D101+E101+F101)/5)-((B100+C100+D100+E100+F100)/5))/((B100+C100+D100+E100+F100)/5)*100</f>
        <v>-2.641122134262148</v>
      </c>
    </row>
    <row r="102" spans="1:17" ht="12.75" customHeight="1">
      <c r="A102" s="99">
        <v>2006</v>
      </c>
      <c r="B102" s="97">
        <v>40.4</v>
      </c>
      <c r="C102" s="97">
        <v>46.9</v>
      </c>
      <c r="D102" s="97">
        <v>99.7</v>
      </c>
      <c r="E102" s="97">
        <v>69.5</v>
      </c>
      <c r="F102" s="97">
        <v>75.1</v>
      </c>
      <c r="G102" s="97">
        <v>71.9</v>
      </c>
      <c r="H102" s="97">
        <v>73.1</v>
      </c>
      <c r="I102" s="97">
        <v>67.7</v>
      </c>
      <c r="J102" s="97">
        <v>73.4</v>
      </c>
      <c r="K102" s="97">
        <v>58.7</v>
      </c>
      <c r="L102" s="97">
        <v>67.7</v>
      </c>
      <c r="M102" s="97">
        <v>56.4</v>
      </c>
      <c r="N102" s="408">
        <f>(B102+C102+D102+E102+F102+G102+H102+I102+J102+K102+L102+M102)/12</f>
        <v>66.70833333333334</v>
      </c>
      <c r="O102" s="409">
        <f>100*(F102-E102)/E102</f>
        <v>8.057553956834525</v>
      </c>
      <c r="P102" s="409">
        <f>100*(F102-F101)/F101</f>
        <v>-18.369565217391308</v>
      </c>
      <c r="Q102" s="410">
        <f>(((B102+C102+D102+E102+F102)/5)-((B101+C101+D101+E101+F101)/5))/((B101+C101+D101+E101+F101)/5)*100</f>
        <v>13.4362891518757</v>
      </c>
    </row>
    <row r="103" spans="1:17" ht="12.75" customHeight="1">
      <c r="A103" s="99">
        <v>2007</v>
      </c>
      <c r="B103" s="97">
        <v>32.14074559150674</v>
      </c>
      <c r="C103" s="97">
        <v>52.12448603779517</v>
      </c>
      <c r="D103" s="97">
        <v>86.2</v>
      </c>
      <c r="E103" s="97">
        <v>87.5</v>
      </c>
      <c r="F103" s="97">
        <v>85.6</v>
      </c>
      <c r="G103" s="97"/>
      <c r="H103" s="97"/>
      <c r="I103" s="97"/>
      <c r="J103" s="97"/>
      <c r="K103" s="97"/>
      <c r="L103" s="97"/>
      <c r="M103" s="97"/>
      <c r="N103" s="408">
        <f>(B103+C103+D103+E103+F103)/5</f>
        <v>68.71304632586039</v>
      </c>
      <c r="O103" s="409">
        <f>100*(F103-E103)/E103</f>
        <v>-2.171428571428578</v>
      </c>
      <c r="P103" s="409">
        <f>100*(F103-F102)/F102</f>
        <v>13.981358189081226</v>
      </c>
      <c r="Q103" s="410">
        <f>(((B103+C103+D103+E103+F103)/5)-((B102+C102+D102+E102+F102)/5))/((B102+C102+D102+E102+F102)/5)*100</f>
        <v>3.608332819451722</v>
      </c>
    </row>
    <row r="104" spans="1:17" ht="12.75">
      <c r="A104" s="69"/>
      <c r="B104" s="69"/>
      <c r="C104" s="69"/>
      <c r="D104" s="69"/>
      <c r="E104" s="69"/>
      <c r="F104" s="69"/>
      <c r="G104" s="69"/>
      <c r="H104" s="69"/>
      <c r="I104" s="69"/>
      <c r="J104" s="69"/>
      <c r="K104" s="69"/>
      <c r="L104" s="69"/>
      <c r="M104" s="69"/>
      <c r="N104" s="69"/>
      <c r="O104" s="69"/>
      <c r="P104" s="69"/>
      <c r="Q104" s="69"/>
    </row>
  </sheetData>
  <mergeCells count="19">
    <mergeCell ref="O70:Q70"/>
    <mergeCell ref="A86:Q86"/>
    <mergeCell ref="A96:Q96"/>
    <mergeCell ref="A26:Q26"/>
    <mergeCell ref="A36:Q36"/>
    <mergeCell ref="A46:Q46"/>
    <mergeCell ref="A76:Q76"/>
    <mergeCell ref="A65:Q65"/>
    <mergeCell ref="O68:Q68"/>
    <mergeCell ref="A63:Q63"/>
    <mergeCell ref="A64:Q64"/>
    <mergeCell ref="A1:Q1"/>
    <mergeCell ref="A3:Q3"/>
    <mergeCell ref="A4:Q4"/>
    <mergeCell ref="A5:Q5"/>
    <mergeCell ref="O8:Q8"/>
    <mergeCell ref="O10:Q10"/>
    <mergeCell ref="A16:Q16"/>
    <mergeCell ref="A61:Q61"/>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0" max="255" man="1"/>
  </rowBreaks>
  <drawing r:id="rId1"/>
</worksheet>
</file>

<file path=xl/worksheets/sheet18.xml><?xml version="1.0" encoding="utf-8"?>
<worksheet xmlns="http://schemas.openxmlformats.org/spreadsheetml/2006/main" xmlns:r="http://schemas.openxmlformats.org/officeDocument/2006/relationships">
  <dimension ref="A1:Q194"/>
  <sheetViews>
    <sheetView zoomScale="125" zoomScaleNormal="125" workbookViewId="0" topLeftCell="A128">
      <selection activeCell="A129" sqref="A129:Q129"/>
    </sheetView>
  </sheetViews>
  <sheetFormatPr defaultColWidth="11.421875" defaultRowHeight="12.75"/>
  <cols>
    <col min="1" max="1" width="4.421875" style="398" customWidth="1"/>
    <col min="2" max="3" width="5.421875" style="398" customWidth="1"/>
    <col min="4" max="5" width="5.7109375" style="398" bestFit="1" customWidth="1"/>
    <col min="6" max="6" width="5.7109375" style="398" customWidth="1"/>
    <col min="7" max="8" width="5.421875" style="398" customWidth="1"/>
    <col min="9" max="9" width="5.7109375" style="398" customWidth="1"/>
    <col min="10" max="10" width="5.7109375" style="398" bestFit="1" customWidth="1"/>
    <col min="11" max="11" width="6.140625" style="398" customWidth="1"/>
    <col min="12" max="12" width="5.421875" style="398" customWidth="1"/>
    <col min="13" max="13" width="5.28125" style="398" customWidth="1"/>
    <col min="14" max="14" width="5.421875" style="398" customWidth="1"/>
    <col min="15" max="15" width="6.7109375" style="398" customWidth="1"/>
    <col min="16" max="16" width="6.28125" style="398" customWidth="1"/>
    <col min="17" max="17" width="6.8515625" style="398" customWidth="1"/>
    <col min="18" max="16384" width="11.421875" style="398" customWidth="1"/>
  </cols>
  <sheetData>
    <row r="1" spans="1:17" ht="12.75">
      <c r="A1" s="574"/>
      <c r="B1" s="574"/>
      <c r="C1" s="574"/>
      <c r="D1" s="574"/>
      <c r="E1" s="574"/>
      <c r="F1" s="574"/>
      <c r="G1" s="574"/>
      <c r="H1" s="574"/>
      <c r="I1" s="574"/>
      <c r="J1" s="574"/>
      <c r="K1" s="574"/>
      <c r="L1" s="574"/>
      <c r="M1" s="574"/>
      <c r="N1" s="574"/>
      <c r="O1" s="574"/>
      <c r="P1" s="574"/>
      <c r="Q1" s="574"/>
    </row>
    <row r="2" spans="1:17" ht="12.75">
      <c r="A2" s="412"/>
      <c r="B2" s="412"/>
      <c r="C2" s="412"/>
      <c r="D2" s="412"/>
      <c r="E2" s="412"/>
      <c r="F2" s="412"/>
      <c r="G2" s="412"/>
      <c r="H2" s="412"/>
      <c r="I2" s="412"/>
      <c r="J2" s="412"/>
      <c r="K2" s="412"/>
      <c r="L2" s="412"/>
      <c r="M2" s="412"/>
      <c r="N2" s="412"/>
      <c r="O2" s="413"/>
      <c r="P2" s="414"/>
      <c r="Q2" s="412"/>
    </row>
    <row r="3" spans="1:17" ht="13.5" customHeight="1">
      <c r="A3" s="572" t="s">
        <v>141</v>
      </c>
      <c r="B3" s="572"/>
      <c r="C3" s="572"/>
      <c r="D3" s="572"/>
      <c r="E3" s="572"/>
      <c r="F3" s="572"/>
      <c r="G3" s="572"/>
      <c r="H3" s="572"/>
      <c r="I3" s="572"/>
      <c r="J3" s="572"/>
      <c r="K3" s="572"/>
      <c r="L3" s="572"/>
      <c r="M3" s="572"/>
      <c r="N3" s="572"/>
      <c r="O3" s="572"/>
      <c r="P3" s="572"/>
      <c r="Q3" s="572"/>
    </row>
    <row r="4" spans="1:17" ht="12.75" customHeight="1">
      <c r="A4" s="572" t="s">
        <v>146</v>
      </c>
      <c r="B4" s="572"/>
      <c r="C4" s="572"/>
      <c r="D4" s="572"/>
      <c r="E4" s="572"/>
      <c r="F4" s="572"/>
      <c r="G4" s="572"/>
      <c r="H4" s="572"/>
      <c r="I4" s="572"/>
      <c r="J4" s="572"/>
      <c r="K4" s="572"/>
      <c r="L4" s="572"/>
      <c r="M4" s="572"/>
      <c r="N4" s="572"/>
      <c r="O4" s="572"/>
      <c r="P4" s="572"/>
      <c r="Q4" s="572"/>
    </row>
    <row r="5" spans="1:17" ht="12.75" customHeight="1">
      <c r="A5" s="572" t="s">
        <v>53</v>
      </c>
      <c r="B5" s="572"/>
      <c r="C5" s="572"/>
      <c r="D5" s="572"/>
      <c r="E5" s="572"/>
      <c r="F5" s="572"/>
      <c r="G5" s="572"/>
      <c r="H5" s="572"/>
      <c r="I5" s="572"/>
      <c r="J5" s="572"/>
      <c r="K5" s="572"/>
      <c r="L5" s="572"/>
      <c r="M5" s="572"/>
      <c r="N5" s="572"/>
      <c r="O5" s="572"/>
      <c r="P5" s="572"/>
      <c r="Q5" s="572"/>
    </row>
    <row r="6" spans="1:17" ht="12" customHeight="1">
      <c r="A6" s="412"/>
      <c r="B6" s="415"/>
      <c r="C6" s="412"/>
      <c r="D6" s="412"/>
      <c r="E6" s="412"/>
      <c r="F6" s="412"/>
      <c r="G6" s="412"/>
      <c r="H6" s="412"/>
      <c r="I6" s="412"/>
      <c r="J6" s="412"/>
      <c r="K6" s="412"/>
      <c r="L6" s="412"/>
      <c r="M6" s="412"/>
      <c r="N6" s="412"/>
      <c r="O6" s="413"/>
      <c r="P6" s="414"/>
      <c r="Q6" s="412"/>
    </row>
    <row r="7" spans="1:17" ht="12" customHeight="1">
      <c r="A7" s="415"/>
      <c r="B7" s="415"/>
      <c r="C7" s="412"/>
      <c r="D7" s="412"/>
      <c r="E7" s="412"/>
      <c r="F7" s="412"/>
      <c r="G7" s="412"/>
      <c r="H7" s="412"/>
      <c r="I7" s="412"/>
      <c r="J7" s="412"/>
      <c r="K7" s="412"/>
      <c r="L7" s="412"/>
      <c r="M7" s="412"/>
      <c r="N7" s="412"/>
      <c r="O7" s="416"/>
      <c r="P7" s="414"/>
      <c r="Q7" s="417"/>
    </row>
    <row r="8" spans="1:17" ht="12" customHeight="1">
      <c r="A8" s="418"/>
      <c r="B8" s="419"/>
      <c r="C8" s="420"/>
      <c r="D8" s="420"/>
      <c r="E8" s="420"/>
      <c r="F8" s="420"/>
      <c r="G8" s="420"/>
      <c r="H8" s="420"/>
      <c r="I8" s="420"/>
      <c r="J8" s="420"/>
      <c r="K8" s="420"/>
      <c r="L8" s="420"/>
      <c r="M8" s="420"/>
      <c r="N8" s="421"/>
      <c r="O8" s="567" t="s">
        <v>54</v>
      </c>
      <c r="P8" s="568"/>
      <c r="Q8" s="568"/>
    </row>
    <row r="9" spans="1:17" ht="12" customHeight="1">
      <c r="A9" s="422"/>
      <c r="B9" s="423"/>
      <c r="C9" s="424"/>
      <c r="D9" s="424"/>
      <c r="E9" s="424"/>
      <c r="F9" s="424"/>
      <c r="G9" s="424"/>
      <c r="H9" s="424"/>
      <c r="I9" s="424"/>
      <c r="J9" s="424"/>
      <c r="K9" s="424"/>
      <c r="L9" s="424"/>
      <c r="M9" s="424"/>
      <c r="N9" s="425"/>
      <c r="O9" s="399" t="s">
        <v>60</v>
      </c>
      <c r="P9" s="400"/>
      <c r="Q9" s="401" t="s">
        <v>191</v>
      </c>
    </row>
    <row r="10" spans="1:17" ht="12" customHeight="1">
      <c r="A10" s="426" t="s">
        <v>56</v>
      </c>
      <c r="B10" s="423" t="s">
        <v>57</v>
      </c>
      <c r="C10" s="424" t="s">
        <v>58</v>
      </c>
      <c r="D10" s="424" t="s">
        <v>59</v>
      </c>
      <c r="E10" s="424" t="s">
        <v>55</v>
      </c>
      <c r="F10" s="424" t="s">
        <v>60</v>
      </c>
      <c r="G10" s="424" t="s">
        <v>61</v>
      </c>
      <c r="H10" s="424" t="s">
        <v>62</v>
      </c>
      <c r="I10" s="424" t="s">
        <v>63</v>
      </c>
      <c r="J10" s="424" t="s">
        <v>64</v>
      </c>
      <c r="K10" s="424" t="s">
        <v>65</v>
      </c>
      <c r="L10" s="424" t="s">
        <v>66</v>
      </c>
      <c r="M10" s="424" t="s">
        <v>67</v>
      </c>
      <c r="N10" s="425" t="s">
        <v>68</v>
      </c>
      <c r="O10" s="569" t="s">
        <v>69</v>
      </c>
      <c r="P10" s="570"/>
      <c r="Q10" s="570"/>
    </row>
    <row r="11" spans="1:17" ht="12" customHeight="1">
      <c r="A11" s="422"/>
      <c r="B11" s="423"/>
      <c r="C11" s="424"/>
      <c r="D11" s="424"/>
      <c r="E11" s="424"/>
      <c r="F11" s="424"/>
      <c r="G11" s="424"/>
      <c r="H11" s="424"/>
      <c r="I11" s="424"/>
      <c r="J11" s="424"/>
      <c r="K11" s="424"/>
      <c r="L11" s="424"/>
      <c r="M11" s="424"/>
      <c r="N11" s="424"/>
      <c r="O11" s="402" t="s">
        <v>70</v>
      </c>
      <c r="P11" s="403" t="s">
        <v>71</v>
      </c>
      <c r="Q11" s="404" t="s">
        <v>71</v>
      </c>
    </row>
    <row r="12" spans="1:17" ht="12" customHeight="1">
      <c r="A12" s="427"/>
      <c r="B12" s="428"/>
      <c r="C12" s="429"/>
      <c r="D12" s="429"/>
      <c r="E12" s="429"/>
      <c r="F12" s="429"/>
      <c r="G12" s="429"/>
      <c r="H12" s="429"/>
      <c r="I12" s="429"/>
      <c r="J12" s="429"/>
      <c r="K12" s="429"/>
      <c r="L12" s="429"/>
      <c r="M12" s="429"/>
      <c r="N12" s="429"/>
      <c r="O12" s="405" t="s">
        <v>72</v>
      </c>
      <c r="P12" s="406" t="s">
        <v>73</v>
      </c>
      <c r="Q12" s="407" t="s">
        <v>165</v>
      </c>
    </row>
    <row r="13" spans="1:17" ht="12" customHeight="1">
      <c r="A13" s="430"/>
      <c r="B13" s="431"/>
      <c r="C13" s="431"/>
      <c r="D13" s="431"/>
      <c r="E13" s="431"/>
      <c r="F13" s="431"/>
      <c r="G13" s="431"/>
      <c r="H13" s="431"/>
      <c r="I13" s="431"/>
      <c r="J13" s="431"/>
      <c r="K13" s="431"/>
      <c r="L13" s="431"/>
      <c r="M13" s="431"/>
      <c r="N13" s="431"/>
      <c r="O13" s="432"/>
      <c r="P13" s="433"/>
      <c r="Q13" s="403"/>
    </row>
    <row r="14" spans="1:17" ht="12" customHeight="1">
      <c r="A14" s="430"/>
      <c r="B14" s="431"/>
      <c r="C14" s="431"/>
      <c r="D14" s="431"/>
      <c r="E14" s="431"/>
      <c r="F14" s="431"/>
      <c r="G14" s="431"/>
      <c r="H14" s="431"/>
      <c r="I14" s="431"/>
      <c r="J14" s="431"/>
      <c r="K14" s="431"/>
      <c r="L14" s="431"/>
      <c r="M14" s="431"/>
      <c r="N14" s="431"/>
      <c r="O14" s="432"/>
      <c r="P14" s="433"/>
      <c r="Q14" s="417"/>
    </row>
    <row r="15" spans="1:17" ht="12" customHeight="1">
      <c r="A15" s="430"/>
      <c r="B15" s="431"/>
      <c r="C15" s="431"/>
      <c r="D15" s="431"/>
      <c r="E15" s="431"/>
      <c r="F15" s="431"/>
      <c r="G15" s="431"/>
      <c r="H15" s="431"/>
      <c r="I15" s="431"/>
      <c r="J15" s="431"/>
      <c r="K15" s="431"/>
      <c r="L15" s="431"/>
      <c r="M15" s="431"/>
      <c r="N15" s="431"/>
      <c r="O15" s="432"/>
      <c r="P15" s="433"/>
      <c r="Q15" s="417"/>
    </row>
    <row r="16" spans="1:17" ht="12" customHeight="1">
      <c r="A16" s="573" t="s">
        <v>154</v>
      </c>
      <c r="B16" s="573"/>
      <c r="C16" s="573"/>
      <c r="D16" s="573"/>
      <c r="E16" s="573"/>
      <c r="F16" s="573"/>
      <c r="G16" s="573"/>
      <c r="H16" s="573"/>
      <c r="I16" s="573"/>
      <c r="J16" s="573"/>
      <c r="K16" s="573"/>
      <c r="L16" s="573"/>
      <c r="M16" s="573"/>
      <c r="N16" s="573"/>
      <c r="O16" s="573"/>
      <c r="P16" s="573"/>
      <c r="Q16" s="573"/>
    </row>
    <row r="17" spans="1:17" ht="12" customHeight="1">
      <c r="A17" s="434"/>
      <c r="B17" s="435"/>
      <c r="C17" s="435"/>
      <c r="D17" s="435"/>
      <c r="E17" s="435"/>
      <c r="F17" s="435"/>
      <c r="G17" s="435"/>
      <c r="H17" s="435"/>
      <c r="I17" s="435"/>
      <c r="J17" s="435"/>
      <c r="K17" s="435"/>
      <c r="L17" s="435"/>
      <c r="M17" s="435"/>
      <c r="N17" s="435"/>
      <c r="O17" s="432"/>
      <c r="P17" s="433"/>
      <c r="Q17" s="436"/>
    </row>
    <row r="18" spans="1:17" ht="12" customHeight="1">
      <c r="A18" s="437">
        <v>2002</v>
      </c>
      <c r="B18" s="435">
        <v>35.73927470923863</v>
      </c>
      <c r="C18" s="435">
        <v>63.1026446463199</v>
      </c>
      <c r="D18" s="435">
        <v>80.60738683705549</v>
      </c>
      <c r="E18" s="435">
        <v>86.49952880490093</v>
      </c>
      <c r="F18" s="435">
        <v>95.81027561196397</v>
      </c>
      <c r="G18" s="435">
        <v>93.26946430120417</v>
      </c>
      <c r="H18" s="435">
        <v>92.33946600741196</v>
      </c>
      <c r="I18" s="435">
        <v>92.32708755789969</v>
      </c>
      <c r="J18" s="435">
        <v>87.46343328648763</v>
      </c>
      <c r="K18" s="435">
        <v>69.63900418226099</v>
      </c>
      <c r="L18" s="435">
        <v>73.02477922059819</v>
      </c>
      <c r="M18" s="435">
        <v>59.98973369070993</v>
      </c>
      <c r="N18" s="435"/>
      <c r="O18" s="408"/>
      <c r="P18" s="409"/>
      <c r="Q18" s="410"/>
    </row>
    <row r="19" spans="1:17" ht="12" customHeight="1">
      <c r="A19" s="437">
        <v>2003</v>
      </c>
      <c r="B19" s="435">
        <v>47.053715756919914</v>
      </c>
      <c r="C19" s="435">
        <v>47.20978995386606</v>
      </c>
      <c r="D19" s="435">
        <v>69.70789013103933</v>
      </c>
      <c r="E19" s="435">
        <v>74.0376563182833</v>
      </c>
      <c r="F19" s="435">
        <v>85.3</v>
      </c>
      <c r="G19" s="435">
        <v>86.3</v>
      </c>
      <c r="H19" s="435">
        <v>77</v>
      </c>
      <c r="I19" s="435">
        <v>79.7495032474592</v>
      </c>
      <c r="J19" s="435">
        <v>81.4</v>
      </c>
      <c r="K19" s="435">
        <v>67</v>
      </c>
      <c r="L19" s="435">
        <v>60.2</v>
      </c>
      <c r="M19" s="435">
        <v>62.3</v>
      </c>
      <c r="N19" s="408">
        <v>69.77154628396399</v>
      </c>
      <c r="O19" s="409">
        <v>15.211642617778962</v>
      </c>
      <c r="P19" s="409">
        <v>-10.96988349614093</v>
      </c>
      <c r="Q19" s="410">
        <v>-10.628635830232716</v>
      </c>
    </row>
    <row r="20" spans="1:17" ht="12" customHeight="1">
      <c r="A20" s="437">
        <v>2004</v>
      </c>
      <c r="B20" s="435">
        <v>33.427194268455196</v>
      </c>
      <c r="C20" s="435">
        <v>45.2</v>
      </c>
      <c r="D20" s="435">
        <v>93.39324502655447</v>
      </c>
      <c r="E20" s="435">
        <v>69.8</v>
      </c>
      <c r="F20" s="435">
        <v>80.3</v>
      </c>
      <c r="G20" s="435">
        <v>105.7</v>
      </c>
      <c r="H20" s="435">
        <v>77.52030603831507</v>
      </c>
      <c r="I20" s="435">
        <v>82.995347855945</v>
      </c>
      <c r="J20" s="435">
        <v>80.69241814616042</v>
      </c>
      <c r="K20" s="435">
        <v>58.864906989410514</v>
      </c>
      <c r="L20" s="435">
        <v>63.6</v>
      </c>
      <c r="M20" s="435">
        <v>47.98478850074378</v>
      </c>
      <c r="N20" s="408">
        <v>69.95651723546538</v>
      </c>
      <c r="O20" s="409">
        <v>15.04297994269341</v>
      </c>
      <c r="P20" s="409">
        <v>-5.861664712778429</v>
      </c>
      <c r="Q20" s="410">
        <v>-0.36763983475175965</v>
      </c>
    </row>
    <row r="21" spans="1:17" ht="12" customHeight="1">
      <c r="A21" s="437">
        <v>2005</v>
      </c>
      <c r="B21" s="435">
        <v>32.570390319407046</v>
      </c>
      <c r="C21" s="435">
        <v>41.7</v>
      </c>
      <c r="D21" s="435">
        <v>65.12032928827148</v>
      </c>
      <c r="E21" s="435">
        <v>68.2122505742524</v>
      </c>
      <c r="F21" s="435">
        <v>79.3</v>
      </c>
      <c r="G21" s="435">
        <v>81.4528854702842</v>
      </c>
      <c r="H21" s="435">
        <v>84.47860896371931</v>
      </c>
      <c r="I21" s="435">
        <v>81.8</v>
      </c>
      <c r="J21" s="435">
        <v>90.05913669467425</v>
      </c>
      <c r="K21" s="435">
        <v>69.1</v>
      </c>
      <c r="L21" s="435">
        <v>67</v>
      </c>
      <c r="M21" s="435">
        <v>57.1</v>
      </c>
      <c r="N21" s="408">
        <v>68.1578001092174</v>
      </c>
      <c r="O21" s="409">
        <v>16.254777305255512</v>
      </c>
      <c r="P21" s="409">
        <v>-1.2453300124533002</v>
      </c>
      <c r="Q21" s="410">
        <v>-10.933012878709427</v>
      </c>
    </row>
    <row r="22" spans="1:17" ht="12" customHeight="1">
      <c r="A22" s="437">
        <v>2006</v>
      </c>
      <c r="B22" s="435">
        <v>43.3</v>
      </c>
      <c r="C22" s="435">
        <v>41.9</v>
      </c>
      <c r="D22" s="435">
        <v>107</v>
      </c>
      <c r="E22" s="435">
        <v>69.8</v>
      </c>
      <c r="F22" s="435">
        <v>81.7</v>
      </c>
      <c r="G22" s="435">
        <v>83.7</v>
      </c>
      <c r="H22" s="435">
        <v>84.3</v>
      </c>
      <c r="I22" s="435">
        <v>75.3</v>
      </c>
      <c r="J22" s="435">
        <v>78.8</v>
      </c>
      <c r="K22" s="435">
        <v>61.6</v>
      </c>
      <c r="L22" s="435">
        <v>81.5</v>
      </c>
      <c r="M22" s="435">
        <v>54.9</v>
      </c>
      <c r="N22" s="408">
        <v>71.98333333333333</v>
      </c>
      <c r="O22" s="409">
        <v>17.048710601719204</v>
      </c>
      <c r="P22" s="409">
        <v>3.0264817150063124</v>
      </c>
      <c r="Q22" s="410">
        <v>19.7965987532485</v>
      </c>
    </row>
    <row r="23" spans="1:17" ht="12" customHeight="1">
      <c r="A23" s="437">
        <v>2007</v>
      </c>
      <c r="B23" s="435">
        <v>52.65899848660006</v>
      </c>
      <c r="C23" s="435">
        <v>50.55789131506489</v>
      </c>
      <c r="D23" s="435">
        <v>83.9</v>
      </c>
      <c r="E23" s="435">
        <v>75.6</v>
      </c>
      <c r="F23" s="435">
        <v>78.60261303676724</v>
      </c>
      <c r="G23" s="435"/>
      <c r="H23" s="435"/>
      <c r="I23" s="435"/>
      <c r="J23" s="435"/>
      <c r="K23" s="435"/>
      <c r="L23" s="435"/>
      <c r="M23" s="435"/>
      <c r="N23" s="408">
        <v>68.26390056768643</v>
      </c>
      <c r="O23" s="409">
        <v>3.971710366094238</v>
      </c>
      <c r="P23" s="409">
        <v>-3.791171313626395</v>
      </c>
      <c r="Q23" s="410">
        <v>-0.6926090083118426</v>
      </c>
    </row>
    <row r="24" spans="1:17" ht="12" customHeight="1">
      <c r="A24" s="436"/>
      <c r="B24" s="438"/>
      <c r="C24" s="438"/>
      <c r="D24" s="438"/>
      <c r="E24" s="438"/>
      <c r="F24" s="438"/>
      <c r="G24" s="438"/>
      <c r="H24" s="438"/>
      <c r="I24" s="438"/>
      <c r="J24" s="438"/>
      <c r="K24" s="438"/>
      <c r="L24" s="438"/>
      <c r="M24" s="438"/>
      <c r="N24" s="436"/>
      <c r="O24" s="439"/>
      <c r="P24" s="436"/>
      <c r="Q24" s="436"/>
    </row>
    <row r="25" spans="1:17" ht="12" customHeight="1">
      <c r="A25" s="436"/>
      <c r="B25" s="436"/>
      <c r="C25" s="436"/>
      <c r="D25" s="436"/>
      <c r="E25" s="436"/>
      <c r="F25" s="436"/>
      <c r="G25" s="436"/>
      <c r="H25" s="436"/>
      <c r="I25" s="436"/>
      <c r="J25" s="436"/>
      <c r="K25" s="436"/>
      <c r="L25" s="436"/>
      <c r="M25" s="436"/>
      <c r="N25" s="436"/>
      <c r="O25" s="439"/>
      <c r="P25" s="436"/>
      <c r="Q25" s="436"/>
    </row>
    <row r="26" spans="1:17" ht="12" customHeight="1">
      <c r="A26" s="573" t="s">
        <v>138</v>
      </c>
      <c r="B26" s="573"/>
      <c r="C26" s="573"/>
      <c r="D26" s="573"/>
      <c r="E26" s="573"/>
      <c r="F26" s="573"/>
      <c r="G26" s="573"/>
      <c r="H26" s="573"/>
      <c r="I26" s="573"/>
      <c r="J26" s="573"/>
      <c r="K26" s="573"/>
      <c r="L26" s="573"/>
      <c r="M26" s="573"/>
      <c r="N26" s="573"/>
      <c r="O26" s="573"/>
      <c r="P26" s="573"/>
      <c r="Q26" s="573"/>
    </row>
    <row r="27" spans="1:17" ht="12" customHeight="1">
      <c r="A27" s="436"/>
      <c r="B27" s="435"/>
      <c r="C27" s="435"/>
      <c r="D27" s="435"/>
      <c r="E27" s="435"/>
      <c r="F27" s="435"/>
      <c r="G27" s="435"/>
      <c r="H27" s="435"/>
      <c r="I27" s="435"/>
      <c r="J27" s="435"/>
      <c r="K27" s="435"/>
      <c r="L27" s="435"/>
      <c r="M27" s="435"/>
      <c r="N27" s="435"/>
      <c r="O27" s="439"/>
      <c r="P27" s="436"/>
      <c r="Q27" s="436"/>
    </row>
    <row r="28" spans="1:17" ht="12" customHeight="1">
      <c r="A28" s="437">
        <v>2002</v>
      </c>
      <c r="B28" s="435">
        <v>37.739311489477615</v>
      </c>
      <c r="C28" s="435">
        <v>70.62730029356821</v>
      </c>
      <c r="D28" s="435">
        <v>79.30458724187875</v>
      </c>
      <c r="E28" s="435">
        <v>81.76144490856227</v>
      </c>
      <c r="F28" s="435">
        <v>81.2481770874439</v>
      </c>
      <c r="G28" s="435">
        <v>81.41298785569292</v>
      </c>
      <c r="H28" s="435">
        <v>76.18377762310637</v>
      </c>
      <c r="I28" s="435">
        <v>82.63965085937485</v>
      </c>
      <c r="J28" s="435">
        <v>79.01499117766978</v>
      </c>
      <c r="K28" s="435">
        <v>65.93607949733736</v>
      </c>
      <c r="L28" s="435">
        <v>51.89302482274824</v>
      </c>
      <c r="M28" s="435">
        <v>65.03668359060704</v>
      </c>
      <c r="N28" s="435"/>
      <c r="O28" s="408"/>
      <c r="P28" s="409"/>
      <c r="Q28" s="410"/>
    </row>
    <row r="29" spans="1:17" ht="12" customHeight="1">
      <c r="A29" s="437">
        <v>2003</v>
      </c>
      <c r="B29" s="435">
        <v>55.561241636061986</v>
      </c>
      <c r="C29" s="435">
        <v>46.94588372382428</v>
      </c>
      <c r="D29" s="435">
        <v>60.67010396750874</v>
      </c>
      <c r="E29" s="435">
        <v>74.8810237613084</v>
      </c>
      <c r="F29" s="435">
        <v>72.4</v>
      </c>
      <c r="G29" s="435">
        <v>67.2</v>
      </c>
      <c r="H29" s="435">
        <v>66.8</v>
      </c>
      <c r="I29" s="435">
        <v>77.10004374403705</v>
      </c>
      <c r="J29" s="435">
        <v>71.8</v>
      </c>
      <c r="K29" s="435">
        <v>60.6</v>
      </c>
      <c r="L29" s="435">
        <v>56.3</v>
      </c>
      <c r="M29" s="435">
        <v>55.7</v>
      </c>
      <c r="N29" s="408">
        <v>63.82985806939504</v>
      </c>
      <c r="O29" s="409">
        <v>-3.313287715211977</v>
      </c>
      <c r="P29" s="409">
        <v>-10.890308440915529</v>
      </c>
      <c r="Q29" s="410">
        <v>-11.469851078575719</v>
      </c>
    </row>
    <row r="30" spans="1:17" ht="12" customHeight="1">
      <c r="A30" s="437">
        <v>2004</v>
      </c>
      <c r="B30" s="435">
        <v>38.472833444578946</v>
      </c>
      <c r="C30" s="435">
        <v>51.6</v>
      </c>
      <c r="D30" s="435">
        <v>65.85763767115797</v>
      </c>
      <c r="E30" s="435">
        <v>52.1</v>
      </c>
      <c r="F30" s="435">
        <v>72.9</v>
      </c>
      <c r="G30" s="435">
        <v>91.3</v>
      </c>
      <c r="H30" s="435">
        <v>67.5993856979625</v>
      </c>
      <c r="I30" s="435">
        <v>76.7</v>
      </c>
      <c r="J30" s="435">
        <v>70.61032359274301</v>
      </c>
      <c r="K30" s="435">
        <v>45.490498870574214</v>
      </c>
      <c r="L30" s="435">
        <v>45.9</v>
      </c>
      <c r="M30" s="435">
        <v>45.72383182680378</v>
      </c>
      <c r="N30" s="408">
        <v>60.354542591985044</v>
      </c>
      <c r="O30" s="409">
        <v>39.9232245681382</v>
      </c>
      <c r="P30" s="409">
        <v>0.6906077348066297</v>
      </c>
      <c r="Q30" s="410">
        <v>-9.511031412178268</v>
      </c>
    </row>
    <row r="31" spans="1:17" ht="12" customHeight="1">
      <c r="A31" s="437">
        <v>2005</v>
      </c>
      <c r="B31" s="435">
        <v>32.90348217619042</v>
      </c>
      <c r="C31" s="435">
        <v>34.7</v>
      </c>
      <c r="D31" s="435">
        <v>58.883574868296506</v>
      </c>
      <c r="E31" s="435">
        <v>69.61571240558264</v>
      </c>
      <c r="F31" s="435">
        <v>58.1</v>
      </c>
      <c r="G31" s="435">
        <v>65.57598829469904</v>
      </c>
      <c r="H31" s="435">
        <v>77.93556427922272</v>
      </c>
      <c r="I31" s="435">
        <v>72.3</v>
      </c>
      <c r="J31" s="435">
        <v>62.09602758891164</v>
      </c>
      <c r="K31" s="435">
        <v>53.4</v>
      </c>
      <c r="L31" s="435">
        <v>50.3</v>
      </c>
      <c r="M31" s="435">
        <v>48</v>
      </c>
      <c r="N31" s="408">
        <v>56.98419580107524</v>
      </c>
      <c r="O31" s="409">
        <v>-16.541829434268877</v>
      </c>
      <c r="P31" s="409">
        <v>-20.30178326474623</v>
      </c>
      <c r="Q31" s="410">
        <v>-9.513991686098072</v>
      </c>
    </row>
    <row r="32" spans="1:17" ht="12" customHeight="1">
      <c r="A32" s="437">
        <v>2006</v>
      </c>
      <c r="B32" s="435">
        <v>47.1</v>
      </c>
      <c r="C32" s="435">
        <v>39.3</v>
      </c>
      <c r="D32" s="435">
        <v>110.2</v>
      </c>
      <c r="E32" s="435">
        <v>52.2</v>
      </c>
      <c r="F32" s="435">
        <v>60</v>
      </c>
      <c r="G32" s="435">
        <v>62.5</v>
      </c>
      <c r="H32" s="435">
        <v>67.1</v>
      </c>
      <c r="I32" s="435">
        <v>62.1</v>
      </c>
      <c r="J32" s="435">
        <v>68.7</v>
      </c>
      <c r="K32" s="435">
        <v>60.3</v>
      </c>
      <c r="L32" s="435">
        <v>70.4</v>
      </c>
      <c r="M32" s="435">
        <v>52.7</v>
      </c>
      <c r="N32" s="408">
        <v>62.71666666666667</v>
      </c>
      <c r="O32" s="409">
        <v>14.942528735632179</v>
      </c>
      <c r="P32" s="409">
        <v>3.2702237521514603</v>
      </c>
      <c r="Q32" s="410">
        <v>21.477826802612576</v>
      </c>
    </row>
    <row r="33" spans="1:17" ht="12" customHeight="1">
      <c r="A33" s="437">
        <v>2007</v>
      </c>
      <c r="B33" s="435">
        <v>41.071314093499105</v>
      </c>
      <c r="C33" s="435">
        <v>48.079551925303285</v>
      </c>
      <c r="D33" s="435">
        <v>70.1</v>
      </c>
      <c r="E33" s="435">
        <v>52.8</v>
      </c>
      <c r="F33" s="435">
        <v>55.510853046432786</v>
      </c>
      <c r="G33" s="435"/>
      <c r="H33" s="435"/>
      <c r="I33" s="435"/>
      <c r="J33" s="435"/>
      <c r="K33" s="435"/>
      <c r="L33" s="435"/>
      <c r="M33" s="435"/>
      <c r="N33" s="408">
        <v>53.512343813047025</v>
      </c>
      <c r="O33" s="409">
        <v>5.134191375819675</v>
      </c>
      <c r="P33" s="409">
        <v>-7.481911589278691</v>
      </c>
      <c r="Q33" s="410">
        <v>-13.354365587682935</v>
      </c>
    </row>
    <row r="34" spans="1:17" ht="12" customHeight="1">
      <c r="A34" s="431"/>
      <c r="B34" s="436"/>
      <c r="C34" s="436"/>
      <c r="D34" s="436"/>
      <c r="E34" s="436"/>
      <c r="F34" s="436"/>
      <c r="G34" s="436"/>
      <c r="H34" s="436"/>
      <c r="I34" s="436"/>
      <c r="J34" s="436"/>
      <c r="K34" s="436"/>
      <c r="L34" s="436"/>
      <c r="M34" s="436"/>
      <c r="N34" s="436"/>
      <c r="O34" s="439"/>
      <c r="P34" s="436"/>
      <c r="Q34" s="436"/>
    </row>
    <row r="35" spans="1:17" ht="12" customHeight="1">
      <c r="A35" s="436"/>
      <c r="B35" s="436"/>
      <c r="C35" s="436"/>
      <c r="D35" s="436"/>
      <c r="E35" s="436"/>
      <c r="F35" s="436"/>
      <c r="G35" s="436"/>
      <c r="H35" s="436"/>
      <c r="I35" s="436"/>
      <c r="J35" s="436"/>
      <c r="K35" s="436"/>
      <c r="L35" s="436"/>
      <c r="M35" s="436"/>
      <c r="N35" s="436"/>
      <c r="O35" s="439"/>
      <c r="P35" s="436"/>
      <c r="Q35" s="436"/>
    </row>
    <row r="36" spans="1:17" ht="12" customHeight="1">
      <c r="A36" s="573" t="s">
        <v>139</v>
      </c>
      <c r="B36" s="573"/>
      <c r="C36" s="573"/>
      <c r="D36" s="573"/>
      <c r="E36" s="573"/>
      <c r="F36" s="573"/>
      <c r="G36" s="573"/>
      <c r="H36" s="573"/>
      <c r="I36" s="573"/>
      <c r="J36" s="573"/>
      <c r="K36" s="573"/>
      <c r="L36" s="573"/>
      <c r="M36" s="573"/>
      <c r="N36" s="573"/>
      <c r="O36" s="573"/>
      <c r="P36" s="573"/>
      <c r="Q36" s="573"/>
    </row>
    <row r="37" spans="1:17" ht="12" customHeight="1">
      <c r="A37" s="417"/>
      <c r="B37" s="435"/>
      <c r="C37" s="435"/>
      <c r="D37" s="435"/>
      <c r="E37" s="435"/>
      <c r="F37" s="435"/>
      <c r="G37" s="435"/>
      <c r="H37" s="435"/>
      <c r="I37" s="435"/>
      <c r="J37" s="435"/>
      <c r="K37" s="435"/>
      <c r="L37" s="435"/>
      <c r="M37" s="435"/>
      <c r="N37" s="435"/>
      <c r="O37" s="440"/>
      <c r="P37" s="417"/>
      <c r="Q37" s="417"/>
    </row>
    <row r="38" spans="1:17" ht="12" customHeight="1">
      <c r="A38" s="437">
        <v>2002</v>
      </c>
      <c r="B38" s="435">
        <v>35.141512466016486</v>
      </c>
      <c r="C38" s="435">
        <v>34.83450294523799</v>
      </c>
      <c r="D38" s="435">
        <v>67.59590036356967</v>
      </c>
      <c r="E38" s="435">
        <v>61.9399620787123</v>
      </c>
      <c r="F38" s="435">
        <v>72.60616914081042</v>
      </c>
      <c r="G38" s="435">
        <v>62.06339889634488</v>
      </c>
      <c r="H38" s="435">
        <v>57.05313011910413</v>
      </c>
      <c r="I38" s="435">
        <v>64.18081507573469</v>
      </c>
      <c r="J38" s="435">
        <v>57.13858637746515</v>
      </c>
      <c r="K38" s="435">
        <v>49.98241600138092</v>
      </c>
      <c r="L38" s="435">
        <v>38.96805381262676</v>
      </c>
      <c r="M38" s="435">
        <v>41.7216443598153</v>
      </c>
      <c r="N38" s="435"/>
      <c r="O38" s="408"/>
      <c r="P38" s="409"/>
      <c r="Q38" s="410"/>
    </row>
    <row r="39" spans="1:17" ht="12" customHeight="1">
      <c r="A39" s="437">
        <v>2003</v>
      </c>
      <c r="B39" s="435">
        <v>26.25406159647003</v>
      </c>
      <c r="C39" s="435">
        <v>29.444429850062242</v>
      </c>
      <c r="D39" s="435">
        <v>47.004109180186425</v>
      </c>
      <c r="E39" s="435">
        <v>46.42807067296174</v>
      </c>
      <c r="F39" s="435">
        <v>42.8</v>
      </c>
      <c r="G39" s="435">
        <v>45.7</v>
      </c>
      <c r="H39" s="435">
        <v>56.8</v>
      </c>
      <c r="I39" s="435">
        <v>42.300849720099094</v>
      </c>
      <c r="J39" s="435">
        <v>58.7</v>
      </c>
      <c r="K39" s="435">
        <v>49.6</v>
      </c>
      <c r="L39" s="435">
        <v>35</v>
      </c>
      <c r="M39" s="435">
        <v>32.9</v>
      </c>
      <c r="N39" s="408">
        <v>42.74429341831496</v>
      </c>
      <c r="O39" s="409">
        <v>-7.814390346990266</v>
      </c>
      <c r="P39" s="409">
        <v>-41.05184103985042</v>
      </c>
      <c r="Q39" s="410">
        <v>-29.4678638849456</v>
      </c>
    </row>
    <row r="40" spans="1:17" ht="12" customHeight="1">
      <c r="A40" s="437">
        <v>2004</v>
      </c>
      <c r="B40" s="435">
        <v>22.642744399370663</v>
      </c>
      <c r="C40" s="435">
        <v>33.8</v>
      </c>
      <c r="D40" s="435">
        <v>38.53760914268062</v>
      </c>
      <c r="E40" s="435">
        <v>40.8</v>
      </c>
      <c r="F40" s="435">
        <v>46.9</v>
      </c>
      <c r="G40" s="435">
        <v>39.2</v>
      </c>
      <c r="H40" s="435">
        <v>42.769276638062024</v>
      </c>
      <c r="I40" s="435">
        <v>31.7</v>
      </c>
      <c r="J40" s="435">
        <v>30.20720611512351</v>
      </c>
      <c r="K40" s="435">
        <v>25.92806291859721</v>
      </c>
      <c r="L40" s="435">
        <v>38.5</v>
      </c>
      <c r="M40" s="435">
        <v>25.848936750022393</v>
      </c>
      <c r="N40" s="408">
        <v>34.73615299698803</v>
      </c>
      <c r="O40" s="409">
        <v>14.950980392156866</v>
      </c>
      <c r="P40" s="409">
        <v>9.579439252336451</v>
      </c>
      <c r="Q40" s="410">
        <v>-4.8196141320142285</v>
      </c>
    </row>
    <row r="41" spans="1:17" ht="12" customHeight="1">
      <c r="A41" s="437">
        <v>2005</v>
      </c>
      <c r="B41" s="435">
        <v>18.89849410241015</v>
      </c>
      <c r="C41" s="435">
        <v>18.4</v>
      </c>
      <c r="D41" s="435">
        <v>48.94111778689803</v>
      </c>
      <c r="E41" s="435">
        <v>40.58222933865399</v>
      </c>
      <c r="F41" s="435">
        <v>38.3</v>
      </c>
      <c r="G41" s="435">
        <v>34.95794127635574</v>
      </c>
      <c r="H41" s="435">
        <v>33.53683528875196</v>
      </c>
      <c r="I41" s="435">
        <v>35.5</v>
      </c>
      <c r="J41" s="435">
        <v>39.401666903517665</v>
      </c>
      <c r="K41" s="435">
        <v>30.1</v>
      </c>
      <c r="L41" s="435">
        <v>28.9</v>
      </c>
      <c r="M41" s="435">
        <v>27.2</v>
      </c>
      <c r="N41" s="408">
        <v>32.89319039138229</v>
      </c>
      <c r="O41" s="409">
        <v>-5.623716034939955</v>
      </c>
      <c r="P41" s="409">
        <v>-18.336886993603414</v>
      </c>
      <c r="Q41" s="410">
        <v>-9.611604079826412</v>
      </c>
    </row>
    <row r="42" spans="1:17" ht="12" customHeight="1">
      <c r="A42" s="437">
        <v>2006</v>
      </c>
      <c r="B42" s="435">
        <v>21.5</v>
      </c>
      <c r="C42" s="435">
        <v>15.3</v>
      </c>
      <c r="D42" s="435">
        <v>49.9</v>
      </c>
      <c r="E42" s="435">
        <v>28.7</v>
      </c>
      <c r="F42" s="435">
        <v>32.2</v>
      </c>
      <c r="G42" s="435">
        <v>39</v>
      </c>
      <c r="H42" s="435">
        <v>43.4</v>
      </c>
      <c r="I42" s="435">
        <v>20.1</v>
      </c>
      <c r="J42" s="435">
        <v>27.7</v>
      </c>
      <c r="K42" s="435">
        <v>29.8</v>
      </c>
      <c r="L42" s="435">
        <v>20.7</v>
      </c>
      <c r="M42" s="435">
        <v>21</v>
      </c>
      <c r="N42" s="408">
        <v>29.108333333333334</v>
      </c>
      <c r="O42" s="409">
        <v>12.195121951219525</v>
      </c>
      <c r="P42" s="409">
        <v>-15.92689295039163</v>
      </c>
      <c r="Q42" s="410">
        <v>-10.611461874248395</v>
      </c>
    </row>
    <row r="43" spans="1:17" ht="12" customHeight="1">
      <c r="A43" s="437">
        <v>2007</v>
      </c>
      <c r="B43" s="435">
        <v>17.566009423610172</v>
      </c>
      <c r="C43" s="435">
        <v>28.868391342837548</v>
      </c>
      <c r="D43" s="435">
        <v>22.3</v>
      </c>
      <c r="E43" s="435">
        <v>26.2</v>
      </c>
      <c r="F43" s="435">
        <v>39.1</v>
      </c>
      <c r="G43" s="435"/>
      <c r="H43" s="435"/>
      <c r="I43" s="435"/>
      <c r="J43" s="435"/>
      <c r="K43" s="435"/>
      <c r="L43" s="435"/>
      <c r="M43" s="435"/>
      <c r="N43" s="408">
        <v>26.806880153289548</v>
      </c>
      <c r="O43" s="409">
        <v>49.23664122137406</v>
      </c>
      <c r="P43" s="409">
        <v>21.428571428571423</v>
      </c>
      <c r="Q43" s="410">
        <v>-9.19078538858554</v>
      </c>
    </row>
    <row r="44" spans="1:17" ht="12" customHeight="1">
      <c r="A44" s="431"/>
      <c r="B44" s="436"/>
      <c r="C44" s="436"/>
      <c r="D44" s="436"/>
      <c r="E44" s="436"/>
      <c r="F44" s="436"/>
      <c r="G44" s="436"/>
      <c r="H44" s="436"/>
      <c r="I44" s="436"/>
      <c r="J44" s="436"/>
      <c r="K44" s="436"/>
      <c r="L44" s="436"/>
      <c r="M44" s="436"/>
      <c r="N44" s="436"/>
      <c r="O44" s="439"/>
      <c r="P44" s="441"/>
      <c r="Q44" s="436"/>
    </row>
    <row r="45" spans="1:17" ht="12" customHeight="1">
      <c r="A45" s="436"/>
      <c r="B45" s="436"/>
      <c r="C45" s="436"/>
      <c r="D45" s="436"/>
      <c r="E45" s="436"/>
      <c r="F45" s="436"/>
      <c r="G45" s="436"/>
      <c r="H45" s="436"/>
      <c r="I45" s="436"/>
      <c r="J45" s="436"/>
      <c r="K45" s="436"/>
      <c r="L45" s="436"/>
      <c r="M45" s="436"/>
      <c r="N45" s="436"/>
      <c r="O45" s="439"/>
      <c r="P45" s="436"/>
      <c r="Q45" s="436"/>
    </row>
    <row r="46" spans="1:17" ht="12" customHeight="1">
      <c r="A46" s="573" t="s">
        <v>140</v>
      </c>
      <c r="B46" s="573"/>
      <c r="C46" s="573"/>
      <c r="D46" s="573"/>
      <c r="E46" s="573"/>
      <c r="F46" s="573"/>
      <c r="G46" s="573"/>
      <c r="H46" s="573"/>
      <c r="I46" s="573"/>
      <c r="J46" s="573"/>
      <c r="K46" s="573"/>
      <c r="L46" s="573"/>
      <c r="M46" s="573"/>
      <c r="N46" s="573"/>
      <c r="O46" s="573"/>
      <c r="P46" s="573"/>
      <c r="Q46" s="573"/>
    </row>
    <row r="47" spans="1:17" ht="12" customHeight="1">
      <c r="A47" s="436"/>
      <c r="B47" s="435"/>
      <c r="C47" s="435"/>
      <c r="D47" s="435"/>
      <c r="E47" s="435"/>
      <c r="F47" s="435"/>
      <c r="G47" s="435"/>
      <c r="H47" s="435"/>
      <c r="I47" s="435"/>
      <c r="J47" s="435"/>
      <c r="K47" s="435"/>
      <c r="L47" s="435"/>
      <c r="M47" s="435"/>
      <c r="N47" s="435"/>
      <c r="O47" s="439"/>
      <c r="P47" s="436"/>
      <c r="Q47" s="436"/>
    </row>
    <row r="48" spans="1:17" ht="12" customHeight="1">
      <c r="A48" s="437">
        <v>2002</v>
      </c>
      <c r="B48" s="435">
        <v>39.27776460066864</v>
      </c>
      <c r="C48" s="435">
        <v>91.8243097123434</v>
      </c>
      <c r="D48" s="435">
        <v>86.23863858325763</v>
      </c>
      <c r="E48" s="435">
        <v>93.50001105106914</v>
      </c>
      <c r="F48" s="435">
        <v>86.36609685063273</v>
      </c>
      <c r="G48" s="435">
        <v>92.87209164561823</v>
      </c>
      <c r="H48" s="435">
        <v>87.51322125700874</v>
      </c>
      <c r="I48" s="435">
        <v>93.57123772989641</v>
      </c>
      <c r="J48" s="435">
        <v>91.9705118425678</v>
      </c>
      <c r="K48" s="435">
        <v>75.38406760723892</v>
      </c>
      <c r="L48" s="435">
        <v>59.54737788588127</v>
      </c>
      <c r="M48" s="435">
        <v>78.8441846892162</v>
      </c>
      <c r="N48" s="435"/>
      <c r="O48" s="442"/>
      <c r="P48" s="410"/>
      <c r="Q48" s="410"/>
    </row>
    <row r="49" spans="1:17" ht="12" customHeight="1">
      <c r="A49" s="437">
        <v>2003</v>
      </c>
      <c r="B49" s="435">
        <v>72.91737525627352</v>
      </c>
      <c r="C49" s="435">
        <v>57.23250635416901</v>
      </c>
      <c r="D49" s="435">
        <v>68.66251302698366</v>
      </c>
      <c r="E49" s="435">
        <v>91.60687374884725</v>
      </c>
      <c r="F49" s="435">
        <v>89.8</v>
      </c>
      <c r="G49" s="435">
        <v>79.8</v>
      </c>
      <c r="H49" s="435">
        <v>72.6</v>
      </c>
      <c r="I49" s="435">
        <v>97.58054237237305</v>
      </c>
      <c r="J49" s="435">
        <v>79.4</v>
      </c>
      <c r="K49" s="435">
        <v>66.9</v>
      </c>
      <c r="L49" s="435">
        <v>68.8</v>
      </c>
      <c r="M49" s="435">
        <v>69.1</v>
      </c>
      <c r="N49" s="408">
        <v>76.1999842298872</v>
      </c>
      <c r="O49" s="409">
        <v>-1.9724215824688476</v>
      </c>
      <c r="P49" s="409">
        <v>3.9759851082608124</v>
      </c>
      <c r="Q49" s="410">
        <v>-4.276752442863611</v>
      </c>
    </row>
    <row r="50" spans="1:17" ht="12" customHeight="1">
      <c r="A50" s="437">
        <v>2004</v>
      </c>
      <c r="B50" s="435">
        <v>47.78372582979074</v>
      </c>
      <c r="C50" s="435">
        <v>62</v>
      </c>
      <c r="D50" s="435">
        <v>81.9275437294286</v>
      </c>
      <c r="E50" s="435">
        <v>58.8</v>
      </c>
      <c r="F50" s="435">
        <v>88.2</v>
      </c>
      <c r="G50" s="435">
        <v>121.9</v>
      </c>
      <c r="H50" s="435">
        <v>82.1918321749627</v>
      </c>
      <c r="I50" s="435">
        <v>103.2</v>
      </c>
      <c r="J50" s="435">
        <v>94.42032734279523</v>
      </c>
      <c r="K50" s="435">
        <v>57.00008247299009</v>
      </c>
      <c r="L50" s="435">
        <v>50.1</v>
      </c>
      <c r="M50" s="435">
        <v>57.41807058188443</v>
      </c>
      <c r="N50" s="408">
        <v>75.41179851098765</v>
      </c>
      <c r="O50" s="409">
        <v>50</v>
      </c>
      <c r="P50" s="409">
        <v>-1.7817371937639135</v>
      </c>
      <c r="Q50" s="410">
        <v>-10.916858317891773</v>
      </c>
    </row>
    <row r="51" spans="1:17" ht="12" customHeight="1">
      <c r="A51" s="437">
        <v>2005</v>
      </c>
      <c r="B51" s="435">
        <v>41.142775740944835</v>
      </c>
      <c r="C51" s="435">
        <v>44.2</v>
      </c>
      <c r="D51" s="435">
        <v>64.67381932417133</v>
      </c>
      <c r="E51" s="435">
        <v>86.69410767973488</v>
      </c>
      <c r="F51" s="435">
        <v>69.8</v>
      </c>
      <c r="G51" s="435">
        <v>83.59949616500596</v>
      </c>
      <c r="H51" s="435">
        <v>104.09965736221388</v>
      </c>
      <c r="I51" s="435">
        <v>93.9</v>
      </c>
      <c r="J51" s="435">
        <v>75.4327957593888</v>
      </c>
      <c r="K51" s="435">
        <v>67</v>
      </c>
      <c r="L51" s="435">
        <v>62.9</v>
      </c>
      <c r="M51" s="435">
        <v>60.3</v>
      </c>
      <c r="N51" s="408">
        <v>71.14522100262164</v>
      </c>
      <c r="O51" s="409">
        <v>-19.48703104730606</v>
      </c>
      <c r="P51" s="409">
        <v>-20.86167800453515</v>
      </c>
      <c r="Q51" s="410">
        <v>-9.506789324214788</v>
      </c>
    </row>
    <row r="52" spans="1:17" ht="12" customHeight="1">
      <c r="A52" s="437">
        <v>2006</v>
      </c>
      <c r="B52" s="435">
        <v>62.3</v>
      </c>
      <c r="C52" s="435">
        <v>53.4</v>
      </c>
      <c r="D52" s="435">
        <v>145.7</v>
      </c>
      <c r="E52" s="435">
        <v>66</v>
      </c>
      <c r="F52" s="435">
        <v>76.3</v>
      </c>
      <c r="G52" s="435">
        <v>76.3</v>
      </c>
      <c r="H52" s="435">
        <v>81</v>
      </c>
      <c r="I52" s="435">
        <v>86.8</v>
      </c>
      <c r="J52" s="435">
        <v>92.8</v>
      </c>
      <c r="K52" s="435">
        <v>78.3</v>
      </c>
      <c r="L52" s="435">
        <v>99.8</v>
      </c>
      <c r="M52" s="435">
        <v>71.3</v>
      </c>
      <c r="N52" s="408">
        <v>82.5</v>
      </c>
      <c r="O52" s="409">
        <v>15.606060606060602</v>
      </c>
      <c r="P52" s="409">
        <v>9.312320916905444</v>
      </c>
      <c r="Q52" s="410">
        <v>31.708288286445992</v>
      </c>
    </row>
    <row r="53" spans="1:17" ht="12" customHeight="1">
      <c r="A53" s="437">
        <v>2007</v>
      </c>
      <c r="B53" s="435">
        <v>54.92326263148819</v>
      </c>
      <c r="C53" s="435">
        <v>59.37680409665834</v>
      </c>
      <c r="D53" s="435">
        <v>98.3</v>
      </c>
      <c r="E53" s="435">
        <v>68.5</v>
      </c>
      <c r="F53" s="435">
        <v>65.2</v>
      </c>
      <c r="G53" s="435"/>
      <c r="H53" s="435"/>
      <c r="I53" s="435"/>
      <c r="J53" s="435"/>
      <c r="K53" s="435"/>
      <c r="L53" s="435"/>
      <c r="M53" s="435"/>
      <c r="N53" s="408">
        <v>69.2600133456293</v>
      </c>
      <c r="O53" s="409">
        <v>-4.817518248175178</v>
      </c>
      <c r="P53" s="409">
        <v>-14.547837483617295</v>
      </c>
      <c r="Q53" s="410">
        <v>-14.218462539473236</v>
      </c>
    </row>
    <row r="54" spans="1:17" ht="47.25" customHeight="1">
      <c r="A54" s="436"/>
      <c r="B54" s="436"/>
      <c r="C54" s="436"/>
      <c r="D54" s="436"/>
      <c r="E54" s="436"/>
      <c r="F54" s="436"/>
      <c r="G54" s="436"/>
      <c r="H54" s="436"/>
      <c r="I54" s="436"/>
      <c r="J54" s="436"/>
      <c r="K54" s="436"/>
      <c r="L54" s="436"/>
      <c r="M54" s="436"/>
      <c r="N54" s="436"/>
      <c r="O54" s="439"/>
      <c r="P54" s="436"/>
      <c r="Q54" s="436"/>
    </row>
    <row r="55" spans="1:17" ht="12" customHeight="1">
      <c r="A55" s="436"/>
      <c r="B55" s="436"/>
      <c r="C55" s="436"/>
      <c r="D55" s="436"/>
      <c r="E55" s="436"/>
      <c r="F55" s="436"/>
      <c r="G55" s="436"/>
      <c r="H55" s="436"/>
      <c r="I55" s="436"/>
      <c r="J55" s="436"/>
      <c r="K55" s="436"/>
      <c r="L55" s="436"/>
      <c r="M55" s="436"/>
      <c r="N55" s="436"/>
      <c r="O55" s="439"/>
      <c r="P55" s="443"/>
      <c r="Q55" s="436"/>
    </row>
    <row r="56" spans="1:17" ht="12" customHeight="1">
      <c r="A56" s="436"/>
      <c r="B56" s="436"/>
      <c r="C56" s="436"/>
      <c r="D56" s="436"/>
      <c r="E56" s="436"/>
      <c r="F56" s="436"/>
      <c r="G56" s="436"/>
      <c r="H56" s="436"/>
      <c r="I56" s="436"/>
      <c r="J56" s="436"/>
      <c r="K56" s="436"/>
      <c r="L56" s="436"/>
      <c r="M56" s="436"/>
      <c r="N56" s="436"/>
      <c r="O56" s="439"/>
      <c r="P56" s="443"/>
      <c r="Q56" s="436"/>
    </row>
    <row r="57" spans="1:17" ht="12" customHeight="1">
      <c r="A57" s="436"/>
      <c r="B57" s="436"/>
      <c r="C57" s="436"/>
      <c r="D57" s="436"/>
      <c r="E57" s="436"/>
      <c r="F57" s="436"/>
      <c r="G57" s="436"/>
      <c r="H57" s="436"/>
      <c r="I57" s="436"/>
      <c r="J57" s="436"/>
      <c r="K57" s="436"/>
      <c r="L57" s="436"/>
      <c r="M57" s="436"/>
      <c r="N57" s="436"/>
      <c r="O57" s="439"/>
      <c r="P57" s="443"/>
      <c r="Q57" s="436"/>
    </row>
    <row r="58" spans="1:17" ht="12" customHeight="1">
      <c r="A58" s="431"/>
      <c r="B58" s="438"/>
      <c r="C58" s="436"/>
      <c r="D58" s="436"/>
      <c r="E58" s="436"/>
      <c r="F58" s="436"/>
      <c r="G58" s="436"/>
      <c r="H58" s="436"/>
      <c r="I58" s="436"/>
      <c r="J58" s="436"/>
      <c r="K58" s="436"/>
      <c r="L58" s="436"/>
      <c r="M58" s="436"/>
      <c r="N58" s="436"/>
      <c r="O58" s="439"/>
      <c r="P58" s="443"/>
      <c r="Q58" s="436"/>
    </row>
    <row r="59" spans="1:17" ht="12" customHeight="1">
      <c r="A59" s="444" t="s">
        <v>155</v>
      </c>
      <c r="B59" s="438"/>
      <c r="C59" s="436"/>
      <c r="D59" s="436"/>
      <c r="E59" s="436"/>
      <c r="F59" s="436"/>
      <c r="G59" s="436"/>
      <c r="H59" s="436"/>
      <c r="I59" s="436"/>
      <c r="J59" s="436"/>
      <c r="K59" s="436"/>
      <c r="L59" s="436"/>
      <c r="M59" s="436"/>
      <c r="N59" s="436"/>
      <c r="O59" s="439"/>
      <c r="P59" s="443"/>
      <c r="Q59" s="436"/>
    </row>
    <row r="60" spans="1:17" ht="12" customHeight="1">
      <c r="A60" s="444"/>
      <c r="B60" s="438"/>
      <c r="C60" s="436"/>
      <c r="D60" s="436"/>
      <c r="E60" s="436"/>
      <c r="F60" s="436"/>
      <c r="G60" s="436"/>
      <c r="H60" s="436"/>
      <c r="I60" s="436"/>
      <c r="J60" s="436"/>
      <c r="K60" s="436"/>
      <c r="L60" s="436"/>
      <c r="M60" s="436"/>
      <c r="N60" s="436"/>
      <c r="O60" s="439"/>
      <c r="P60" s="443"/>
      <c r="Q60" s="436"/>
    </row>
    <row r="61" spans="1:17" ht="12" customHeight="1">
      <c r="A61" s="444"/>
      <c r="B61" s="438"/>
      <c r="C61" s="436"/>
      <c r="D61" s="436"/>
      <c r="E61" s="436"/>
      <c r="F61" s="436"/>
      <c r="G61" s="436"/>
      <c r="H61" s="436"/>
      <c r="I61" s="436"/>
      <c r="J61" s="436"/>
      <c r="K61" s="436"/>
      <c r="L61" s="436"/>
      <c r="M61" s="436"/>
      <c r="N61" s="436"/>
      <c r="O61" s="439"/>
      <c r="P61" s="443"/>
      <c r="Q61" s="436"/>
    </row>
    <row r="62" spans="1:17" ht="12" customHeight="1">
      <c r="A62" s="444"/>
      <c r="B62" s="438"/>
      <c r="C62" s="436"/>
      <c r="D62" s="436"/>
      <c r="E62" s="436"/>
      <c r="F62" s="436"/>
      <c r="G62" s="436"/>
      <c r="H62" s="436"/>
      <c r="I62" s="436"/>
      <c r="J62" s="436"/>
      <c r="K62" s="436"/>
      <c r="L62" s="436"/>
      <c r="M62" s="436"/>
      <c r="N62" s="436"/>
      <c r="O62" s="439"/>
      <c r="P62" s="443"/>
      <c r="Q62" s="436"/>
    </row>
    <row r="63" spans="1:17" ht="12" customHeight="1">
      <c r="A63" s="574"/>
      <c r="B63" s="574"/>
      <c r="C63" s="574"/>
      <c r="D63" s="574"/>
      <c r="E63" s="574"/>
      <c r="F63" s="574"/>
      <c r="G63" s="574"/>
      <c r="H63" s="574"/>
      <c r="I63" s="574"/>
      <c r="J63" s="574"/>
      <c r="K63" s="574"/>
      <c r="L63" s="574"/>
      <c r="M63" s="574"/>
      <c r="N63" s="574"/>
      <c r="O63" s="574"/>
      <c r="P63" s="574"/>
      <c r="Q63" s="574"/>
    </row>
    <row r="64" spans="1:17" ht="12" customHeight="1">
      <c r="A64" s="412"/>
      <c r="B64" s="412"/>
      <c r="C64" s="412"/>
      <c r="D64" s="412"/>
      <c r="E64" s="412"/>
      <c r="F64" s="412"/>
      <c r="G64" s="412"/>
      <c r="H64" s="412"/>
      <c r="I64" s="412"/>
      <c r="J64" s="412"/>
      <c r="K64" s="412"/>
      <c r="L64" s="412"/>
      <c r="M64" s="412"/>
      <c r="N64" s="412"/>
      <c r="O64" s="413"/>
      <c r="P64" s="414"/>
      <c r="Q64" s="412"/>
    </row>
    <row r="65" spans="1:17" ht="12" customHeight="1">
      <c r="A65" s="572" t="s">
        <v>141</v>
      </c>
      <c r="B65" s="572"/>
      <c r="C65" s="572"/>
      <c r="D65" s="572"/>
      <c r="E65" s="572"/>
      <c r="F65" s="572"/>
      <c r="G65" s="572"/>
      <c r="H65" s="572"/>
      <c r="I65" s="572"/>
      <c r="J65" s="572"/>
      <c r="K65" s="572"/>
      <c r="L65" s="572"/>
      <c r="M65" s="572"/>
      <c r="N65" s="572"/>
      <c r="O65" s="572"/>
      <c r="P65" s="572"/>
      <c r="Q65" s="572"/>
    </row>
    <row r="66" spans="1:17" ht="12" customHeight="1">
      <c r="A66" s="572" t="s">
        <v>147</v>
      </c>
      <c r="B66" s="572"/>
      <c r="C66" s="572"/>
      <c r="D66" s="572"/>
      <c r="E66" s="572"/>
      <c r="F66" s="572"/>
      <c r="G66" s="572"/>
      <c r="H66" s="572"/>
      <c r="I66" s="572"/>
      <c r="J66" s="572"/>
      <c r="K66" s="572"/>
      <c r="L66" s="572"/>
      <c r="M66" s="572"/>
      <c r="N66" s="572"/>
      <c r="O66" s="572"/>
      <c r="P66" s="572"/>
      <c r="Q66" s="572"/>
    </row>
    <row r="67" spans="1:17" ht="12" customHeight="1">
      <c r="A67" s="572" t="s">
        <v>53</v>
      </c>
      <c r="B67" s="572"/>
      <c r="C67" s="572"/>
      <c r="D67" s="572"/>
      <c r="E67" s="572"/>
      <c r="F67" s="572"/>
      <c r="G67" s="572"/>
      <c r="H67" s="572"/>
      <c r="I67" s="572"/>
      <c r="J67" s="572"/>
      <c r="K67" s="572"/>
      <c r="L67" s="572"/>
      <c r="M67" s="572"/>
      <c r="N67" s="572"/>
      <c r="O67" s="572"/>
      <c r="P67" s="572"/>
      <c r="Q67" s="572"/>
    </row>
    <row r="68" spans="1:17" ht="12" customHeight="1">
      <c r="A68" s="412"/>
      <c r="B68" s="415"/>
      <c r="C68" s="412"/>
      <c r="D68" s="412"/>
      <c r="E68" s="412"/>
      <c r="F68" s="412"/>
      <c r="G68" s="412"/>
      <c r="H68" s="412"/>
      <c r="I68" s="412"/>
      <c r="J68" s="412"/>
      <c r="K68" s="412"/>
      <c r="L68" s="412"/>
      <c r="M68" s="412"/>
      <c r="N68" s="412"/>
      <c r="O68" s="413"/>
      <c r="P68" s="414"/>
      <c r="Q68" s="445"/>
    </row>
    <row r="69" spans="1:17" ht="12" customHeight="1">
      <c r="A69" s="415"/>
      <c r="B69" s="415"/>
      <c r="C69" s="412"/>
      <c r="D69" s="412"/>
      <c r="E69" s="412"/>
      <c r="F69" s="412"/>
      <c r="G69" s="412"/>
      <c r="H69" s="412"/>
      <c r="I69" s="412"/>
      <c r="J69" s="412"/>
      <c r="K69" s="412"/>
      <c r="L69" s="412"/>
      <c r="M69" s="412"/>
      <c r="N69" s="412"/>
      <c r="O69" s="416"/>
      <c r="P69" s="414"/>
      <c r="Q69" s="436"/>
    </row>
    <row r="70" spans="1:17" ht="12" customHeight="1">
      <c r="A70" s="418"/>
      <c r="B70" s="419"/>
      <c r="C70" s="420"/>
      <c r="D70" s="420"/>
      <c r="E70" s="420"/>
      <c r="F70" s="420"/>
      <c r="G70" s="420"/>
      <c r="H70" s="420"/>
      <c r="I70" s="420"/>
      <c r="J70" s="420"/>
      <c r="K70" s="420"/>
      <c r="L70" s="420"/>
      <c r="M70" s="420"/>
      <c r="N70" s="421"/>
      <c r="O70" s="567" t="s">
        <v>54</v>
      </c>
      <c r="P70" s="568"/>
      <c r="Q70" s="568"/>
    </row>
    <row r="71" spans="1:17" ht="12" customHeight="1">
      <c r="A71" s="422"/>
      <c r="B71" s="423"/>
      <c r="C71" s="424"/>
      <c r="D71" s="424"/>
      <c r="E71" s="424"/>
      <c r="F71" s="424"/>
      <c r="G71" s="424"/>
      <c r="H71" s="424"/>
      <c r="I71" s="424"/>
      <c r="J71" s="424"/>
      <c r="K71" s="424"/>
      <c r="L71" s="424"/>
      <c r="M71" s="424"/>
      <c r="N71" s="425"/>
      <c r="O71" s="399" t="s">
        <v>60</v>
      </c>
      <c r="P71" s="400"/>
      <c r="Q71" s="401" t="s">
        <v>191</v>
      </c>
    </row>
    <row r="72" spans="1:17" ht="12" customHeight="1">
      <c r="A72" s="426" t="s">
        <v>56</v>
      </c>
      <c r="B72" s="423" t="s">
        <v>57</v>
      </c>
      <c r="C72" s="424" t="s">
        <v>58</v>
      </c>
      <c r="D72" s="424" t="s">
        <v>59</v>
      </c>
      <c r="E72" s="424" t="s">
        <v>55</v>
      </c>
      <c r="F72" s="424" t="s">
        <v>60</v>
      </c>
      <c r="G72" s="424" t="s">
        <v>61</v>
      </c>
      <c r="H72" s="424" t="s">
        <v>62</v>
      </c>
      <c r="I72" s="424" t="s">
        <v>63</v>
      </c>
      <c r="J72" s="424" t="s">
        <v>64</v>
      </c>
      <c r="K72" s="424" t="s">
        <v>65</v>
      </c>
      <c r="L72" s="424" t="s">
        <v>66</v>
      </c>
      <c r="M72" s="424" t="s">
        <v>67</v>
      </c>
      <c r="N72" s="425" t="s">
        <v>68</v>
      </c>
      <c r="O72" s="569" t="s">
        <v>69</v>
      </c>
      <c r="P72" s="570"/>
      <c r="Q72" s="570"/>
    </row>
    <row r="73" spans="1:17" ht="12" customHeight="1">
      <c r="A73" s="422"/>
      <c r="B73" s="423"/>
      <c r="C73" s="424"/>
      <c r="D73" s="424"/>
      <c r="E73" s="424"/>
      <c r="F73" s="424"/>
      <c r="G73" s="424"/>
      <c r="H73" s="424"/>
      <c r="I73" s="424"/>
      <c r="J73" s="424"/>
      <c r="K73" s="424"/>
      <c r="L73" s="424"/>
      <c r="M73" s="424"/>
      <c r="N73" s="424"/>
      <c r="O73" s="402" t="s">
        <v>70</v>
      </c>
      <c r="P73" s="403" t="s">
        <v>71</v>
      </c>
      <c r="Q73" s="404" t="s">
        <v>71</v>
      </c>
    </row>
    <row r="74" spans="1:17" ht="12" customHeight="1">
      <c r="A74" s="427"/>
      <c r="B74" s="428"/>
      <c r="C74" s="429"/>
      <c r="D74" s="429"/>
      <c r="E74" s="429"/>
      <c r="F74" s="429"/>
      <c r="G74" s="429"/>
      <c r="H74" s="429"/>
      <c r="I74" s="429"/>
      <c r="J74" s="429"/>
      <c r="K74" s="429"/>
      <c r="L74" s="429"/>
      <c r="M74" s="429"/>
      <c r="N74" s="429"/>
      <c r="O74" s="405" t="s">
        <v>72</v>
      </c>
      <c r="P74" s="406" t="s">
        <v>73</v>
      </c>
      <c r="Q74" s="407" t="s">
        <v>165</v>
      </c>
    </row>
    <row r="75" spans="1:17" ht="12" customHeight="1">
      <c r="A75" s="430"/>
      <c r="B75" s="431"/>
      <c r="C75" s="431"/>
      <c r="D75" s="431"/>
      <c r="E75" s="431"/>
      <c r="F75" s="431"/>
      <c r="G75" s="431"/>
      <c r="H75" s="431"/>
      <c r="I75" s="431"/>
      <c r="J75" s="431"/>
      <c r="K75" s="431"/>
      <c r="L75" s="431"/>
      <c r="M75" s="431"/>
      <c r="N75" s="431"/>
      <c r="O75" s="432"/>
      <c r="P75" s="433"/>
      <c r="Q75" s="403"/>
    </row>
    <row r="76" spans="1:17" ht="12" customHeight="1">
      <c r="A76" s="430"/>
      <c r="B76" s="431"/>
      <c r="C76" s="431"/>
      <c r="D76" s="431"/>
      <c r="E76" s="431"/>
      <c r="F76" s="431"/>
      <c r="G76" s="431"/>
      <c r="H76" s="431"/>
      <c r="I76" s="431"/>
      <c r="J76" s="431"/>
      <c r="K76" s="431"/>
      <c r="L76" s="431"/>
      <c r="M76" s="431"/>
      <c r="N76" s="431"/>
      <c r="O76" s="432"/>
      <c r="P76" s="433"/>
      <c r="Q76" s="417"/>
    </row>
    <row r="77" spans="1:17" ht="12" customHeight="1">
      <c r="A77" s="430"/>
      <c r="B77" s="431"/>
      <c r="C77" s="431"/>
      <c r="D77" s="431"/>
      <c r="E77" s="431"/>
      <c r="F77" s="431"/>
      <c r="G77" s="431"/>
      <c r="H77" s="431"/>
      <c r="I77" s="431"/>
      <c r="J77" s="431"/>
      <c r="K77" s="431"/>
      <c r="L77" s="431"/>
      <c r="M77" s="431"/>
      <c r="N77" s="431"/>
      <c r="O77" s="432"/>
      <c r="P77" s="433"/>
      <c r="Q77" s="417"/>
    </row>
    <row r="78" spans="1:17" ht="12" customHeight="1">
      <c r="A78" s="573" t="s">
        <v>148</v>
      </c>
      <c r="B78" s="573"/>
      <c r="C78" s="573"/>
      <c r="D78" s="573"/>
      <c r="E78" s="573"/>
      <c r="F78" s="573"/>
      <c r="G78" s="573"/>
      <c r="H78" s="573"/>
      <c r="I78" s="573"/>
      <c r="J78" s="573"/>
      <c r="K78" s="573"/>
      <c r="L78" s="573"/>
      <c r="M78" s="573"/>
      <c r="N78" s="573"/>
      <c r="O78" s="573"/>
      <c r="P78" s="573"/>
      <c r="Q78" s="573"/>
    </row>
    <row r="79" spans="1:17" ht="12" customHeight="1">
      <c r="A79" s="436"/>
      <c r="B79" s="435"/>
      <c r="C79" s="435"/>
      <c r="D79" s="435"/>
      <c r="E79" s="435"/>
      <c r="F79" s="435"/>
      <c r="G79" s="435"/>
      <c r="H79" s="435"/>
      <c r="I79" s="435"/>
      <c r="J79" s="435"/>
      <c r="K79" s="435"/>
      <c r="L79" s="435"/>
      <c r="M79" s="435"/>
      <c r="N79" s="435"/>
      <c r="O79" s="439"/>
      <c r="P79" s="436"/>
      <c r="Q79" s="436"/>
    </row>
    <row r="80" spans="1:17" ht="12" customHeight="1">
      <c r="A80" s="437">
        <v>2002</v>
      </c>
      <c r="B80" s="446">
        <v>33.9026146617807</v>
      </c>
      <c r="C80" s="446">
        <v>98.23486649373295</v>
      </c>
      <c r="D80" s="446">
        <v>74.29925900227218</v>
      </c>
      <c r="E80" s="446">
        <v>88.07887237789171</v>
      </c>
      <c r="F80" s="446">
        <v>64.8909958447979</v>
      </c>
      <c r="G80" s="446">
        <v>85.40292678695944</v>
      </c>
      <c r="H80" s="446">
        <v>72.93526626503136</v>
      </c>
      <c r="I80" s="446">
        <v>87.08463670797522</v>
      </c>
      <c r="J80" s="446">
        <v>84.09097393326797</v>
      </c>
      <c r="K80" s="446">
        <v>60.28409668006085</v>
      </c>
      <c r="L80" s="446">
        <v>51.54961306748865</v>
      </c>
      <c r="M80" s="446">
        <v>76.20830104616144</v>
      </c>
      <c r="N80" s="446"/>
      <c r="O80" s="408"/>
      <c r="P80" s="409"/>
      <c r="Q80" s="410"/>
    </row>
    <row r="81" spans="1:17" ht="12" customHeight="1">
      <c r="A81" s="437">
        <v>2003</v>
      </c>
      <c r="B81" s="446">
        <v>74.66627712835705</v>
      </c>
      <c r="C81" s="446">
        <v>68.24893468885355</v>
      </c>
      <c r="D81" s="446">
        <v>56.4112311923761</v>
      </c>
      <c r="E81" s="446">
        <v>66.13995003075831</v>
      </c>
      <c r="F81" s="446">
        <v>79</v>
      </c>
      <c r="G81" s="446">
        <v>65</v>
      </c>
      <c r="H81" s="446">
        <v>72.5</v>
      </c>
      <c r="I81" s="446">
        <v>97.49808684963158</v>
      </c>
      <c r="J81" s="446">
        <v>73.2</v>
      </c>
      <c r="K81" s="446">
        <v>60.4</v>
      </c>
      <c r="L81" s="446">
        <v>58.8</v>
      </c>
      <c r="M81" s="446">
        <v>64.1</v>
      </c>
      <c r="N81" s="408">
        <v>69.66370665749805</v>
      </c>
      <c r="O81" s="409">
        <v>19.443694715918493</v>
      </c>
      <c r="P81" s="409">
        <v>21.742622333839826</v>
      </c>
      <c r="Q81" s="410">
        <v>-4.156911696046058</v>
      </c>
    </row>
    <row r="82" spans="1:17" ht="12" customHeight="1">
      <c r="A82" s="437">
        <v>2004</v>
      </c>
      <c r="B82" s="446">
        <v>43.910703946211584</v>
      </c>
      <c r="C82" s="446">
        <v>63.2</v>
      </c>
      <c r="D82" s="446">
        <v>79.0047564451393</v>
      </c>
      <c r="E82" s="446">
        <v>52.6</v>
      </c>
      <c r="F82" s="446">
        <v>77.7</v>
      </c>
      <c r="G82" s="446">
        <v>109.2</v>
      </c>
      <c r="H82" s="446">
        <v>77.18883848628585</v>
      </c>
      <c r="I82" s="446">
        <v>109.7</v>
      </c>
      <c r="J82" s="446">
        <v>92.09689497201624</v>
      </c>
      <c r="K82" s="446">
        <v>51.79337647348184</v>
      </c>
      <c r="L82" s="446">
        <v>42.4</v>
      </c>
      <c r="M82" s="446">
        <v>54.66104782026849</v>
      </c>
      <c r="N82" s="408">
        <v>71.12130151195028</v>
      </c>
      <c r="O82" s="409">
        <v>47.71863117870722</v>
      </c>
      <c r="P82" s="409">
        <v>-1.645569620253161</v>
      </c>
      <c r="Q82" s="410">
        <v>-8.143300250979395</v>
      </c>
    </row>
    <row r="83" spans="1:17" ht="12" customHeight="1">
      <c r="A83" s="437">
        <v>2005</v>
      </c>
      <c r="B83" s="446">
        <v>34.37644992695244</v>
      </c>
      <c r="C83" s="446">
        <v>43.5</v>
      </c>
      <c r="D83" s="446">
        <v>55.49094697793454</v>
      </c>
      <c r="E83" s="446">
        <v>47.52884515834641</v>
      </c>
      <c r="F83" s="446">
        <v>62.3</v>
      </c>
      <c r="G83" s="446">
        <v>67.90382810843796</v>
      </c>
      <c r="H83" s="446">
        <v>102.66099085029332</v>
      </c>
      <c r="I83" s="446">
        <v>61.5</v>
      </c>
      <c r="J83" s="446">
        <v>63.70777032116276</v>
      </c>
      <c r="K83" s="446">
        <v>53.3</v>
      </c>
      <c r="L83" s="446">
        <v>56.9</v>
      </c>
      <c r="M83" s="446">
        <v>56.6</v>
      </c>
      <c r="N83" s="408">
        <v>58.81406927859394</v>
      </c>
      <c r="O83" s="409">
        <v>31.078295280354965</v>
      </c>
      <c r="P83" s="409">
        <v>-19.819819819819823</v>
      </c>
      <c r="Q83" s="410">
        <v>-23.14021515812095</v>
      </c>
    </row>
    <row r="84" spans="1:17" ht="12" customHeight="1">
      <c r="A84" s="437">
        <v>2006</v>
      </c>
      <c r="B84" s="446">
        <v>36.3</v>
      </c>
      <c r="C84" s="446">
        <v>53.4</v>
      </c>
      <c r="D84" s="446">
        <v>148.7</v>
      </c>
      <c r="E84" s="446">
        <v>61.1</v>
      </c>
      <c r="F84" s="446">
        <v>80.3</v>
      </c>
      <c r="G84" s="446">
        <v>68.3</v>
      </c>
      <c r="H84" s="446">
        <v>75.5</v>
      </c>
      <c r="I84" s="446">
        <v>72.7</v>
      </c>
      <c r="J84" s="446">
        <v>84.5</v>
      </c>
      <c r="K84" s="446">
        <v>67.9</v>
      </c>
      <c r="L84" s="446">
        <v>78.6</v>
      </c>
      <c r="M84" s="446">
        <v>60.6</v>
      </c>
      <c r="N84" s="408">
        <v>73.99166666666667</v>
      </c>
      <c r="O84" s="409">
        <v>31.42389525368248</v>
      </c>
      <c r="P84" s="409">
        <v>28.892455858747994</v>
      </c>
      <c r="Q84" s="410">
        <v>56.17017630611596</v>
      </c>
    </row>
    <row r="85" spans="1:17" ht="12" customHeight="1">
      <c r="A85" s="437">
        <v>2007</v>
      </c>
      <c r="B85" s="446">
        <v>63.606429499929604</v>
      </c>
      <c r="C85" s="446">
        <v>46.466136005955555</v>
      </c>
      <c r="D85" s="446">
        <v>93.9</v>
      </c>
      <c r="E85" s="446">
        <v>57.6</v>
      </c>
      <c r="F85" s="446">
        <v>55.9</v>
      </c>
      <c r="G85" s="446"/>
      <c r="H85" s="446"/>
      <c r="I85" s="446"/>
      <c r="J85" s="446"/>
      <c r="K85" s="446"/>
      <c r="L85" s="446"/>
      <c r="M85" s="446"/>
      <c r="N85" s="408">
        <v>63.49451310117703</v>
      </c>
      <c r="O85" s="409">
        <v>-2.9513888888888937</v>
      </c>
      <c r="P85" s="409">
        <v>-30.386052303860524</v>
      </c>
      <c r="Q85" s="410">
        <v>-16.410593600346207</v>
      </c>
    </row>
    <row r="86" spans="1:17" ht="12" customHeight="1">
      <c r="A86" s="430"/>
      <c r="B86" s="431"/>
      <c r="C86" s="431"/>
      <c r="D86" s="431"/>
      <c r="E86" s="431"/>
      <c r="F86" s="431"/>
      <c r="G86" s="431"/>
      <c r="H86" s="431"/>
      <c r="I86" s="431"/>
      <c r="J86" s="431"/>
      <c r="K86" s="431"/>
      <c r="L86" s="431"/>
      <c r="M86" s="431"/>
      <c r="N86" s="431"/>
      <c r="O86" s="432"/>
      <c r="P86" s="433"/>
      <c r="Q86" s="417"/>
    </row>
    <row r="87" spans="1:17" ht="12" customHeight="1">
      <c r="A87" s="430"/>
      <c r="B87" s="431"/>
      <c r="C87" s="431"/>
      <c r="D87" s="431"/>
      <c r="E87" s="431"/>
      <c r="F87" s="431"/>
      <c r="G87" s="431"/>
      <c r="H87" s="431"/>
      <c r="I87" s="431"/>
      <c r="J87" s="431"/>
      <c r="K87" s="431"/>
      <c r="L87" s="431"/>
      <c r="M87" s="431"/>
      <c r="N87" s="431"/>
      <c r="O87" s="432"/>
      <c r="P87" s="433"/>
      <c r="Q87" s="417"/>
    </row>
    <row r="88" spans="1:17" ht="12" customHeight="1">
      <c r="A88" s="573" t="s">
        <v>149</v>
      </c>
      <c r="B88" s="573"/>
      <c r="C88" s="573"/>
      <c r="D88" s="573"/>
      <c r="E88" s="573"/>
      <c r="F88" s="573"/>
      <c r="G88" s="573"/>
      <c r="H88" s="573"/>
      <c r="I88" s="573"/>
      <c r="J88" s="573"/>
      <c r="K88" s="573"/>
      <c r="L88" s="573"/>
      <c r="M88" s="573"/>
      <c r="N88" s="573"/>
      <c r="O88" s="573"/>
      <c r="P88" s="573"/>
      <c r="Q88" s="573"/>
    </row>
    <row r="89" spans="1:17" ht="12" customHeight="1">
      <c r="A89" s="430"/>
      <c r="B89" s="435"/>
      <c r="C89" s="435"/>
      <c r="D89" s="435"/>
      <c r="E89" s="435"/>
      <c r="F89" s="435"/>
      <c r="G89" s="435"/>
      <c r="H89" s="435"/>
      <c r="I89" s="435"/>
      <c r="J89" s="435"/>
      <c r="K89" s="435"/>
      <c r="L89" s="435"/>
      <c r="M89" s="435"/>
      <c r="N89" s="435"/>
      <c r="O89" s="439" t="s">
        <v>38</v>
      </c>
      <c r="P89" s="438" t="s">
        <v>38</v>
      </c>
      <c r="Q89" s="436"/>
    </row>
    <row r="90" spans="1:17" ht="12" customHeight="1">
      <c r="A90" s="437">
        <v>2002</v>
      </c>
      <c r="B90" s="435">
        <v>50.93128833584721</v>
      </c>
      <c r="C90" s="435">
        <v>77.9259993973794</v>
      </c>
      <c r="D90" s="435">
        <v>112.12365469948318</v>
      </c>
      <c r="E90" s="435">
        <v>105.25324539499732</v>
      </c>
      <c r="F90" s="435">
        <v>132.92490257641833</v>
      </c>
      <c r="G90" s="435">
        <v>109.06552091226604</v>
      </c>
      <c r="H90" s="435">
        <v>119.11876460500119</v>
      </c>
      <c r="I90" s="435">
        <v>107.63443306232561</v>
      </c>
      <c r="J90" s="435">
        <v>109.0536446645487</v>
      </c>
      <c r="K90" s="435">
        <v>108.12135921873687</v>
      </c>
      <c r="L90" s="435">
        <v>76.88682772211143</v>
      </c>
      <c r="M90" s="435">
        <v>84.5588837475183</v>
      </c>
      <c r="N90" s="435"/>
      <c r="O90" s="408"/>
      <c r="P90" s="409"/>
      <c r="Q90" s="410"/>
    </row>
    <row r="91" spans="1:17" ht="12" customHeight="1">
      <c r="A91" s="437">
        <v>2003</v>
      </c>
      <c r="B91" s="435">
        <v>69.12569983882447</v>
      </c>
      <c r="C91" s="435">
        <v>33.30103638802348</v>
      </c>
      <c r="D91" s="435">
        <v>95.08821572620096</v>
      </c>
      <c r="E91" s="435">
        <v>146.61113331443744</v>
      </c>
      <c r="F91" s="435">
        <v>112.9</v>
      </c>
      <c r="G91" s="435">
        <v>111.5</v>
      </c>
      <c r="H91" s="435">
        <v>72.6</v>
      </c>
      <c r="I91" s="435">
        <v>97.6201855512875</v>
      </c>
      <c r="J91" s="435">
        <v>92.9</v>
      </c>
      <c r="K91" s="435">
        <v>80.9</v>
      </c>
      <c r="L91" s="435">
        <v>90.3</v>
      </c>
      <c r="M91" s="435">
        <v>79.9</v>
      </c>
      <c r="N91" s="408">
        <v>90.22885590156449</v>
      </c>
      <c r="O91" s="409">
        <v>-22.993569828109194</v>
      </c>
      <c r="P91" s="409">
        <v>-15.064823963219412</v>
      </c>
      <c r="Q91" s="410">
        <v>-4.619134976229294</v>
      </c>
    </row>
    <row r="92" spans="1:17" ht="12" customHeight="1">
      <c r="A92" s="437">
        <v>2004</v>
      </c>
      <c r="B92" s="435">
        <v>56.100624157245406</v>
      </c>
      <c r="C92" s="435">
        <v>59.5</v>
      </c>
      <c r="D92" s="435">
        <v>88.13864046858639</v>
      </c>
      <c r="E92" s="435">
        <v>72</v>
      </c>
      <c r="F92" s="435">
        <v>110.7</v>
      </c>
      <c r="G92" s="435">
        <v>149.3</v>
      </c>
      <c r="H92" s="435">
        <v>92.90609653268376</v>
      </c>
      <c r="I92" s="435">
        <v>89.1</v>
      </c>
      <c r="J92" s="435">
        <v>99.31607166364056</v>
      </c>
      <c r="K92" s="435">
        <v>68.19122479741276</v>
      </c>
      <c r="L92" s="435">
        <v>66.8</v>
      </c>
      <c r="M92" s="435">
        <v>63.30517529888511</v>
      </c>
      <c r="N92" s="408">
        <v>84.61315274320448</v>
      </c>
      <c r="O92" s="409">
        <v>53.75</v>
      </c>
      <c r="P92" s="409">
        <v>-1.9486271036315348</v>
      </c>
      <c r="Q92" s="410">
        <v>-15.44481221467738</v>
      </c>
    </row>
    <row r="93" spans="1:17" ht="12" customHeight="1">
      <c r="A93" s="437">
        <v>2005</v>
      </c>
      <c r="B93" s="435">
        <v>55.73298451051153</v>
      </c>
      <c r="C93" s="435">
        <v>45.8</v>
      </c>
      <c r="D93" s="435">
        <v>84.4622440012476</v>
      </c>
      <c r="E93" s="435">
        <v>171.36158308003752</v>
      </c>
      <c r="F93" s="435">
        <v>86.1</v>
      </c>
      <c r="G93" s="435">
        <v>117.46086713147386</v>
      </c>
      <c r="H93" s="435">
        <v>107.06615260365955</v>
      </c>
      <c r="I93" s="435">
        <v>164.1</v>
      </c>
      <c r="J93" s="435">
        <v>100.70954451819638</v>
      </c>
      <c r="K93" s="435">
        <v>96.8</v>
      </c>
      <c r="L93" s="435">
        <v>75.7</v>
      </c>
      <c r="M93" s="435">
        <v>68.2</v>
      </c>
      <c r="N93" s="408">
        <v>97.79111465376054</v>
      </c>
      <c r="O93" s="409">
        <v>-49.755366137236585</v>
      </c>
      <c r="P93" s="409">
        <v>-22.22222222222223</v>
      </c>
      <c r="Q93" s="410">
        <v>14.754594624635747</v>
      </c>
    </row>
    <row r="94" spans="1:17" ht="12" customHeight="1">
      <c r="A94" s="437">
        <v>2006</v>
      </c>
      <c r="B94" s="435">
        <v>118.4</v>
      </c>
      <c r="C94" s="435">
        <v>53.3</v>
      </c>
      <c r="D94" s="435">
        <v>139</v>
      </c>
      <c r="E94" s="435">
        <v>76.4</v>
      </c>
      <c r="F94" s="435">
        <v>67.7</v>
      </c>
      <c r="G94" s="435">
        <v>93.5</v>
      </c>
      <c r="H94" s="435">
        <v>92.9</v>
      </c>
      <c r="I94" s="435">
        <v>117.2</v>
      </c>
      <c r="J94" s="435">
        <v>110.8</v>
      </c>
      <c r="K94" s="435">
        <v>100.8</v>
      </c>
      <c r="L94" s="435">
        <v>145.5</v>
      </c>
      <c r="M94" s="435">
        <v>94.5</v>
      </c>
      <c r="N94" s="408">
        <v>100.83333333333333</v>
      </c>
      <c r="O94" s="409">
        <v>-11.387434554973824</v>
      </c>
      <c r="P94" s="409">
        <v>-21.3704994192799</v>
      </c>
      <c r="Q94" s="410">
        <v>2.5579014938313445</v>
      </c>
    </row>
    <row r="95" spans="1:17" ht="12" customHeight="1">
      <c r="A95" s="437">
        <v>2007</v>
      </c>
      <c r="B95" s="435">
        <v>36.04647439508454</v>
      </c>
      <c r="C95" s="435">
        <v>87.24326003863774</v>
      </c>
      <c r="D95" s="435">
        <v>107.6</v>
      </c>
      <c r="E95" s="435">
        <v>91.9</v>
      </c>
      <c r="F95" s="435">
        <v>85.1</v>
      </c>
      <c r="G95" s="435"/>
      <c r="H95" s="435"/>
      <c r="I95" s="435"/>
      <c r="J95" s="435"/>
      <c r="K95" s="435"/>
      <c r="L95" s="435"/>
      <c r="M95" s="435"/>
      <c r="N95" s="408">
        <v>81.57794688674446</v>
      </c>
      <c r="O95" s="409">
        <v>-7.399347116430915</v>
      </c>
      <c r="P95" s="409">
        <v>25.701624815361875</v>
      </c>
      <c r="Q95" s="410">
        <v>-10.314482314484994</v>
      </c>
    </row>
    <row r="96" spans="1:17" ht="12" customHeight="1">
      <c r="A96" s="444"/>
      <c r="B96" s="435"/>
      <c r="C96" s="435"/>
      <c r="D96" s="435"/>
      <c r="E96" s="435"/>
      <c r="F96" s="435"/>
      <c r="G96" s="435"/>
      <c r="H96" s="435"/>
      <c r="I96" s="435"/>
      <c r="J96" s="435"/>
      <c r="K96" s="435"/>
      <c r="L96" s="435"/>
      <c r="M96" s="435"/>
      <c r="N96" s="435"/>
      <c r="O96" s="408"/>
      <c r="P96" s="409"/>
      <c r="Q96" s="410"/>
    </row>
    <row r="97" spans="1:17" ht="12" customHeight="1">
      <c r="A97" s="444"/>
      <c r="B97" s="435"/>
      <c r="C97" s="435"/>
      <c r="D97" s="435"/>
      <c r="E97" s="435"/>
      <c r="F97" s="435"/>
      <c r="G97" s="435"/>
      <c r="H97" s="435"/>
      <c r="I97" s="435"/>
      <c r="J97" s="435"/>
      <c r="K97" s="435"/>
      <c r="L97" s="435"/>
      <c r="M97" s="435"/>
      <c r="N97" s="435"/>
      <c r="O97" s="408"/>
      <c r="P97" s="409"/>
      <c r="Q97" s="410"/>
    </row>
    <row r="98" spans="1:17" ht="12" customHeight="1">
      <c r="A98" s="444"/>
      <c r="B98" s="435"/>
      <c r="C98" s="435"/>
      <c r="D98" s="435"/>
      <c r="E98" s="435"/>
      <c r="F98" s="435"/>
      <c r="G98" s="435"/>
      <c r="H98" s="435"/>
      <c r="I98" s="435"/>
      <c r="J98" s="435"/>
      <c r="K98" s="435"/>
      <c r="L98" s="435"/>
      <c r="M98" s="435"/>
      <c r="N98" s="435"/>
      <c r="O98" s="408"/>
      <c r="P98" s="409"/>
      <c r="Q98" s="410"/>
    </row>
    <row r="99" spans="1:17" ht="12" customHeight="1">
      <c r="A99" s="444"/>
      <c r="B99" s="435"/>
      <c r="C99" s="435"/>
      <c r="D99" s="435"/>
      <c r="E99" s="435"/>
      <c r="F99" s="435"/>
      <c r="G99" s="435"/>
      <c r="H99" s="435"/>
      <c r="I99" s="435"/>
      <c r="J99" s="435"/>
      <c r="K99" s="435"/>
      <c r="L99" s="435"/>
      <c r="M99" s="435"/>
      <c r="N99" s="435"/>
      <c r="O99" s="408"/>
      <c r="P99" s="409"/>
      <c r="Q99" s="410"/>
    </row>
    <row r="100" spans="1:17" ht="12" customHeight="1">
      <c r="A100" s="444"/>
      <c r="B100" s="435"/>
      <c r="C100" s="435"/>
      <c r="D100" s="435"/>
      <c r="E100" s="435"/>
      <c r="F100" s="435"/>
      <c r="G100" s="435"/>
      <c r="H100" s="435"/>
      <c r="I100" s="435"/>
      <c r="J100" s="435"/>
      <c r="K100" s="435"/>
      <c r="L100" s="435"/>
      <c r="M100" s="435"/>
      <c r="N100" s="435"/>
      <c r="O100" s="408"/>
      <c r="P100" s="409"/>
      <c r="Q100" s="410"/>
    </row>
    <row r="101" spans="1:17" ht="12" customHeight="1">
      <c r="A101" s="444"/>
      <c r="B101" s="435"/>
      <c r="C101" s="435"/>
      <c r="D101" s="435"/>
      <c r="E101" s="435"/>
      <c r="F101" s="435"/>
      <c r="G101" s="435"/>
      <c r="H101" s="435"/>
      <c r="I101" s="435"/>
      <c r="J101" s="435"/>
      <c r="K101" s="435"/>
      <c r="L101" s="435"/>
      <c r="M101" s="435"/>
      <c r="N101" s="435"/>
      <c r="O101" s="408"/>
      <c r="P101" s="409"/>
      <c r="Q101" s="410"/>
    </row>
    <row r="102" spans="1:17" ht="12" customHeight="1">
      <c r="A102" s="444"/>
      <c r="B102" s="435"/>
      <c r="C102" s="435"/>
      <c r="D102" s="435"/>
      <c r="E102" s="435"/>
      <c r="F102" s="435"/>
      <c r="G102" s="435"/>
      <c r="H102" s="435"/>
      <c r="I102" s="435"/>
      <c r="J102" s="435"/>
      <c r="K102" s="435"/>
      <c r="L102" s="435"/>
      <c r="M102" s="435"/>
      <c r="N102" s="435"/>
      <c r="O102" s="408"/>
      <c r="P102" s="409"/>
      <c r="Q102" s="410"/>
    </row>
    <row r="103" spans="1:17" ht="12" customHeight="1">
      <c r="A103" s="444"/>
      <c r="B103" s="435"/>
      <c r="C103" s="435"/>
      <c r="D103" s="435"/>
      <c r="E103" s="435"/>
      <c r="F103" s="435"/>
      <c r="G103" s="435"/>
      <c r="H103" s="435"/>
      <c r="I103" s="435"/>
      <c r="J103" s="435"/>
      <c r="K103" s="435"/>
      <c r="L103" s="435"/>
      <c r="M103" s="435"/>
      <c r="N103" s="435"/>
      <c r="O103" s="408"/>
      <c r="P103" s="409"/>
      <c r="Q103" s="410"/>
    </row>
    <row r="104" spans="1:17" ht="12" customHeight="1">
      <c r="A104" s="444"/>
      <c r="B104" s="435"/>
      <c r="C104" s="435"/>
      <c r="D104" s="435"/>
      <c r="E104" s="435"/>
      <c r="F104" s="435"/>
      <c r="G104" s="435"/>
      <c r="H104" s="435"/>
      <c r="I104" s="435"/>
      <c r="J104" s="435"/>
      <c r="K104" s="435"/>
      <c r="L104" s="435"/>
      <c r="M104" s="435"/>
      <c r="N104" s="435"/>
      <c r="O104" s="408"/>
      <c r="P104" s="409"/>
      <c r="Q104" s="410"/>
    </row>
    <row r="105" spans="1:17" ht="12" customHeight="1">
      <c r="A105" s="444"/>
      <c r="B105" s="435"/>
      <c r="C105" s="435"/>
      <c r="D105" s="435"/>
      <c r="E105" s="435"/>
      <c r="F105" s="435"/>
      <c r="G105" s="435"/>
      <c r="H105" s="435"/>
      <c r="I105" s="435"/>
      <c r="J105" s="435"/>
      <c r="K105" s="435"/>
      <c r="L105" s="435"/>
      <c r="M105" s="435"/>
      <c r="N105" s="435"/>
      <c r="O105" s="408"/>
      <c r="P105" s="409"/>
      <c r="Q105" s="410"/>
    </row>
    <row r="106" spans="1:17" ht="12" customHeight="1">
      <c r="A106" s="444"/>
      <c r="B106" s="435"/>
      <c r="C106" s="435"/>
      <c r="D106" s="435"/>
      <c r="E106" s="435"/>
      <c r="F106" s="435"/>
      <c r="G106" s="435"/>
      <c r="H106" s="435"/>
      <c r="I106" s="435"/>
      <c r="J106" s="435"/>
      <c r="K106" s="435"/>
      <c r="L106" s="435"/>
      <c r="M106" s="435"/>
      <c r="N106" s="435"/>
      <c r="O106" s="408"/>
      <c r="P106" s="409"/>
      <c r="Q106" s="410"/>
    </row>
    <row r="107" spans="1:17" ht="12" customHeight="1">
      <c r="A107" s="444"/>
      <c r="B107" s="435"/>
      <c r="C107" s="435"/>
      <c r="D107" s="435"/>
      <c r="E107" s="435"/>
      <c r="F107" s="435"/>
      <c r="G107" s="435"/>
      <c r="H107" s="435"/>
      <c r="I107" s="435"/>
      <c r="J107" s="435"/>
      <c r="K107" s="435"/>
      <c r="L107" s="435"/>
      <c r="M107" s="435"/>
      <c r="N107" s="435"/>
      <c r="O107" s="408"/>
      <c r="P107" s="409"/>
      <c r="Q107" s="410"/>
    </row>
    <row r="108" spans="1:17" ht="12" customHeight="1">
      <c r="A108" s="444"/>
      <c r="B108" s="435"/>
      <c r="C108" s="435"/>
      <c r="D108" s="435"/>
      <c r="E108" s="435"/>
      <c r="F108" s="435"/>
      <c r="G108" s="435"/>
      <c r="H108" s="435"/>
      <c r="I108" s="435"/>
      <c r="J108" s="435"/>
      <c r="K108" s="435"/>
      <c r="L108" s="435"/>
      <c r="M108" s="435"/>
      <c r="N108" s="435"/>
      <c r="O108" s="408"/>
      <c r="P108" s="409"/>
      <c r="Q108" s="410"/>
    </row>
    <row r="109" spans="1:17" ht="12" customHeight="1">
      <c r="A109" s="444"/>
      <c r="B109" s="435"/>
      <c r="C109" s="435"/>
      <c r="D109" s="435"/>
      <c r="E109" s="435"/>
      <c r="F109" s="435"/>
      <c r="G109" s="435"/>
      <c r="H109" s="435"/>
      <c r="I109" s="435"/>
      <c r="J109" s="435"/>
      <c r="K109" s="435"/>
      <c r="L109" s="435"/>
      <c r="M109" s="435"/>
      <c r="N109" s="435"/>
      <c r="O109" s="408"/>
      <c r="P109" s="409"/>
      <c r="Q109" s="410"/>
    </row>
    <row r="110" spans="1:17" ht="12" customHeight="1">
      <c r="A110" s="444"/>
      <c r="B110" s="435"/>
      <c r="C110" s="435"/>
      <c r="D110" s="435"/>
      <c r="E110" s="435"/>
      <c r="F110" s="435"/>
      <c r="G110" s="435"/>
      <c r="H110" s="435"/>
      <c r="I110" s="435"/>
      <c r="J110" s="435"/>
      <c r="K110" s="435"/>
      <c r="L110" s="435"/>
      <c r="M110" s="435"/>
      <c r="N110" s="435"/>
      <c r="O110" s="408"/>
      <c r="P110" s="409"/>
      <c r="Q110" s="410"/>
    </row>
    <row r="111" spans="1:17" ht="12" customHeight="1">
      <c r="A111" s="444"/>
      <c r="B111" s="435"/>
      <c r="C111" s="435"/>
      <c r="D111" s="435"/>
      <c r="E111" s="435"/>
      <c r="F111" s="435"/>
      <c r="G111" s="435"/>
      <c r="H111" s="435"/>
      <c r="I111" s="435"/>
      <c r="J111" s="435"/>
      <c r="K111" s="435"/>
      <c r="L111" s="435"/>
      <c r="M111" s="435"/>
      <c r="N111" s="435"/>
      <c r="O111" s="408"/>
      <c r="P111" s="409"/>
      <c r="Q111" s="410"/>
    </row>
    <row r="112" spans="1:17" ht="12" customHeight="1">
      <c r="A112" s="444"/>
      <c r="B112" s="435"/>
      <c r="C112" s="435"/>
      <c r="D112" s="435"/>
      <c r="E112" s="435"/>
      <c r="F112" s="435"/>
      <c r="G112" s="435"/>
      <c r="H112" s="435"/>
      <c r="I112" s="435"/>
      <c r="J112" s="435"/>
      <c r="K112" s="435"/>
      <c r="L112" s="435"/>
      <c r="M112" s="435"/>
      <c r="N112" s="435"/>
      <c r="O112" s="408"/>
      <c r="P112" s="409"/>
      <c r="Q112" s="410"/>
    </row>
    <row r="113" spans="1:17" ht="12" customHeight="1">
      <c r="A113" s="444"/>
      <c r="B113" s="435"/>
      <c r="C113" s="435"/>
      <c r="D113" s="435"/>
      <c r="E113" s="435"/>
      <c r="F113" s="435"/>
      <c r="G113" s="435"/>
      <c r="H113" s="435"/>
      <c r="I113" s="435"/>
      <c r="J113" s="435"/>
      <c r="K113" s="435"/>
      <c r="L113" s="435"/>
      <c r="M113" s="435"/>
      <c r="N113" s="435"/>
      <c r="O113" s="408"/>
      <c r="P113" s="409"/>
      <c r="Q113" s="410"/>
    </row>
    <row r="114" spans="1:17" ht="12" customHeight="1">
      <c r="A114" s="444"/>
      <c r="B114" s="435"/>
      <c r="C114" s="435"/>
      <c r="D114" s="435"/>
      <c r="E114" s="435"/>
      <c r="F114" s="435"/>
      <c r="G114" s="435"/>
      <c r="H114" s="435"/>
      <c r="I114" s="435"/>
      <c r="J114" s="435"/>
      <c r="K114" s="435"/>
      <c r="L114" s="435"/>
      <c r="M114" s="435"/>
      <c r="N114" s="435"/>
      <c r="O114" s="408"/>
      <c r="P114" s="409"/>
      <c r="Q114" s="410"/>
    </row>
    <row r="115" spans="1:17" ht="12" customHeight="1">
      <c r="A115" s="444"/>
      <c r="B115" s="435"/>
      <c r="C115" s="435"/>
      <c r="D115" s="435"/>
      <c r="E115" s="435"/>
      <c r="F115" s="435"/>
      <c r="G115" s="435"/>
      <c r="H115" s="435"/>
      <c r="I115" s="435"/>
      <c r="J115" s="435"/>
      <c r="K115" s="435"/>
      <c r="L115" s="435"/>
      <c r="M115" s="435"/>
      <c r="N115" s="435"/>
      <c r="O115" s="408"/>
      <c r="P115" s="409"/>
      <c r="Q115" s="410"/>
    </row>
    <row r="116" spans="1:17" ht="12" customHeight="1">
      <c r="A116" s="444"/>
      <c r="B116" s="435"/>
      <c r="C116" s="435"/>
      <c r="D116" s="435"/>
      <c r="E116" s="435"/>
      <c r="F116" s="435"/>
      <c r="G116" s="435"/>
      <c r="H116" s="435"/>
      <c r="I116" s="435"/>
      <c r="J116" s="435"/>
      <c r="K116" s="435"/>
      <c r="L116" s="435"/>
      <c r="M116" s="435"/>
      <c r="N116" s="435"/>
      <c r="O116" s="408"/>
      <c r="P116" s="409"/>
      <c r="Q116" s="410"/>
    </row>
    <row r="117" spans="1:17" ht="12" customHeight="1">
      <c r="A117" s="444"/>
      <c r="B117" s="435"/>
      <c r="C117" s="435"/>
      <c r="D117" s="435"/>
      <c r="E117" s="435"/>
      <c r="F117" s="435"/>
      <c r="G117" s="435"/>
      <c r="H117" s="435"/>
      <c r="I117" s="435"/>
      <c r="J117" s="435"/>
      <c r="K117" s="435"/>
      <c r="L117" s="435"/>
      <c r="M117" s="435"/>
      <c r="N117" s="435"/>
      <c r="O117" s="408"/>
      <c r="P117" s="409"/>
      <c r="Q117" s="410"/>
    </row>
    <row r="118" spans="1:17" ht="12" customHeight="1">
      <c r="A118" s="444"/>
      <c r="B118" s="435"/>
      <c r="C118" s="435"/>
      <c r="D118" s="435"/>
      <c r="E118" s="435"/>
      <c r="F118" s="435"/>
      <c r="G118" s="435"/>
      <c r="H118" s="435"/>
      <c r="I118" s="435"/>
      <c r="J118" s="435"/>
      <c r="K118" s="435"/>
      <c r="L118" s="435"/>
      <c r="M118" s="435"/>
      <c r="N118" s="435"/>
      <c r="O118" s="408"/>
      <c r="P118" s="409"/>
      <c r="Q118" s="410"/>
    </row>
    <row r="119" spans="1:17" ht="12" customHeight="1">
      <c r="A119" s="444"/>
      <c r="B119" s="435"/>
      <c r="C119" s="435"/>
      <c r="D119" s="435"/>
      <c r="E119" s="435"/>
      <c r="F119" s="435"/>
      <c r="G119" s="435"/>
      <c r="H119" s="435"/>
      <c r="I119" s="435"/>
      <c r="J119" s="435"/>
      <c r="K119" s="435"/>
      <c r="L119" s="435"/>
      <c r="M119" s="435"/>
      <c r="N119" s="435"/>
      <c r="O119" s="408"/>
      <c r="P119" s="409"/>
      <c r="Q119" s="410"/>
    </row>
    <row r="120" spans="1:17" ht="12" customHeight="1">
      <c r="A120" s="444"/>
      <c r="B120" s="435"/>
      <c r="C120" s="435"/>
      <c r="D120" s="435"/>
      <c r="E120" s="435"/>
      <c r="F120" s="435"/>
      <c r="G120" s="435"/>
      <c r="H120" s="435"/>
      <c r="I120" s="435"/>
      <c r="J120" s="435"/>
      <c r="K120" s="435"/>
      <c r="L120" s="435"/>
      <c r="M120" s="435"/>
      <c r="N120" s="435"/>
      <c r="O120" s="408"/>
      <c r="P120" s="409"/>
      <c r="Q120" s="410"/>
    </row>
    <row r="121" spans="1:17" ht="12" customHeight="1">
      <c r="A121" s="444"/>
      <c r="B121" s="435"/>
      <c r="C121" s="435"/>
      <c r="D121" s="435"/>
      <c r="E121" s="435"/>
      <c r="F121" s="435"/>
      <c r="G121" s="435"/>
      <c r="H121" s="435"/>
      <c r="I121" s="435"/>
      <c r="J121" s="435"/>
      <c r="K121" s="435"/>
      <c r="L121" s="435"/>
      <c r="M121" s="435"/>
      <c r="N121" s="435"/>
      <c r="O121" s="408"/>
      <c r="P121" s="409"/>
      <c r="Q121" s="410"/>
    </row>
    <row r="122" spans="1:17" ht="12" customHeight="1">
      <c r="A122" s="444"/>
      <c r="B122" s="435"/>
      <c r="C122" s="435"/>
      <c r="D122" s="435"/>
      <c r="E122" s="435"/>
      <c r="F122" s="435"/>
      <c r="G122" s="435"/>
      <c r="H122" s="435"/>
      <c r="I122" s="435"/>
      <c r="J122" s="435"/>
      <c r="K122" s="435"/>
      <c r="L122" s="435"/>
      <c r="M122" s="435"/>
      <c r="N122" s="435"/>
      <c r="O122" s="408"/>
      <c r="P122" s="409"/>
      <c r="Q122" s="410"/>
    </row>
    <row r="123" spans="1:17" ht="12" customHeight="1">
      <c r="A123" s="444"/>
      <c r="B123" s="435"/>
      <c r="C123" s="435"/>
      <c r="D123" s="435"/>
      <c r="E123" s="435"/>
      <c r="F123" s="435"/>
      <c r="G123" s="435"/>
      <c r="H123" s="435"/>
      <c r="I123" s="435"/>
      <c r="J123" s="435"/>
      <c r="K123" s="435"/>
      <c r="L123" s="435"/>
      <c r="M123" s="435"/>
      <c r="N123" s="435"/>
      <c r="O123" s="408"/>
      <c r="P123" s="409"/>
      <c r="Q123" s="410"/>
    </row>
    <row r="124" spans="1:17" ht="12" customHeight="1">
      <c r="A124" s="444"/>
      <c r="B124" s="435"/>
      <c r="C124" s="435"/>
      <c r="D124" s="435"/>
      <c r="E124" s="435"/>
      <c r="F124" s="435"/>
      <c r="G124" s="435"/>
      <c r="H124" s="435"/>
      <c r="I124" s="435"/>
      <c r="J124" s="435"/>
      <c r="K124" s="435"/>
      <c r="L124" s="435"/>
      <c r="M124" s="435"/>
      <c r="N124" s="435"/>
      <c r="O124" s="408"/>
      <c r="P124" s="409"/>
      <c r="Q124" s="410"/>
    </row>
    <row r="125" spans="1:17" ht="12" customHeight="1">
      <c r="A125" s="444"/>
      <c r="B125" s="435"/>
      <c r="C125" s="435"/>
      <c r="D125" s="435"/>
      <c r="E125" s="435"/>
      <c r="F125" s="435"/>
      <c r="G125" s="435"/>
      <c r="H125" s="435"/>
      <c r="I125" s="435"/>
      <c r="J125" s="435"/>
      <c r="K125" s="435"/>
      <c r="L125" s="435"/>
      <c r="M125" s="435"/>
      <c r="N125" s="435"/>
      <c r="O125" s="408"/>
      <c r="P125" s="409"/>
      <c r="Q125" s="410"/>
    </row>
    <row r="126" spans="1:17" ht="12" customHeight="1">
      <c r="A126" s="444"/>
      <c r="B126" s="435"/>
      <c r="C126" s="435"/>
      <c r="D126" s="435"/>
      <c r="E126" s="435"/>
      <c r="F126" s="435"/>
      <c r="G126" s="435"/>
      <c r="H126" s="435"/>
      <c r="I126" s="435"/>
      <c r="J126" s="435"/>
      <c r="K126" s="435"/>
      <c r="L126" s="435"/>
      <c r="M126" s="435"/>
      <c r="N126" s="435"/>
      <c r="O126" s="408"/>
      <c r="P126" s="409"/>
      <c r="Q126" s="410"/>
    </row>
    <row r="127" spans="1:17" ht="12" customHeight="1">
      <c r="A127" s="444"/>
      <c r="B127" s="435"/>
      <c r="C127" s="435"/>
      <c r="D127" s="435"/>
      <c r="E127" s="435"/>
      <c r="F127" s="435"/>
      <c r="G127" s="435"/>
      <c r="H127" s="435"/>
      <c r="I127" s="435"/>
      <c r="J127" s="435"/>
      <c r="K127" s="435"/>
      <c r="L127" s="435"/>
      <c r="M127" s="435"/>
      <c r="N127" s="435"/>
      <c r="O127" s="408"/>
      <c r="P127" s="409"/>
      <c r="Q127" s="410"/>
    </row>
    <row r="128" spans="1:17" ht="12" customHeight="1">
      <c r="A128" s="444"/>
      <c r="B128" s="435"/>
      <c r="C128" s="435"/>
      <c r="D128" s="435"/>
      <c r="E128" s="435"/>
      <c r="F128" s="435"/>
      <c r="G128" s="435"/>
      <c r="H128" s="435"/>
      <c r="I128" s="435"/>
      <c r="J128" s="435"/>
      <c r="K128" s="435"/>
      <c r="L128" s="435"/>
      <c r="M128" s="435"/>
      <c r="N128" s="435"/>
      <c r="O128" s="408"/>
      <c r="P128" s="409"/>
      <c r="Q128" s="410"/>
    </row>
    <row r="129" spans="1:17" ht="12.75" customHeight="1">
      <c r="A129" s="574"/>
      <c r="B129" s="574"/>
      <c r="C129" s="574"/>
      <c r="D129" s="574"/>
      <c r="E129" s="574"/>
      <c r="F129" s="574"/>
      <c r="G129" s="574"/>
      <c r="H129" s="574"/>
      <c r="I129" s="574"/>
      <c r="J129" s="574"/>
      <c r="K129" s="574"/>
      <c r="L129" s="574"/>
      <c r="M129" s="574"/>
      <c r="N129" s="574"/>
      <c r="O129" s="574"/>
      <c r="P129" s="574"/>
      <c r="Q129" s="574"/>
    </row>
    <row r="130" spans="1:17" ht="12.75" customHeight="1">
      <c r="A130" s="412"/>
      <c r="B130" s="412"/>
      <c r="C130" s="412"/>
      <c r="D130" s="412"/>
      <c r="E130" s="412"/>
      <c r="F130" s="412"/>
      <c r="G130" s="412"/>
      <c r="H130" s="412"/>
      <c r="I130" s="412"/>
      <c r="J130" s="412"/>
      <c r="K130" s="412"/>
      <c r="L130" s="412"/>
      <c r="M130" s="412"/>
      <c r="N130" s="412"/>
      <c r="O130" s="413"/>
      <c r="P130" s="414"/>
      <c r="Q130" s="412"/>
    </row>
    <row r="131" spans="1:17" ht="12.75" customHeight="1">
      <c r="A131" s="572" t="s">
        <v>141</v>
      </c>
      <c r="B131" s="572"/>
      <c r="C131" s="572"/>
      <c r="D131" s="572"/>
      <c r="E131" s="572"/>
      <c r="F131" s="572"/>
      <c r="G131" s="572"/>
      <c r="H131" s="572"/>
      <c r="I131" s="572"/>
      <c r="J131" s="572"/>
      <c r="K131" s="572"/>
      <c r="L131" s="572"/>
      <c r="M131" s="572"/>
      <c r="N131" s="572"/>
      <c r="O131" s="572"/>
      <c r="P131" s="572"/>
      <c r="Q131" s="572"/>
    </row>
    <row r="132" spans="1:17" ht="12" customHeight="1">
      <c r="A132" s="572" t="s">
        <v>147</v>
      </c>
      <c r="B132" s="572"/>
      <c r="C132" s="572"/>
      <c r="D132" s="572"/>
      <c r="E132" s="572"/>
      <c r="F132" s="572"/>
      <c r="G132" s="572"/>
      <c r="H132" s="572"/>
      <c r="I132" s="572"/>
      <c r="J132" s="572"/>
      <c r="K132" s="572"/>
      <c r="L132" s="572"/>
      <c r="M132" s="572"/>
      <c r="N132" s="572"/>
      <c r="O132" s="572"/>
      <c r="P132" s="572"/>
      <c r="Q132" s="572"/>
    </row>
    <row r="133" spans="1:17" ht="12.75" customHeight="1">
      <c r="A133" s="572" t="s">
        <v>53</v>
      </c>
      <c r="B133" s="572"/>
      <c r="C133" s="572"/>
      <c r="D133" s="572"/>
      <c r="E133" s="572"/>
      <c r="F133" s="572"/>
      <c r="G133" s="572"/>
      <c r="H133" s="572"/>
      <c r="I133" s="572"/>
      <c r="J133" s="572"/>
      <c r="K133" s="572"/>
      <c r="L133" s="572"/>
      <c r="M133" s="572"/>
      <c r="N133" s="572"/>
      <c r="O133" s="572"/>
      <c r="P133" s="572"/>
      <c r="Q133" s="572"/>
    </row>
    <row r="134" spans="1:17" ht="12" customHeight="1">
      <c r="A134" s="412"/>
      <c r="B134" s="415"/>
      <c r="C134" s="412"/>
      <c r="D134" s="412"/>
      <c r="E134" s="412"/>
      <c r="F134" s="412"/>
      <c r="G134" s="412"/>
      <c r="H134" s="412"/>
      <c r="I134" s="412"/>
      <c r="J134" s="412"/>
      <c r="K134" s="412"/>
      <c r="L134" s="412"/>
      <c r="M134" s="412"/>
      <c r="N134" s="412"/>
      <c r="O134" s="413"/>
      <c r="P134" s="414"/>
      <c r="Q134" s="445"/>
    </row>
    <row r="135" spans="1:17" ht="12" customHeight="1">
      <c r="A135" s="412"/>
      <c r="B135" s="415"/>
      <c r="C135" s="412"/>
      <c r="D135" s="412"/>
      <c r="E135" s="412"/>
      <c r="F135" s="412"/>
      <c r="G135" s="412"/>
      <c r="H135" s="412"/>
      <c r="I135" s="412"/>
      <c r="J135" s="412"/>
      <c r="K135" s="412"/>
      <c r="L135" s="412"/>
      <c r="M135" s="412"/>
      <c r="N135" s="412"/>
      <c r="O135" s="413"/>
      <c r="P135" s="414"/>
      <c r="Q135" s="445"/>
    </row>
    <row r="136" spans="1:17" ht="12" customHeight="1">
      <c r="A136" s="418"/>
      <c r="B136" s="419"/>
      <c r="C136" s="420"/>
      <c r="D136" s="420"/>
      <c r="E136" s="420"/>
      <c r="F136" s="420"/>
      <c r="G136" s="420"/>
      <c r="H136" s="420"/>
      <c r="I136" s="420"/>
      <c r="J136" s="420"/>
      <c r="K136" s="420"/>
      <c r="L136" s="420"/>
      <c r="M136" s="420"/>
      <c r="N136" s="421"/>
      <c r="O136" s="567" t="s">
        <v>54</v>
      </c>
      <c r="P136" s="568"/>
      <c r="Q136" s="568"/>
    </row>
    <row r="137" spans="1:17" ht="12" customHeight="1">
      <c r="A137" s="422"/>
      <c r="B137" s="423"/>
      <c r="C137" s="424"/>
      <c r="D137" s="424"/>
      <c r="E137" s="424"/>
      <c r="F137" s="424"/>
      <c r="G137" s="424"/>
      <c r="H137" s="424"/>
      <c r="I137" s="424"/>
      <c r="J137" s="424"/>
      <c r="K137" s="424"/>
      <c r="L137" s="424"/>
      <c r="M137" s="424"/>
      <c r="N137" s="425"/>
      <c r="O137" s="399" t="s">
        <v>60</v>
      </c>
      <c r="P137" s="400"/>
      <c r="Q137" s="401" t="s">
        <v>191</v>
      </c>
    </row>
    <row r="138" spans="1:17" ht="12" customHeight="1">
      <c r="A138" s="426" t="s">
        <v>56</v>
      </c>
      <c r="B138" s="423" t="s">
        <v>57</v>
      </c>
      <c r="C138" s="424" t="s">
        <v>58</v>
      </c>
      <c r="D138" s="424" t="s">
        <v>59</v>
      </c>
      <c r="E138" s="424" t="s">
        <v>55</v>
      </c>
      <c r="F138" s="424" t="s">
        <v>60</v>
      </c>
      <c r="G138" s="424" t="s">
        <v>61</v>
      </c>
      <c r="H138" s="424" t="s">
        <v>62</v>
      </c>
      <c r="I138" s="424" t="s">
        <v>63</v>
      </c>
      <c r="J138" s="424" t="s">
        <v>64</v>
      </c>
      <c r="K138" s="424" t="s">
        <v>65</v>
      </c>
      <c r="L138" s="424" t="s">
        <v>66</v>
      </c>
      <c r="M138" s="424" t="s">
        <v>67</v>
      </c>
      <c r="N138" s="425" t="s">
        <v>68</v>
      </c>
      <c r="O138" s="569" t="s">
        <v>69</v>
      </c>
      <c r="P138" s="570"/>
      <c r="Q138" s="570"/>
    </row>
    <row r="139" spans="1:17" ht="12" customHeight="1">
      <c r="A139" s="422"/>
      <c r="B139" s="423"/>
      <c r="C139" s="424"/>
      <c r="D139" s="424"/>
      <c r="E139" s="424"/>
      <c r="F139" s="424"/>
      <c r="G139" s="424"/>
      <c r="H139" s="424"/>
      <c r="I139" s="424"/>
      <c r="J139" s="424"/>
      <c r="K139" s="424"/>
      <c r="L139" s="424"/>
      <c r="M139" s="424"/>
      <c r="N139" s="424"/>
      <c r="O139" s="402" t="s">
        <v>70</v>
      </c>
      <c r="P139" s="403" t="s">
        <v>71</v>
      </c>
      <c r="Q139" s="404" t="s">
        <v>71</v>
      </c>
    </row>
    <row r="140" spans="1:17" ht="12" customHeight="1">
      <c r="A140" s="427"/>
      <c r="B140" s="428"/>
      <c r="C140" s="429"/>
      <c r="D140" s="429"/>
      <c r="E140" s="429"/>
      <c r="F140" s="429"/>
      <c r="G140" s="429"/>
      <c r="H140" s="429"/>
      <c r="I140" s="429"/>
      <c r="J140" s="429"/>
      <c r="K140" s="429"/>
      <c r="L140" s="429"/>
      <c r="M140" s="429"/>
      <c r="N140" s="429"/>
      <c r="O140" s="405" t="s">
        <v>72</v>
      </c>
      <c r="P140" s="406" t="s">
        <v>73</v>
      </c>
      <c r="Q140" s="407" t="s">
        <v>165</v>
      </c>
    </row>
    <row r="141" spans="1:17" ht="10.5" customHeight="1">
      <c r="A141" s="447"/>
      <c r="B141" s="448"/>
      <c r="C141" s="448"/>
      <c r="D141" s="448"/>
      <c r="E141" s="448"/>
      <c r="F141" s="448"/>
      <c r="G141" s="448"/>
      <c r="H141" s="448"/>
      <c r="I141" s="448"/>
      <c r="J141" s="448"/>
      <c r="K141" s="448"/>
      <c r="L141" s="448"/>
      <c r="M141" s="448"/>
      <c r="N141" s="448"/>
      <c r="O141" s="449"/>
      <c r="P141" s="448"/>
      <c r="Q141" s="412"/>
    </row>
    <row r="142" spans="1:17" ht="10.5" customHeight="1">
      <c r="A142" s="447"/>
      <c r="B142" s="448"/>
      <c r="C142" s="448"/>
      <c r="D142" s="448"/>
      <c r="E142" s="448"/>
      <c r="F142" s="448"/>
      <c r="G142" s="448"/>
      <c r="H142" s="448"/>
      <c r="I142" s="448"/>
      <c r="J142" s="448"/>
      <c r="K142" s="448"/>
      <c r="L142" s="448"/>
      <c r="M142" s="448"/>
      <c r="N142" s="448"/>
      <c r="O142" s="449"/>
      <c r="P142" s="448"/>
      <c r="Q142" s="412"/>
    </row>
    <row r="143" spans="1:17" ht="10.5" customHeight="1">
      <c r="A143" s="573" t="s">
        <v>143</v>
      </c>
      <c r="B143" s="573"/>
      <c r="C143" s="573"/>
      <c r="D143" s="573"/>
      <c r="E143" s="573"/>
      <c r="F143" s="573"/>
      <c r="G143" s="573"/>
      <c r="H143" s="573"/>
      <c r="I143" s="573"/>
      <c r="J143" s="573"/>
      <c r="K143" s="573"/>
      <c r="L143" s="573"/>
      <c r="M143" s="573"/>
      <c r="N143" s="573"/>
      <c r="O143" s="573"/>
      <c r="P143" s="573"/>
      <c r="Q143" s="573"/>
    </row>
    <row r="144" spans="1:17" ht="10.5" customHeight="1">
      <c r="A144" s="447"/>
      <c r="B144" s="448"/>
      <c r="C144" s="448"/>
      <c r="D144" s="448"/>
      <c r="E144" s="448"/>
      <c r="F144" s="448"/>
      <c r="G144" s="448"/>
      <c r="H144" s="448"/>
      <c r="I144" s="448"/>
      <c r="J144" s="448"/>
      <c r="K144" s="448"/>
      <c r="L144" s="448"/>
      <c r="M144" s="448"/>
      <c r="N144" s="448"/>
      <c r="O144" s="449"/>
      <c r="P144" s="448"/>
      <c r="Q144" s="412"/>
    </row>
    <row r="145" spans="1:17" ht="10.5" customHeight="1">
      <c r="A145" s="447"/>
      <c r="B145" s="435"/>
      <c r="C145" s="435"/>
      <c r="D145" s="435"/>
      <c r="E145" s="435"/>
      <c r="F145" s="435"/>
      <c r="G145" s="435"/>
      <c r="H145" s="435"/>
      <c r="I145" s="435"/>
      <c r="J145" s="435"/>
      <c r="K145" s="435"/>
      <c r="L145" s="435"/>
      <c r="M145" s="435"/>
      <c r="N145" s="435"/>
      <c r="O145" s="449"/>
      <c r="P145" s="448"/>
      <c r="Q145" s="412"/>
    </row>
    <row r="146" spans="1:17" ht="10.5" customHeight="1">
      <c r="A146" s="437">
        <v>2002</v>
      </c>
      <c r="B146" s="435">
        <v>34.05482597623364</v>
      </c>
      <c r="C146" s="435">
        <v>56.76531403410041</v>
      </c>
      <c r="D146" s="435">
        <v>81.70461450592354</v>
      </c>
      <c r="E146" s="435">
        <v>90.4899822995478</v>
      </c>
      <c r="F146" s="435">
        <v>108.07459839115371</v>
      </c>
      <c r="G146" s="435">
        <v>103.25508898535216</v>
      </c>
      <c r="H146" s="435">
        <v>105.94592390148986</v>
      </c>
      <c r="I146" s="435">
        <v>100.48592836605495</v>
      </c>
      <c r="J146" s="435">
        <v>94.57878229739303</v>
      </c>
      <c r="K146" s="435">
        <v>72.75763798299549</v>
      </c>
      <c r="L146" s="435">
        <v>90.82212293952796</v>
      </c>
      <c r="M146" s="435">
        <v>55.739148176251284</v>
      </c>
      <c r="N146" s="435"/>
      <c r="O146" s="408"/>
      <c r="P146" s="409"/>
      <c r="Q146" s="410"/>
    </row>
    <row r="147" spans="1:17" ht="12" customHeight="1">
      <c r="A147" s="437">
        <v>2003</v>
      </c>
      <c r="B147" s="435">
        <v>39.888603664720854</v>
      </c>
      <c r="C147" s="435">
        <v>47.4733070469634</v>
      </c>
      <c r="D147" s="435">
        <v>77.37290440328259</v>
      </c>
      <c r="E147" s="435">
        <v>73.39316557686533</v>
      </c>
      <c r="F147" s="435">
        <v>96.3</v>
      </c>
      <c r="G147" s="435">
        <v>102.5</v>
      </c>
      <c r="H147" s="435">
        <v>85.6</v>
      </c>
      <c r="I147" s="435">
        <v>82.0486513652616</v>
      </c>
      <c r="J147" s="435">
        <v>89.5</v>
      </c>
      <c r="K147" s="435">
        <v>72.5</v>
      </c>
      <c r="L147" s="435">
        <v>63.6</v>
      </c>
      <c r="M147" s="435">
        <v>67.9</v>
      </c>
      <c r="N147" s="408">
        <v>74.83971933809114</v>
      </c>
      <c r="O147" s="409">
        <v>31.211127416413362</v>
      </c>
      <c r="P147" s="409">
        <v>-10.894880542176976</v>
      </c>
      <c r="Q147" s="410">
        <v>-9.879387801506248</v>
      </c>
    </row>
    <row r="148" spans="1:17" ht="12" customHeight="1">
      <c r="A148" s="437">
        <v>2004</v>
      </c>
      <c r="B148" s="435">
        <v>29.211520937402003</v>
      </c>
      <c r="C148" s="435">
        <v>39.9</v>
      </c>
      <c r="D148" s="435">
        <v>116.64184204601011</v>
      </c>
      <c r="E148" s="435">
        <v>84.8</v>
      </c>
      <c r="F148" s="435">
        <v>86.6</v>
      </c>
      <c r="G148" s="435">
        <v>118</v>
      </c>
      <c r="H148" s="435">
        <v>85.93519252110507</v>
      </c>
      <c r="I148" s="435">
        <v>88.4</v>
      </c>
      <c r="J148" s="435">
        <v>89.24569275563601</v>
      </c>
      <c r="K148" s="435">
        <v>70.16892276084417</v>
      </c>
      <c r="L148" s="435">
        <v>78.5</v>
      </c>
      <c r="M148" s="435">
        <v>49.92916481304101</v>
      </c>
      <c r="N148" s="408">
        <v>78.11102798616984</v>
      </c>
      <c r="O148" s="409">
        <v>2.122641509433959</v>
      </c>
      <c r="P148" s="409">
        <v>-10.072689511941851</v>
      </c>
      <c r="Q148" s="410">
        <v>6.7952993181275705</v>
      </c>
    </row>
    <row r="149" spans="1:17" ht="12" customHeight="1">
      <c r="A149" s="437">
        <v>2005</v>
      </c>
      <c r="B149" s="435">
        <v>32.318770932915626</v>
      </c>
      <c r="C149" s="435">
        <v>47.6</v>
      </c>
      <c r="D149" s="435">
        <v>70.42472062263182</v>
      </c>
      <c r="E149" s="435">
        <v>67.09141670274772</v>
      </c>
      <c r="F149" s="435">
        <v>97.1</v>
      </c>
      <c r="G149" s="435">
        <v>94.88216889618958</v>
      </c>
      <c r="H149" s="435">
        <v>90.1</v>
      </c>
      <c r="I149" s="435">
        <v>89.9</v>
      </c>
      <c r="J149" s="435">
        <v>113.66447391055145</v>
      </c>
      <c r="K149" s="435">
        <v>82.3</v>
      </c>
      <c r="L149" s="435">
        <v>81.1</v>
      </c>
      <c r="M149" s="435">
        <v>64.8</v>
      </c>
      <c r="N149" s="408">
        <v>77.60679592208635</v>
      </c>
      <c r="O149" s="409">
        <v>44.72790227430579</v>
      </c>
      <c r="P149" s="409">
        <v>12.12471131639723</v>
      </c>
      <c r="Q149" s="410">
        <v>-11.932816303089451</v>
      </c>
    </row>
    <row r="150" spans="1:17" ht="12" customHeight="1">
      <c r="A150" s="437">
        <v>2006</v>
      </c>
      <c r="B150" s="435">
        <v>40.1</v>
      </c>
      <c r="C150" s="435">
        <v>44.1</v>
      </c>
      <c r="D150" s="435">
        <v>104.4</v>
      </c>
      <c r="E150" s="435">
        <v>84.7</v>
      </c>
      <c r="F150" s="435">
        <v>100.1</v>
      </c>
      <c r="G150" s="435">
        <v>101.6</v>
      </c>
      <c r="H150" s="435">
        <v>98.8</v>
      </c>
      <c r="I150" s="435">
        <v>86.5</v>
      </c>
      <c r="J150" s="435">
        <v>87.3</v>
      </c>
      <c r="K150" s="435">
        <v>62.8</v>
      </c>
      <c r="L150" s="435">
        <v>90.9</v>
      </c>
      <c r="M150" s="435">
        <v>56.7</v>
      </c>
      <c r="N150" s="408">
        <v>79.83333333333333</v>
      </c>
      <c r="O150" s="409">
        <v>18.18181818181817</v>
      </c>
      <c r="P150" s="409">
        <v>3.0895983522142125</v>
      </c>
      <c r="Q150" s="410">
        <v>18.714963012424963</v>
      </c>
    </row>
    <row r="151" spans="1:17" ht="12" customHeight="1">
      <c r="A151" s="437">
        <v>2007</v>
      </c>
      <c r="B151" s="435">
        <v>62.45433685941102</v>
      </c>
      <c r="C151" s="435">
        <v>52.68741927619318</v>
      </c>
      <c r="D151" s="435">
        <v>95.6</v>
      </c>
      <c r="E151" s="435">
        <v>94.9</v>
      </c>
      <c r="F151" s="435">
        <v>98.1</v>
      </c>
      <c r="G151" s="435"/>
      <c r="H151" s="435"/>
      <c r="I151" s="435"/>
      <c r="J151" s="435"/>
      <c r="K151" s="435"/>
      <c r="L151" s="435"/>
      <c r="M151" s="435"/>
      <c r="N151" s="408">
        <v>80.74835122712084</v>
      </c>
      <c r="O151" s="409">
        <v>3.371970495258154</v>
      </c>
      <c r="P151" s="409">
        <v>-1.998001998001998</v>
      </c>
      <c r="Q151" s="410">
        <v>8.125805071131285</v>
      </c>
    </row>
    <row r="152" spans="1:17" ht="12" customHeight="1">
      <c r="A152" s="447"/>
      <c r="B152" s="448"/>
      <c r="C152" s="448"/>
      <c r="D152" s="448"/>
      <c r="E152" s="448"/>
      <c r="F152" s="448"/>
      <c r="G152" s="448"/>
      <c r="H152" s="448"/>
      <c r="I152" s="448"/>
      <c r="J152" s="448"/>
      <c r="K152" s="448"/>
      <c r="L152" s="448"/>
      <c r="M152" s="448"/>
      <c r="N152" s="448"/>
      <c r="O152" s="449"/>
      <c r="P152" s="448"/>
      <c r="Q152" s="412"/>
    </row>
    <row r="153" spans="1:17" ht="10.5" customHeight="1">
      <c r="A153" s="447"/>
      <c r="B153" s="448"/>
      <c r="C153" s="448"/>
      <c r="D153" s="448"/>
      <c r="E153" s="448"/>
      <c r="F153" s="448"/>
      <c r="G153" s="448"/>
      <c r="H153" s="448"/>
      <c r="I153" s="448"/>
      <c r="J153" s="448"/>
      <c r="K153" s="448"/>
      <c r="L153" s="448"/>
      <c r="M153" s="448"/>
      <c r="N153" s="448"/>
      <c r="O153" s="449"/>
      <c r="P153" s="448"/>
      <c r="Q153" s="412"/>
    </row>
    <row r="154" spans="1:17" ht="10.5" customHeight="1">
      <c r="A154" s="573" t="s">
        <v>144</v>
      </c>
      <c r="B154" s="573"/>
      <c r="C154" s="573"/>
      <c r="D154" s="573"/>
      <c r="E154" s="573"/>
      <c r="F154" s="573"/>
      <c r="G154" s="573"/>
      <c r="H154" s="573"/>
      <c r="I154" s="573"/>
      <c r="J154" s="573"/>
      <c r="K154" s="573"/>
      <c r="L154" s="573"/>
      <c r="M154" s="573"/>
      <c r="N154" s="573"/>
      <c r="O154" s="573"/>
      <c r="P154" s="573"/>
      <c r="Q154" s="573"/>
    </row>
    <row r="155" spans="1:17" ht="10.5" customHeight="1">
      <c r="A155" s="447"/>
      <c r="B155" s="435"/>
      <c r="C155" s="435"/>
      <c r="D155" s="435"/>
      <c r="E155" s="435"/>
      <c r="F155" s="435"/>
      <c r="G155" s="435"/>
      <c r="H155" s="435"/>
      <c r="I155" s="435"/>
      <c r="J155" s="435"/>
      <c r="K155" s="435"/>
      <c r="L155" s="435"/>
      <c r="M155" s="435"/>
      <c r="N155" s="435"/>
      <c r="O155" s="449"/>
      <c r="P155" s="448"/>
      <c r="Q155" s="412"/>
    </row>
    <row r="156" spans="1:17" ht="10.5" customHeight="1">
      <c r="A156" s="437">
        <v>2002</v>
      </c>
      <c r="B156" s="435">
        <v>30.758596931054665</v>
      </c>
      <c r="C156" s="435">
        <v>57.58593149724862</v>
      </c>
      <c r="D156" s="435">
        <v>82.34758778490048</v>
      </c>
      <c r="E156" s="435">
        <v>85.24601101049016</v>
      </c>
      <c r="F156" s="435">
        <v>149.8793776603147</v>
      </c>
      <c r="G156" s="435">
        <v>126.22412455319247</v>
      </c>
      <c r="H156" s="435">
        <v>124.07016942514007</v>
      </c>
      <c r="I156" s="435">
        <v>139.27144291082152</v>
      </c>
      <c r="J156" s="435">
        <v>88.30333256519846</v>
      </c>
      <c r="K156" s="435">
        <v>55.90572879490171</v>
      </c>
      <c r="L156" s="435">
        <v>132.51237879997942</v>
      </c>
      <c r="M156" s="435">
        <v>42.45233692952508</v>
      </c>
      <c r="N156" s="435"/>
      <c r="O156" s="408"/>
      <c r="P156" s="409"/>
      <c r="Q156" s="410"/>
    </row>
    <row r="157" spans="1:17" ht="12" customHeight="1">
      <c r="A157" s="437">
        <v>2003</v>
      </c>
      <c r="B157" s="435">
        <v>27.512951430724303</v>
      </c>
      <c r="C157" s="435">
        <v>48.516949152542374</v>
      </c>
      <c r="D157" s="435">
        <v>90.24540960451978</v>
      </c>
      <c r="E157" s="435">
        <v>80.12888418079096</v>
      </c>
      <c r="F157" s="435">
        <v>112.2</v>
      </c>
      <c r="G157" s="435">
        <v>109.5</v>
      </c>
      <c r="H157" s="435">
        <v>79.9</v>
      </c>
      <c r="I157" s="435">
        <v>91.36946798493409</v>
      </c>
      <c r="J157" s="435">
        <v>76.8</v>
      </c>
      <c r="K157" s="435">
        <v>59.6</v>
      </c>
      <c r="L157" s="435">
        <v>47.8</v>
      </c>
      <c r="M157" s="435">
        <v>58</v>
      </c>
      <c r="N157" s="408">
        <v>73.46447186279262</v>
      </c>
      <c r="O157" s="409">
        <v>40.024413352429214</v>
      </c>
      <c r="P157" s="409">
        <v>-25.139801251184075</v>
      </c>
      <c r="Q157" s="410">
        <v>-11.634123700239535</v>
      </c>
    </row>
    <row r="158" spans="1:17" ht="12" customHeight="1">
      <c r="A158" s="437">
        <v>2004</v>
      </c>
      <c r="B158" s="435">
        <v>21.077565913371</v>
      </c>
      <c r="C158" s="435">
        <v>47.4</v>
      </c>
      <c r="D158" s="435">
        <v>232.75364877589456</v>
      </c>
      <c r="E158" s="435">
        <v>69.1</v>
      </c>
      <c r="F158" s="435">
        <v>94.4</v>
      </c>
      <c r="G158" s="435">
        <v>187.7</v>
      </c>
      <c r="H158" s="435">
        <v>108.61287664783428</v>
      </c>
      <c r="I158" s="435">
        <v>81.2</v>
      </c>
      <c r="J158" s="435">
        <v>72.00741525423729</v>
      </c>
      <c r="K158" s="435">
        <v>91.44891713747646</v>
      </c>
      <c r="L158" s="435">
        <v>106.4</v>
      </c>
      <c r="M158" s="435">
        <v>51.921492467043315</v>
      </c>
      <c r="N158" s="408">
        <v>97.00182634965473</v>
      </c>
      <c r="O158" s="409">
        <v>36.61360347322722</v>
      </c>
      <c r="P158" s="409">
        <v>-15.864527629233509</v>
      </c>
      <c r="Q158" s="410">
        <v>29.594472676917338</v>
      </c>
    </row>
    <row r="159" spans="1:17" ht="12" customHeight="1">
      <c r="A159" s="437">
        <v>2005</v>
      </c>
      <c r="B159" s="435">
        <v>33.28625235404896</v>
      </c>
      <c r="C159" s="435">
        <v>18</v>
      </c>
      <c r="D159" s="435">
        <v>101.97151600753295</v>
      </c>
      <c r="E159" s="435">
        <v>77.65124764595103</v>
      </c>
      <c r="F159" s="435">
        <v>98.4</v>
      </c>
      <c r="G159" s="435">
        <v>123.09322033898304</v>
      </c>
      <c r="H159" s="435">
        <v>123.5</v>
      </c>
      <c r="I159" s="435">
        <v>103.4</v>
      </c>
      <c r="J159" s="435">
        <v>170.1271186440678</v>
      </c>
      <c r="K159" s="435">
        <v>77.5</v>
      </c>
      <c r="L159" s="435">
        <v>75.4</v>
      </c>
      <c r="M159" s="435">
        <v>56.1</v>
      </c>
      <c r="N159" s="408">
        <v>88.20244624921531</v>
      </c>
      <c r="O159" s="409">
        <v>26.72043654553035</v>
      </c>
      <c r="P159" s="409">
        <v>4.23728813559322</v>
      </c>
      <c r="Q159" s="410">
        <v>-29.13989730005124</v>
      </c>
    </row>
    <row r="160" spans="1:17" ht="12" customHeight="1">
      <c r="A160" s="437">
        <v>2006</v>
      </c>
      <c r="B160" s="435">
        <v>35.3</v>
      </c>
      <c r="C160" s="435">
        <v>33</v>
      </c>
      <c r="D160" s="435">
        <v>101.5</v>
      </c>
      <c r="E160" s="435">
        <v>106</v>
      </c>
      <c r="F160" s="435">
        <v>139.4</v>
      </c>
      <c r="G160" s="435">
        <v>150.50317796610167</v>
      </c>
      <c r="H160" s="435">
        <v>139.7</v>
      </c>
      <c r="I160" s="435">
        <v>112</v>
      </c>
      <c r="J160" s="435">
        <v>102.4</v>
      </c>
      <c r="K160" s="435">
        <v>61</v>
      </c>
      <c r="L160" s="435">
        <v>124.2</v>
      </c>
      <c r="M160" s="435">
        <v>47.2</v>
      </c>
      <c r="N160" s="408">
        <v>96.01693149717515</v>
      </c>
      <c r="O160" s="409">
        <v>31.509433962264154</v>
      </c>
      <c r="P160" s="409">
        <v>41.666666666666664</v>
      </c>
      <c r="Q160" s="410">
        <v>26.082184154503175</v>
      </c>
    </row>
    <row r="161" spans="1:17" ht="12" customHeight="1">
      <c r="A161" s="437">
        <v>2007</v>
      </c>
      <c r="B161" s="435">
        <v>116.31650188323917</v>
      </c>
      <c r="C161" s="435">
        <v>40.8103813559322</v>
      </c>
      <c r="D161" s="435">
        <v>92.6</v>
      </c>
      <c r="E161" s="435">
        <v>87.6</v>
      </c>
      <c r="F161" s="435">
        <v>96.5</v>
      </c>
      <c r="G161" s="435"/>
      <c r="H161" s="435"/>
      <c r="I161" s="435"/>
      <c r="J161" s="435"/>
      <c r="K161" s="435"/>
      <c r="L161" s="435"/>
      <c r="M161" s="435"/>
      <c r="N161" s="408">
        <v>86.76537664783427</v>
      </c>
      <c r="O161" s="409">
        <v>10.15981735159818</v>
      </c>
      <c r="P161" s="409">
        <v>-30.774748923959834</v>
      </c>
      <c r="Q161" s="410">
        <v>4.486243554713712</v>
      </c>
    </row>
    <row r="162" spans="1:17" ht="10.5" customHeight="1">
      <c r="A162" s="447"/>
      <c r="B162" s="448"/>
      <c r="C162" s="448"/>
      <c r="D162" s="448"/>
      <c r="E162" s="448"/>
      <c r="F162" s="448"/>
      <c r="G162" s="448"/>
      <c r="H162" s="448"/>
      <c r="I162" s="448"/>
      <c r="J162" s="448"/>
      <c r="K162" s="448"/>
      <c r="L162" s="448"/>
      <c r="M162" s="448"/>
      <c r="N162" s="448"/>
      <c r="O162" s="449"/>
      <c r="P162" s="448"/>
      <c r="Q162" s="412"/>
    </row>
    <row r="163" spans="1:17" ht="10.5" customHeight="1">
      <c r="A163" s="447"/>
      <c r="B163" s="448"/>
      <c r="C163" s="448"/>
      <c r="D163" s="448"/>
      <c r="E163" s="448"/>
      <c r="F163" s="448"/>
      <c r="G163" s="448"/>
      <c r="H163" s="448"/>
      <c r="I163" s="448"/>
      <c r="J163" s="448"/>
      <c r="K163" s="448"/>
      <c r="L163" s="448"/>
      <c r="M163" s="448"/>
      <c r="N163" s="448"/>
      <c r="O163" s="449"/>
      <c r="P163" s="448"/>
      <c r="Q163" s="412"/>
    </row>
    <row r="164" spans="1:17" ht="10.5" customHeight="1">
      <c r="A164" s="573" t="s">
        <v>145</v>
      </c>
      <c r="B164" s="573"/>
      <c r="C164" s="573"/>
      <c r="D164" s="573"/>
      <c r="E164" s="573"/>
      <c r="F164" s="573"/>
      <c r="G164" s="573"/>
      <c r="H164" s="573"/>
      <c r="I164" s="573"/>
      <c r="J164" s="573"/>
      <c r="K164" s="573"/>
      <c r="L164" s="573"/>
      <c r="M164" s="573"/>
      <c r="N164" s="573"/>
      <c r="O164" s="573"/>
      <c r="P164" s="573"/>
      <c r="Q164" s="573"/>
    </row>
    <row r="165" spans="1:17" ht="1.5" customHeight="1">
      <c r="A165" s="447"/>
      <c r="B165" s="448"/>
      <c r="C165" s="448"/>
      <c r="D165" s="448"/>
      <c r="E165" s="448"/>
      <c r="F165" s="448"/>
      <c r="G165" s="448"/>
      <c r="H165" s="448"/>
      <c r="I165" s="448"/>
      <c r="J165" s="448"/>
      <c r="K165" s="448"/>
      <c r="L165" s="448"/>
      <c r="M165" s="448"/>
      <c r="N165" s="448"/>
      <c r="O165" s="449"/>
      <c r="P165" s="448"/>
      <c r="Q165" s="412"/>
    </row>
    <row r="166" spans="1:17" ht="10.5" customHeight="1">
      <c r="A166" s="447"/>
      <c r="B166" s="435"/>
      <c r="C166" s="435"/>
      <c r="D166" s="435"/>
      <c r="E166" s="435"/>
      <c r="F166" s="435"/>
      <c r="G166" s="435"/>
      <c r="H166" s="435"/>
      <c r="I166" s="435"/>
      <c r="J166" s="435"/>
      <c r="K166" s="435"/>
      <c r="L166" s="435"/>
      <c r="M166" s="435"/>
      <c r="N166" s="435"/>
      <c r="O166" s="449"/>
      <c r="P166" s="448"/>
      <c r="Q166" s="412"/>
    </row>
    <row r="167" spans="1:17" ht="10.5" customHeight="1">
      <c r="A167" s="437">
        <v>2002</v>
      </c>
      <c r="B167" s="435">
        <v>35.729829555479746</v>
      </c>
      <c r="C167" s="435">
        <v>56.34831123535044</v>
      </c>
      <c r="D167" s="435">
        <v>81.37788298379888</v>
      </c>
      <c r="E167" s="435">
        <v>93.15474582451697</v>
      </c>
      <c r="F167" s="435">
        <v>86.83118653637618</v>
      </c>
      <c r="G167" s="435">
        <v>91.58320153228807</v>
      </c>
      <c r="H167" s="435">
        <v>96.73595284629448</v>
      </c>
      <c r="I167" s="435">
        <v>80.7767785066571</v>
      </c>
      <c r="J167" s="435">
        <v>97.76769933691098</v>
      </c>
      <c r="K167" s="435">
        <v>81.32106216257652</v>
      </c>
      <c r="L167" s="435">
        <v>69.63690697753702</v>
      </c>
      <c r="M167" s="435">
        <v>62.490941066441074</v>
      </c>
      <c r="N167" s="435"/>
      <c r="O167" s="408"/>
      <c r="P167" s="409"/>
      <c r="Q167" s="410"/>
    </row>
    <row r="168" spans="1:17" ht="12" customHeight="1">
      <c r="A168" s="437">
        <v>2003</v>
      </c>
      <c r="B168" s="435">
        <v>46.17738423654846</v>
      </c>
      <c r="C168" s="435">
        <v>46.94297237805167</v>
      </c>
      <c r="D168" s="435">
        <v>70.83164303842479</v>
      </c>
      <c r="E168" s="435">
        <v>69.97035896854653</v>
      </c>
      <c r="F168" s="435">
        <v>88.2</v>
      </c>
      <c r="G168" s="435">
        <v>98.9</v>
      </c>
      <c r="H168" s="435">
        <v>88.5</v>
      </c>
      <c r="I168" s="435">
        <v>77.3122075503212</v>
      </c>
      <c r="J168" s="435">
        <v>95.9</v>
      </c>
      <c r="K168" s="435">
        <v>79</v>
      </c>
      <c r="L168" s="435">
        <v>71.6</v>
      </c>
      <c r="M168" s="435">
        <v>73</v>
      </c>
      <c r="N168" s="408">
        <v>75.5278805143244</v>
      </c>
      <c r="O168" s="409">
        <v>26.053376458520326</v>
      </c>
      <c r="P168" s="409">
        <v>1.5764076459445666</v>
      </c>
      <c r="Q168" s="410">
        <v>-8.861312860644578</v>
      </c>
    </row>
    <row r="169" spans="1:17" ht="12" customHeight="1">
      <c r="A169" s="437">
        <v>2004</v>
      </c>
      <c r="B169" s="435">
        <v>33.34485201091139</v>
      </c>
      <c r="C169" s="435">
        <v>36.1</v>
      </c>
      <c r="D169" s="435">
        <v>57.638744863883474</v>
      </c>
      <c r="E169" s="435">
        <v>92.8</v>
      </c>
      <c r="F169" s="435">
        <v>82.7</v>
      </c>
      <c r="G169" s="435">
        <v>82.6</v>
      </c>
      <c r="H169" s="435">
        <v>74.41135495385626</v>
      </c>
      <c r="I169" s="435">
        <v>92</v>
      </c>
      <c r="J169" s="435">
        <v>98.00545450005225</v>
      </c>
      <c r="K169" s="435">
        <v>59.355331864265814</v>
      </c>
      <c r="L169" s="435">
        <v>64.4</v>
      </c>
      <c r="M169" s="435">
        <v>48.91674837152266</v>
      </c>
      <c r="N169" s="408">
        <v>68.52270721370765</v>
      </c>
      <c r="O169" s="409">
        <v>-10.883620689655167</v>
      </c>
      <c r="P169" s="409">
        <v>-6.235827664399093</v>
      </c>
      <c r="Q169" s="410">
        <v>-6.065633515905878</v>
      </c>
    </row>
    <row r="170" spans="1:17" ht="12" customHeight="1">
      <c r="A170" s="437">
        <v>2005</v>
      </c>
      <c r="B170" s="435">
        <v>31.827137894719687</v>
      </c>
      <c r="C170" s="435">
        <v>62.7</v>
      </c>
      <c r="D170" s="435">
        <v>54.39397675340465</v>
      </c>
      <c r="E170" s="435">
        <v>61.725358341274536</v>
      </c>
      <c r="F170" s="435">
        <v>96.5</v>
      </c>
      <c r="G170" s="435">
        <v>80.54650866689525</v>
      </c>
      <c r="H170" s="435">
        <v>73.1</v>
      </c>
      <c r="I170" s="435">
        <v>83.1</v>
      </c>
      <c r="J170" s="435">
        <v>84.97255180376958</v>
      </c>
      <c r="K170" s="435">
        <v>84.8</v>
      </c>
      <c r="L170" s="435">
        <v>84</v>
      </c>
      <c r="M170" s="435">
        <v>69.2</v>
      </c>
      <c r="N170" s="408">
        <v>72.2387944550053</v>
      </c>
      <c r="O170" s="409">
        <v>56.33769101259691</v>
      </c>
      <c r="P170" s="409">
        <v>16.686819830713418</v>
      </c>
      <c r="Q170" s="410">
        <v>1.5079720651519735</v>
      </c>
    </row>
    <row r="171" spans="1:17" ht="12" customHeight="1">
      <c r="A171" s="437">
        <v>2006</v>
      </c>
      <c r="B171" s="435">
        <v>42.6</v>
      </c>
      <c r="C171" s="435">
        <v>49.7</v>
      </c>
      <c r="D171" s="435">
        <v>105.8</v>
      </c>
      <c r="E171" s="435">
        <v>73.8</v>
      </c>
      <c r="F171" s="435">
        <v>80.2</v>
      </c>
      <c r="G171" s="435">
        <v>76.8</v>
      </c>
      <c r="H171" s="435">
        <v>78.1</v>
      </c>
      <c r="I171" s="435">
        <v>73.5</v>
      </c>
      <c r="J171" s="435">
        <v>79.7</v>
      </c>
      <c r="K171" s="435">
        <v>63.7</v>
      </c>
      <c r="L171" s="435">
        <v>73.9</v>
      </c>
      <c r="M171" s="435">
        <v>61.6</v>
      </c>
      <c r="N171" s="408">
        <v>71.61666666666667</v>
      </c>
      <c r="O171" s="409">
        <v>8.672086720867217</v>
      </c>
      <c r="P171" s="409">
        <v>-16.891191709844556</v>
      </c>
      <c r="Q171" s="410">
        <v>14.635859748958518</v>
      </c>
    </row>
    <row r="172" spans="1:17" ht="12" customHeight="1">
      <c r="A172" s="437">
        <v>2007</v>
      </c>
      <c r="B172" s="435">
        <v>35.08386828394682</v>
      </c>
      <c r="C172" s="435">
        <v>58.722826375448975</v>
      </c>
      <c r="D172" s="435">
        <v>97.1</v>
      </c>
      <c r="E172" s="435">
        <v>98.6</v>
      </c>
      <c r="F172" s="435">
        <v>98.9</v>
      </c>
      <c r="G172" s="435"/>
      <c r="H172" s="435"/>
      <c r="I172" s="435"/>
      <c r="J172" s="435"/>
      <c r="K172" s="435"/>
      <c r="L172" s="435"/>
      <c r="M172" s="435"/>
      <c r="N172" s="408">
        <v>77.68133893187914</v>
      </c>
      <c r="O172" s="409">
        <v>0.3042596348884497</v>
      </c>
      <c r="P172" s="409">
        <v>23.316708229426435</v>
      </c>
      <c r="Q172" s="410">
        <v>10.311472496278242</v>
      </c>
    </row>
    <row r="173" spans="1:17" ht="12" customHeight="1">
      <c r="A173" s="447"/>
      <c r="B173" s="448"/>
      <c r="C173" s="448"/>
      <c r="D173" s="448"/>
      <c r="E173" s="448"/>
      <c r="F173" s="448"/>
      <c r="G173" s="448"/>
      <c r="H173" s="448"/>
      <c r="I173" s="448"/>
      <c r="J173" s="448"/>
      <c r="K173" s="448"/>
      <c r="L173" s="448"/>
      <c r="M173" s="448"/>
      <c r="N173" s="448"/>
      <c r="O173" s="449"/>
      <c r="P173" s="448"/>
      <c r="Q173" s="412"/>
    </row>
    <row r="174" spans="1:17" ht="10.5" customHeight="1">
      <c r="A174" s="447"/>
      <c r="B174" s="448"/>
      <c r="C174" s="448"/>
      <c r="D174" s="448"/>
      <c r="E174" s="448"/>
      <c r="F174" s="448"/>
      <c r="G174" s="448"/>
      <c r="H174" s="448"/>
      <c r="I174" s="448"/>
      <c r="J174" s="448"/>
      <c r="K174" s="448"/>
      <c r="L174" s="448"/>
      <c r="M174" s="448"/>
      <c r="N174" s="448"/>
      <c r="O174" s="449"/>
      <c r="P174" s="448"/>
      <c r="Q174" s="412"/>
    </row>
    <row r="175" spans="1:17" ht="10.5" customHeight="1">
      <c r="A175" s="573" t="s">
        <v>150</v>
      </c>
      <c r="B175" s="573"/>
      <c r="C175" s="573"/>
      <c r="D175" s="573"/>
      <c r="E175" s="573"/>
      <c r="F175" s="573"/>
      <c r="G175" s="573"/>
      <c r="H175" s="573"/>
      <c r="I175" s="573"/>
      <c r="J175" s="573"/>
      <c r="K175" s="573"/>
      <c r="L175" s="573"/>
      <c r="M175" s="573"/>
      <c r="N175" s="573"/>
      <c r="O175" s="573"/>
      <c r="P175" s="573"/>
      <c r="Q175" s="573"/>
    </row>
    <row r="176" spans="1:17" ht="1.5" customHeight="1">
      <c r="A176" s="447"/>
      <c r="B176" s="448"/>
      <c r="C176" s="448"/>
      <c r="D176" s="448"/>
      <c r="E176" s="448"/>
      <c r="F176" s="448"/>
      <c r="G176" s="448"/>
      <c r="H176" s="448"/>
      <c r="I176" s="448"/>
      <c r="J176" s="448"/>
      <c r="K176" s="448"/>
      <c r="L176" s="448"/>
      <c r="M176" s="448"/>
      <c r="N176" s="448"/>
      <c r="O176" s="449"/>
      <c r="P176" s="448"/>
      <c r="Q176" s="412"/>
    </row>
    <row r="177" spans="1:17" ht="10.5" customHeight="1">
      <c r="A177" s="447"/>
      <c r="B177" s="435"/>
      <c r="C177" s="435"/>
      <c r="D177" s="435"/>
      <c r="E177" s="435"/>
      <c r="F177" s="435"/>
      <c r="G177" s="435"/>
      <c r="H177" s="435"/>
      <c r="I177" s="435"/>
      <c r="J177" s="435"/>
      <c r="K177" s="435"/>
      <c r="L177" s="435"/>
      <c r="M177" s="435"/>
      <c r="N177" s="435"/>
      <c r="O177" s="449"/>
      <c r="P177" s="448"/>
      <c r="Q177" s="412"/>
    </row>
    <row r="178" spans="1:17" ht="10.5" customHeight="1">
      <c r="A178" s="437">
        <v>2002</v>
      </c>
      <c r="B178" s="446">
        <v>28.26990511509992</v>
      </c>
      <c r="C178" s="446">
        <v>59.15159952138481</v>
      </c>
      <c r="D178" s="446">
        <v>51.708957910440844</v>
      </c>
      <c r="E178" s="446">
        <v>107.55271671585056</v>
      </c>
      <c r="F178" s="446">
        <v>63.41411627411334</v>
      </c>
      <c r="G178" s="446">
        <v>58.53537050769447</v>
      </c>
      <c r="H178" s="446">
        <v>86.38381329218753</v>
      </c>
      <c r="I178" s="446">
        <v>79.50631435183003</v>
      </c>
      <c r="J178" s="446">
        <v>82.68324631360149</v>
      </c>
      <c r="K178" s="446">
        <v>49.01415331171209</v>
      </c>
      <c r="L178" s="446">
        <v>61.102459248663564</v>
      </c>
      <c r="M178" s="446">
        <v>35.58802376472823</v>
      </c>
      <c r="N178" s="446"/>
      <c r="O178" s="408"/>
      <c r="P178" s="409"/>
      <c r="Q178" s="410"/>
    </row>
    <row r="179" spans="1:17" ht="12" customHeight="1">
      <c r="A179" s="437">
        <v>2003</v>
      </c>
      <c r="B179" s="446">
        <v>29.74821616866794</v>
      </c>
      <c r="C179" s="446">
        <v>36.482028944878806</v>
      </c>
      <c r="D179" s="446">
        <v>72.17541259399486</v>
      </c>
      <c r="E179" s="446">
        <v>59.32081356265564</v>
      </c>
      <c r="F179" s="446">
        <v>91.2</v>
      </c>
      <c r="G179" s="446">
        <v>102</v>
      </c>
      <c r="H179" s="446">
        <v>72.7</v>
      </c>
      <c r="I179" s="446">
        <v>75.53114622090435</v>
      </c>
      <c r="J179" s="446">
        <v>96.9</v>
      </c>
      <c r="K179" s="446">
        <v>65.8</v>
      </c>
      <c r="L179" s="446">
        <v>70.5</v>
      </c>
      <c r="M179" s="446">
        <v>44.7</v>
      </c>
      <c r="N179" s="408">
        <v>68.08813479092512</v>
      </c>
      <c r="O179" s="409">
        <v>53.74030550621669</v>
      </c>
      <c r="P179" s="409">
        <v>43.81655908564527</v>
      </c>
      <c r="Q179" s="410">
        <v>-6.827155402964092</v>
      </c>
    </row>
    <row r="180" spans="1:17" ht="12" customHeight="1">
      <c r="A180" s="437">
        <v>2004</v>
      </c>
      <c r="B180" s="446">
        <v>27.644092998841295</v>
      </c>
      <c r="C180" s="446">
        <v>29</v>
      </c>
      <c r="D180" s="446">
        <v>38.44246704851574</v>
      </c>
      <c r="E180" s="446">
        <v>46.1</v>
      </c>
      <c r="F180" s="446">
        <v>93.6</v>
      </c>
      <c r="G180" s="446">
        <v>58.3</v>
      </c>
      <c r="H180" s="446">
        <v>64.41667547373795</v>
      </c>
      <c r="I180" s="446">
        <v>102.9</v>
      </c>
      <c r="J180" s="446">
        <v>89.81935552672725</v>
      </c>
      <c r="K180" s="446">
        <v>57.504055776060504</v>
      </c>
      <c r="L180" s="446">
        <v>52.5</v>
      </c>
      <c r="M180" s="446">
        <v>29.518322912253154</v>
      </c>
      <c r="N180" s="408">
        <v>57.478747478011314</v>
      </c>
      <c r="O180" s="409">
        <v>103.03687635574835</v>
      </c>
      <c r="P180" s="409">
        <v>2.6315789473684115</v>
      </c>
      <c r="Q180" s="410">
        <v>-18.7383007811042</v>
      </c>
    </row>
    <row r="181" spans="1:17" ht="12" customHeight="1">
      <c r="A181" s="437">
        <v>2005</v>
      </c>
      <c r="B181" s="446">
        <v>34.575870072124324</v>
      </c>
      <c r="C181" s="446">
        <v>19.9</v>
      </c>
      <c r="D181" s="446">
        <v>42.56449569964811</v>
      </c>
      <c r="E181" s="446">
        <v>50.284918068693884</v>
      </c>
      <c r="F181" s="446">
        <v>79.9</v>
      </c>
      <c r="G181" s="446">
        <v>65.02332570124776</v>
      </c>
      <c r="H181" s="446">
        <v>59.3</v>
      </c>
      <c r="I181" s="446">
        <v>82.6</v>
      </c>
      <c r="J181" s="446">
        <v>66.4345857041916</v>
      </c>
      <c r="K181" s="446">
        <v>51.3</v>
      </c>
      <c r="L181" s="446">
        <v>91.1</v>
      </c>
      <c r="M181" s="446">
        <v>51</v>
      </c>
      <c r="N181" s="408">
        <v>57.831932937158804</v>
      </c>
      <c r="O181" s="409">
        <v>58.8945613689758</v>
      </c>
      <c r="P181" s="409">
        <v>-14.636752136752126</v>
      </c>
      <c r="Q181" s="410">
        <v>-3.2204893693086953</v>
      </c>
    </row>
    <row r="182" spans="1:17" ht="12" customHeight="1">
      <c r="A182" s="437">
        <v>2006</v>
      </c>
      <c r="B182" s="435">
        <v>17.6</v>
      </c>
      <c r="C182" s="446">
        <v>47.6</v>
      </c>
      <c r="D182" s="446">
        <v>114.7</v>
      </c>
      <c r="E182" s="446">
        <v>73.5</v>
      </c>
      <c r="F182" s="446">
        <v>74.6</v>
      </c>
      <c r="G182" s="446">
        <v>80.3</v>
      </c>
      <c r="H182" s="446">
        <v>76.8</v>
      </c>
      <c r="I182" s="446">
        <v>68.1</v>
      </c>
      <c r="J182" s="446">
        <v>87</v>
      </c>
      <c r="K182" s="446">
        <v>60.4</v>
      </c>
      <c r="L182" s="446">
        <v>56.4</v>
      </c>
      <c r="M182" s="446">
        <v>43.8</v>
      </c>
      <c r="N182" s="408">
        <v>66.73333333333333</v>
      </c>
      <c r="O182" s="409">
        <v>1.4965986394557746</v>
      </c>
      <c r="P182" s="409">
        <v>-6.6332916145181615</v>
      </c>
      <c r="Q182" s="410">
        <v>44.350133249382154</v>
      </c>
    </row>
    <row r="183" spans="1:17" ht="12" customHeight="1">
      <c r="A183" s="437">
        <v>2007</v>
      </c>
      <c r="B183" s="435">
        <v>36.19147541486095</v>
      </c>
      <c r="C183" s="446">
        <v>27.771808836211783</v>
      </c>
      <c r="D183" s="446">
        <v>104.2</v>
      </c>
      <c r="E183" s="446">
        <v>68</v>
      </c>
      <c r="F183" s="446">
        <v>79.2</v>
      </c>
      <c r="G183" s="446"/>
      <c r="H183" s="446"/>
      <c r="I183" s="446"/>
      <c r="J183" s="446"/>
      <c r="K183" s="446"/>
      <c r="L183" s="446"/>
      <c r="M183" s="446"/>
      <c r="N183" s="408">
        <v>63.07265685021455</v>
      </c>
      <c r="O183" s="409">
        <v>16.47058823529412</v>
      </c>
      <c r="P183" s="409">
        <v>6.166219839142103</v>
      </c>
      <c r="Q183" s="410">
        <v>-3.8526572405265926</v>
      </c>
    </row>
    <row r="184" spans="1:17" ht="10.5" customHeight="1">
      <c r="A184" s="447"/>
      <c r="B184" s="448"/>
      <c r="C184" s="448"/>
      <c r="D184" s="448"/>
      <c r="E184" s="448"/>
      <c r="F184" s="448"/>
      <c r="G184" s="448"/>
      <c r="H184" s="448"/>
      <c r="I184" s="448"/>
      <c r="J184" s="448"/>
      <c r="K184" s="448"/>
      <c r="L184" s="448"/>
      <c r="M184" s="448"/>
      <c r="N184" s="448"/>
      <c r="O184" s="449"/>
      <c r="P184" s="448"/>
      <c r="Q184" s="412"/>
    </row>
    <row r="185" spans="1:17" ht="10.5" customHeight="1">
      <c r="A185" s="447"/>
      <c r="B185" s="448"/>
      <c r="C185" s="448"/>
      <c r="D185" s="448"/>
      <c r="E185" s="448"/>
      <c r="F185" s="448"/>
      <c r="G185" s="448"/>
      <c r="H185" s="448"/>
      <c r="I185" s="448"/>
      <c r="J185" s="448"/>
      <c r="K185" s="448"/>
      <c r="L185" s="448"/>
      <c r="M185" s="448"/>
      <c r="N185" s="448"/>
      <c r="O185" s="449"/>
      <c r="P185" s="448"/>
      <c r="Q185" s="412"/>
    </row>
    <row r="186" spans="1:17" ht="10.5" customHeight="1">
      <c r="A186" s="573" t="s">
        <v>151</v>
      </c>
      <c r="B186" s="573"/>
      <c r="C186" s="573"/>
      <c r="D186" s="573"/>
      <c r="E186" s="573"/>
      <c r="F186" s="573"/>
      <c r="G186" s="573"/>
      <c r="H186" s="573"/>
      <c r="I186" s="573"/>
      <c r="J186" s="573"/>
      <c r="K186" s="573"/>
      <c r="L186" s="573"/>
      <c r="M186" s="573"/>
      <c r="N186" s="573"/>
      <c r="O186" s="573"/>
      <c r="P186" s="573"/>
      <c r="Q186" s="573"/>
    </row>
    <row r="187" spans="1:17" ht="10.5" customHeight="1">
      <c r="A187" s="447"/>
      <c r="B187" s="435"/>
      <c r="C187" s="435"/>
      <c r="D187" s="435"/>
      <c r="E187" s="435"/>
      <c r="F187" s="435"/>
      <c r="G187" s="435"/>
      <c r="H187" s="435"/>
      <c r="I187" s="435"/>
      <c r="J187" s="435"/>
      <c r="K187" s="435"/>
      <c r="L187" s="435"/>
      <c r="M187" s="435"/>
      <c r="N187" s="435"/>
      <c r="O187" s="449"/>
      <c r="P187" s="448"/>
      <c r="Q187" s="412"/>
    </row>
    <row r="188" spans="1:17" ht="10.5" customHeight="1">
      <c r="A188" s="437">
        <v>2002</v>
      </c>
      <c r="B188" s="435">
        <v>42.30065646052268</v>
      </c>
      <c r="C188" s="435">
        <v>53.87912881262507</v>
      </c>
      <c r="D188" s="435">
        <v>107.51077023953601</v>
      </c>
      <c r="E188" s="435">
        <v>80.472773350269</v>
      </c>
      <c r="F188" s="435">
        <v>107.45733546307501</v>
      </c>
      <c r="G188" s="435">
        <v>120.69228588546845</v>
      </c>
      <c r="H188" s="435">
        <v>105.85429216924493</v>
      </c>
      <c r="I188" s="435">
        <v>81.89582581812516</v>
      </c>
      <c r="J188" s="435">
        <v>111.05433962589719</v>
      </c>
      <c r="K188" s="435">
        <v>109.77752970414483</v>
      </c>
      <c r="L188" s="435">
        <v>77.1541924963752</v>
      </c>
      <c r="M188" s="435">
        <v>86.18748207494036</v>
      </c>
      <c r="N188" s="435"/>
      <c r="O188" s="409"/>
      <c r="P188" s="409"/>
      <c r="Q188" s="410"/>
    </row>
    <row r="189" spans="1:17" ht="12" customHeight="1">
      <c r="A189" s="437">
        <v>2003</v>
      </c>
      <c r="B189" s="435">
        <v>60.64847128323726</v>
      </c>
      <c r="C189" s="435">
        <v>56.1570868511196</v>
      </c>
      <c r="D189" s="435">
        <v>69.64794951261904</v>
      </c>
      <c r="E189" s="435">
        <v>79.35057118911956</v>
      </c>
      <c r="F189" s="435">
        <v>85.5</v>
      </c>
      <c r="G189" s="435">
        <v>96.2</v>
      </c>
      <c r="H189" s="435">
        <v>102.4</v>
      </c>
      <c r="I189" s="435">
        <v>78.88090805289475</v>
      </c>
      <c r="J189" s="435">
        <v>95.1</v>
      </c>
      <c r="K189" s="435">
        <v>90.6</v>
      </c>
      <c r="L189" s="435">
        <v>72.7</v>
      </c>
      <c r="M189" s="435">
        <v>97.9</v>
      </c>
      <c r="N189" s="408">
        <v>82.09041557408251</v>
      </c>
      <c r="O189" s="409">
        <v>7.749696969696972</v>
      </c>
      <c r="P189" s="409">
        <v>-20.433537988311734</v>
      </c>
      <c r="Q189" s="410">
        <v>-10.294805448868864</v>
      </c>
    </row>
    <row r="190" spans="1:17" ht="12" customHeight="1">
      <c r="A190" s="437">
        <v>2004</v>
      </c>
      <c r="B190" s="435">
        <v>38.36613475675949</v>
      </c>
      <c r="C190" s="435">
        <v>42.3</v>
      </c>
      <c r="D190" s="435">
        <v>74.54707037072451</v>
      </c>
      <c r="E190" s="435">
        <v>133.9</v>
      </c>
      <c r="F190" s="435">
        <v>73</v>
      </c>
      <c r="G190" s="435">
        <v>104</v>
      </c>
      <c r="H190" s="435">
        <v>83.214745735065</v>
      </c>
      <c r="I190" s="435">
        <v>82.5</v>
      </c>
      <c r="J190" s="435">
        <v>105.21579193079359</v>
      </c>
      <c r="K190" s="435">
        <v>60.98589885649681</v>
      </c>
      <c r="L190" s="435">
        <v>74.9</v>
      </c>
      <c r="M190" s="435">
        <v>66.00313858718579</v>
      </c>
      <c r="N190" s="408">
        <v>78.24439835308543</v>
      </c>
      <c r="O190" s="409">
        <v>-45.481702763256166</v>
      </c>
      <c r="P190" s="409">
        <v>-14.619883040935672</v>
      </c>
      <c r="Q190" s="410">
        <v>3.0768576121291464</v>
      </c>
    </row>
    <row r="191" spans="1:17" ht="12" customHeight="1">
      <c r="A191" s="437">
        <v>2005</v>
      </c>
      <c r="B191" s="435">
        <v>29.405974565069435</v>
      </c>
      <c r="C191" s="435">
        <v>100.4</v>
      </c>
      <c r="D191" s="435">
        <v>64.81351279902354</v>
      </c>
      <c r="E191" s="435">
        <v>71.80221276021305</v>
      </c>
      <c r="F191" s="435">
        <v>111</v>
      </c>
      <c r="G191" s="435">
        <v>94.21948736409298</v>
      </c>
      <c r="H191" s="435">
        <v>85.2</v>
      </c>
      <c r="I191" s="435">
        <v>83.6</v>
      </c>
      <c r="J191" s="435">
        <v>101.30099501088381</v>
      </c>
      <c r="K191" s="435">
        <v>114.3</v>
      </c>
      <c r="L191" s="435">
        <v>77.7</v>
      </c>
      <c r="M191" s="435">
        <v>85.2</v>
      </c>
      <c r="N191" s="408">
        <v>84.91184854160691</v>
      </c>
      <c r="O191" s="409">
        <v>54.59133602287418</v>
      </c>
      <c r="P191" s="409">
        <v>52.054794520547944</v>
      </c>
      <c r="Q191" s="410">
        <v>4.227543977975784</v>
      </c>
    </row>
    <row r="192" spans="1:17" ht="12" customHeight="1">
      <c r="A192" s="437">
        <v>2006</v>
      </c>
      <c r="B192" s="435">
        <v>64.5</v>
      </c>
      <c r="C192" s="435">
        <v>51.7</v>
      </c>
      <c r="D192" s="435">
        <v>98</v>
      </c>
      <c r="E192" s="435">
        <v>74.1</v>
      </c>
      <c r="F192" s="435">
        <v>85</v>
      </c>
      <c r="G192" s="435">
        <v>73.6</v>
      </c>
      <c r="H192" s="435">
        <v>79.2</v>
      </c>
      <c r="I192" s="435">
        <v>78.2</v>
      </c>
      <c r="J192" s="435">
        <v>73.2</v>
      </c>
      <c r="K192" s="435">
        <v>66.5</v>
      </c>
      <c r="L192" s="435">
        <v>89.4</v>
      </c>
      <c r="M192" s="435">
        <v>77.3</v>
      </c>
      <c r="N192" s="408">
        <v>75.89166666666667</v>
      </c>
      <c r="O192" s="409">
        <v>14.709851551956822</v>
      </c>
      <c r="P192" s="409">
        <v>-23.423423423423422</v>
      </c>
      <c r="Q192" s="410">
        <v>-1.0920676057970613</v>
      </c>
    </row>
    <row r="193" spans="1:17" ht="12" customHeight="1">
      <c r="A193" s="437">
        <v>2007</v>
      </c>
      <c r="B193" s="435">
        <v>34.10823063553578</v>
      </c>
      <c r="C193" s="435">
        <v>85.98491453255862</v>
      </c>
      <c r="D193" s="435">
        <v>90.9</v>
      </c>
      <c r="E193" s="435">
        <v>125.5</v>
      </c>
      <c r="F193" s="435">
        <v>116.2</v>
      </c>
      <c r="G193" s="435"/>
      <c r="H193" s="435"/>
      <c r="I193" s="435"/>
      <c r="J193" s="435"/>
      <c r="K193" s="435"/>
      <c r="L193" s="435"/>
      <c r="M193" s="435"/>
      <c r="N193" s="408">
        <v>90.53862903361889</v>
      </c>
      <c r="O193" s="409">
        <v>-7.41035856573705</v>
      </c>
      <c r="P193" s="409">
        <v>36.70588235294118</v>
      </c>
      <c r="Q193" s="410">
        <v>21.267919948592144</v>
      </c>
    </row>
    <row r="194" spans="1:17" ht="12.75">
      <c r="A194" s="417"/>
      <c r="B194" s="417"/>
      <c r="C194" s="417"/>
      <c r="D194" s="417"/>
      <c r="E194" s="417"/>
      <c r="F194" s="417"/>
      <c r="G194" s="417"/>
      <c r="H194" s="417"/>
      <c r="I194" s="417"/>
      <c r="J194" s="417"/>
      <c r="K194" s="417"/>
      <c r="L194" s="417"/>
      <c r="M194" s="417"/>
      <c r="N194" s="417"/>
      <c r="O194" s="416"/>
      <c r="P194" s="417"/>
      <c r="Q194" s="417"/>
    </row>
  </sheetData>
  <mergeCells count="29">
    <mergeCell ref="A132:Q132"/>
    <mergeCell ref="A175:Q175"/>
    <mergeCell ref="A186:Q186"/>
    <mergeCell ref="A1:Q1"/>
    <mergeCell ref="A63:Q63"/>
    <mergeCell ref="A129:Q129"/>
    <mergeCell ref="A78:Q78"/>
    <mergeCell ref="A88:Q88"/>
    <mergeCell ref="A131:Q131"/>
    <mergeCell ref="O70:Q70"/>
    <mergeCell ref="O72:Q72"/>
    <mergeCell ref="A66:Q66"/>
    <mergeCell ref="A67:Q67"/>
    <mergeCell ref="A26:Q26"/>
    <mergeCell ref="A36:Q36"/>
    <mergeCell ref="A46:Q46"/>
    <mergeCell ref="A65:Q65"/>
    <mergeCell ref="A3:Q3"/>
    <mergeCell ref="A4:Q4"/>
    <mergeCell ref="A5:Q5"/>
    <mergeCell ref="A16:Q16"/>
    <mergeCell ref="O8:Q8"/>
    <mergeCell ref="O10:Q10"/>
    <mergeCell ref="A133:Q133"/>
    <mergeCell ref="A143:Q143"/>
    <mergeCell ref="A154:Q154"/>
    <mergeCell ref="A164:Q164"/>
    <mergeCell ref="O136:Q136"/>
    <mergeCell ref="O138:Q138"/>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2" max="255" man="1"/>
    <brk id="128" max="255" man="1"/>
  </row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F16384"/>
    </sheetView>
  </sheetViews>
  <sheetFormatPr defaultColWidth="11.421875" defaultRowHeight="12.75"/>
  <cols>
    <col min="1" max="1" width="11.7109375" style="0" customWidth="1"/>
  </cols>
  <sheetData>
    <row r="1" spans="1:2" ht="15">
      <c r="A1" s="465" t="s">
        <v>216</v>
      </c>
      <c r="B1" s="466"/>
    </row>
    <row r="6" spans="1:2" ht="14.25">
      <c r="A6" s="461">
        <v>0</v>
      </c>
      <c r="B6" s="462" t="s">
        <v>217</v>
      </c>
    </row>
    <row r="7" spans="1:2" ht="14.25">
      <c r="A7" s="463"/>
      <c r="B7" s="462" t="s">
        <v>218</v>
      </c>
    </row>
    <row r="8" spans="1:2" ht="14.25">
      <c r="A8" s="461" t="s">
        <v>219</v>
      </c>
      <c r="B8" s="462" t="s">
        <v>220</v>
      </c>
    </row>
    <row r="9" spans="1:2" ht="14.25">
      <c r="A9" s="461" t="s">
        <v>221</v>
      </c>
      <c r="B9" s="462" t="s">
        <v>222</v>
      </c>
    </row>
    <row r="10" spans="1:2" ht="14.25">
      <c r="A10" s="461" t="s">
        <v>223</v>
      </c>
      <c r="B10" s="462" t="s">
        <v>224</v>
      </c>
    </row>
    <row r="11" spans="1:2" ht="14.25">
      <c r="A11" s="461" t="s">
        <v>225</v>
      </c>
      <c r="B11" s="462" t="s">
        <v>226</v>
      </c>
    </row>
    <row r="12" spans="1:2" ht="14.25">
      <c r="A12" s="461" t="s">
        <v>227</v>
      </c>
      <c r="B12" s="462" t="s">
        <v>228</v>
      </c>
    </row>
    <row r="13" spans="1:2" ht="14.25">
      <c r="A13" s="461" t="s">
        <v>229</v>
      </c>
      <c r="B13" s="462" t="s">
        <v>230</v>
      </c>
    </row>
    <row r="14" spans="1:2" ht="14.25">
      <c r="A14" s="461" t="s">
        <v>231</v>
      </c>
      <c r="B14" s="462" t="s">
        <v>232</v>
      </c>
    </row>
    <row r="15" spans="1:2" ht="14.25">
      <c r="A15" s="461" t="s">
        <v>233</v>
      </c>
      <c r="B15" s="462" t="s">
        <v>234</v>
      </c>
    </row>
    <row r="16" ht="14.25">
      <c r="A16" s="462"/>
    </row>
    <row r="17" spans="1:2" ht="14.25">
      <c r="A17" s="462" t="s">
        <v>235</v>
      </c>
      <c r="B17" s="464" t="s">
        <v>236</v>
      </c>
    </row>
    <row r="18" spans="1:2" ht="14.25">
      <c r="A18" s="462" t="s">
        <v>237</v>
      </c>
      <c r="B18" s="464" t="s">
        <v>238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C65"/>
  <sheetViews>
    <sheetView workbookViewId="0" topLeftCell="A1">
      <selection activeCell="I24" sqref="I24"/>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
    </row>
    <row r="2" ht="10.5" customHeight="1">
      <c r="A2" s="1" t="s">
        <v>0</v>
      </c>
    </row>
    <row r="3" ht="10.5" customHeight="1">
      <c r="C3" s="10" t="s">
        <v>1</v>
      </c>
    </row>
    <row r="4" ht="10.5" customHeight="1">
      <c r="A4" s="2"/>
    </row>
    <row r="5" ht="10.5" customHeight="1">
      <c r="A5" s="2"/>
    </row>
    <row r="6" spans="1:3" s="1" customFormat="1" ht="10.5" customHeight="1">
      <c r="A6" s="4" t="s">
        <v>2</v>
      </c>
      <c r="C6" s="2">
        <v>2</v>
      </c>
    </row>
    <row r="7" ht="10.5" customHeight="1">
      <c r="A7" s="2"/>
    </row>
    <row r="8" ht="10.5" customHeight="1">
      <c r="A8" s="2"/>
    </row>
    <row r="9" spans="1:3" s="1" customFormat="1" ht="10.5" customHeight="1">
      <c r="A9" s="4" t="s">
        <v>3</v>
      </c>
      <c r="C9" s="2">
        <v>4</v>
      </c>
    </row>
    <row r="10" ht="10.5" customHeight="1">
      <c r="A10" s="2"/>
    </row>
    <row r="11" ht="10.5" customHeight="1">
      <c r="A11" s="2"/>
    </row>
    <row r="12" s="1" customFormat="1" ht="10.5" customHeight="1">
      <c r="A12" s="4" t="s">
        <v>4</v>
      </c>
    </row>
    <row r="13" ht="10.5" customHeight="1">
      <c r="A13" s="2"/>
    </row>
    <row r="14" spans="1:3" ht="10.5" customHeight="1">
      <c r="A14" s="2" t="s">
        <v>5</v>
      </c>
      <c r="B14" s="2" t="s">
        <v>6</v>
      </c>
      <c r="C14" s="2">
        <v>5</v>
      </c>
    </row>
    <row r="15" ht="10.5" customHeight="1">
      <c r="A15" s="2"/>
    </row>
    <row r="16" spans="1:3" ht="10.5" customHeight="1">
      <c r="A16" s="2" t="s">
        <v>7</v>
      </c>
      <c r="B16" s="2" t="s">
        <v>8</v>
      </c>
      <c r="C16" s="2">
        <v>6</v>
      </c>
    </row>
    <row r="17" ht="10.5" customHeight="1">
      <c r="A17" s="2"/>
    </row>
    <row r="18" spans="1:3" ht="10.5" customHeight="1">
      <c r="A18" s="2" t="s">
        <v>9</v>
      </c>
      <c r="B18" s="2" t="s">
        <v>10</v>
      </c>
      <c r="C18" s="2">
        <v>8</v>
      </c>
    </row>
    <row r="19" ht="10.5" customHeight="1">
      <c r="A19" s="2"/>
    </row>
    <row r="20" ht="10.5" customHeight="1">
      <c r="A20" s="2"/>
    </row>
    <row r="21" s="1" customFormat="1" ht="10.5" customHeight="1">
      <c r="A21" s="4" t="s">
        <v>11</v>
      </c>
    </row>
    <row r="22" ht="10.5" customHeight="1">
      <c r="A22" s="2" t="s">
        <v>159</v>
      </c>
    </row>
    <row r="23" spans="1:3" ht="10.5" customHeight="1">
      <c r="A23" s="2" t="s">
        <v>5</v>
      </c>
      <c r="B23" s="2" t="s">
        <v>176</v>
      </c>
      <c r="C23" s="2">
        <v>9</v>
      </c>
    </row>
    <row r="24" ht="10.5" customHeight="1">
      <c r="A24" s="2"/>
    </row>
    <row r="25" ht="10.5" customHeight="1">
      <c r="A25" s="2"/>
    </row>
    <row r="26" spans="1:3" ht="10.5" customHeight="1">
      <c r="A26" s="2" t="s">
        <v>7</v>
      </c>
      <c r="B26" s="2" t="s">
        <v>177</v>
      </c>
      <c r="C26" s="2">
        <v>10</v>
      </c>
    </row>
    <row r="27" ht="10.5" customHeight="1">
      <c r="A27" s="2"/>
    </row>
    <row r="28" spans="1:3" ht="10.5" customHeight="1">
      <c r="A28" s="11" t="s">
        <v>178</v>
      </c>
      <c r="B28" s="2" t="s">
        <v>12</v>
      </c>
      <c r="C28" s="2">
        <v>10</v>
      </c>
    </row>
    <row r="29" ht="10.5" customHeight="1">
      <c r="A29" s="11"/>
    </row>
    <row r="30" spans="1:3" ht="10.5" customHeight="1">
      <c r="A30" s="11" t="s">
        <v>179</v>
      </c>
      <c r="B30" s="2" t="s">
        <v>13</v>
      </c>
      <c r="C30" s="2">
        <v>12</v>
      </c>
    </row>
    <row r="31" ht="10.5" customHeight="1">
      <c r="A31" s="2"/>
    </row>
    <row r="32" ht="10.5" customHeight="1">
      <c r="A32" s="2"/>
    </row>
    <row r="33" spans="1:3" ht="10.5" customHeight="1">
      <c r="A33" s="2" t="s">
        <v>9</v>
      </c>
      <c r="B33" s="2" t="s">
        <v>14</v>
      </c>
      <c r="C33" s="2">
        <v>14</v>
      </c>
    </row>
    <row r="34" ht="10.5" customHeight="1">
      <c r="A34" s="2"/>
    </row>
    <row r="35" spans="1:3" ht="10.5" customHeight="1">
      <c r="A35" s="11" t="s">
        <v>39</v>
      </c>
      <c r="B35" s="2" t="s">
        <v>12</v>
      </c>
      <c r="C35" s="2">
        <v>14</v>
      </c>
    </row>
    <row r="36" ht="10.5" customHeight="1">
      <c r="A36" s="11"/>
    </row>
    <row r="37" spans="1:3" ht="10.5" customHeight="1">
      <c r="A37" s="11" t="s">
        <v>40</v>
      </c>
      <c r="B37" s="2" t="s">
        <v>13</v>
      </c>
      <c r="C37" s="2">
        <v>16</v>
      </c>
    </row>
    <row r="38" ht="10.5" customHeight="1">
      <c r="A38" s="2"/>
    </row>
    <row r="39" ht="10.5" customHeight="1">
      <c r="A39" s="2"/>
    </row>
    <row r="40" spans="1:2" ht="10.5" customHeight="1">
      <c r="A40" s="2" t="s">
        <v>15</v>
      </c>
      <c r="B40" s="2" t="s">
        <v>16</v>
      </c>
    </row>
    <row r="41" spans="2:3" ht="10.5" customHeight="1">
      <c r="B41" s="2" t="s">
        <v>188</v>
      </c>
      <c r="C41" s="2">
        <v>18</v>
      </c>
    </row>
    <row r="42" ht="10.5" customHeight="1">
      <c r="A42" s="2"/>
    </row>
    <row r="43" ht="10.5" customHeight="1">
      <c r="A43" s="2"/>
    </row>
    <row r="44" spans="1:3" ht="10.5" customHeight="1">
      <c r="A44" s="2" t="s">
        <v>17</v>
      </c>
      <c r="B44" s="2" t="s">
        <v>180</v>
      </c>
      <c r="C44" s="2">
        <v>19</v>
      </c>
    </row>
    <row r="45" ht="10.5" customHeight="1">
      <c r="A45" s="2"/>
    </row>
    <row r="46" ht="10.5" customHeight="1">
      <c r="A46" s="2"/>
    </row>
    <row r="47" spans="1:3" ht="10.5" customHeight="1">
      <c r="A47" s="2" t="s">
        <v>18</v>
      </c>
      <c r="B47" s="2" t="s">
        <v>181</v>
      </c>
      <c r="C47" s="2">
        <v>20</v>
      </c>
    </row>
    <row r="48" ht="10.5" customHeight="1">
      <c r="A48" s="2"/>
    </row>
    <row r="49" spans="1:3" ht="10.5" customHeight="1">
      <c r="A49" s="11" t="s">
        <v>41</v>
      </c>
      <c r="B49" s="2" t="s">
        <v>12</v>
      </c>
      <c r="C49" s="2">
        <v>20</v>
      </c>
    </row>
    <row r="50" ht="10.5" customHeight="1">
      <c r="A50" s="11"/>
    </row>
    <row r="51" spans="1:3" ht="10.5" customHeight="1">
      <c r="A51" s="11" t="s">
        <v>42</v>
      </c>
      <c r="B51" s="2" t="s">
        <v>13</v>
      </c>
      <c r="C51" s="2">
        <v>22</v>
      </c>
    </row>
    <row r="52" ht="10.5" customHeight="1">
      <c r="A52" s="2"/>
    </row>
    <row r="53" ht="10.5" customHeight="1">
      <c r="A53" s="2"/>
    </row>
    <row r="54" spans="1:3" ht="10.5" customHeight="1">
      <c r="A54" s="2" t="s">
        <v>19</v>
      </c>
      <c r="B54" s="2" t="s">
        <v>20</v>
      </c>
      <c r="C54" s="2">
        <v>24</v>
      </c>
    </row>
    <row r="55" ht="10.5" customHeight="1">
      <c r="A55" s="2"/>
    </row>
    <row r="56" spans="1:3" ht="10.5" customHeight="1">
      <c r="A56" s="11" t="s">
        <v>43</v>
      </c>
      <c r="B56" s="2" t="s">
        <v>12</v>
      </c>
      <c r="C56" s="2">
        <v>24</v>
      </c>
    </row>
    <row r="57" ht="10.5" customHeight="1">
      <c r="A57" s="11"/>
    </row>
    <row r="58" spans="1:3" ht="10.5" customHeight="1">
      <c r="A58" s="11" t="s">
        <v>44</v>
      </c>
      <c r="B58" s="2" t="s">
        <v>13</v>
      </c>
      <c r="C58" s="2">
        <v>26</v>
      </c>
    </row>
    <row r="59" ht="10.5" customHeight="1">
      <c r="A59" s="2"/>
    </row>
    <row r="60" ht="10.5" customHeight="1">
      <c r="A60" s="2"/>
    </row>
    <row r="61" spans="1:3" ht="10.5" customHeight="1">
      <c r="A61" s="2" t="s">
        <v>21</v>
      </c>
      <c r="B61" s="2" t="s">
        <v>10</v>
      </c>
      <c r="C61" s="2">
        <v>28</v>
      </c>
    </row>
    <row r="62" ht="10.5" customHeight="1">
      <c r="A62" s="2"/>
    </row>
    <row r="63" spans="1:3" ht="10.5" customHeight="1">
      <c r="A63" s="11" t="s">
        <v>182</v>
      </c>
      <c r="B63" s="2" t="s">
        <v>12</v>
      </c>
      <c r="C63" s="2">
        <v>28</v>
      </c>
    </row>
    <row r="64" ht="10.5" customHeight="1">
      <c r="A64" s="11"/>
    </row>
    <row r="65" spans="1:3" ht="10.5" customHeight="1">
      <c r="A65" s="11" t="s">
        <v>183</v>
      </c>
      <c r="B65" s="2" t="s">
        <v>13</v>
      </c>
      <c r="C65" s="2">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C72"/>
  <sheetViews>
    <sheetView workbookViewId="0" topLeftCell="A70">
      <selection activeCell="B70" sqref="B70"/>
    </sheetView>
  </sheetViews>
  <sheetFormatPr defaultColWidth="11.421875" defaultRowHeight="12.75"/>
  <cols>
    <col min="1" max="1" width="107.7109375" style="0" customWidth="1"/>
  </cols>
  <sheetData>
    <row r="1" ht="12.75">
      <c r="A1" s="3"/>
    </row>
    <row r="2" ht="12.75">
      <c r="A2" s="3"/>
    </row>
    <row r="3" ht="12.75">
      <c r="A3" s="4"/>
    </row>
    <row r="4" ht="12.75">
      <c r="A4" s="4" t="s">
        <v>2</v>
      </c>
    </row>
    <row r="5" ht="7.5" customHeight="1">
      <c r="A5" s="2"/>
    </row>
    <row r="6" spans="1:3" ht="57.75" customHeight="1">
      <c r="A6" s="12" t="s">
        <v>22</v>
      </c>
      <c r="C6" s="38"/>
    </row>
    <row r="7" ht="24" customHeight="1">
      <c r="A7" s="6"/>
    </row>
    <row r="8" ht="12.75">
      <c r="A8" s="6" t="s">
        <v>23</v>
      </c>
    </row>
    <row r="9" spans="1:3" ht="7.5" customHeight="1">
      <c r="A9" s="5"/>
      <c r="C9" s="38"/>
    </row>
    <row r="10" ht="47.25" customHeight="1">
      <c r="A10" s="12" t="s">
        <v>24</v>
      </c>
    </row>
    <row r="11" ht="25.5" customHeight="1">
      <c r="A11" s="12" t="s">
        <v>25</v>
      </c>
    </row>
    <row r="12" ht="12.75">
      <c r="A12" s="6"/>
    </row>
    <row r="13" ht="12.75">
      <c r="A13" s="6" t="s">
        <v>26</v>
      </c>
    </row>
    <row r="14" ht="7.5" customHeight="1">
      <c r="A14" s="5"/>
    </row>
    <row r="15" ht="45.75" customHeight="1">
      <c r="A15" s="12" t="s">
        <v>27</v>
      </c>
    </row>
    <row r="16" ht="54" customHeight="1">
      <c r="A16" s="12" t="s">
        <v>45</v>
      </c>
    </row>
    <row r="17" ht="81" customHeight="1">
      <c r="A17" s="12" t="s">
        <v>28</v>
      </c>
    </row>
    <row r="18" ht="25.5" customHeight="1">
      <c r="A18" s="12" t="s">
        <v>29</v>
      </c>
    </row>
    <row r="19" ht="30" customHeight="1">
      <c r="A19" s="12" t="s">
        <v>168</v>
      </c>
    </row>
    <row r="20" ht="25.5" customHeight="1">
      <c r="A20" s="12" t="s">
        <v>30</v>
      </c>
    </row>
    <row r="21" ht="12.75">
      <c r="A21" s="6" t="s">
        <v>159</v>
      </c>
    </row>
    <row r="22" ht="12.75">
      <c r="A22" s="6" t="s">
        <v>31</v>
      </c>
    </row>
    <row r="23" ht="7.5" customHeight="1">
      <c r="A23" s="5"/>
    </row>
    <row r="24" ht="58.5" customHeight="1">
      <c r="A24" s="12" t="s">
        <v>32</v>
      </c>
    </row>
    <row r="25" ht="63" customHeight="1">
      <c r="A25" s="12" t="s">
        <v>169</v>
      </c>
    </row>
    <row r="26" ht="12.75">
      <c r="A26" s="2"/>
    </row>
    <row r="28" ht="12.75">
      <c r="A28" s="14" t="s">
        <v>153</v>
      </c>
    </row>
    <row r="29" ht="12.75">
      <c r="A29" s="14" t="s">
        <v>152</v>
      </c>
    </row>
    <row r="30" ht="12.75">
      <c r="A30" s="3"/>
    </row>
    <row r="31" ht="12.75">
      <c r="A31" s="5"/>
    </row>
    <row r="32" ht="12.75">
      <c r="A32" s="5"/>
    </row>
    <row r="33" ht="24">
      <c r="A33" s="12" t="s">
        <v>33</v>
      </c>
    </row>
    <row r="34" ht="12.75">
      <c r="A34" s="12" t="s">
        <v>34</v>
      </c>
    </row>
    <row r="35" ht="24">
      <c r="A35" s="12" t="s">
        <v>35</v>
      </c>
    </row>
    <row r="36" ht="12.75">
      <c r="A36" s="5"/>
    </row>
    <row r="37" ht="12.75">
      <c r="A37" s="5"/>
    </row>
    <row r="38" ht="12.75">
      <c r="A38" s="5"/>
    </row>
    <row r="39" ht="12.75">
      <c r="A39" s="6"/>
    </row>
    <row r="40" ht="12.75">
      <c r="A40" s="6" t="s">
        <v>36</v>
      </c>
    </row>
    <row r="41" ht="12.75">
      <c r="A41" s="5"/>
    </row>
    <row r="42" ht="12.75" customHeight="1">
      <c r="A42" s="5" t="s">
        <v>162</v>
      </c>
    </row>
    <row r="43" ht="12.75">
      <c r="A43" s="5"/>
    </row>
    <row r="44" ht="11.25" customHeight="1">
      <c r="A44" s="5" t="s">
        <v>163</v>
      </c>
    </row>
    <row r="45" ht="12.75">
      <c r="A45" s="5"/>
    </row>
    <row r="46" ht="14.25" customHeight="1">
      <c r="A46" s="5" t="s">
        <v>164</v>
      </c>
    </row>
    <row r="47" ht="12.75">
      <c r="A47" s="5"/>
    </row>
    <row r="49" ht="12.75">
      <c r="A49" s="5"/>
    </row>
    <row r="50" ht="12.75">
      <c r="A50" s="6" t="s">
        <v>37</v>
      </c>
    </row>
    <row r="51" ht="12.75">
      <c r="A51" s="7"/>
    </row>
    <row r="52" ht="12.75">
      <c r="A52" s="12"/>
    </row>
    <row r="53" ht="24" customHeight="1">
      <c r="A53" s="12"/>
    </row>
    <row r="54" ht="15" customHeight="1">
      <c r="A54" s="8"/>
    </row>
    <row r="55" ht="12.75">
      <c r="A55" s="8"/>
    </row>
    <row r="56" ht="18" customHeight="1">
      <c r="A56" s="9"/>
    </row>
    <row r="57" ht="12.75" customHeight="1">
      <c r="A57" s="9"/>
    </row>
    <row r="58" ht="12.75">
      <c r="A58" s="9"/>
    </row>
    <row r="59" ht="12.75">
      <c r="A59" s="13"/>
    </row>
    <row r="60" ht="12.75" customHeight="1">
      <c r="A60" s="8"/>
    </row>
    <row r="61" ht="12.75">
      <c r="A61" s="9"/>
    </row>
    <row r="62" ht="12.75">
      <c r="A62" s="9"/>
    </row>
    <row r="63" ht="12.75">
      <c r="A63" s="9"/>
    </row>
    <row r="64" ht="12.75">
      <c r="A64" s="9"/>
    </row>
    <row r="65" ht="7.5" customHeight="1">
      <c r="A65" s="9"/>
    </row>
    <row r="66" spans="1:2" ht="12.75">
      <c r="A66" s="9"/>
      <c r="B66" t="s">
        <v>38</v>
      </c>
    </row>
    <row r="67" ht="12.75">
      <c r="A67" s="9"/>
    </row>
    <row r="68" ht="12.75">
      <c r="A68" s="9"/>
    </row>
    <row r="69" ht="7.5" customHeight="1">
      <c r="A69" s="9"/>
    </row>
    <row r="70" ht="12.75" customHeight="1">
      <c r="A70" s="9"/>
    </row>
    <row r="71" ht="12.75" customHeight="1">
      <c r="A71" s="9"/>
    </row>
    <row r="72" ht="12.75">
      <c r="A72" s="9"/>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29" max="255" man="1"/>
  </rowBreaks>
  <drawing r:id="rId1"/>
</worksheet>
</file>

<file path=xl/worksheets/sheet5.xml><?xml version="1.0" encoding="utf-8"?>
<worksheet xmlns="http://schemas.openxmlformats.org/spreadsheetml/2006/main" xmlns:r="http://schemas.openxmlformats.org/officeDocument/2006/relationships">
  <sheetPr codeName="Tabelle4"/>
  <dimension ref="A1:A21"/>
  <sheetViews>
    <sheetView workbookViewId="0" topLeftCell="A1">
      <selection activeCell="B14" sqref="B14"/>
    </sheetView>
  </sheetViews>
  <sheetFormatPr defaultColWidth="11.421875" defaultRowHeight="12.75"/>
  <cols>
    <col min="1" max="1" width="105.421875" style="0" customWidth="1"/>
  </cols>
  <sheetData>
    <row r="1" ht="12.75">
      <c r="A1" s="3"/>
    </row>
    <row r="2" ht="12.75">
      <c r="A2" s="6"/>
    </row>
    <row r="3" ht="12.75">
      <c r="A3" s="5"/>
    </row>
    <row r="4" ht="12.75">
      <c r="A4" s="6" t="s">
        <v>3</v>
      </c>
    </row>
    <row r="5" ht="12.75">
      <c r="A5" s="6"/>
    </row>
    <row r="6" ht="12.75">
      <c r="A6" s="4"/>
    </row>
    <row r="7" ht="24">
      <c r="A7" s="5" t="s">
        <v>197</v>
      </c>
    </row>
    <row r="8" ht="3" customHeight="1">
      <c r="A8" s="5"/>
    </row>
    <row r="9" ht="2.25" customHeight="1">
      <c r="A9" s="5"/>
    </row>
    <row r="10" ht="51.75" customHeight="1">
      <c r="A10" s="5" t="s">
        <v>198</v>
      </c>
    </row>
    <row r="11" ht="10.5" customHeight="1">
      <c r="A11" s="5"/>
    </row>
    <row r="12" ht="38.25" customHeight="1">
      <c r="A12" s="5" t="s">
        <v>199</v>
      </c>
    </row>
    <row r="13" ht="30.75" customHeight="1">
      <c r="A13" s="5" t="s">
        <v>200</v>
      </c>
    </row>
    <row r="14" ht="35.25" customHeight="1">
      <c r="A14" s="68" t="s">
        <v>189</v>
      </c>
    </row>
    <row r="15" ht="9.75" customHeight="1">
      <c r="A15" s="5"/>
    </row>
    <row r="16" ht="9.75" customHeight="1">
      <c r="A16" s="5"/>
    </row>
    <row r="17" ht="25.5" customHeight="1">
      <c r="A17" s="5" t="s">
        <v>201</v>
      </c>
    </row>
    <row r="18" ht="9.75" customHeight="1">
      <c r="A18" s="2"/>
    </row>
    <row r="19" ht="9.75" customHeight="1">
      <c r="A19" s="2"/>
    </row>
    <row r="20" ht="39.75" customHeight="1">
      <c r="A20" s="5" t="s">
        <v>202</v>
      </c>
    </row>
    <row r="21" ht="12.75" customHeight="1">
      <c r="A21" s="5"/>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sheetPr codeName="Tabelle1"/>
  <dimension ref="A1:H59"/>
  <sheetViews>
    <sheetView workbookViewId="0" topLeftCell="A1">
      <selection activeCell="A1" sqref="A1:H59"/>
    </sheetView>
  </sheetViews>
  <sheetFormatPr defaultColWidth="11.421875" defaultRowHeight="12.75"/>
  <sheetData>
    <row r="1" spans="1:8" ht="12.75">
      <c r="A1" s="15" t="s">
        <v>167</v>
      </c>
      <c r="B1" s="30"/>
      <c r="C1" s="30"/>
      <c r="D1" s="30"/>
      <c r="E1" s="30"/>
      <c r="F1" s="30"/>
      <c r="G1" s="30"/>
      <c r="H1" s="31"/>
    </row>
    <row r="2" spans="1:8" ht="12.75">
      <c r="A2" s="16" t="s">
        <v>50</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0"/>
      <c r="E55" s="20"/>
      <c r="F55" s="20"/>
      <c r="G55" s="20"/>
      <c r="H55" s="21"/>
    </row>
    <row r="56" spans="1:8" ht="12.75">
      <c r="A56" s="19"/>
      <c r="B56" s="20"/>
      <c r="C56" s="20"/>
      <c r="D56" s="20"/>
      <c r="E56" s="20"/>
      <c r="F56" s="20"/>
      <c r="G56" s="20"/>
      <c r="H56" s="21"/>
    </row>
    <row r="57" spans="1:8" ht="12.75">
      <c r="A57" s="19"/>
      <c r="B57" s="20"/>
      <c r="C57" s="20"/>
      <c r="D57" s="20"/>
      <c r="E57" s="20"/>
      <c r="F57" s="20"/>
      <c r="G57" s="20"/>
      <c r="H57" s="21"/>
    </row>
    <row r="58" spans="1:8" ht="12.75">
      <c r="A58" s="19"/>
      <c r="B58" s="20"/>
      <c r="C58" s="20"/>
      <c r="D58" s="22" t="s">
        <v>46</v>
      </c>
      <c r="E58" s="20"/>
      <c r="F58" s="22" t="s">
        <v>47</v>
      </c>
      <c r="G58" s="20"/>
      <c r="H58" s="21"/>
    </row>
    <row r="59" spans="1:8" ht="12.75">
      <c r="A59" s="23" t="s">
        <v>48</v>
      </c>
      <c r="B59" s="24"/>
      <c r="C59" s="24"/>
      <c r="D59" s="32"/>
      <c r="E59" s="24"/>
      <c r="F59" s="32"/>
      <c r="G59" s="24"/>
      <c r="H59" s="25"/>
    </row>
  </sheetData>
  <printOptions/>
  <pageMargins left="0.75" right="0.75" top="1" bottom="1" header="0.4921259845" footer="0.4921259845"/>
  <pageSetup horizontalDpi="600" verticalDpi="600" orientation="portrait" paperSize="9" scale="93" r:id="rId2"/>
  <headerFooter alignWithMargins="0">
    <oddHeader>&amp;C&amp;8- 5 -</oddHeader>
  </headerFooter>
  <drawing r:id="rId1"/>
</worksheet>
</file>

<file path=xl/worksheets/sheet7.xml><?xml version="1.0" encoding="utf-8"?>
<worksheet xmlns="http://schemas.openxmlformats.org/spreadsheetml/2006/main" xmlns:r="http://schemas.openxmlformats.org/officeDocument/2006/relationships">
  <sheetPr codeName="Tabelle5"/>
  <dimension ref="A1:H57"/>
  <sheetViews>
    <sheetView workbookViewId="0" topLeftCell="A1">
      <selection activeCell="A1" sqref="A1:H57"/>
    </sheetView>
  </sheetViews>
  <sheetFormatPr defaultColWidth="11.421875" defaultRowHeight="12.75"/>
  <sheetData>
    <row r="1" spans="1:8" ht="12.75">
      <c r="A1" s="15" t="s">
        <v>49</v>
      </c>
      <c r="B1" s="33"/>
      <c r="C1" s="33"/>
      <c r="D1" s="33"/>
      <c r="E1" s="33"/>
      <c r="F1" s="33"/>
      <c r="G1" s="33"/>
      <c r="H1" s="34"/>
    </row>
    <row r="2" spans="1:8" ht="12.75">
      <c r="A2" s="16" t="s">
        <v>51</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46</v>
      </c>
      <c r="E55" s="20"/>
      <c r="F55" s="22" t="s">
        <v>47</v>
      </c>
      <c r="G55" s="20"/>
      <c r="H55" s="21"/>
    </row>
    <row r="56" spans="1:8" ht="12.75">
      <c r="A56" s="19"/>
      <c r="B56" s="20"/>
      <c r="C56" s="20"/>
      <c r="D56" s="20"/>
      <c r="E56" s="20"/>
      <c r="F56" s="20"/>
      <c r="G56" s="20"/>
      <c r="H56" s="21"/>
    </row>
    <row r="57" spans="1:8" ht="12.75">
      <c r="A57" s="23" t="s">
        <v>48</v>
      </c>
      <c r="B57" s="24"/>
      <c r="C57" s="24"/>
      <c r="D57" s="24"/>
      <c r="E57" s="24"/>
      <c r="F57" s="24"/>
      <c r="G57" s="24"/>
      <c r="H57" s="25"/>
    </row>
  </sheetData>
  <printOptions/>
  <pageMargins left="0.7874015748031497" right="0.7874015748031497" top="0.984251968503937" bottom="0.984251968503937" header="0.5118110236220472" footer="0.5118110236220472"/>
  <pageSetup horizontalDpi="600" verticalDpi="600" orientation="portrait" paperSize="9" scale="93" r:id="rId2"/>
  <headerFooter alignWithMargins="0">
    <oddHeader>&amp;C&amp;8- 6 -</oddHeader>
  </headerFooter>
  <drawing r:id="rId1"/>
</worksheet>
</file>

<file path=xl/worksheets/sheet8.xml><?xml version="1.0" encoding="utf-8"?>
<worksheet xmlns="http://schemas.openxmlformats.org/spreadsheetml/2006/main" xmlns:r="http://schemas.openxmlformats.org/officeDocument/2006/relationships">
  <sheetPr codeName="Tabelle8"/>
  <dimension ref="A1:H57"/>
  <sheetViews>
    <sheetView workbookViewId="0" topLeftCell="A1">
      <selection activeCell="A1" sqref="A1:H57"/>
    </sheetView>
  </sheetViews>
  <sheetFormatPr defaultColWidth="11.421875" defaultRowHeight="12.75"/>
  <sheetData>
    <row r="1" spans="1:8" ht="12.75">
      <c r="A1" s="118" t="s">
        <v>184</v>
      </c>
      <c r="B1" s="30"/>
      <c r="C1" s="30"/>
      <c r="D1" s="30"/>
      <c r="E1" s="30"/>
      <c r="F1" s="30"/>
      <c r="G1" s="30"/>
      <c r="H1" s="31"/>
    </row>
    <row r="2" spans="1:8" ht="12.75">
      <c r="A2" s="16" t="s">
        <v>50</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46</v>
      </c>
      <c r="E55" s="20"/>
      <c r="F55" s="22" t="s">
        <v>47</v>
      </c>
      <c r="G55" s="20"/>
      <c r="H55" s="21"/>
    </row>
    <row r="56" spans="1:8" ht="12.75">
      <c r="A56" s="19"/>
      <c r="B56" s="20"/>
      <c r="C56" s="20"/>
      <c r="D56" s="20"/>
      <c r="E56" s="20"/>
      <c r="F56" s="20"/>
      <c r="G56" s="20"/>
      <c r="H56" s="21"/>
    </row>
    <row r="57" spans="1:8" ht="12.75">
      <c r="A57" s="23" t="s">
        <v>48</v>
      </c>
      <c r="B57" s="24"/>
      <c r="C57" s="24"/>
      <c r="D57" s="24"/>
      <c r="E57" s="24"/>
      <c r="F57" s="24"/>
      <c r="G57" s="24"/>
      <c r="H57" s="25"/>
    </row>
  </sheetData>
  <printOptions/>
  <pageMargins left="0.75" right="0.75" top="1" bottom="1" header="0.4921259845" footer="0.4921259845"/>
  <pageSetup horizontalDpi="600" verticalDpi="600" orientation="portrait" paperSize="9" scale="93" r:id="rId2"/>
  <headerFooter alignWithMargins="0">
    <oddHeader>&amp;C&amp;8- 7 -</oddHeader>
  </headerFooter>
  <drawing r:id="rId1"/>
</worksheet>
</file>

<file path=xl/worksheets/sheet9.xml><?xml version="1.0" encoding="utf-8"?>
<worksheet xmlns="http://schemas.openxmlformats.org/spreadsheetml/2006/main" xmlns:r="http://schemas.openxmlformats.org/officeDocument/2006/relationships">
  <dimension ref="A1:H26"/>
  <sheetViews>
    <sheetView workbookViewId="0" topLeftCell="A1">
      <selection activeCell="I17" sqref="I17"/>
    </sheetView>
  </sheetViews>
  <sheetFormatPr defaultColWidth="11.421875" defaultRowHeight="12.75"/>
  <cols>
    <col min="1" max="8" width="10.8515625" style="0" customWidth="1"/>
  </cols>
  <sheetData>
    <row r="1" spans="1:8" ht="12.75">
      <c r="A1" s="467" t="s">
        <v>170</v>
      </c>
      <c r="B1" s="468"/>
      <c r="C1" s="468"/>
      <c r="D1" s="468"/>
      <c r="E1" s="468"/>
      <c r="F1" s="468"/>
      <c r="G1" s="468"/>
      <c r="H1" s="469"/>
    </row>
    <row r="2" spans="1:8" ht="12.75">
      <c r="A2" s="452" t="s">
        <v>50</v>
      </c>
      <c r="B2" s="453"/>
      <c r="C2" s="453"/>
      <c r="D2" s="453"/>
      <c r="E2" s="453"/>
      <c r="F2" s="453"/>
      <c r="G2" s="453"/>
      <c r="H2" s="454"/>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t="s">
        <v>38</v>
      </c>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23" t="s">
        <v>48</v>
      </c>
      <c r="B26" s="24"/>
      <c r="C26" s="24"/>
      <c r="D26" s="24"/>
      <c r="E26" s="24"/>
      <c r="F26" s="24"/>
      <c r="G26" s="24"/>
      <c r="H26" s="25"/>
    </row>
  </sheetData>
  <mergeCells count="2">
    <mergeCell ref="A1:H1"/>
    <mergeCell ref="A2:H2"/>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&amp;C&amp;8- 8 -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slt1i4</cp:lastModifiedBy>
  <cp:lastPrinted>2007-07-17T06:52:21Z</cp:lastPrinted>
  <dcterms:created xsi:type="dcterms:W3CDTF">2004-07-13T09:26:37Z</dcterms:created>
  <dcterms:modified xsi:type="dcterms:W3CDTF">2008-02-20T15:05:02Z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