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5835" windowHeight="3390" tabRatio="618" activeTab="0"/>
  </bookViews>
  <sheets>
    <sheet name="Impressum" sheetId="1" r:id="rId1"/>
    <sheet name="Zeichenerklärg." sheetId="2" r:id="rId2"/>
    <sheet name="Inhaltsverz." sheetId="3" r:id="rId3"/>
    <sheet name="Vorbemerk." sheetId="4" r:id="rId4"/>
    <sheet name="Graf1-3" sheetId="5" r:id="rId5"/>
    <sheet name="Tab1" sheetId="6" r:id="rId6"/>
    <sheet name="Tab2" sheetId="7" r:id="rId7"/>
    <sheet name="Grafikzahlen" sheetId="8" state="hidden" r:id="rId8"/>
  </sheets>
  <definedNames/>
  <calcPr fullCalcOnLoad="1"/>
</workbook>
</file>

<file path=xl/sharedStrings.xml><?xml version="1.0" encoding="utf-8"?>
<sst xmlns="http://schemas.openxmlformats.org/spreadsheetml/2006/main" count="1630" uniqueCount="226">
  <si>
    <t>- 6 -</t>
  </si>
  <si>
    <t>Anbaufläche</t>
  </si>
  <si>
    <t>Ertrag je Hektar</t>
  </si>
  <si>
    <t>Erntemenge</t>
  </si>
  <si>
    <t>Fruchtart</t>
  </si>
  <si>
    <t>ha</t>
  </si>
  <si>
    <t>dt</t>
  </si>
  <si>
    <t>t</t>
  </si>
  <si>
    <t xml:space="preserve">   davon</t>
  </si>
  <si>
    <t xml:space="preserve">     davon</t>
  </si>
  <si>
    <t xml:space="preserve">     Brotgetreide</t>
  </si>
  <si>
    <t xml:space="preserve">       davon</t>
  </si>
  <si>
    <t xml:space="preserve">       Winterweizen</t>
  </si>
  <si>
    <t xml:space="preserve">       Sommerweizen</t>
  </si>
  <si>
    <t xml:space="preserve">       Hartweizen</t>
  </si>
  <si>
    <t xml:space="preserve">       Roggen</t>
  </si>
  <si>
    <t xml:space="preserve">       Wintermenggetreide</t>
  </si>
  <si>
    <t xml:space="preserve">     Futter- und Industriegetreide</t>
  </si>
  <si>
    <t xml:space="preserve">       Wintergerste</t>
  </si>
  <si>
    <t xml:space="preserve">       Sommergerste</t>
  </si>
  <si>
    <t xml:space="preserve">       Hafer</t>
  </si>
  <si>
    <t xml:space="preserve">       Sommermenggetreide</t>
  </si>
  <si>
    <t xml:space="preserve">       Triticale</t>
  </si>
  <si>
    <t xml:space="preserve">   Körnermais und Mais für</t>
  </si>
  <si>
    <t xml:space="preserve">   Raps und Rübsen zusammen</t>
  </si>
  <si>
    <t xml:space="preserve">     Winterraps</t>
  </si>
  <si>
    <t xml:space="preserve">     Sommerraps, Winter- und </t>
  </si>
  <si>
    <t xml:space="preserve">       Sommerrübsen</t>
  </si>
  <si>
    <t xml:space="preserve">   Körnersonnenblumen</t>
  </si>
  <si>
    <t xml:space="preserve">   alle anderen Ölfrüchte</t>
  </si>
  <si>
    <t xml:space="preserve"> Hülsenfrüchte zur Körnerge-</t>
  </si>
  <si>
    <t xml:space="preserve">   winnung insgesamt </t>
  </si>
  <si>
    <t xml:space="preserve">   Futtererbsen </t>
  </si>
  <si>
    <t xml:space="preserve">   Ackerbohnen </t>
  </si>
  <si>
    <t>- 10 -</t>
  </si>
  <si>
    <t>- 11 -</t>
  </si>
  <si>
    <t>Aus Brotgetreide</t>
  </si>
  <si>
    <t>Brotgetreide</t>
  </si>
  <si>
    <t>Futter- und Industriegetreide</t>
  </si>
  <si>
    <t>Winterweizen</t>
  </si>
  <si>
    <t>Lfd.</t>
  </si>
  <si>
    <t>Nr.</t>
  </si>
  <si>
    <t>Noch: Aus Brotgetreide</t>
  </si>
  <si>
    <t>Aus Futter- und Industriegetreide</t>
  </si>
  <si>
    <t>Sommerweizen</t>
  </si>
  <si>
    <t>Roggen</t>
  </si>
  <si>
    <t>Wintergerste</t>
  </si>
  <si>
    <t>Sommergerste</t>
  </si>
  <si>
    <t>.</t>
  </si>
  <si>
    <t>- 12 -</t>
  </si>
  <si>
    <t>- 13 -</t>
  </si>
  <si>
    <t>- 14 -</t>
  </si>
  <si>
    <t>- 15 -</t>
  </si>
  <si>
    <t>Anbau-
fläche</t>
  </si>
  <si>
    <t>Ertrag je 
Hektar</t>
  </si>
  <si>
    <t xml:space="preserve"> Stadt Erfurt</t>
  </si>
  <si>
    <t xml:space="preserve"> Stadt Gera</t>
  </si>
  <si>
    <t xml:space="preserve"> Stadt Jena</t>
  </si>
  <si>
    <t xml:space="preserve"> Stadt Suhl</t>
  </si>
  <si>
    <t xml:space="preserve"> Stadt Weimar</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</si>
  <si>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</si>
  <si>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</si>
  <si>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</si>
  <si>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</si>
  <si>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</si>
  <si>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</si>
  <si>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</si>
  <si>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</si>
  <si>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</si>
  <si>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</si>
  <si>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</si>
  <si>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</si>
  <si>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</si>
  <si>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</si>
  <si>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</si>
  <si>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</si>
  <si>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</si>
  <si>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  </t>
  </si>
  <si>
    <t>Zuckerrüben</t>
  </si>
  <si>
    <t>Ölfrüchte insgesamt</t>
  </si>
  <si>
    <t>Ernte-
menge</t>
  </si>
  <si>
    <t>- 7 -</t>
  </si>
  <si>
    <t>- 8 -</t>
  </si>
  <si>
    <t>- 9 -</t>
  </si>
  <si>
    <t>mais und Mais für Corn-Cob-Mix)</t>
  </si>
  <si>
    <t>Kreisfreie Stadt
Landkreis
Land</t>
  </si>
  <si>
    <t>Futtererbsen</t>
  </si>
  <si>
    <t xml:space="preserve"> Klee, Kleegras und Klee-Luzerne-</t>
  </si>
  <si>
    <t xml:space="preserve">1) Ertrag in Heu umgerechnet </t>
  </si>
  <si>
    <t xml:space="preserve"> Stadt Eisenach</t>
  </si>
  <si>
    <t>Triticale</t>
  </si>
  <si>
    <t>Da</t>
  </si>
  <si>
    <r>
      <t xml:space="preserve">Klee, Kleegras und
Klee-Luzerne-Gemisch </t>
    </r>
    <r>
      <rPr>
        <vertAlign val="superscript"/>
        <sz val="9"/>
        <rFont val="Helvetica"/>
        <family val="2"/>
      </rPr>
      <t>1)</t>
    </r>
  </si>
  <si>
    <r>
      <t xml:space="preserve">Dauerwiesen </t>
    </r>
    <r>
      <rPr>
        <vertAlign val="superscript"/>
        <sz val="9"/>
        <rFont val="Helvetica"/>
        <family val="2"/>
      </rPr>
      <t>1)</t>
    </r>
  </si>
  <si>
    <r>
      <t xml:space="preserve">Mähweiden </t>
    </r>
    <r>
      <rPr>
        <vertAlign val="superscript"/>
        <sz val="9"/>
        <rFont val="Helvetica"/>
        <family val="2"/>
      </rPr>
      <t>1)</t>
    </r>
  </si>
  <si>
    <t>Hafer</t>
  </si>
  <si>
    <t>Aus Dauergrünland</t>
  </si>
  <si>
    <t>- 16 -</t>
  </si>
  <si>
    <t xml:space="preserve">   (einschl. Körnermais und</t>
  </si>
  <si>
    <t xml:space="preserve"> Getreide insgesamt </t>
  </si>
  <si>
    <t xml:space="preserve">   Mais für Corn-Cob-Mix)</t>
  </si>
  <si>
    <t xml:space="preserve">   Getreide insgesamt</t>
  </si>
  <si>
    <t xml:space="preserve">     Mais für Corn-Cob-Mix)</t>
  </si>
  <si>
    <t xml:space="preserve">     (ohne Körnermais und</t>
  </si>
  <si>
    <t>Zahlen für die Grafiken zum Bericht</t>
  </si>
  <si>
    <t>Ertrag (dt/ha)</t>
  </si>
  <si>
    <t>Kartoffeln</t>
  </si>
  <si>
    <t>Sommerraps</t>
  </si>
  <si>
    <t>Flachs</t>
  </si>
  <si>
    <t>Winterraps</t>
  </si>
  <si>
    <t>- 3 -</t>
  </si>
  <si>
    <t>Getreide</t>
  </si>
  <si>
    <t>Hackfrüchte</t>
  </si>
  <si>
    <t>Ölfrüchte</t>
  </si>
  <si>
    <t>Thüringer Landesamt für Statistik</t>
  </si>
  <si>
    <t>- 5 -</t>
  </si>
  <si>
    <t>- 4 -</t>
  </si>
  <si>
    <t>Inhaltsverzeichnis</t>
  </si>
  <si>
    <t>Seite</t>
  </si>
  <si>
    <t>Vorbemerkungen</t>
  </si>
  <si>
    <t>Grafiken</t>
  </si>
  <si>
    <t>Tabellen</t>
  </si>
  <si>
    <t>- 2 -</t>
  </si>
  <si>
    <t>Rechtsgrundlage</t>
  </si>
  <si>
    <t xml:space="preserve">Methodische Hinweise </t>
  </si>
  <si>
    <t>Regionalisierung der Ergebnisse</t>
  </si>
  <si>
    <t>Die Rundungen in den Tabellen erfolgten immer auf der Basis der kleinsten Einheit.</t>
  </si>
  <si>
    <t>2. Anbauflächen und Ernteerträge wichtiger landwirt</t>
  </si>
  <si>
    <t>Jahr</t>
  </si>
  <si>
    <t>Noch: 2. Anbauflächen und Ernteerträge wichtiger</t>
  </si>
  <si>
    <t>Getreide insgesamt (einschl. Körner-</t>
  </si>
  <si>
    <t>Aus Ölfrüchten</t>
  </si>
  <si>
    <t>Sommerraps und Rübsen</t>
  </si>
  <si>
    <t>Körnersonnenblumen</t>
  </si>
  <si>
    <t>- 17 -</t>
  </si>
  <si>
    <t>- 18 -</t>
  </si>
  <si>
    <t>Aus Hülsenfrüchten</t>
  </si>
  <si>
    <t>Ackerbohnen</t>
  </si>
  <si>
    <t xml:space="preserve"> Ölfrüchte insgesamt </t>
  </si>
  <si>
    <t xml:space="preserve">   Flachs, Öllein </t>
  </si>
  <si>
    <t>Flachs, Öllein</t>
  </si>
  <si>
    <t>raus</t>
  </si>
  <si>
    <t xml:space="preserve">     Corn-Cob-Mix</t>
  </si>
  <si>
    <r>
      <t xml:space="preserve">Dauergrünland insgesamt </t>
    </r>
    <r>
      <rPr>
        <vertAlign val="superscript"/>
        <sz val="9"/>
        <rFont val="Helvetica"/>
        <family val="2"/>
      </rPr>
      <t>1)2)</t>
    </r>
  </si>
  <si>
    <t>Hülsenfrüchte insgesamt</t>
  </si>
  <si>
    <t>Abkürzung</t>
  </si>
  <si>
    <t>D   Durchschnitt</t>
  </si>
  <si>
    <t>Nach dem Gesetz über Agrarstatistiken (Agrarstatistikgesetz - AgrStatG) in der jeweils gültigen Fassung, in Verbindung mit dem Bundesstatistikgesetz (BStatG) in der jeweils gültigen Fassung, wird in jedem Jahr in den Monaten April bis Dezember die Ernte- und Betriebsberichterstattung durchgeführt. Sie umfasst Schätzungen über voraussichtliche und endgültige Erträge des laufenden Jahres.</t>
  </si>
  <si>
    <t xml:space="preserve"> Kartoffeln zusammen</t>
  </si>
  <si>
    <t xml:space="preserve">   Frühkartoffeln</t>
  </si>
  <si>
    <t xml:space="preserve">   mittelfrühe und späte Kartoffeln</t>
  </si>
  <si>
    <t xml:space="preserve"> Zuckerrüben</t>
  </si>
  <si>
    <t>1) Ertrag in Heu umgerechnet - 2) ohne aus der landwirtschaftlichen Erzeugung genommenes Dauergrünland</t>
  </si>
  <si>
    <t>Durchschnitt 1992 - 1996</t>
  </si>
  <si>
    <t>Auf Basis Durchschnittsertrag 1992 - 1996</t>
  </si>
  <si>
    <r>
      <t xml:space="preserve">   alle anderen Hülsenfrüchte</t>
    </r>
    <r>
      <rPr>
        <vertAlign val="superscript"/>
        <sz val="9"/>
        <rFont val="Helvetica"/>
        <family val="2"/>
      </rPr>
      <t xml:space="preserve"> 1)</t>
    </r>
  </si>
  <si>
    <r>
      <t xml:space="preserve">   Gemisch </t>
    </r>
    <r>
      <rPr>
        <vertAlign val="superscript"/>
        <sz val="9"/>
        <rFont val="Helvetica"/>
        <family val="2"/>
      </rPr>
      <t xml:space="preserve">2) </t>
    </r>
  </si>
  <si>
    <r>
      <t xml:space="preserve"> Dauergrünland insgesamt </t>
    </r>
    <r>
      <rPr>
        <vertAlign val="superscript"/>
        <sz val="9"/>
        <rFont val="Helvetica"/>
        <family val="2"/>
      </rPr>
      <t>2)3)</t>
    </r>
  </si>
  <si>
    <r>
      <t xml:space="preserve">   Dauerwiesen </t>
    </r>
    <r>
      <rPr>
        <vertAlign val="superscript"/>
        <sz val="9"/>
        <rFont val="Helvetica"/>
        <family val="2"/>
      </rPr>
      <t>2)</t>
    </r>
  </si>
  <si>
    <r>
      <t xml:space="preserve">   Mähweiden </t>
    </r>
    <r>
      <rPr>
        <vertAlign val="superscript"/>
        <sz val="9"/>
        <rFont val="Helvetica"/>
        <family val="2"/>
      </rPr>
      <t>2)</t>
    </r>
  </si>
  <si>
    <r>
      <t xml:space="preserve">   Dauerweiden </t>
    </r>
    <r>
      <rPr>
        <vertAlign val="superscript"/>
        <sz val="9"/>
        <rFont val="Helvetica"/>
        <family val="2"/>
      </rPr>
      <t>2)</t>
    </r>
  </si>
  <si>
    <r>
      <t xml:space="preserve">   Streuwiesen und Hutungen </t>
    </r>
    <r>
      <rPr>
        <vertAlign val="superscript"/>
        <sz val="9"/>
        <rFont val="Helvetica"/>
        <family val="2"/>
      </rPr>
      <t>2)</t>
    </r>
  </si>
  <si>
    <t xml:space="preserve">     Dauergrünland</t>
  </si>
  <si>
    <t>-</t>
  </si>
  <si>
    <r>
      <t xml:space="preserve">    Ackerland </t>
    </r>
    <r>
      <rPr>
        <vertAlign val="superscript"/>
        <sz val="9"/>
        <rFont val="Helvetica"/>
        <family val="2"/>
      </rPr>
      <t>2)</t>
    </r>
  </si>
  <si>
    <t xml:space="preserve"> Feldgras / Grasanbau auf dem</t>
  </si>
  <si>
    <r>
      <t xml:space="preserve">Feldgras / Grasanbau
auf dem Ackerland </t>
    </r>
    <r>
      <rPr>
        <vertAlign val="superscript"/>
        <sz val="9"/>
        <rFont val="Helvetica"/>
        <family val="2"/>
      </rPr>
      <t>1)</t>
    </r>
  </si>
  <si>
    <r>
      <t xml:space="preserve">Luzerne / Luzernegras </t>
    </r>
    <r>
      <rPr>
        <vertAlign val="superscript"/>
        <sz val="9"/>
        <rFont val="Helvetica"/>
        <family val="2"/>
      </rPr>
      <t>1)</t>
    </r>
  </si>
  <si>
    <r>
      <t xml:space="preserve"> Luzerne / Luzernegras  </t>
    </r>
    <r>
      <rPr>
        <vertAlign val="superscript"/>
        <sz val="9"/>
        <rFont val="Helvetica"/>
        <family val="2"/>
      </rPr>
      <t xml:space="preserve">2) </t>
    </r>
  </si>
  <si>
    <t xml:space="preserve"> Silomais (einschließlich Grün-</t>
  </si>
  <si>
    <t xml:space="preserve">   mais und Lieschkolbenschrot)</t>
  </si>
  <si>
    <t>Silomais (einschl. Grünmais
 und Lieschkolbenschrot)</t>
  </si>
  <si>
    <t>1) einschl. Lupinen - 2) Ertrag in Heu umgerechnet - 3) ab 2006 ohne aus der landwirtschaftlichen Erzeugung genommenes</t>
  </si>
  <si>
    <t>In diesem Bericht werden die Anbauflächen und die Ernteerträge landwirtschaftlicher Fruchtarten für das Land dargestellt. Für die Anbauflächen und Ernteerträge ausgewählter landwirtschaftlicher Fruchtarten der landwirtschaftlichen Betriebe insgesamt erfolgt eine Regionalisierung nach Kreisen.</t>
  </si>
  <si>
    <t>1. Anbauflächen Getreide, Hackfrüchte und Ölfrüchte</t>
  </si>
  <si>
    <t>2. Hektarerträge Getreide, Hackfrüchte und Ölfrüchte</t>
  </si>
  <si>
    <t>3. Erntemengen Getreide, Hackfrüchte und Ölfrüchte</t>
  </si>
  <si>
    <t>D 2002/
2007</t>
  </si>
  <si>
    <t>Noch 1. Anbauflächen und Ernteerträge landwirtschaftlicher Fruchtarten 2008</t>
  </si>
  <si>
    <t>1. Anbauflächen und Ernteerträge landwirtschaftlicher Fruchtarten 2008</t>
  </si>
  <si>
    <t>Noch: 2. Anbauflächen und Ernteerträge wichtiger landwirtschaftlicher Fruchtarten 2008 nach Kreisen</t>
  </si>
  <si>
    <t>landwirtschaftlicher Fruchtarten 2008 nach Kreisen</t>
  </si>
  <si>
    <t>schaftlicher Fruchtarten 2008 nach Kreisen</t>
  </si>
  <si>
    <t>1 000 ha</t>
  </si>
  <si>
    <t>1 000 t</t>
  </si>
  <si>
    <t>2. Anbauflächen und Ernteerträge wichtiger landwirtschaftlicher Fruchtarten 2008 nach Kreisen</t>
  </si>
  <si>
    <t xml:space="preserve">Der Berechnung des endgültigen Ergebnisses liegen einerseits für die Flächen die endgültigen Ergebnisse aus der Bodennutzungshaupterhebung (2007: total; 2008: repräsentativ) und andererseits für die Feststellung der Hektarerträge die Ergebnisse der Ernte- und Betriebsberichterstattung und für Getreide, Winterraps und Kartoffeln die Ergebnisse der „Besonderen Ernte- und Qualitätsermittlung“ zugrunde. Die Erntemenge ergibt sich aus dem Produkt der Anbaufläche und des Hektarertrages. </t>
  </si>
  <si>
    <t>Da die Ergebnisse aus der Bodennutzungshaupterhebung 2008 durch freie Hochrechnung ermittelt wurden, werden die Anbauflächen und Erntemengen nach Kreisen in 1 000 mit Dezimale dargestellt, weil hier hochrechnungsbedingte Abweichungen nicht ausgeschlossen werden können.</t>
  </si>
  <si>
    <t>Anbaufläche ( Tha)</t>
  </si>
  <si>
    <t>Erntemenge (Tt)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</si>
  <si>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</si>
  <si>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</si>
  <si>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</si>
  <si>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</si>
  <si>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</si>
  <si>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</si>
  <si>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</si>
  <si>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</si>
  <si>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</si>
  <si>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</si>
  <si>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</si>
  <si>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</si>
  <si>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</si>
  <si>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</si>
  <si>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</si>
  <si>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</si>
  <si>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</si>
  <si>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</si>
  <si>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</si>
  <si>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</si>
  <si>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</si>
  <si>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</si>
  <si>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</si>
  <si>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</si>
  <si>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</si>
  <si>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</si>
  <si>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</si>
  <si>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</si>
  <si>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</si>
  <si>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</si>
  <si>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</si>
  <si>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</si>
  <si>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2008</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</si>
  <si>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</si>
  <si>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2009</t>
    </r>
  </si>
  <si>
    <t>Erscheinungsweise: jährlich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</si>
</sst>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 ###\ ##0\ \ \ \ \ \ \ \ \ \ \ \ "/>
    <numFmt numFmtId="169" formatCode="#\ ##0\ \ \ \ \ \ \ "/>
    <numFmt numFmtId="170" formatCode="0.0"/>
    <numFmt numFmtId="171" formatCode="###\ ###\ ##0_D;;* @_D"/>
    <numFmt numFmtId="172" formatCode="0.0_D_J;;* @_D_J"/>
    <numFmt numFmtId="173" formatCode="@_D"/>
    <numFmt numFmtId="174" formatCode="0_D"/>
    <numFmt numFmtId="175" formatCode="###\ ###\ ##0.0_D_D;;* @_D_D"/>
    <numFmt numFmtId="176" formatCode="0.0_J;;* @_J"/>
    <numFmt numFmtId="177" formatCode="\(0.0\)_D_i;;* @_D_J"/>
    <numFmt numFmtId="178" formatCode="#\ ###\ ##0.00"/>
    <numFmt numFmtId="179" formatCode="\(0.0\)_D_I;;* @_D_J"/>
    <numFmt numFmtId="180" formatCode="\(##0\)_J;;* @_D"/>
    <numFmt numFmtId="181" formatCode="#\ ###\ ###.00_i;@_i"/>
    <numFmt numFmtId="182" formatCode="#\ ###\ ##0"/>
    <numFmt numFmtId="183" formatCode="#\ ##0.000;@"/>
    <numFmt numFmtId="184" formatCode="#\ ##0;@"/>
    <numFmt numFmtId="185" formatCode="\(#\ ##0\)_J;;* @_D"/>
    <numFmt numFmtId="186" formatCode="\(0.0\)_D_j;;* @_D_J"/>
    <numFmt numFmtId="187" formatCode="\(0.0\)_D;;* @_D_J"/>
    <numFmt numFmtId="188" formatCode="\(0.0\)_J_i;;* @_D_J"/>
    <numFmt numFmtId="189" formatCode="\(0.0\)_J_J;;* @_D_J"/>
    <numFmt numFmtId="190" formatCode="\(0.0\)_j_i;;* @_D_J"/>
    <numFmt numFmtId="191" formatCode="\(0.0\)_J_j;;* @_D_J"/>
    <numFmt numFmtId="192" formatCode="\(0.0\)_M;;* @_D_J"/>
    <numFmt numFmtId="193" formatCode="\(0.0\)_F_i;;* @_D_J"/>
    <numFmt numFmtId="194" formatCode="\(##0\)_j;;* @_D"/>
    <numFmt numFmtId="195" formatCode="\(0.0\)_F_j;;* @_D_J"/>
    <numFmt numFmtId="196" formatCode="\(0.0\)_F_J;;* @_D_J"/>
    <numFmt numFmtId="197" formatCode="\(##0\)_F;;* @_D"/>
    <numFmt numFmtId="198" formatCode="\(#\ ##0\)_F;;* @_D"/>
    <numFmt numFmtId="199" formatCode="###\ ###\ ##0_D;[=0]\-;* @_D"/>
    <numFmt numFmtId="200" formatCode="###\ ###\ ##0_D;[=0]\-_D;* @_D"/>
    <numFmt numFmtId="201" formatCode="0.0_J;[=0]\-_J;* @_J"/>
    <numFmt numFmtId="202" formatCode="0.0_D;[=0]\-_D;* @_D"/>
    <numFmt numFmtId="203" formatCode="###\ ###\ ##0;;* @"/>
    <numFmt numFmtId="204" formatCode="###\ ###\ ##0;[=0]\-;* @"/>
    <numFmt numFmtId="205" formatCode="0.0;[=0]\-;* @"/>
    <numFmt numFmtId="206" formatCode="\(#\ ##0\)_j;;* @_D"/>
    <numFmt numFmtId="207" formatCode="###\ ###\ ##0.0_D;;* @_D"/>
    <numFmt numFmtId="208" formatCode="\(#\ ##0.\)0_J;;* @_D"/>
    <numFmt numFmtId="209" formatCode="\(#\ ##0.0\)_J;;* @_D"/>
    <numFmt numFmtId="210" formatCode="\(#\ ##0.0\)_D_J;;* @_D_D"/>
    <numFmt numFmtId="211" formatCode="\(#\ ##0.0\)_J_J;;* @_D_D"/>
    <numFmt numFmtId="212" formatCode="&quot;Ja&quot;;&quot;Ja&quot;;&quot;Nein&quot;"/>
    <numFmt numFmtId="213" formatCode="&quot;Wahr&quot;;&quot;Wahr&quot;;&quot;Falsch&quot;"/>
    <numFmt numFmtId="214" formatCode="&quot;Ein&quot;;&quot;Ein&quot;;&quot;Aus&quot;"/>
    <numFmt numFmtId="215" formatCode="[$€-2]\ #,##0.00_);[Red]\([$€-2]\ #,##0.00\)"/>
  </numFmts>
  <fonts count="33">
    <font>
      <sz val="10"/>
      <name val="MS Sans Serif"/>
      <family val="0"/>
    </font>
    <font>
      <b/>
      <sz val="10"/>
      <name val="MS Sans Serif"/>
      <family val="0"/>
    </font>
    <font>
      <i/>
      <sz val="10"/>
      <name val="MS Sans Serif"/>
      <family val="0"/>
    </font>
    <font>
      <b/>
      <i/>
      <sz val="10"/>
      <name val="MS Sans Serif"/>
      <family val="0"/>
    </font>
    <font>
      <sz val="9"/>
      <name val="Helvetica"/>
      <family val="0"/>
    </font>
    <font>
      <sz val="9"/>
      <name val="MS Sans Serif"/>
      <family val="0"/>
    </font>
    <font>
      <b/>
      <sz val="9"/>
      <name val="Helvetica"/>
      <family val="0"/>
    </font>
    <font>
      <vertAlign val="superscript"/>
      <sz val="9"/>
      <name val="Helvetica"/>
      <family val="2"/>
    </font>
    <font>
      <sz val="9"/>
      <name val="Helv"/>
      <family val="2"/>
    </font>
    <font>
      <vertAlign val="superscript"/>
      <sz val="9"/>
      <name val="Helv"/>
      <family val="2"/>
    </font>
    <font>
      <sz val="9"/>
      <name val="Arial"/>
      <family val="2"/>
    </font>
    <font>
      <sz val="8"/>
      <name val="MS Sans Serif"/>
      <family val="0"/>
    </font>
    <font>
      <u val="single"/>
      <sz val="10"/>
      <color indexed="12"/>
      <name val="MS Sans Serif"/>
      <family val="0"/>
    </font>
    <font>
      <u val="single"/>
      <sz val="10"/>
      <color indexed="36"/>
      <name val="MS Sans Serif"/>
      <family val="0"/>
    </font>
    <font>
      <b/>
      <u val="single"/>
      <sz val="9"/>
      <name val="Arial"/>
      <family val="2"/>
    </font>
    <font>
      <b/>
      <sz val="8"/>
      <name val="Helvetica"/>
      <family val="0"/>
    </font>
    <font>
      <sz val="8"/>
      <name val="Helvetica"/>
      <family val="2"/>
    </font>
    <font>
      <sz val="7"/>
      <name val="Arial"/>
      <family val="2"/>
    </font>
    <font>
      <b/>
      <sz val="10"/>
      <name val="Helvetica"/>
      <family val="0"/>
    </font>
    <font>
      <sz val="10"/>
      <name val="Helvetica"/>
      <family val="0"/>
    </font>
    <font>
      <sz val="9"/>
      <color indexed="12"/>
      <name val="Arial"/>
      <family val="2"/>
    </font>
    <font>
      <i/>
      <sz val="9"/>
      <color indexed="10"/>
      <name val="Arial"/>
      <family val="2"/>
    </font>
    <font>
      <sz val="9"/>
      <color indexed="17"/>
      <name val="Arial"/>
      <family val="2"/>
    </font>
    <font>
      <sz val="8"/>
      <name val="Arial"/>
      <family val="2"/>
    </font>
    <font>
      <sz val="10"/>
      <name val="Arial"/>
      <family val="0"/>
    </font>
    <font>
      <sz val="8"/>
      <color indexed="12"/>
      <name val="Arial"/>
      <family val="2"/>
    </font>
    <font>
      <i/>
      <sz val="8"/>
      <color indexed="10"/>
      <name val="Arial"/>
      <family val="2"/>
    </font>
    <font>
      <sz val="9.75"/>
      <name val="Arial"/>
      <family val="0"/>
    </font>
    <font>
      <sz val="9"/>
      <color indexed="10"/>
      <name val="Arial"/>
      <family val="2"/>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4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hair"/>
      <bottom style="hair"/>
    </border>
    <border>
      <left style="hair"/>
      <right>
        <color indexed="63"/>
      </right>
      <top style="hair"/>
      <bottom style="hair"/>
    </border>
    <border>
      <left>
        <color indexed="63"/>
      </left>
      <right style="thin"/>
      <top>
        <color indexed="63"/>
      </top>
      <bottom>
        <color indexed="63"/>
      </bottom>
    </border>
    <border>
      <left style="hair"/>
      <right style="hair"/>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color indexed="63"/>
      </bottom>
    </border>
    <border>
      <left style="thin"/>
      <right style="hair"/>
      <top style="hair"/>
      <bottom style="hair"/>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style="thin"/>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style="hair"/>
      <right>
        <color indexed="63"/>
      </right>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18">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6" fillId="0" borderId="0" xfId="0" applyFont="1" applyAlignment="1">
      <alignment horizontal="left"/>
    </xf>
    <xf numFmtId="0" fontId="4" fillId="0" borderId="1" xfId="0" applyFont="1" applyBorder="1" applyAlignment="1">
      <alignment horizontal="centerContinuous" vertical="center"/>
    </xf>
    <xf numFmtId="0" fontId="4" fillId="0" borderId="0" xfId="0" applyFont="1" applyAlignment="1" applyProtection="1">
      <alignment horizontal="centerContinuous"/>
      <protection/>
    </xf>
    <xf numFmtId="0" fontId="4" fillId="0" borderId="0" xfId="0" applyFont="1" applyAlignment="1" applyProtection="1">
      <alignment/>
      <protection/>
    </xf>
    <xf numFmtId="0" fontId="4" fillId="0" borderId="2" xfId="0" applyFont="1" applyBorder="1" applyAlignment="1">
      <alignment horizontal="centerContinuous" vertical="center"/>
    </xf>
    <xf numFmtId="0" fontId="4" fillId="0" borderId="1" xfId="0" applyFont="1" applyBorder="1" applyAlignment="1" applyProtection="1">
      <alignment horizontal="centerContinuous" vertical="center"/>
      <protection/>
    </xf>
    <xf numFmtId="0" fontId="4" fillId="0" borderId="0" xfId="0" applyFont="1" applyBorder="1" applyAlignment="1">
      <alignment/>
    </xf>
    <xf numFmtId="169" fontId="4" fillId="0" borderId="0" xfId="0" applyNumberFormat="1" applyFont="1" applyAlignment="1" applyProtection="1">
      <alignment/>
      <protection/>
    </xf>
    <xf numFmtId="168" fontId="4" fillId="0" borderId="0" xfId="0" applyNumberFormat="1" applyFont="1" applyAlignment="1" applyProtection="1">
      <alignment/>
      <protection locked="0"/>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pplyProtection="1">
      <alignment horizontal="centerContinuous" vertical="center"/>
      <protection/>
    </xf>
    <xf numFmtId="0" fontId="4" fillId="0" borderId="0" xfId="0" applyFont="1" applyAlignment="1">
      <alignment/>
    </xf>
    <xf numFmtId="0" fontId="4" fillId="0" borderId="0" xfId="0" applyFont="1" applyAlignment="1">
      <alignment horizontal="right"/>
    </xf>
    <xf numFmtId="0" fontId="4" fillId="0" borderId="5" xfId="0" applyFont="1" applyBorder="1" applyAlignment="1">
      <alignment horizontal="center"/>
    </xf>
    <xf numFmtId="0" fontId="4" fillId="0" borderId="6"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Continuous"/>
    </xf>
    <xf numFmtId="0" fontId="4" fillId="0" borderId="7" xfId="0" applyFont="1" applyBorder="1" applyAlignment="1">
      <alignment horizontal="centerContinuous"/>
    </xf>
    <xf numFmtId="0" fontId="4" fillId="0" borderId="0" xfId="0" applyFont="1" applyAlignment="1">
      <alignment horizontal="center"/>
    </xf>
    <xf numFmtId="0" fontId="4" fillId="0" borderId="7" xfId="0" applyFont="1" applyBorder="1" applyAlignment="1">
      <alignment horizontal="center" vertical="top"/>
    </xf>
    <xf numFmtId="0" fontId="4" fillId="0" borderId="8" xfId="0" applyFont="1" applyBorder="1" applyAlignment="1">
      <alignment horizontal="centerContinuous" wrapText="1"/>
    </xf>
    <xf numFmtId="0" fontId="4" fillId="0" borderId="0" xfId="0" applyFont="1" applyAlignment="1">
      <alignment horizontal="center" vertical="top"/>
    </xf>
    <xf numFmtId="0" fontId="4" fillId="0" borderId="9" xfId="0" applyFont="1" applyBorder="1" applyAlignment="1">
      <alignment horizontal="right"/>
    </xf>
    <xf numFmtId="0" fontId="4" fillId="0" borderId="9" xfId="0" applyFont="1" applyBorder="1" applyAlignment="1">
      <alignment horizontal="centerContinuous"/>
    </xf>
    <xf numFmtId="0" fontId="4" fillId="0" borderId="10" xfId="0" applyFont="1" applyBorder="1" applyAlignment="1">
      <alignment horizontal="center"/>
    </xf>
    <xf numFmtId="0" fontId="4" fillId="0" borderId="0" xfId="0" applyFont="1" applyAlignment="1">
      <alignment horizontal="left"/>
    </xf>
    <xf numFmtId="1" fontId="4" fillId="0" borderId="0" xfId="0" applyNumberFormat="1" applyFont="1" applyAlignment="1">
      <alignment horizontal="right"/>
    </xf>
    <xf numFmtId="0" fontId="4" fillId="0" borderId="1" xfId="0" applyFont="1" applyBorder="1" applyAlignment="1">
      <alignment horizontal="centerContinuous"/>
    </xf>
    <xf numFmtId="0" fontId="4" fillId="0" borderId="8" xfId="0" applyFont="1" applyBorder="1" applyAlignment="1">
      <alignment horizontal="center" wrapText="1"/>
    </xf>
    <xf numFmtId="0" fontId="4" fillId="0" borderId="11" xfId="0" applyFont="1" applyBorder="1" applyAlignment="1">
      <alignment horizontal="center" wrapText="1"/>
    </xf>
    <xf numFmtId="0" fontId="4" fillId="0" borderId="2" xfId="0" applyFont="1" applyBorder="1" applyAlignment="1">
      <alignment horizontal="centerContinuous"/>
    </xf>
    <xf numFmtId="0" fontId="4" fillId="0" borderId="12" xfId="0" applyFont="1" applyBorder="1" applyAlignment="1">
      <alignment horizontal="center" wrapText="1"/>
    </xf>
    <xf numFmtId="0" fontId="6" fillId="0" borderId="0" xfId="0" applyFont="1" applyAlignment="1">
      <alignment horizontal="right"/>
    </xf>
    <xf numFmtId="0" fontId="6" fillId="0" borderId="0" xfId="0" applyFont="1" applyAlignment="1">
      <alignment horizontal="left"/>
    </xf>
    <xf numFmtId="171" fontId="6" fillId="0" borderId="0" xfId="0" applyNumberFormat="1" applyFont="1" applyAlignment="1">
      <alignment/>
    </xf>
    <xf numFmtId="172" fontId="4" fillId="0" borderId="0" xfId="0" applyNumberFormat="1" applyFont="1" applyAlignment="1">
      <alignment/>
    </xf>
    <xf numFmtId="172" fontId="6" fillId="0" borderId="0" xfId="0" applyNumberFormat="1" applyFont="1" applyAlignment="1">
      <alignment/>
    </xf>
    <xf numFmtId="0" fontId="6" fillId="0" borderId="0" xfId="0" applyFont="1" applyAlignment="1">
      <alignment horizontal="right"/>
    </xf>
    <xf numFmtId="1" fontId="6" fillId="0" borderId="0" xfId="0" applyNumberFormat="1" applyFont="1" applyBorder="1" applyAlignment="1">
      <alignment horizontal="center"/>
    </xf>
    <xf numFmtId="171" fontId="4" fillId="0" borderId="0" xfId="0" applyNumberFormat="1" applyFont="1" applyBorder="1" applyAlignment="1">
      <alignment horizontal="centerContinuous"/>
    </xf>
    <xf numFmtId="171" fontId="4" fillId="0" borderId="0" xfId="0" applyNumberFormat="1" applyFont="1" applyAlignment="1" applyProtection="1">
      <alignment/>
      <protection/>
    </xf>
    <xf numFmtId="171" fontId="4" fillId="0" borderId="0" xfId="0" applyNumberFormat="1" applyFont="1" applyAlignment="1" applyProtection="1">
      <alignment/>
      <protection locked="0"/>
    </xf>
    <xf numFmtId="172" fontId="4" fillId="0" borderId="0" xfId="0" applyNumberFormat="1" applyFont="1" applyBorder="1" applyAlignment="1" applyProtection="1">
      <alignment horizontal="centerContinuous"/>
      <protection/>
    </xf>
    <xf numFmtId="171" fontId="4" fillId="0" borderId="0" xfId="0" applyNumberFormat="1" applyFont="1" applyBorder="1" applyAlignment="1">
      <alignment horizontal="right"/>
    </xf>
    <xf numFmtId="0" fontId="4" fillId="0" borderId="13" xfId="0" applyFont="1" applyBorder="1" applyAlignment="1">
      <alignment/>
    </xf>
    <xf numFmtId="0" fontId="4" fillId="0" borderId="13" xfId="0" applyFont="1" applyBorder="1" applyAlignment="1" quotePrefix="1">
      <alignment horizontal="left"/>
    </xf>
    <xf numFmtId="0" fontId="4" fillId="0" borderId="2" xfId="0" applyFont="1" applyBorder="1" applyAlignment="1" applyProtection="1">
      <alignment horizontal="centerContinuous" vertical="center"/>
      <protection/>
    </xf>
    <xf numFmtId="0" fontId="4" fillId="0" borderId="4" xfId="0" applyFont="1" applyBorder="1" applyAlignment="1" applyProtection="1">
      <alignment horizontal="centerContinuous" vertical="center"/>
      <protection/>
    </xf>
    <xf numFmtId="0" fontId="4" fillId="0" borderId="0" xfId="0" applyFont="1" applyAlignment="1">
      <alignment horizontal="right"/>
    </xf>
    <xf numFmtId="0" fontId="4" fillId="0" borderId="0" xfId="0" applyFont="1" applyAlignment="1">
      <alignment horizontal="left"/>
    </xf>
    <xf numFmtId="174" fontId="4" fillId="0" borderId="7" xfId="0" applyNumberFormat="1" applyFont="1" applyBorder="1" applyAlignment="1">
      <alignment/>
    </xf>
    <xf numFmtId="0" fontId="4" fillId="0" borderId="8" xfId="0" applyFont="1" applyBorder="1" applyAlignment="1">
      <alignment horizontal="centerContinuous"/>
    </xf>
    <xf numFmtId="174" fontId="6" fillId="0" borderId="0" xfId="0" applyNumberFormat="1" applyFont="1" applyBorder="1" applyAlignment="1">
      <alignment/>
    </xf>
    <xf numFmtId="174" fontId="6" fillId="0" borderId="0" xfId="0" applyNumberFormat="1" applyFont="1" applyBorder="1" applyAlignment="1">
      <alignment horizontal="right"/>
    </xf>
    <xf numFmtId="0" fontId="4" fillId="0" borderId="11" xfId="0" applyFont="1" applyBorder="1" applyAlignment="1">
      <alignment horizontal="centerContinuous"/>
    </xf>
    <xf numFmtId="0" fontId="4" fillId="0" borderId="14" xfId="0" applyFont="1" applyBorder="1" applyAlignment="1">
      <alignment horizontal="center" wrapText="1"/>
    </xf>
    <xf numFmtId="175" fontId="6" fillId="0" borderId="0" xfId="0" applyNumberFormat="1" applyFont="1" applyAlignment="1">
      <alignment/>
    </xf>
    <xf numFmtId="172" fontId="6" fillId="0" borderId="0" xfId="0" applyNumberFormat="1" applyFont="1" applyAlignment="1">
      <alignment/>
    </xf>
    <xf numFmtId="0" fontId="4" fillId="0" borderId="15" xfId="0" applyFont="1" applyBorder="1" applyAlignment="1">
      <alignment horizontal="centerContinuous"/>
    </xf>
    <xf numFmtId="0" fontId="4" fillId="0" borderId="14" xfId="0" applyFont="1" applyBorder="1" applyAlignment="1">
      <alignment horizontal="centerContinuous" wrapText="1"/>
    </xf>
    <xf numFmtId="0" fontId="4" fillId="0" borderId="12" xfId="0" applyFont="1" applyBorder="1" applyAlignment="1">
      <alignment horizontal="centerContinuous"/>
    </xf>
    <xf numFmtId="176" fontId="4" fillId="0" borderId="0" xfId="0" applyNumberFormat="1" applyFont="1" applyAlignment="1" applyProtection="1">
      <alignment/>
      <protection/>
    </xf>
    <xf numFmtId="176" fontId="4" fillId="0" borderId="0" xfId="0" applyNumberFormat="1" applyFont="1" applyBorder="1" applyAlignment="1" applyProtection="1">
      <alignment horizontal="centerContinuous"/>
      <protection/>
    </xf>
    <xf numFmtId="176" fontId="4" fillId="0" borderId="0" xfId="0" applyNumberFormat="1" applyFont="1" applyAlignment="1" applyProtection="1">
      <alignment/>
      <protection/>
    </xf>
    <xf numFmtId="0" fontId="4" fillId="0" borderId="13" xfId="0" applyFont="1" applyBorder="1" applyAlignment="1">
      <alignment horizontal="left"/>
    </xf>
    <xf numFmtId="0" fontId="10" fillId="0" borderId="0" xfId="0" applyFont="1" applyAlignment="1">
      <alignment/>
    </xf>
    <xf numFmtId="178" fontId="10" fillId="0" borderId="0" xfId="0" applyNumberFormat="1" applyFont="1" applyAlignment="1">
      <alignment horizontal="center"/>
    </xf>
    <xf numFmtId="178" fontId="10" fillId="0" borderId="0" xfId="0" applyNumberFormat="1" applyFont="1" applyAlignment="1">
      <alignment/>
    </xf>
    <xf numFmtId="0" fontId="0" fillId="0" borderId="0" xfId="0" applyBorder="1" applyAlignment="1">
      <alignment/>
    </xf>
    <xf numFmtId="0" fontId="6" fillId="0" borderId="0" xfId="0" applyFont="1" applyBorder="1" applyAlignment="1" applyProtection="1">
      <alignment horizontal="center"/>
      <protection/>
    </xf>
    <xf numFmtId="0" fontId="4" fillId="0" borderId="0" xfId="0" applyFont="1" applyBorder="1" applyAlignment="1" quotePrefix="1">
      <alignment horizontal="center"/>
    </xf>
    <xf numFmtId="0" fontId="0" fillId="0" borderId="0" xfId="0" applyBorder="1" applyAlignment="1">
      <alignment horizontal="center"/>
    </xf>
    <xf numFmtId="0" fontId="0" fillId="0" borderId="0" xfId="0" applyAlignment="1">
      <alignment/>
    </xf>
    <xf numFmtId="0" fontId="0" fillId="0" borderId="0" xfId="0" applyBorder="1" applyAlignment="1">
      <alignment/>
    </xf>
    <xf numFmtId="0" fontId="11" fillId="0" borderId="0" xfId="0" applyFont="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6" fillId="0" borderId="15" xfId="0" applyFont="1" applyBorder="1" applyAlignment="1" applyProtection="1">
      <alignment horizontal="center"/>
      <protection/>
    </xf>
    <xf numFmtId="0" fontId="6" fillId="0" borderId="7" xfId="0" applyFont="1" applyBorder="1" applyAlignment="1" applyProtection="1">
      <alignment horizontal="center"/>
      <protection/>
    </xf>
    <xf numFmtId="0" fontId="0" fillId="0" borderId="7" xfId="0" applyBorder="1" applyAlignment="1">
      <alignment/>
    </xf>
    <xf numFmtId="0" fontId="0" fillId="0" borderId="15" xfId="0" applyBorder="1" applyAlignment="1">
      <alignment/>
    </xf>
    <xf numFmtId="0" fontId="0" fillId="0" borderId="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 fillId="0" borderId="20" xfId="0" applyFont="1" applyBorder="1" applyAlignment="1" applyProtection="1">
      <alignment horizontal="center"/>
      <protection/>
    </xf>
    <xf numFmtId="0" fontId="6" fillId="0" borderId="21" xfId="0" applyFont="1" applyBorder="1" applyAlignment="1" applyProtection="1">
      <alignment horizontal="center"/>
      <protection/>
    </xf>
    <xf numFmtId="0" fontId="6" fillId="0" borderId="0" xfId="0" applyFont="1" applyAlignment="1">
      <alignment/>
    </xf>
    <xf numFmtId="0" fontId="18" fillId="0" borderId="0" xfId="0" applyFont="1" applyAlignment="1">
      <alignment/>
    </xf>
    <xf numFmtId="0" fontId="19" fillId="0" borderId="0" xfId="0" applyFont="1" applyAlignment="1">
      <alignment/>
    </xf>
    <xf numFmtId="0" fontId="1" fillId="0" borderId="0" xfId="0" applyFont="1" applyAlignment="1">
      <alignment/>
    </xf>
    <xf numFmtId="1" fontId="4" fillId="0" borderId="22" xfId="0" applyNumberFormat="1" applyFont="1" applyBorder="1" applyAlignment="1">
      <alignment horizontal="center"/>
    </xf>
    <xf numFmtId="174" fontId="4" fillId="0" borderId="15" xfId="0" applyNumberFormat="1" applyFont="1" applyBorder="1" applyAlignment="1">
      <alignment horizontal="right"/>
    </xf>
    <xf numFmtId="174" fontId="6" fillId="0" borderId="7" xfId="0" applyNumberFormat="1" applyFont="1" applyBorder="1" applyAlignment="1">
      <alignment/>
    </xf>
    <xf numFmtId="174" fontId="6" fillId="0" borderId="15" xfId="0" applyNumberFormat="1" applyFont="1" applyBorder="1" applyAlignment="1">
      <alignment horizontal="right"/>
    </xf>
    <xf numFmtId="173" fontId="6" fillId="0" borderId="0" xfId="0" applyNumberFormat="1" applyFont="1" applyBorder="1" applyAlignment="1">
      <alignment horizontal="right"/>
    </xf>
    <xf numFmtId="0" fontId="6" fillId="0" borderId="0" xfId="0" applyFont="1" applyBorder="1" applyAlignment="1">
      <alignment horizontal="center"/>
    </xf>
    <xf numFmtId="172" fontId="6" fillId="0" borderId="0" xfId="0" applyNumberFormat="1" applyFont="1" applyAlignment="1" quotePrefix="1">
      <alignment/>
    </xf>
    <xf numFmtId="175" fontId="6" fillId="0" borderId="0" xfId="0" applyNumberFormat="1" applyFont="1" applyAlignment="1" quotePrefix="1">
      <alignment/>
    </xf>
    <xf numFmtId="0" fontId="4" fillId="0" borderId="23" xfId="0" applyFont="1" applyBorder="1" applyAlignment="1">
      <alignment horizontal="center" wrapText="1"/>
    </xf>
    <xf numFmtId="1" fontId="6" fillId="0" borderId="0" xfId="0" applyNumberFormat="1" applyFont="1" applyBorder="1" applyAlignment="1">
      <alignment horizontal="center"/>
    </xf>
    <xf numFmtId="1" fontId="6" fillId="0" borderId="22" xfId="0" applyNumberFormat="1" applyFont="1" applyBorder="1" applyAlignment="1">
      <alignment horizontal="center"/>
    </xf>
    <xf numFmtId="0" fontId="6" fillId="0" borderId="0" xfId="0" applyFont="1" applyAlignment="1">
      <alignment/>
    </xf>
    <xf numFmtId="0" fontId="1" fillId="0" borderId="0" xfId="0" applyFont="1" applyAlignment="1">
      <alignment/>
    </xf>
    <xf numFmtId="0" fontId="14" fillId="0" borderId="0" xfId="0" applyFont="1" applyAlignment="1">
      <alignment horizontal="center"/>
    </xf>
    <xf numFmtId="182" fontId="20" fillId="0" borderId="0" xfId="0" applyNumberFormat="1" applyFont="1" applyAlignment="1">
      <alignment/>
    </xf>
    <xf numFmtId="182" fontId="10" fillId="0" borderId="0" xfId="0" applyNumberFormat="1" applyFont="1" applyAlignment="1">
      <alignment/>
    </xf>
    <xf numFmtId="182" fontId="10" fillId="0" borderId="0" xfId="0" applyNumberFormat="1" applyFont="1" applyAlignment="1" quotePrefix="1">
      <alignment/>
    </xf>
    <xf numFmtId="170" fontId="20" fillId="0" borderId="0" xfId="0" applyNumberFormat="1" applyFont="1" applyAlignment="1">
      <alignment/>
    </xf>
    <xf numFmtId="170" fontId="10" fillId="0" borderId="0" xfId="0" applyNumberFormat="1" applyFont="1" applyAlignment="1">
      <alignment/>
    </xf>
    <xf numFmtId="170" fontId="22" fillId="0" borderId="0" xfId="0" applyNumberFormat="1" applyFont="1" applyAlignment="1">
      <alignment/>
    </xf>
    <xf numFmtId="183" fontId="20" fillId="0" borderId="0" xfId="0" applyNumberFormat="1" applyFont="1" applyAlignment="1">
      <alignment horizontal="right"/>
    </xf>
    <xf numFmtId="183" fontId="10" fillId="0" borderId="0" xfId="0" applyNumberFormat="1" applyFont="1" applyAlignment="1">
      <alignment horizontal="right"/>
    </xf>
    <xf numFmtId="183" fontId="21" fillId="0" borderId="0" xfId="0" applyNumberFormat="1" applyFont="1" applyAlignment="1">
      <alignment horizontal="right"/>
    </xf>
    <xf numFmtId="181" fontId="25" fillId="0" borderId="0" xfId="0" applyNumberFormat="1" applyFont="1" applyAlignment="1">
      <alignment horizontal="right"/>
    </xf>
    <xf numFmtId="181" fontId="26" fillId="0" borderId="0" xfId="0" applyNumberFormat="1" applyFont="1" applyAlignment="1">
      <alignment horizontal="right"/>
    </xf>
    <xf numFmtId="181" fontId="23" fillId="0" borderId="0" xfId="0" applyNumberFormat="1" applyFont="1" applyAlignment="1">
      <alignment horizontal="right"/>
    </xf>
    <xf numFmtId="183" fontId="22" fillId="0" borderId="0" xfId="0" applyNumberFormat="1" applyFont="1" applyAlignment="1">
      <alignment horizontal="right"/>
    </xf>
    <xf numFmtId="193" fontId="4" fillId="0" borderId="0" xfId="0" applyNumberFormat="1" applyFont="1" applyAlignment="1">
      <alignment/>
    </xf>
    <xf numFmtId="0" fontId="28" fillId="0" borderId="0" xfId="0" applyFont="1" applyAlignment="1">
      <alignment/>
    </xf>
    <xf numFmtId="183" fontId="28" fillId="0" borderId="0" xfId="0" applyNumberFormat="1" applyFont="1" applyAlignment="1">
      <alignment horizontal="right"/>
    </xf>
    <xf numFmtId="170" fontId="28" fillId="0" borderId="0" xfId="0" applyNumberFormat="1" applyFont="1" applyAlignment="1">
      <alignment/>
    </xf>
    <xf numFmtId="0" fontId="4" fillId="0" borderId="0" xfId="0" applyFont="1" applyAlignment="1">
      <alignment wrapText="1"/>
    </xf>
    <xf numFmtId="0" fontId="4" fillId="0" borderId="24" xfId="0" applyFont="1" applyBorder="1" applyAlignment="1">
      <alignment horizontal="centerContinuous"/>
    </xf>
    <xf numFmtId="0" fontId="4" fillId="0" borderId="10" xfId="0" applyFont="1" applyBorder="1" applyAlignment="1">
      <alignment horizontal="centerContinuous"/>
    </xf>
    <xf numFmtId="175" fontId="4" fillId="0" borderId="0" xfId="0" applyNumberFormat="1" applyFont="1" applyAlignment="1">
      <alignment/>
    </xf>
    <xf numFmtId="175" fontId="6" fillId="0" borderId="0" xfId="0" applyNumberFormat="1" applyFont="1" applyAlignment="1">
      <alignment/>
    </xf>
    <xf numFmtId="210" fontId="4" fillId="0" borderId="0" xfId="0" applyNumberFormat="1" applyFont="1" applyAlignment="1">
      <alignment/>
    </xf>
    <xf numFmtId="0" fontId="4" fillId="0" borderId="0" xfId="0" applyFont="1" applyAlignment="1">
      <alignment horizont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1" fontId="4" fillId="0" borderId="28" xfId="0" applyNumberFormat="1" applyFont="1" applyBorder="1" applyAlignment="1">
      <alignment horizontal="center" vertical="center" wrapText="1"/>
    </xf>
    <xf numFmtId="1" fontId="4" fillId="0" borderId="22" xfId="0" applyNumberFormat="1" applyFont="1" applyBorder="1" applyAlignment="1">
      <alignment horizontal="center" vertical="center"/>
    </xf>
    <xf numFmtId="0" fontId="4" fillId="0" borderId="19" xfId="0" applyFont="1" applyBorder="1" applyAlignment="1">
      <alignment horizontal="center" vertical="center"/>
    </xf>
    <xf numFmtId="0" fontId="19" fillId="0" borderId="0" xfId="0" applyFont="1" applyAlignment="1">
      <alignment horizontal="center"/>
    </xf>
    <xf numFmtId="0" fontId="4" fillId="0" borderId="0" xfId="0" applyFont="1" applyAlignment="1">
      <alignment horizontal="left"/>
    </xf>
    <xf numFmtId="0" fontId="4" fillId="0" borderId="0" xfId="0" applyFont="1" applyAlignment="1">
      <alignment horizontal="justify" wrapText="1"/>
    </xf>
    <xf numFmtId="0" fontId="4" fillId="0" borderId="0" xfId="0" applyFont="1" applyAlignment="1" quotePrefix="1">
      <alignment horizontal="center"/>
    </xf>
    <xf numFmtId="0" fontId="18" fillId="0" borderId="0" xfId="0" applyFont="1" applyAlignment="1">
      <alignment horizontal="left"/>
    </xf>
    <xf numFmtId="0" fontId="19"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6" fillId="0" borderId="0" xfId="0" applyFont="1" applyBorder="1" applyAlignment="1" applyProtection="1">
      <alignment horizontal="left"/>
      <protection/>
    </xf>
    <xf numFmtId="0" fontId="11" fillId="0" borderId="0" xfId="0" applyFont="1" applyBorder="1" applyAlignment="1">
      <alignment horizontal="left"/>
    </xf>
    <xf numFmtId="0" fontId="15" fillId="0" borderId="15"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7" xfId="0"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7" xfId="0" applyFont="1" applyBorder="1" applyAlignment="1" applyProtection="1">
      <alignment horizontal="center"/>
      <protection/>
    </xf>
    <xf numFmtId="0" fontId="0" fillId="0" borderId="0" xfId="0" applyBorder="1" applyAlignment="1" quotePrefix="1">
      <alignment horizontal="center"/>
    </xf>
    <xf numFmtId="0" fontId="0" fillId="0" borderId="0" xfId="0" applyBorder="1" applyAlignment="1">
      <alignment horizontal="center"/>
    </xf>
    <xf numFmtId="0" fontId="4" fillId="0" borderId="0" xfId="0" applyFont="1" applyBorder="1" applyAlignment="1" quotePrefix="1">
      <alignment horizontal="center"/>
    </xf>
    <xf numFmtId="0" fontId="6" fillId="0" borderId="0" xfId="0" applyFont="1" applyAlignment="1" applyProtection="1">
      <alignment horizontal="center"/>
      <protection/>
    </xf>
    <xf numFmtId="0" fontId="4" fillId="0" borderId="0" xfId="0" applyFont="1" applyAlignment="1" applyProtection="1">
      <alignment horizontal="center"/>
      <protection/>
    </xf>
    <xf numFmtId="0" fontId="4" fillId="0" borderId="0" xfId="0" applyFont="1" applyBorder="1" applyAlignment="1" quotePrefix="1">
      <alignment horizontal="center"/>
    </xf>
    <xf numFmtId="0" fontId="4" fillId="0" borderId="29" xfId="0"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wrapText="1"/>
    </xf>
    <xf numFmtId="1" fontId="4" fillId="0" borderId="35" xfId="0" applyNumberFormat="1"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Alignment="1" quotePrefix="1">
      <alignment horizontal="center"/>
    </xf>
    <xf numFmtId="0" fontId="4" fillId="0" borderId="36" xfId="0" applyFont="1" applyBorder="1" applyAlignment="1">
      <alignment horizontal="center" vertical="center" wrapText="1"/>
    </xf>
    <xf numFmtId="0" fontId="4" fillId="0" borderId="19" xfId="0" applyFont="1" applyBorder="1" applyAlignment="1">
      <alignment horizontal="center" vertical="center"/>
    </xf>
    <xf numFmtId="0" fontId="4" fillId="0" borderId="37" xfId="0" applyFont="1" applyBorder="1" applyAlignment="1">
      <alignment horizontal="center" vertical="center"/>
    </xf>
    <xf numFmtId="0" fontId="4" fillId="0" borderId="32" xfId="0" applyFont="1" applyBorder="1" applyAlignment="1">
      <alignment horizontal="center" vertical="center"/>
    </xf>
    <xf numFmtId="1" fontId="4" fillId="0" borderId="28" xfId="0" applyNumberFormat="1" applyFont="1" applyBorder="1" applyAlignment="1">
      <alignment horizontal="center" vertical="center"/>
    </xf>
    <xf numFmtId="0" fontId="4" fillId="0" borderId="38"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9" xfId="0" applyFont="1" applyBorder="1" applyAlignment="1">
      <alignment horizontal="center"/>
    </xf>
    <xf numFmtId="0" fontId="4" fillId="0" borderId="39"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left"/>
    </xf>
    <xf numFmtId="0" fontId="4" fillId="0" borderId="2" xfId="0" applyFont="1" applyBorder="1" applyAlignment="1">
      <alignment horizontal="left"/>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178" fontId="10" fillId="0" borderId="0" xfId="0" applyNumberFormat="1" applyFont="1" applyAlignment="1">
      <alignment horizontal="center"/>
    </xf>
    <xf numFmtId="178" fontId="22" fillId="0" borderId="0" xfId="0" applyNumberFormat="1" applyFont="1" applyAlignment="1">
      <alignment horizontal="center"/>
    </xf>
    <xf numFmtId="0" fontId="14" fillId="0" borderId="0" xfId="0" applyFont="1" applyAlignment="1">
      <alignment horizontal="center"/>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32" fillId="0" borderId="0" xfId="0" applyFont="1" applyAlignment="1">
      <alignment/>
    </xf>
    <xf numFmtId="0" fontId="30" fillId="0" borderId="0" xfId="0" applyFont="1" applyAlignment="1">
      <alignment/>
    </xf>
    <xf numFmtId="0" fontId="32" fillId="0" borderId="0" xfId="0" applyFont="1" applyAlignment="1">
      <alignment wrapText="1"/>
    </xf>
    <xf numFmtId="0" fontId="24" fillId="0" borderId="0" xfId="0" applyFont="1" applyAlignment="1">
      <alignment wrapText="1"/>
    </xf>
    <xf numFmtId="0" fontId="24" fillId="0" borderId="0" xfId="0" applyNumberFormat="1" applyFon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FF6464"/>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3232"/>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75"/>
          <c:w val="0.98325"/>
          <c:h val="0.82525"/>
        </c:manualLayout>
      </c:layout>
      <c:lineChart>
        <c:grouping val="standard"/>
        <c:varyColors val="0"/>
        <c:ser>
          <c:idx val="0"/>
          <c:order val="0"/>
          <c:tx>
            <c:strRef>
              <c:f>Grafikzahlen!$B$4</c:f>
              <c:strCache>
                <c:ptCount val="1"/>
                <c:pt idx="0">
                  <c:v>Winterweizen</c:v>
                </c:pt>
              </c:strCache>
            </c:strRef>
          </c:tx>
          <c:extLst>
            <c:ext xmlns:c14="http://schemas.microsoft.com/office/drawing/2007/8/2/chart" uri="{6F2FDCE9-48DA-4B69-8628-5D25D57E5C99}">
              <c14:invertSolidFillFmt>
                <c14:spPr>
                  <a:solidFill>
                    <a:srgbClr val="000000"/>
                  </a:solidFill>
                </c14:spPr>
              </c14:invertSolidFillFmt>
            </c:ext>
          </c:extLst>
          <c:cat>
            <c:numRef>
              <c:f>Grafikzahlen!$A$5:$A$23</c:f>
              <c:numCache>
                <c:ptCount val="19"/>
                <c:pt idx="1">
                  <c:v>1991</c:v>
                </c:pt>
                <c:pt idx="5">
                  <c:v>1995</c:v>
                </c:pt>
                <c:pt idx="9">
                  <c:v>1999</c:v>
                </c:pt>
                <c:pt idx="13">
                  <c:v>2003</c:v>
                </c:pt>
                <c:pt idx="17">
                  <c:v>2007</c:v>
                </c:pt>
              </c:numCache>
            </c:numRef>
          </c:cat>
          <c:val>
            <c:numRef>
              <c:f>Grafikzahlen!$B$5:$B$23</c:f>
              <c:numCache>
                <c:ptCount val="19"/>
                <c:pt idx="0">
                  <c:v>154.545</c:v>
                </c:pt>
                <c:pt idx="1">
                  <c:v>143.794</c:v>
                </c:pt>
                <c:pt idx="2">
                  <c:v>170.41013</c:v>
                </c:pt>
                <c:pt idx="3">
                  <c:v>164.69201999999999</c:v>
                </c:pt>
                <c:pt idx="4">
                  <c:v>156.66573</c:v>
                </c:pt>
                <c:pt idx="5">
                  <c:v>184.55775</c:v>
                </c:pt>
                <c:pt idx="6">
                  <c:v>182.28211</c:v>
                </c:pt>
                <c:pt idx="7">
                  <c:v>175.40567000000001</c:v>
                </c:pt>
                <c:pt idx="8">
                  <c:v>198.23165</c:v>
                </c:pt>
                <c:pt idx="9">
                  <c:v>170.81275</c:v>
                </c:pt>
                <c:pt idx="10">
                  <c:v>214.65470000000002</c:v>
                </c:pt>
                <c:pt idx="11">
                  <c:v>213.28777</c:v>
                </c:pt>
                <c:pt idx="12">
                  <c:v>215.44881</c:v>
                </c:pt>
                <c:pt idx="13">
                  <c:v>197.81368</c:v>
                </c:pt>
                <c:pt idx="14">
                  <c:v>218.03401000000002</c:v>
                </c:pt>
                <c:pt idx="15">
                  <c:v>221.70864</c:v>
                </c:pt>
                <c:pt idx="16">
                  <c:v>217.64626</c:v>
                </c:pt>
                <c:pt idx="17">
                  <c:v>214.06</c:v>
                </c:pt>
                <c:pt idx="18">
                  <c:v>215.642</c:v>
                </c:pt>
              </c:numCache>
            </c:numRef>
          </c:val>
          <c:smooth val="0"/>
        </c:ser>
        <c:ser>
          <c:idx val="1"/>
          <c:order val="1"/>
          <c:tx>
            <c:strRef>
              <c:f>Grafikzahlen!$C$4</c:f>
              <c:strCache>
                <c:ptCount val="1"/>
                <c:pt idx="0">
                  <c:v>Roggen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Grafikzahlen!$A$5:$A$23</c:f>
              <c:numCache>
                <c:ptCount val="19"/>
                <c:pt idx="1">
                  <c:v>1991</c:v>
                </c:pt>
                <c:pt idx="5">
                  <c:v>1995</c:v>
                </c:pt>
                <c:pt idx="9">
                  <c:v>1999</c:v>
                </c:pt>
                <c:pt idx="13">
                  <c:v>2003</c:v>
                </c:pt>
                <c:pt idx="17">
                  <c:v>2007</c:v>
                </c:pt>
              </c:numCache>
            </c:numRef>
          </c:cat>
          <c:val>
            <c:numRef>
              <c:f>Grafikzahlen!$C$5:$C$23</c:f>
              <c:numCache>
                <c:ptCount val="19"/>
                <c:pt idx="0">
                  <c:v>9.218</c:v>
                </c:pt>
                <c:pt idx="1">
                  <c:v>10.182</c:v>
                </c:pt>
                <c:pt idx="2">
                  <c:v>9.39807</c:v>
                </c:pt>
                <c:pt idx="3">
                  <c:v>13.4885</c:v>
                </c:pt>
                <c:pt idx="4">
                  <c:v>18.61292</c:v>
                </c:pt>
                <c:pt idx="5">
                  <c:v>27.5916</c:v>
                </c:pt>
                <c:pt idx="6">
                  <c:v>20.91983</c:v>
                </c:pt>
                <c:pt idx="7">
                  <c:v>17.17355</c:v>
                </c:pt>
                <c:pt idx="8">
                  <c:v>20.92557</c:v>
                </c:pt>
                <c:pt idx="9">
                  <c:v>16.699450000000002</c:v>
                </c:pt>
                <c:pt idx="10">
                  <c:v>17.13725</c:v>
                </c:pt>
                <c:pt idx="11">
                  <c:v>16.36522</c:v>
                </c:pt>
                <c:pt idx="12">
                  <c:v>13.69539</c:v>
                </c:pt>
                <c:pt idx="13">
                  <c:v>9.11331</c:v>
                </c:pt>
                <c:pt idx="14">
                  <c:v>12.08114</c:v>
                </c:pt>
                <c:pt idx="15">
                  <c:v>9.15712</c:v>
                </c:pt>
                <c:pt idx="16">
                  <c:v>8.42767</c:v>
                </c:pt>
                <c:pt idx="17">
                  <c:v>11.568</c:v>
                </c:pt>
                <c:pt idx="18">
                  <c:v>11.949</c:v>
                </c:pt>
              </c:numCache>
            </c:numRef>
          </c:val>
          <c:smooth val="0"/>
        </c:ser>
        <c:ser>
          <c:idx val="2"/>
          <c:order val="2"/>
          <c:tx>
            <c:strRef>
              <c:f>Grafikzahlen!$D$4</c:f>
              <c:strCache>
                <c:ptCount val="1"/>
                <c:pt idx="0">
                  <c:v>Wintergerste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Grafikzahlen!$A$5:$A$23</c:f>
              <c:numCache>
                <c:ptCount val="19"/>
                <c:pt idx="1">
                  <c:v>1991</c:v>
                </c:pt>
                <c:pt idx="5">
                  <c:v>1995</c:v>
                </c:pt>
                <c:pt idx="9">
                  <c:v>1999</c:v>
                </c:pt>
                <c:pt idx="13">
                  <c:v>2003</c:v>
                </c:pt>
                <c:pt idx="17">
                  <c:v>2007</c:v>
                </c:pt>
              </c:numCache>
            </c:numRef>
          </c:cat>
          <c:val>
            <c:numRef>
              <c:f>Grafikzahlen!$D$5:$D$23</c:f>
              <c:numCache>
                <c:ptCount val="19"/>
                <c:pt idx="0">
                  <c:v>93.998</c:v>
                </c:pt>
                <c:pt idx="1">
                  <c:v>70.526</c:v>
                </c:pt>
                <c:pt idx="2">
                  <c:v>70.23194000000001</c:v>
                </c:pt>
                <c:pt idx="3">
                  <c:v>66.58794999999999</c:v>
                </c:pt>
                <c:pt idx="4">
                  <c:v>55.807019999999994</c:v>
                </c:pt>
                <c:pt idx="5">
                  <c:v>66.54780000000001</c:v>
                </c:pt>
                <c:pt idx="6">
                  <c:v>61.096489999999996</c:v>
                </c:pt>
                <c:pt idx="7">
                  <c:v>61.11235</c:v>
                </c:pt>
                <c:pt idx="8">
                  <c:v>69.86410000000001</c:v>
                </c:pt>
                <c:pt idx="9">
                  <c:v>66.85877</c:v>
                </c:pt>
                <c:pt idx="10">
                  <c:v>71.46774</c:v>
                </c:pt>
                <c:pt idx="11">
                  <c:v>71.32249</c:v>
                </c:pt>
                <c:pt idx="12">
                  <c:v>65.62297</c:v>
                </c:pt>
                <c:pt idx="13">
                  <c:v>52.222120000000004</c:v>
                </c:pt>
                <c:pt idx="14">
                  <c:v>59.78292</c:v>
                </c:pt>
                <c:pt idx="15">
                  <c:v>60.148849999999996</c:v>
                </c:pt>
                <c:pt idx="16">
                  <c:v>66.24472</c:v>
                </c:pt>
                <c:pt idx="17">
                  <c:v>67.773</c:v>
                </c:pt>
                <c:pt idx="18">
                  <c:v>70.82</c:v>
                </c:pt>
              </c:numCache>
            </c:numRef>
          </c:val>
          <c:smooth val="0"/>
        </c:ser>
        <c:ser>
          <c:idx val="3"/>
          <c:order val="3"/>
          <c:tx>
            <c:strRef>
              <c:f>Grafikzahlen!$E$4</c:f>
              <c:strCache>
                <c:ptCount val="1"/>
                <c:pt idx="0">
                  <c:v>Sommergerste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Grafikzahlen!$A$5:$A$23</c:f>
              <c:numCache>
                <c:ptCount val="19"/>
                <c:pt idx="1">
                  <c:v>1991</c:v>
                </c:pt>
                <c:pt idx="5">
                  <c:v>1995</c:v>
                </c:pt>
                <c:pt idx="9">
                  <c:v>1999</c:v>
                </c:pt>
                <c:pt idx="13">
                  <c:v>2003</c:v>
                </c:pt>
                <c:pt idx="17">
                  <c:v>2007</c:v>
                </c:pt>
              </c:numCache>
            </c:numRef>
          </c:cat>
          <c:val>
            <c:numRef>
              <c:f>Grafikzahlen!$E$5:$E$23</c:f>
              <c:numCache>
                <c:ptCount val="19"/>
                <c:pt idx="0">
                  <c:v>76.506</c:v>
                </c:pt>
                <c:pt idx="1">
                  <c:v>97.884</c:v>
                </c:pt>
                <c:pt idx="2">
                  <c:v>89.18638</c:v>
                </c:pt>
                <c:pt idx="3">
                  <c:v>70.7536</c:v>
                </c:pt>
                <c:pt idx="4">
                  <c:v>66.54828</c:v>
                </c:pt>
                <c:pt idx="5">
                  <c:v>56.17154</c:v>
                </c:pt>
                <c:pt idx="6">
                  <c:v>77.63347999999999</c:v>
                </c:pt>
                <c:pt idx="7">
                  <c:v>84.91851</c:v>
                </c:pt>
                <c:pt idx="8">
                  <c:v>58.67109</c:v>
                </c:pt>
                <c:pt idx="9">
                  <c:v>70.17880000000001</c:v>
                </c:pt>
                <c:pt idx="10">
                  <c:v>55.39389</c:v>
                </c:pt>
                <c:pt idx="11">
                  <c:v>54.80775</c:v>
                </c:pt>
                <c:pt idx="12">
                  <c:v>53.27404</c:v>
                </c:pt>
                <c:pt idx="13">
                  <c:v>72.17005</c:v>
                </c:pt>
                <c:pt idx="14">
                  <c:v>54.79246</c:v>
                </c:pt>
                <c:pt idx="15">
                  <c:v>54.048269999999995</c:v>
                </c:pt>
                <c:pt idx="16">
                  <c:v>50.75775</c:v>
                </c:pt>
                <c:pt idx="17">
                  <c:v>45.092</c:v>
                </c:pt>
                <c:pt idx="18">
                  <c:v>50.333</c:v>
                </c:pt>
              </c:numCache>
            </c:numRef>
          </c:val>
          <c:smooth val="0"/>
        </c:ser>
        <c:ser>
          <c:idx val="4"/>
          <c:order val="4"/>
          <c:tx>
            <c:strRef>
              <c:f>Grafikzahlen!$F$4</c:f>
              <c:strCache>
                <c:ptCount val="1"/>
                <c:pt idx="0">
                  <c:v>Hafer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numRef>
              <c:f>Grafikzahlen!$A$5:$A$23</c:f>
              <c:numCache>
                <c:ptCount val="19"/>
                <c:pt idx="1">
                  <c:v>1991</c:v>
                </c:pt>
                <c:pt idx="5">
                  <c:v>1995</c:v>
                </c:pt>
                <c:pt idx="9">
                  <c:v>1999</c:v>
                </c:pt>
                <c:pt idx="13">
                  <c:v>2003</c:v>
                </c:pt>
                <c:pt idx="17">
                  <c:v>2007</c:v>
                </c:pt>
              </c:numCache>
            </c:numRef>
          </c:cat>
          <c:val>
            <c:numRef>
              <c:f>Grafikzahlen!$F$5:$F$23</c:f>
              <c:numCache>
                <c:ptCount val="19"/>
                <c:pt idx="0">
                  <c:v>13.187</c:v>
                </c:pt>
                <c:pt idx="1">
                  <c:v>6.981</c:v>
                </c:pt>
                <c:pt idx="2">
                  <c:v>6.2547299999999995</c:v>
                </c:pt>
                <c:pt idx="3">
                  <c:v>8.03332</c:v>
                </c:pt>
                <c:pt idx="4">
                  <c:v>10.67508</c:v>
                </c:pt>
                <c:pt idx="5">
                  <c:v>6.3451</c:v>
                </c:pt>
                <c:pt idx="6">
                  <c:v>6.72754</c:v>
                </c:pt>
                <c:pt idx="7">
                  <c:v>8.219280000000001</c:v>
                </c:pt>
                <c:pt idx="8">
                  <c:v>6.97924</c:v>
                </c:pt>
                <c:pt idx="9">
                  <c:v>7.04293</c:v>
                </c:pt>
                <c:pt idx="10">
                  <c:v>6.72224</c:v>
                </c:pt>
                <c:pt idx="11">
                  <c:v>6.66652</c:v>
                </c:pt>
                <c:pt idx="12">
                  <c:v>6.9369700000000005</c:v>
                </c:pt>
                <c:pt idx="13">
                  <c:v>8.642</c:v>
                </c:pt>
                <c:pt idx="14">
                  <c:v>6.75878</c:v>
                </c:pt>
                <c:pt idx="15">
                  <c:v>5.57933</c:v>
                </c:pt>
                <c:pt idx="16">
                  <c:v>5.66067</c:v>
                </c:pt>
                <c:pt idx="17">
                  <c:v>5.482</c:v>
                </c:pt>
                <c:pt idx="18">
                  <c:v>6.057</c:v>
                </c:pt>
              </c:numCache>
            </c:numRef>
          </c:val>
          <c:smooth val="0"/>
        </c:ser>
        <c:ser>
          <c:idx val="5"/>
          <c:order val="5"/>
          <c:tx>
            <c:strRef>
              <c:f>Grafikzahlen!$G$4</c:f>
              <c:strCache>
                <c:ptCount val="1"/>
                <c:pt idx="0">
                  <c:v>Triticale</c:v>
                </c:pt>
              </c:strCache>
            </c:strRef>
          </c:tx>
          <c:extLst>
            <c:ext xmlns:c14="http://schemas.microsoft.com/office/drawing/2007/8/2/chart" uri="{6F2FDCE9-48DA-4B69-8628-5D25D57E5C99}">
              <c14:invertSolidFillFmt>
                <c14:spPr>
                  <a:solidFill>
                    <a:srgbClr val="000000"/>
                  </a:solidFill>
                </c14:spPr>
              </c14:invertSolidFillFmt>
            </c:ext>
          </c:extLst>
          <c:cat>
            <c:numRef>
              <c:f>Grafikzahlen!$A$5:$A$23</c:f>
              <c:numCache>
                <c:ptCount val="19"/>
                <c:pt idx="1">
                  <c:v>1991</c:v>
                </c:pt>
                <c:pt idx="5">
                  <c:v>1995</c:v>
                </c:pt>
                <c:pt idx="9">
                  <c:v>1999</c:v>
                </c:pt>
                <c:pt idx="13">
                  <c:v>2003</c:v>
                </c:pt>
                <c:pt idx="17">
                  <c:v>2007</c:v>
                </c:pt>
              </c:numCache>
            </c:numRef>
          </c:cat>
          <c:val>
            <c:numRef>
              <c:f>Grafikzahlen!$G$5:$G$23</c:f>
              <c:numCache>
                <c:ptCount val="19"/>
                <c:pt idx="0">
                  <c:v>4.235</c:v>
                </c:pt>
                <c:pt idx="1">
                  <c:v>1.328</c:v>
                </c:pt>
                <c:pt idx="2">
                  <c:v>1.19708</c:v>
                </c:pt>
                <c:pt idx="3">
                  <c:v>2.1782399999999997</c:v>
                </c:pt>
                <c:pt idx="4">
                  <c:v>4.19394</c:v>
                </c:pt>
                <c:pt idx="5">
                  <c:v>10.62741</c:v>
                </c:pt>
                <c:pt idx="6">
                  <c:v>14.801440000000001</c:v>
                </c:pt>
                <c:pt idx="7">
                  <c:v>18.13175</c:v>
                </c:pt>
                <c:pt idx="8">
                  <c:v>23.64803</c:v>
                </c:pt>
                <c:pt idx="9">
                  <c:v>17.613919999999997</c:v>
                </c:pt>
                <c:pt idx="10">
                  <c:v>22.06026</c:v>
                </c:pt>
                <c:pt idx="11">
                  <c:v>23.471490000000003</c:v>
                </c:pt>
                <c:pt idx="12">
                  <c:v>20.63345</c:v>
                </c:pt>
                <c:pt idx="13">
                  <c:v>17.17107</c:v>
                </c:pt>
                <c:pt idx="14">
                  <c:v>16.822380000000003</c:v>
                </c:pt>
                <c:pt idx="15">
                  <c:v>15.49498</c:v>
                </c:pt>
                <c:pt idx="16">
                  <c:v>13.1304</c:v>
                </c:pt>
                <c:pt idx="17">
                  <c:v>13.781</c:v>
                </c:pt>
                <c:pt idx="18">
                  <c:v>14.802</c:v>
                </c:pt>
              </c:numCache>
            </c:numRef>
          </c:val>
          <c:smooth val="0"/>
        </c:ser>
        <c:marker val="1"/>
        <c:axId val="46496127"/>
        <c:axId val="15811960"/>
      </c:lineChart>
      <c:catAx>
        <c:axId val="46496127"/>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15811960"/>
        <c:crosses val="autoZero"/>
        <c:auto val="1"/>
        <c:lblOffset val="100"/>
        <c:noMultiLvlLbl val="0"/>
      </c:catAx>
      <c:valAx>
        <c:axId val="15811960"/>
        <c:scaling>
          <c:orientation val="minMax"/>
        </c:scaling>
        <c:axPos val="l"/>
        <c:title>
          <c:tx>
            <c:rich>
              <a:bodyPr vert="horz" rot="0" anchor="ctr"/>
              <a:lstStyle/>
              <a:p>
                <a:pPr algn="ctr">
                  <a:defRPr/>
                </a:pPr>
                <a:r>
                  <a:rPr lang="en-US" cap="none" sz="800" b="0" i="0" u="none" baseline="0"/>
                  <a:t>1000 ha</a:t>
                </a:r>
              </a:p>
            </c:rich>
          </c:tx>
          <c:layout>
            <c:manualLayout>
              <c:xMode val="factor"/>
              <c:yMode val="factor"/>
              <c:x val="0.032"/>
              <c:y val="0.138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46496127"/>
        <c:crossesAt val="1"/>
        <c:crossBetween val="between"/>
        <c:dispUnits/>
      </c:valAx>
      <c:spPr>
        <a:solidFill>
          <a:srgbClr val="FFFFFF"/>
        </a:solidFill>
        <a:ln w="12700">
          <a:solidFill/>
        </a:ln>
      </c:spPr>
    </c:plotArea>
    <c:legend>
      <c:legendPos val="b"/>
      <c:layout>
        <c:manualLayout>
          <c:xMode val="edge"/>
          <c:yMode val="edge"/>
          <c:x val="0.10875"/>
          <c:y val="0.867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3875"/>
          <c:w val="0.9745"/>
          <c:h val="0.82525"/>
        </c:manualLayout>
      </c:layout>
      <c:lineChart>
        <c:grouping val="standard"/>
        <c:varyColors val="0"/>
        <c:ser>
          <c:idx val="0"/>
          <c:order val="0"/>
          <c:tx>
            <c:strRef>
              <c:f>Grafikzahlen!$B$27</c:f>
              <c:strCache>
                <c:ptCount val="1"/>
                <c:pt idx="0">
                  <c:v>Kartoffeln</c:v>
                </c:pt>
              </c:strCache>
            </c:strRef>
          </c:tx>
          <c:extLst>
            <c:ext xmlns:c14="http://schemas.microsoft.com/office/drawing/2007/8/2/chart" uri="{6F2FDCE9-48DA-4B69-8628-5D25D57E5C99}">
              <c14:invertSolidFillFmt>
                <c14:spPr>
                  <a:solidFill>
                    <a:srgbClr val="000000"/>
                  </a:solidFill>
                </c14:spPr>
              </c14:invertSolidFillFmt>
            </c:ext>
          </c:extLst>
          <c:cat>
            <c:numRef>
              <c:f>Grafikzahlen!$A$28:$A$46</c:f>
              <c:numCache>
                <c:ptCount val="19"/>
                <c:pt idx="1">
                  <c:v>1991</c:v>
                </c:pt>
                <c:pt idx="5">
                  <c:v>1995</c:v>
                </c:pt>
                <c:pt idx="9">
                  <c:v>1999</c:v>
                </c:pt>
                <c:pt idx="13">
                  <c:v>2003</c:v>
                </c:pt>
                <c:pt idx="17">
                  <c:v>2007</c:v>
                </c:pt>
              </c:numCache>
            </c:numRef>
          </c:cat>
          <c:val>
            <c:numRef>
              <c:f>Grafikzahlen!$B$28:$B$46</c:f>
              <c:numCache>
                <c:ptCount val="19"/>
                <c:pt idx="0">
                  <c:v>37.873</c:v>
                </c:pt>
                <c:pt idx="1">
                  <c:v>10.89</c:v>
                </c:pt>
                <c:pt idx="2">
                  <c:v>9.408760000000001</c:v>
                </c:pt>
                <c:pt idx="3">
                  <c:v>5.016979999999999</c:v>
                </c:pt>
                <c:pt idx="4">
                  <c:v>4.2404399999999995</c:v>
                </c:pt>
                <c:pt idx="5">
                  <c:v>5.4171499999999995</c:v>
                </c:pt>
                <c:pt idx="6">
                  <c:v>5.70054</c:v>
                </c:pt>
                <c:pt idx="7">
                  <c:v>4.334149999999999</c:v>
                </c:pt>
                <c:pt idx="8">
                  <c:v>3.909</c:v>
                </c:pt>
                <c:pt idx="9">
                  <c:v>4.0392</c:v>
                </c:pt>
                <c:pt idx="10">
                  <c:v>3.68539</c:v>
                </c:pt>
                <c:pt idx="11">
                  <c:v>2.81321</c:v>
                </c:pt>
                <c:pt idx="12">
                  <c:v>2.68633</c:v>
                </c:pt>
                <c:pt idx="13">
                  <c:v>2.5840500000000004</c:v>
                </c:pt>
                <c:pt idx="14">
                  <c:v>2.8554899999999996</c:v>
                </c:pt>
                <c:pt idx="15">
                  <c:v>2.5059699999999996</c:v>
                </c:pt>
                <c:pt idx="16">
                  <c:v>2.3755100000000002</c:v>
                </c:pt>
                <c:pt idx="17">
                  <c:v>2.517</c:v>
                </c:pt>
                <c:pt idx="18">
                  <c:v>2.3</c:v>
                </c:pt>
              </c:numCache>
            </c:numRef>
          </c:val>
          <c:smooth val="0"/>
        </c:ser>
        <c:ser>
          <c:idx val="1"/>
          <c:order val="1"/>
          <c:tx>
            <c:strRef>
              <c:f>Grafikzahlen!$C$27</c:f>
              <c:strCache>
                <c:ptCount val="1"/>
                <c:pt idx="0">
                  <c:v>Zuckerrüben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Grafikzahlen!$A$28:$A$46</c:f>
              <c:numCache>
                <c:ptCount val="19"/>
                <c:pt idx="1">
                  <c:v>1991</c:v>
                </c:pt>
                <c:pt idx="5">
                  <c:v>1995</c:v>
                </c:pt>
                <c:pt idx="9">
                  <c:v>1999</c:v>
                </c:pt>
                <c:pt idx="13">
                  <c:v>2003</c:v>
                </c:pt>
                <c:pt idx="17">
                  <c:v>2007</c:v>
                </c:pt>
              </c:numCache>
            </c:numRef>
          </c:cat>
          <c:val>
            <c:numRef>
              <c:f>Grafikzahlen!$C$28:$C$46</c:f>
              <c:numCache>
                <c:ptCount val="19"/>
                <c:pt idx="0">
                  <c:v>22.545</c:v>
                </c:pt>
                <c:pt idx="1">
                  <c:v>18.488</c:v>
                </c:pt>
                <c:pt idx="2">
                  <c:v>17.2249</c:v>
                </c:pt>
                <c:pt idx="3">
                  <c:v>16.14788</c:v>
                </c:pt>
                <c:pt idx="4">
                  <c:v>13.36116</c:v>
                </c:pt>
                <c:pt idx="5">
                  <c:v>13.4513</c:v>
                </c:pt>
                <c:pt idx="6">
                  <c:v>13.11278</c:v>
                </c:pt>
                <c:pt idx="7">
                  <c:v>13.172450000000001</c:v>
                </c:pt>
                <c:pt idx="8">
                  <c:v>12.995239999999999</c:v>
                </c:pt>
                <c:pt idx="9">
                  <c:v>12.544379999999999</c:v>
                </c:pt>
                <c:pt idx="10">
                  <c:v>10.9939</c:v>
                </c:pt>
                <c:pt idx="11">
                  <c:v>10.780040000000001</c:v>
                </c:pt>
                <c:pt idx="12">
                  <c:v>11.206620000000001</c:v>
                </c:pt>
                <c:pt idx="13">
                  <c:v>10.756170000000001</c:v>
                </c:pt>
                <c:pt idx="14">
                  <c:v>10.90598</c:v>
                </c:pt>
                <c:pt idx="15">
                  <c:v>10.5074</c:v>
                </c:pt>
                <c:pt idx="16">
                  <c:v>9.03783</c:v>
                </c:pt>
                <c:pt idx="17">
                  <c:v>10.622</c:v>
                </c:pt>
                <c:pt idx="18">
                  <c:v>8.698</c:v>
                </c:pt>
              </c:numCache>
            </c:numRef>
          </c:val>
          <c:smooth val="0"/>
        </c:ser>
        <c:marker val="1"/>
        <c:axId val="8089913"/>
        <c:axId val="5700354"/>
      </c:lineChart>
      <c:catAx>
        <c:axId val="8089913"/>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700354"/>
        <c:crosses val="autoZero"/>
        <c:auto val="1"/>
        <c:lblOffset val="100"/>
        <c:noMultiLvlLbl val="0"/>
      </c:catAx>
      <c:valAx>
        <c:axId val="5700354"/>
        <c:scaling>
          <c:orientation val="minMax"/>
        </c:scaling>
        <c:axPos val="l"/>
        <c:title>
          <c:tx>
            <c:rich>
              <a:bodyPr vert="horz" rot="0" anchor="ctr"/>
              <a:lstStyle/>
              <a:p>
                <a:pPr algn="ctr">
                  <a:defRPr/>
                </a:pPr>
                <a:r>
                  <a:rPr lang="en-US" cap="none" sz="800" b="0" i="0" u="none" baseline="0"/>
                  <a:t>1000 ha</a:t>
                </a:r>
              </a:p>
            </c:rich>
          </c:tx>
          <c:layout>
            <c:manualLayout>
              <c:xMode val="factor"/>
              <c:yMode val="factor"/>
              <c:x val="0.02875"/>
              <c:y val="0.138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8089913"/>
        <c:crossesAt val="1"/>
        <c:crossBetween val="between"/>
        <c:dispUnits/>
      </c:valAx>
      <c:spPr>
        <a:solidFill>
          <a:srgbClr val="FFFFFF"/>
        </a:solidFill>
        <a:ln w="12700">
          <a:solidFill/>
        </a:ln>
      </c:spPr>
    </c:plotArea>
    <c:legend>
      <c:legendPos val="b"/>
      <c:layout>
        <c:manualLayout>
          <c:xMode val="edge"/>
          <c:yMode val="edge"/>
          <c:x val="0.387"/>
          <c:y val="0.867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75"/>
          <c:w val="0.98325"/>
          <c:h val="0.82525"/>
        </c:manualLayout>
      </c:layout>
      <c:lineChart>
        <c:grouping val="standard"/>
        <c:varyColors val="0"/>
        <c:ser>
          <c:idx val="0"/>
          <c:order val="0"/>
          <c:tx>
            <c:strRef>
              <c:f>Grafikzahlen!$B$73</c:f>
              <c:strCache>
                <c:ptCount val="1"/>
                <c:pt idx="0">
                  <c:v>Winterraps</c:v>
                </c:pt>
              </c:strCache>
            </c:strRef>
          </c:tx>
          <c:extLst>
            <c:ext xmlns:c14="http://schemas.microsoft.com/office/drawing/2007/8/2/chart" uri="{6F2FDCE9-48DA-4B69-8628-5D25D57E5C99}">
              <c14:invertSolidFillFmt>
                <c14:spPr>
                  <a:solidFill>
                    <a:srgbClr val="000000"/>
                  </a:solidFill>
                </c14:spPr>
              </c14:invertSolidFillFmt>
            </c:ext>
          </c:extLst>
          <c:cat>
            <c:numRef>
              <c:f>Grafikzahlen!$A$74:$A$92</c:f>
              <c:numCache>
                <c:ptCount val="19"/>
                <c:pt idx="1">
                  <c:v>1991</c:v>
                </c:pt>
                <c:pt idx="5">
                  <c:v>1995</c:v>
                </c:pt>
                <c:pt idx="9">
                  <c:v>1999</c:v>
                </c:pt>
                <c:pt idx="13">
                  <c:v>2003</c:v>
                </c:pt>
                <c:pt idx="17">
                  <c:v>2007</c:v>
                </c:pt>
              </c:numCache>
            </c:numRef>
          </c:cat>
          <c:val>
            <c:numRef>
              <c:f>Grafikzahlen!$B$74:$B$92</c:f>
              <c:numCache>
                <c:ptCount val="19"/>
                <c:pt idx="0">
                  <c:v>15.106</c:v>
                </c:pt>
                <c:pt idx="1">
                  <c:v>49.22</c:v>
                </c:pt>
                <c:pt idx="2">
                  <c:v>54.65</c:v>
                </c:pt>
                <c:pt idx="3">
                  <c:v>71.98835000000001</c:v>
                </c:pt>
                <c:pt idx="4">
                  <c:v>72.67458</c:v>
                </c:pt>
                <c:pt idx="5">
                  <c:v>80.39009</c:v>
                </c:pt>
                <c:pt idx="6">
                  <c:v>65.15095</c:v>
                </c:pt>
                <c:pt idx="7">
                  <c:v>74.95782000000001</c:v>
                </c:pt>
                <c:pt idx="8">
                  <c:v>76.80364999999999</c:v>
                </c:pt>
                <c:pt idx="9">
                  <c:v>94.19974</c:v>
                </c:pt>
                <c:pt idx="10">
                  <c:v>91.49222999999999</c:v>
                </c:pt>
                <c:pt idx="11">
                  <c:v>100.27611999999999</c:v>
                </c:pt>
                <c:pt idx="12">
                  <c:v>112.15214</c:v>
                </c:pt>
                <c:pt idx="13">
                  <c:v>100.49874000000001</c:v>
                </c:pt>
                <c:pt idx="14">
                  <c:v>108.87302000000001</c:v>
                </c:pt>
                <c:pt idx="15">
                  <c:v>109.29383</c:v>
                </c:pt>
                <c:pt idx="16">
                  <c:v>114.47319999999999</c:v>
                </c:pt>
                <c:pt idx="17">
                  <c:v>125.097</c:v>
                </c:pt>
                <c:pt idx="18">
                  <c:v>119.352</c:v>
                </c:pt>
              </c:numCache>
            </c:numRef>
          </c:val>
          <c:smooth val="0"/>
        </c:ser>
        <c:ser>
          <c:idx val="1"/>
          <c:order val="1"/>
          <c:tx>
            <c:strRef>
              <c:f>Grafikzahlen!$C$73</c:f>
              <c:strCache>
                <c:ptCount val="1"/>
                <c:pt idx="0">
                  <c:v>Sommerraps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Grafikzahlen!$A$74:$A$92</c:f>
              <c:numCache>
                <c:ptCount val="19"/>
                <c:pt idx="1">
                  <c:v>1991</c:v>
                </c:pt>
                <c:pt idx="5">
                  <c:v>1995</c:v>
                </c:pt>
                <c:pt idx="9">
                  <c:v>1999</c:v>
                </c:pt>
                <c:pt idx="13">
                  <c:v>2003</c:v>
                </c:pt>
                <c:pt idx="17">
                  <c:v>2007</c:v>
                </c:pt>
              </c:numCache>
            </c:numRef>
          </c:cat>
          <c:val>
            <c:numRef>
              <c:f>Grafikzahlen!$C$74:$C$92</c:f>
              <c:numCache>
                <c:ptCount val="19"/>
                <c:pt idx="1">
                  <c:v>0.374</c:v>
                </c:pt>
                <c:pt idx="2">
                  <c:v>9.56048</c:v>
                </c:pt>
                <c:pt idx="3">
                  <c:v>2.98833</c:v>
                </c:pt>
                <c:pt idx="4">
                  <c:v>6.22992</c:v>
                </c:pt>
                <c:pt idx="5">
                  <c:v>3.4005199999999998</c:v>
                </c:pt>
                <c:pt idx="6">
                  <c:v>7.1671000000000005</c:v>
                </c:pt>
                <c:pt idx="7">
                  <c:v>5.0967</c:v>
                </c:pt>
                <c:pt idx="8">
                  <c:v>3.43303</c:v>
                </c:pt>
                <c:pt idx="9">
                  <c:v>3.72046</c:v>
                </c:pt>
                <c:pt idx="10">
                  <c:v>2.0982399999999997</c:v>
                </c:pt>
                <c:pt idx="11">
                  <c:v>0.87021</c:v>
                </c:pt>
                <c:pt idx="12">
                  <c:v>0.89504</c:v>
                </c:pt>
                <c:pt idx="13">
                  <c:v>7.841600000000001</c:v>
                </c:pt>
                <c:pt idx="14">
                  <c:v>1.04524</c:v>
                </c:pt>
                <c:pt idx="15">
                  <c:v>1.39255</c:v>
                </c:pt>
                <c:pt idx="16">
                  <c:v>1.66583</c:v>
                </c:pt>
                <c:pt idx="17">
                  <c:v>0.387</c:v>
                </c:pt>
                <c:pt idx="18">
                  <c:v>0.379</c:v>
                </c:pt>
              </c:numCache>
            </c:numRef>
          </c:val>
          <c:smooth val="0"/>
        </c:ser>
        <c:ser>
          <c:idx val="2"/>
          <c:order val="2"/>
          <c:tx>
            <c:strRef>
              <c:f>Grafikzahlen!$D$73</c:f>
              <c:strCache>
                <c:ptCount val="1"/>
                <c:pt idx="0">
                  <c:v>Flachs</c:v>
                </c:pt>
              </c:strCache>
            </c:strRef>
          </c:tx>
          <c:extLst>
            <c:ext xmlns:c14="http://schemas.microsoft.com/office/drawing/2007/8/2/chart" uri="{6F2FDCE9-48DA-4B69-8628-5D25D57E5C99}">
              <c14:invertSolidFillFmt>
                <c14:spPr>
                  <a:solidFill>
                    <a:srgbClr val="000000"/>
                  </a:solidFill>
                </c14:spPr>
              </c14:invertSolidFillFmt>
            </c:ext>
          </c:extLst>
          <c:cat>
            <c:numRef>
              <c:f>Grafikzahlen!$A$74:$A$92</c:f>
              <c:numCache>
                <c:ptCount val="19"/>
                <c:pt idx="1">
                  <c:v>1991</c:v>
                </c:pt>
                <c:pt idx="5">
                  <c:v>1995</c:v>
                </c:pt>
                <c:pt idx="9">
                  <c:v>1999</c:v>
                </c:pt>
                <c:pt idx="13">
                  <c:v>2003</c:v>
                </c:pt>
                <c:pt idx="17">
                  <c:v>2007</c:v>
                </c:pt>
              </c:numCache>
            </c:numRef>
          </c:cat>
          <c:val>
            <c:numRef>
              <c:f>Grafikzahlen!$D$74:$D$92</c:f>
              <c:numCache>
                <c:ptCount val="19"/>
                <c:pt idx="1">
                  <c:v>0.088</c:v>
                </c:pt>
                <c:pt idx="2">
                  <c:v>3.37204</c:v>
                </c:pt>
                <c:pt idx="3">
                  <c:v>1.4205999999999999</c:v>
                </c:pt>
                <c:pt idx="4">
                  <c:v>1.8709200000000001</c:v>
                </c:pt>
                <c:pt idx="5">
                  <c:v>2.73696</c:v>
                </c:pt>
                <c:pt idx="6">
                  <c:v>2.77061</c:v>
                </c:pt>
                <c:pt idx="7">
                  <c:v>3.0251799999999998</c:v>
                </c:pt>
                <c:pt idx="8">
                  <c:v>3.5609499999999996</c:v>
                </c:pt>
                <c:pt idx="9">
                  <c:v>9.844629999999999</c:v>
                </c:pt>
                <c:pt idx="10">
                  <c:v>4.23829</c:v>
                </c:pt>
                <c:pt idx="11">
                  <c:v>1.3411300000000002</c:v>
                </c:pt>
                <c:pt idx="12">
                  <c:v>0.66927</c:v>
                </c:pt>
                <c:pt idx="13">
                  <c:v>1.70776</c:v>
                </c:pt>
                <c:pt idx="14">
                  <c:v>0.89591</c:v>
                </c:pt>
                <c:pt idx="15">
                  <c:v>1.7367000000000001</c:v>
                </c:pt>
                <c:pt idx="16">
                  <c:v>2.02829</c:v>
                </c:pt>
                <c:pt idx="17">
                  <c:v>0.717</c:v>
                </c:pt>
                <c:pt idx="18">
                  <c:v>0.672</c:v>
                </c:pt>
              </c:numCache>
            </c:numRef>
          </c:val>
          <c:smooth val="0"/>
        </c:ser>
        <c:ser>
          <c:idx val="3"/>
          <c:order val="3"/>
          <c:tx>
            <c:strRef>
              <c:f>Grafikzahlen!$E$73</c:f>
              <c:strCache>
                <c:ptCount val="1"/>
                <c:pt idx="0">
                  <c:v>Körnersonnenblumen</c:v>
                </c:pt>
              </c:strCache>
            </c:strRef>
          </c:tx>
          <c:extLst>
            <c:ext xmlns:c14="http://schemas.microsoft.com/office/drawing/2007/8/2/chart" uri="{6F2FDCE9-48DA-4B69-8628-5D25D57E5C99}">
              <c14:invertSolidFillFmt>
                <c14:spPr>
                  <a:solidFill>
                    <a:srgbClr val="000000"/>
                  </a:solidFill>
                </c14:spPr>
              </c14:invertSolidFillFmt>
            </c:ext>
          </c:extLst>
          <c:cat>
            <c:numRef>
              <c:f>Grafikzahlen!$A$74:$A$92</c:f>
              <c:numCache>
                <c:ptCount val="19"/>
                <c:pt idx="1">
                  <c:v>1991</c:v>
                </c:pt>
                <c:pt idx="5">
                  <c:v>1995</c:v>
                </c:pt>
                <c:pt idx="9">
                  <c:v>1999</c:v>
                </c:pt>
                <c:pt idx="13">
                  <c:v>2003</c:v>
                </c:pt>
                <c:pt idx="17">
                  <c:v>2007</c:v>
                </c:pt>
              </c:numCache>
            </c:numRef>
          </c:cat>
          <c:val>
            <c:numRef>
              <c:f>Grafikzahlen!$E$74:$E$92</c:f>
              <c:numCache>
                <c:ptCount val="19"/>
                <c:pt idx="1">
                  <c:v>0.827</c:v>
                </c:pt>
                <c:pt idx="2">
                  <c:v>1.39434</c:v>
                </c:pt>
                <c:pt idx="3">
                  <c:v>2.54983</c:v>
                </c:pt>
                <c:pt idx="4">
                  <c:v>8.89859</c:v>
                </c:pt>
                <c:pt idx="5">
                  <c:v>2.51408</c:v>
                </c:pt>
                <c:pt idx="6">
                  <c:v>2.38433</c:v>
                </c:pt>
                <c:pt idx="7">
                  <c:v>1.7050999999999998</c:v>
                </c:pt>
                <c:pt idx="8">
                  <c:v>1.44323</c:v>
                </c:pt>
                <c:pt idx="9">
                  <c:v>1.7790899999999998</c:v>
                </c:pt>
                <c:pt idx="10">
                  <c:v>1.50461</c:v>
                </c:pt>
                <c:pt idx="11">
                  <c:v>1.25724</c:v>
                </c:pt>
                <c:pt idx="12">
                  <c:v>1.52671</c:v>
                </c:pt>
                <c:pt idx="13">
                  <c:v>2.52551</c:v>
                </c:pt>
                <c:pt idx="14">
                  <c:v>1.93255</c:v>
                </c:pt>
                <c:pt idx="15">
                  <c:v>1.44879</c:v>
                </c:pt>
                <c:pt idx="16">
                  <c:v>1.86273</c:v>
                </c:pt>
                <c:pt idx="17">
                  <c:v>0.814</c:v>
                </c:pt>
                <c:pt idx="18">
                  <c:v>1.064</c:v>
                </c:pt>
              </c:numCache>
            </c:numRef>
          </c:val>
          <c:smooth val="0"/>
        </c:ser>
        <c:marker val="1"/>
        <c:axId val="51303187"/>
        <c:axId val="59075500"/>
      </c:lineChart>
      <c:catAx>
        <c:axId val="51303187"/>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9075500"/>
        <c:crosses val="autoZero"/>
        <c:auto val="1"/>
        <c:lblOffset val="100"/>
        <c:noMultiLvlLbl val="0"/>
      </c:catAx>
      <c:valAx>
        <c:axId val="59075500"/>
        <c:scaling>
          <c:orientation val="minMax"/>
          <c:max val="140"/>
        </c:scaling>
        <c:axPos val="l"/>
        <c:title>
          <c:tx>
            <c:rich>
              <a:bodyPr vert="horz" rot="0" anchor="ctr"/>
              <a:lstStyle/>
              <a:p>
                <a:pPr algn="ctr">
                  <a:defRPr/>
                </a:pPr>
                <a:r>
                  <a:rPr lang="en-US" cap="none" sz="800" b="0" i="0" u="none" baseline="0"/>
                  <a:t>1000 ha</a:t>
                </a:r>
              </a:p>
            </c:rich>
          </c:tx>
          <c:layout>
            <c:manualLayout>
              <c:xMode val="factor"/>
              <c:yMode val="factor"/>
              <c:x val="0.031"/>
              <c:y val="0.138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51303187"/>
        <c:crossesAt val="1"/>
        <c:crossBetween val="between"/>
        <c:dispUnits/>
      </c:valAx>
      <c:spPr>
        <a:solidFill>
          <a:srgbClr val="FFFFFF"/>
        </a:solidFill>
        <a:ln w="12700">
          <a:solidFill/>
        </a:ln>
      </c:spPr>
    </c:plotArea>
    <c:legend>
      <c:legendPos val="b"/>
      <c:layout>
        <c:manualLayout>
          <c:xMode val="edge"/>
          <c:yMode val="edge"/>
          <c:x val="0.2105"/>
          <c:y val="0.8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355"/>
          <c:w val="0.96925"/>
          <c:h val="0.8285"/>
        </c:manualLayout>
      </c:layout>
      <c:lineChart>
        <c:grouping val="standard"/>
        <c:varyColors val="0"/>
        <c:ser>
          <c:idx val="0"/>
          <c:order val="0"/>
          <c:tx>
            <c:strRef>
              <c:f>Grafikzahlen!$I$4</c:f>
              <c:strCache>
                <c:ptCount val="1"/>
                <c:pt idx="0">
                  <c:v>Winterweizen</c:v>
                </c:pt>
              </c:strCache>
            </c:strRef>
          </c:tx>
          <c:extLst>
            <c:ext xmlns:c14="http://schemas.microsoft.com/office/drawing/2007/8/2/chart" uri="{6F2FDCE9-48DA-4B69-8628-5D25D57E5C99}">
              <c14:invertSolidFillFmt>
                <c14:spPr>
                  <a:solidFill>
                    <a:srgbClr val="000000"/>
                  </a:solidFill>
                </c14:spPr>
              </c14:invertSolidFillFmt>
            </c:ext>
          </c:extLst>
          <c:cat>
            <c:numRef>
              <c:f>Grafikzahlen!$H$5:$H$23</c:f>
              <c:numCache>
                <c:ptCount val="19"/>
                <c:pt idx="1">
                  <c:v>1991</c:v>
                </c:pt>
                <c:pt idx="5">
                  <c:v>1995</c:v>
                </c:pt>
                <c:pt idx="9">
                  <c:v>1999</c:v>
                </c:pt>
                <c:pt idx="13">
                  <c:v>2003</c:v>
                </c:pt>
                <c:pt idx="17">
                  <c:v>2007</c:v>
                </c:pt>
              </c:numCache>
            </c:numRef>
          </c:cat>
          <c:val>
            <c:numRef>
              <c:f>Grafikzahlen!$I$5:$I$23</c:f>
              <c:numCache>
                <c:ptCount val="19"/>
                <c:pt idx="0">
                  <c:v>55.9</c:v>
                </c:pt>
                <c:pt idx="1">
                  <c:v>58.4</c:v>
                </c:pt>
                <c:pt idx="2">
                  <c:v>51.1</c:v>
                </c:pt>
                <c:pt idx="3">
                  <c:v>64.2</c:v>
                </c:pt>
                <c:pt idx="4">
                  <c:v>68.8</c:v>
                </c:pt>
                <c:pt idx="5">
                  <c:v>66.3</c:v>
                </c:pt>
                <c:pt idx="6">
                  <c:v>69.6</c:v>
                </c:pt>
                <c:pt idx="7">
                  <c:v>67.8</c:v>
                </c:pt>
                <c:pt idx="8">
                  <c:v>68.4</c:v>
                </c:pt>
                <c:pt idx="9">
                  <c:v>73.5</c:v>
                </c:pt>
                <c:pt idx="10">
                  <c:v>69.2</c:v>
                </c:pt>
                <c:pt idx="11">
                  <c:v>75.6</c:v>
                </c:pt>
                <c:pt idx="12">
                  <c:v>61.6</c:v>
                </c:pt>
                <c:pt idx="13">
                  <c:v>61.9</c:v>
                </c:pt>
                <c:pt idx="14">
                  <c:v>79.1</c:v>
                </c:pt>
                <c:pt idx="15">
                  <c:v>70.5</c:v>
                </c:pt>
                <c:pt idx="16">
                  <c:v>67.3</c:v>
                </c:pt>
                <c:pt idx="17">
                  <c:v>67.6</c:v>
                </c:pt>
                <c:pt idx="18">
                  <c:v>77.2</c:v>
                </c:pt>
              </c:numCache>
            </c:numRef>
          </c:val>
          <c:smooth val="0"/>
        </c:ser>
        <c:ser>
          <c:idx val="1"/>
          <c:order val="1"/>
          <c:tx>
            <c:strRef>
              <c:f>Grafikzahlen!$J$4</c:f>
              <c:strCache>
                <c:ptCount val="1"/>
                <c:pt idx="0">
                  <c:v>Roggen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Grafikzahlen!$H$5:$H$23</c:f>
              <c:numCache>
                <c:ptCount val="19"/>
                <c:pt idx="1">
                  <c:v>1991</c:v>
                </c:pt>
                <c:pt idx="5">
                  <c:v>1995</c:v>
                </c:pt>
                <c:pt idx="9">
                  <c:v>1999</c:v>
                </c:pt>
                <c:pt idx="13">
                  <c:v>2003</c:v>
                </c:pt>
                <c:pt idx="17">
                  <c:v>2007</c:v>
                </c:pt>
              </c:numCache>
            </c:numRef>
          </c:cat>
          <c:val>
            <c:numRef>
              <c:f>Grafikzahlen!$J$5:$J$23</c:f>
              <c:numCache>
                <c:ptCount val="19"/>
                <c:pt idx="0">
                  <c:v>45.3</c:v>
                </c:pt>
                <c:pt idx="1">
                  <c:v>51.9</c:v>
                </c:pt>
                <c:pt idx="2">
                  <c:v>50.1</c:v>
                </c:pt>
                <c:pt idx="3">
                  <c:v>57.4</c:v>
                </c:pt>
                <c:pt idx="4">
                  <c:v>61.3</c:v>
                </c:pt>
                <c:pt idx="5">
                  <c:v>61.9</c:v>
                </c:pt>
                <c:pt idx="6">
                  <c:v>62.4</c:v>
                </c:pt>
                <c:pt idx="7">
                  <c:v>68.6</c:v>
                </c:pt>
                <c:pt idx="8">
                  <c:v>61.1</c:v>
                </c:pt>
                <c:pt idx="9">
                  <c:v>67.9</c:v>
                </c:pt>
                <c:pt idx="10">
                  <c:v>66.8</c:v>
                </c:pt>
                <c:pt idx="11">
                  <c:v>72.5</c:v>
                </c:pt>
                <c:pt idx="12">
                  <c:v>64.5</c:v>
                </c:pt>
                <c:pt idx="13">
                  <c:v>56.9</c:v>
                </c:pt>
                <c:pt idx="14">
                  <c:v>75.8</c:v>
                </c:pt>
                <c:pt idx="15">
                  <c:v>60.8</c:v>
                </c:pt>
                <c:pt idx="16">
                  <c:v>61.8</c:v>
                </c:pt>
                <c:pt idx="17">
                  <c:v>61.7</c:v>
                </c:pt>
                <c:pt idx="18">
                  <c:v>65.3</c:v>
                </c:pt>
              </c:numCache>
            </c:numRef>
          </c:val>
          <c:smooth val="0"/>
        </c:ser>
        <c:ser>
          <c:idx val="2"/>
          <c:order val="2"/>
          <c:tx>
            <c:strRef>
              <c:f>Grafikzahlen!$K$4</c:f>
              <c:strCache>
                <c:ptCount val="1"/>
                <c:pt idx="0">
                  <c:v>Wintergerste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Grafikzahlen!$H$5:$H$23</c:f>
              <c:numCache>
                <c:ptCount val="19"/>
                <c:pt idx="1">
                  <c:v>1991</c:v>
                </c:pt>
                <c:pt idx="5">
                  <c:v>1995</c:v>
                </c:pt>
                <c:pt idx="9">
                  <c:v>1999</c:v>
                </c:pt>
                <c:pt idx="13">
                  <c:v>2003</c:v>
                </c:pt>
                <c:pt idx="17">
                  <c:v>2007</c:v>
                </c:pt>
              </c:numCache>
            </c:numRef>
          </c:cat>
          <c:val>
            <c:numRef>
              <c:f>Grafikzahlen!$K$5:$K$23</c:f>
              <c:numCache>
                <c:ptCount val="19"/>
                <c:pt idx="0">
                  <c:v>59.9</c:v>
                </c:pt>
                <c:pt idx="1">
                  <c:v>63.2</c:v>
                </c:pt>
                <c:pt idx="2">
                  <c:v>56</c:v>
                </c:pt>
                <c:pt idx="3">
                  <c:v>50.7</c:v>
                </c:pt>
                <c:pt idx="4">
                  <c:v>64.7</c:v>
                </c:pt>
                <c:pt idx="5">
                  <c:v>60.4</c:v>
                </c:pt>
                <c:pt idx="6">
                  <c:v>56.4</c:v>
                </c:pt>
                <c:pt idx="7">
                  <c:v>60.2</c:v>
                </c:pt>
                <c:pt idx="8">
                  <c:v>61.6</c:v>
                </c:pt>
                <c:pt idx="9">
                  <c:v>71.1</c:v>
                </c:pt>
                <c:pt idx="10">
                  <c:v>67.9</c:v>
                </c:pt>
                <c:pt idx="11">
                  <c:v>71.1</c:v>
                </c:pt>
                <c:pt idx="12">
                  <c:v>61.6</c:v>
                </c:pt>
                <c:pt idx="13">
                  <c:v>51.8</c:v>
                </c:pt>
                <c:pt idx="14">
                  <c:v>70.5</c:v>
                </c:pt>
                <c:pt idx="15">
                  <c:v>66.2</c:v>
                </c:pt>
                <c:pt idx="16">
                  <c:v>66.9</c:v>
                </c:pt>
                <c:pt idx="17">
                  <c:v>65.8</c:v>
                </c:pt>
                <c:pt idx="18">
                  <c:v>67.1</c:v>
                </c:pt>
              </c:numCache>
            </c:numRef>
          </c:val>
          <c:smooth val="0"/>
        </c:ser>
        <c:ser>
          <c:idx val="3"/>
          <c:order val="3"/>
          <c:tx>
            <c:strRef>
              <c:f>Grafikzahlen!$L$4</c:f>
              <c:strCache>
                <c:ptCount val="1"/>
                <c:pt idx="0">
                  <c:v>Sommergerste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Grafikzahlen!$H$5:$H$23</c:f>
              <c:numCache>
                <c:ptCount val="19"/>
                <c:pt idx="1">
                  <c:v>1991</c:v>
                </c:pt>
                <c:pt idx="5">
                  <c:v>1995</c:v>
                </c:pt>
                <c:pt idx="9">
                  <c:v>1999</c:v>
                </c:pt>
                <c:pt idx="13">
                  <c:v>2003</c:v>
                </c:pt>
                <c:pt idx="17">
                  <c:v>2007</c:v>
                </c:pt>
              </c:numCache>
            </c:numRef>
          </c:cat>
          <c:val>
            <c:numRef>
              <c:f>Grafikzahlen!$L$5:$L$23</c:f>
              <c:numCache>
                <c:ptCount val="19"/>
                <c:pt idx="0">
                  <c:v>49.8</c:v>
                </c:pt>
                <c:pt idx="1">
                  <c:v>52</c:v>
                </c:pt>
                <c:pt idx="2">
                  <c:v>43.2</c:v>
                </c:pt>
                <c:pt idx="3">
                  <c:v>53.6</c:v>
                </c:pt>
                <c:pt idx="4">
                  <c:v>50.2</c:v>
                </c:pt>
                <c:pt idx="5">
                  <c:v>49.3</c:v>
                </c:pt>
                <c:pt idx="6">
                  <c:v>55.5</c:v>
                </c:pt>
                <c:pt idx="7">
                  <c:v>52.5</c:v>
                </c:pt>
                <c:pt idx="8">
                  <c:v>52.3</c:v>
                </c:pt>
                <c:pt idx="9">
                  <c:v>55.4</c:v>
                </c:pt>
                <c:pt idx="10">
                  <c:v>46.2</c:v>
                </c:pt>
                <c:pt idx="11">
                  <c:v>56</c:v>
                </c:pt>
                <c:pt idx="12">
                  <c:v>45.1</c:v>
                </c:pt>
                <c:pt idx="13">
                  <c:v>50.9</c:v>
                </c:pt>
                <c:pt idx="14">
                  <c:v>59</c:v>
                </c:pt>
                <c:pt idx="15">
                  <c:v>48.9</c:v>
                </c:pt>
                <c:pt idx="16">
                  <c:v>49.5</c:v>
                </c:pt>
                <c:pt idx="17">
                  <c:v>49.3</c:v>
                </c:pt>
                <c:pt idx="18">
                  <c:v>52</c:v>
                </c:pt>
              </c:numCache>
            </c:numRef>
          </c:val>
          <c:smooth val="0"/>
        </c:ser>
        <c:ser>
          <c:idx val="4"/>
          <c:order val="4"/>
          <c:tx>
            <c:strRef>
              <c:f>Grafikzahlen!$M$4</c:f>
              <c:strCache>
                <c:ptCount val="1"/>
                <c:pt idx="0">
                  <c:v>Hafer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numRef>
              <c:f>Grafikzahlen!$H$5:$H$23</c:f>
              <c:numCache>
                <c:ptCount val="19"/>
                <c:pt idx="1">
                  <c:v>1991</c:v>
                </c:pt>
                <c:pt idx="5">
                  <c:v>1995</c:v>
                </c:pt>
                <c:pt idx="9">
                  <c:v>1999</c:v>
                </c:pt>
                <c:pt idx="13">
                  <c:v>2003</c:v>
                </c:pt>
                <c:pt idx="17">
                  <c:v>2007</c:v>
                </c:pt>
              </c:numCache>
            </c:numRef>
          </c:cat>
          <c:val>
            <c:numRef>
              <c:f>Grafikzahlen!$M$5:$M$23</c:f>
              <c:numCache>
                <c:ptCount val="19"/>
                <c:pt idx="0">
                  <c:v>44.1</c:v>
                </c:pt>
                <c:pt idx="1">
                  <c:v>44.5</c:v>
                </c:pt>
                <c:pt idx="2">
                  <c:v>39.3</c:v>
                </c:pt>
                <c:pt idx="3">
                  <c:v>52.7</c:v>
                </c:pt>
                <c:pt idx="4">
                  <c:v>43.6</c:v>
                </c:pt>
                <c:pt idx="5">
                  <c:v>50.2</c:v>
                </c:pt>
                <c:pt idx="6">
                  <c:v>50</c:v>
                </c:pt>
                <c:pt idx="7">
                  <c:v>50.6</c:v>
                </c:pt>
                <c:pt idx="8">
                  <c:v>49.6</c:v>
                </c:pt>
                <c:pt idx="9">
                  <c:v>58.2</c:v>
                </c:pt>
                <c:pt idx="10">
                  <c:v>47.6</c:v>
                </c:pt>
                <c:pt idx="11">
                  <c:v>56.5</c:v>
                </c:pt>
                <c:pt idx="12">
                  <c:v>48</c:v>
                </c:pt>
                <c:pt idx="13">
                  <c:v>46.9</c:v>
                </c:pt>
                <c:pt idx="14">
                  <c:v>58.7</c:v>
                </c:pt>
                <c:pt idx="15">
                  <c:v>50.7</c:v>
                </c:pt>
                <c:pt idx="16">
                  <c:v>48.8</c:v>
                </c:pt>
                <c:pt idx="17">
                  <c:v>41.5</c:v>
                </c:pt>
                <c:pt idx="18">
                  <c:v>43</c:v>
                </c:pt>
              </c:numCache>
            </c:numRef>
          </c:val>
          <c:smooth val="0"/>
        </c:ser>
        <c:ser>
          <c:idx val="5"/>
          <c:order val="5"/>
          <c:tx>
            <c:strRef>
              <c:f>Grafikzahlen!$N$4</c:f>
              <c:strCache>
                <c:ptCount val="1"/>
                <c:pt idx="0">
                  <c:v>Triticale</c:v>
                </c:pt>
              </c:strCache>
            </c:strRef>
          </c:tx>
          <c:extLst>
            <c:ext xmlns:c14="http://schemas.microsoft.com/office/drawing/2007/8/2/chart" uri="{6F2FDCE9-48DA-4B69-8628-5D25D57E5C99}">
              <c14:invertSolidFillFmt>
                <c14:spPr>
                  <a:solidFill>
                    <a:srgbClr val="000000"/>
                  </a:solidFill>
                </c14:spPr>
              </c14:invertSolidFillFmt>
            </c:ext>
          </c:extLst>
          <c:cat>
            <c:numRef>
              <c:f>Grafikzahlen!$H$5:$H$23</c:f>
              <c:numCache>
                <c:ptCount val="19"/>
                <c:pt idx="1">
                  <c:v>1991</c:v>
                </c:pt>
                <c:pt idx="5">
                  <c:v>1995</c:v>
                </c:pt>
                <c:pt idx="9">
                  <c:v>1999</c:v>
                </c:pt>
                <c:pt idx="13">
                  <c:v>2003</c:v>
                </c:pt>
                <c:pt idx="17">
                  <c:v>2007</c:v>
                </c:pt>
              </c:numCache>
            </c:numRef>
          </c:cat>
          <c:val>
            <c:numRef>
              <c:f>Grafikzahlen!$N$5:$N$23</c:f>
              <c:numCache>
                <c:ptCount val="19"/>
                <c:pt idx="0">
                  <c:v>45.5</c:v>
                </c:pt>
                <c:pt idx="1">
                  <c:v>45.7</c:v>
                </c:pt>
                <c:pt idx="2">
                  <c:v>52.1</c:v>
                </c:pt>
                <c:pt idx="3">
                  <c:v>53.3</c:v>
                </c:pt>
                <c:pt idx="4">
                  <c:v>56</c:v>
                </c:pt>
                <c:pt idx="5">
                  <c:v>56.4</c:v>
                </c:pt>
                <c:pt idx="6">
                  <c:v>58.8</c:v>
                </c:pt>
                <c:pt idx="7">
                  <c:v>63.2</c:v>
                </c:pt>
                <c:pt idx="8">
                  <c:v>62.8</c:v>
                </c:pt>
                <c:pt idx="9">
                  <c:v>62.8</c:v>
                </c:pt>
                <c:pt idx="10">
                  <c:v>64.1</c:v>
                </c:pt>
                <c:pt idx="11">
                  <c:v>66.6</c:v>
                </c:pt>
                <c:pt idx="12">
                  <c:v>53</c:v>
                </c:pt>
                <c:pt idx="13">
                  <c:v>50.6</c:v>
                </c:pt>
                <c:pt idx="14">
                  <c:v>70.8</c:v>
                </c:pt>
                <c:pt idx="15">
                  <c:v>55.8</c:v>
                </c:pt>
                <c:pt idx="16">
                  <c:v>61.9</c:v>
                </c:pt>
                <c:pt idx="17">
                  <c:v>59.7</c:v>
                </c:pt>
                <c:pt idx="18">
                  <c:v>57.6</c:v>
                </c:pt>
              </c:numCache>
            </c:numRef>
          </c:val>
          <c:smooth val="0"/>
        </c:ser>
        <c:marker val="1"/>
        <c:axId val="61917453"/>
        <c:axId val="20386166"/>
      </c:lineChart>
      <c:catAx>
        <c:axId val="61917453"/>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0386166"/>
        <c:crosses val="autoZero"/>
        <c:auto val="1"/>
        <c:lblOffset val="100"/>
        <c:noMultiLvlLbl val="0"/>
      </c:catAx>
      <c:valAx>
        <c:axId val="20386166"/>
        <c:scaling>
          <c:orientation val="minMax"/>
        </c:scaling>
        <c:axPos val="l"/>
        <c:title>
          <c:tx>
            <c:rich>
              <a:bodyPr vert="horz" rot="0" anchor="ctr"/>
              <a:lstStyle/>
              <a:p>
                <a:pPr algn="ctr">
                  <a:defRPr/>
                </a:pPr>
                <a:r>
                  <a:rPr lang="en-US" cap="none" sz="800" b="0" i="0" u="none" baseline="0"/>
                  <a:t>dt/ha</a:t>
                </a:r>
              </a:p>
            </c:rich>
          </c:tx>
          <c:layout>
            <c:manualLayout>
              <c:xMode val="factor"/>
              <c:yMode val="factor"/>
              <c:x val="0.023"/>
              <c:y val="0.1372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61917453"/>
        <c:crossesAt val="1"/>
        <c:crossBetween val="between"/>
        <c:dispUnits/>
      </c:valAx>
      <c:spPr>
        <a:solidFill>
          <a:srgbClr val="FFFFFF"/>
        </a:solidFill>
        <a:ln w="12700">
          <a:solidFill/>
        </a:ln>
      </c:spPr>
    </c:plotArea>
    <c:legend>
      <c:legendPos val="b"/>
      <c:layout>
        <c:manualLayout>
          <c:xMode val="edge"/>
          <c:yMode val="edge"/>
          <c:x val="0.10175"/>
          <c:y val="0.8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7"/>
          <c:w val="0.982"/>
          <c:h val="0.82775"/>
        </c:manualLayout>
      </c:layout>
      <c:lineChart>
        <c:grouping val="standard"/>
        <c:varyColors val="0"/>
        <c:ser>
          <c:idx val="0"/>
          <c:order val="0"/>
          <c:tx>
            <c:strRef>
              <c:f>Grafikzahlen!$I$27</c:f>
              <c:strCache>
                <c:ptCount val="1"/>
                <c:pt idx="0">
                  <c:v>Kartoffeln</c:v>
                </c:pt>
              </c:strCache>
            </c:strRef>
          </c:tx>
          <c:extLst>
            <c:ext xmlns:c14="http://schemas.microsoft.com/office/drawing/2007/8/2/chart" uri="{6F2FDCE9-48DA-4B69-8628-5D25D57E5C99}">
              <c14:invertSolidFillFmt>
                <c14:spPr>
                  <a:solidFill>
                    <a:srgbClr val="000000"/>
                  </a:solidFill>
                </c14:spPr>
              </c14:invertSolidFillFmt>
            </c:ext>
          </c:extLst>
          <c:cat>
            <c:numRef>
              <c:f>Grafikzahlen!$H$28:$H$46</c:f>
              <c:numCache>
                <c:ptCount val="19"/>
                <c:pt idx="1">
                  <c:v>1991</c:v>
                </c:pt>
                <c:pt idx="5">
                  <c:v>1995</c:v>
                </c:pt>
                <c:pt idx="9">
                  <c:v>1999</c:v>
                </c:pt>
                <c:pt idx="13">
                  <c:v>2003</c:v>
                </c:pt>
                <c:pt idx="17">
                  <c:v>2007</c:v>
                </c:pt>
              </c:numCache>
            </c:numRef>
          </c:cat>
          <c:val>
            <c:numRef>
              <c:f>Grafikzahlen!$I$28:$I$46</c:f>
              <c:numCache>
                <c:ptCount val="19"/>
                <c:pt idx="0">
                  <c:v>195.8</c:v>
                </c:pt>
                <c:pt idx="1">
                  <c:v>245.3</c:v>
                </c:pt>
                <c:pt idx="2">
                  <c:v>325.5</c:v>
                </c:pt>
                <c:pt idx="3">
                  <c:v>386.2</c:v>
                </c:pt>
                <c:pt idx="4">
                  <c:v>339.7</c:v>
                </c:pt>
                <c:pt idx="5">
                  <c:v>329</c:v>
                </c:pt>
                <c:pt idx="6">
                  <c:v>412.7</c:v>
                </c:pt>
                <c:pt idx="7">
                  <c:v>373</c:v>
                </c:pt>
                <c:pt idx="8">
                  <c:v>358.7</c:v>
                </c:pt>
                <c:pt idx="9">
                  <c:v>396.3</c:v>
                </c:pt>
                <c:pt idx="10">
                  <c:v>365.4</c:v>
                </c:pt>
                <c:pt idx="11">
                  <c:v>391</c:v>
                </c:pt>
                <c:pt idx="12">
                  <c:v>391.4</c:v>
                </c:pt>
                <c:pt idx="13">
                  <c:v>291.4</c:v>
                </c:pt>
                <c:pt idx="14">
                  <c:v>399.1</c:v>
                </c:pt>
                <c:pt idx="15">
                  <c:v>409.7</c:v>
                </c:pt>
                <c:pt idx="16">
                  <c:v>354.1</c:v>
                </c:pt>
                <c:pt idx="17">
                  <c:v>441.8</c:v>
                </c:pt>
                <c:pt idx="18">
                  <c:v>353.3</c:v>
                </c:pt>
              </c:numCache>
            </c:numRef>
          </c:val>
          <c:smooth val="0"/>
        </c:ser>
        <c:ser>
          <c:idx val="1"/>
          <c:order val="1"/>
          <c:tx>
            <c:strRef>
              <c:f>Grafikzahlen!$J$27</c:f>
              <c:strCache>
                <c:ptCount val="1"/>
                <c:pt idx="0">
                  <c:v>Zuckerrüben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Grafikzahlen!$H$28:$H$46</c:f>
              <c:numCache>
                <c:ptCount val="19"/>
                <c:pt idx="1">
                  <c:v>1991</c:v>
                </c:pt>
                <c:pt idx="5">
                  <c:v>1995</c:v>
                </c:pt>
                <c:pt idx="9">
                  <c:v>1999</c:v>
                </c:pt>
                <c:pt idx="13">
                  <c:v>2003</c:v>
                </c:pt>
                <c:pt idx="17">
                  <c:v>2007</c:v>
                </c:pt>
              </c:numCache>
            </c:numRef>
          </c:cat>
          <c:val>
            <c:numRef>
              <c:f>Grafikzahlen!$J$28:$J$46</c:f>
              <c:numCache>
                <c:ptCount val="19"/>
                <c:pt idx="0">
                  <c:v>337.3</c:v>
                </c:pt>
                <c:pt idx="1">
                  <c:v>310.6</c:v>
                </c:pt>
                <c:pt idx="2">
                  <c:v>408.2</c:v>
                </c:pt>
                <c:pt idx="3">
                  <c:v>493</c:v>
                </c:pt>
                <c:pt idx="4">
                  <c:v>432.8</c:v>
                </c:pt>
                <c:pt idx="5">
                  <c:v>460.1</c:v>
                </c:pt>
                <c:pt idx="6">
                  <c:v>449.6</c:v>
                </c:pt>
                <c:pt idx="7">
                  <c:v>469.9</c:v>
                </c:pt>
                <c:pt idx="8">
                  <c:v>504.8</c:v>
                </c:pt>
                <c:pt idx="9">
                  <c:v>527.8</c:v>
                </c:pt>
                <c:pt idx="10">
                  <c:v>557.6</c:v>
                </c:pt>
                <c:pt idx="11">
                  <c:v>521.9</c:v>
                </c:pt>
                <c:pt idx="12">
                  <c:v>544</c:v>
                </c:pt>
                <c:pt idx="13">
                  <c:v>499.6</c:v>
                </c:pt>
                <c:pt idx="14">
                  <c:v>544.3</c:v>
                </c:pt>
                <c:pt idx="15">
                  <c:v>562.5</c:v>
                </c:pt>
                <c:pt idx="16">
                  <c:v>539.3</c:v>
                </c:pt>
                <c:pt idx="17">
                  <c:v>600.2</c:v>
                </c:pt>
                <c:pt idx="18">
                  <c:v>560.4</c:v>
                </c:pt>
              </c:numCache>
            </c:numRef>
          </c:val>
          <c:smooth val="0"/>
        </c:ser>
        <c:marker val="1"/>
        <c:axId val="49257767"/>
        <c:axId val="40666720"/>
      </c:lineChart>
      <c:catAx>
        <c:axId val="49257767"/>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0666720"/>
        <c:crosses val="autoZero"/>
        <c:auto val="1"/>
        <c:lblOffset val="100"/>
        <c:noMultiLvlLbl val="0"/>
      </c:catAx>
      <c:valAx>
        <c:axId val="40666720"/>
        <c:scaling>
          <c:orientation val="minMax"/>
        </c:scaling>
        <c:axPos val="l"/>
        <c:title>
          <c:tx>
            <c:rich>
              <a:bodyPr vert="horz" rot="0" anchor="ctr"/>
              <a:lstStyle/>
              <a:p>
                <a:pPr algn="ctr">
                  <a:defRPr/>
                </a:pPr>
                <a:r>
                  <a:rPr lang="en-US" cap="none" sz="800" b="0" i="0" u="none" baseline="0"/>
                  <a:t>dt/ha</a:t>
                </a:r>
              </a:p>
            </c:rich>
          </c:tx>
          <c:layout>
            <c:manualLayout>
              <c:xMode val="factor"/>
              <c:yMode val="factor"/>
              <c:x val="0.02625"/>
              <c:y val="0.1372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49257767"/>
        <c:crossesAt val="1"/>
        <c:crossBetween val="between"/>
        <c:dispUnits/>
      </c:valAx>
      <c:spPr>
        <a:solidFill>
          <a:srgbClr val="FFFFFF"/>
        </a:solidFill>
        <a:ln w="12700">
          <a:solidFill/>
        </a:ln>
      </c:spPr>
    </c:plotArea>
    <c:legend>
      <c:legendPos val="b"/>
      <c:layout>
        <c:manualLayout>
          <c:xMode val="edge"/>
          <c:yMode val="edge"/>
          <c:x val="0.3855"/>
          <c:y val="0.871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3875"/>
          <c:w val="0.9725"/>
          <c:h val="0.87525"/>
        </c:manualLayout>
      </c:layout>
      <c:lineChart>
        <c:grouping val="standard"/>
        <c:varyColors val="0"/>
        <c:ser>
          <c:idx val="0"/>
          <c:order val="0"/>
          <c:tx>
            <c:strRef>
              <c:f>Grafikzahlen!$I$73</c:f>
              <c:strCache>
                <c:ptCount val="1"/>
                <c:pt idx="0">
                  <c:v>Winterraps</c:v>
                </c:pt>
              </c:strCache>
            </c:strRef>
          </c:tx>
          <c:extLst>
            <c:ext xmlns:c14="http://schemas.microsoft.com/office/drawing/2007/8/2/chart" uri="{6F2FDCE9-48DA-4B69-8628-5D25D57E5C99}">
              <c14:invertSolidFillFmt>
                <c14:spPr>
                  <a:solidFill>
                    <a:srgbClr val="000000"/>
                  </a:solidFill>
                </c14:spPr>
              </c14:invertSolidFillFmt>
            </c:ext>
          </c:extLst>
          <c:cat>
            <c:numRef>
              <c:f>Grafikzahlen!$H$74:$H$92</c:f>
              <c:numCache>
                <c:ptCount val="19"/>
                <c:pt idx="1">
                  <c:v>1991</c:v>
                </c:pt>
                <c:pt idx="5">
                  <c:v>1995</c:v>
                </c:pt>
                <c:pt idx="9">
                  <c:v>1999</c:v>
                </c:pt>
                <c:pt idx="13">
                  <c:v>2003</c:v>
                </c:pt>
                <c:pt idx="17">
                  <c:v>2007</c:v>
                </c:pt>
              </c:numCache>
            </c:numRef>
          </c:cat>
          <c:val>
            <c:numRef>
              <c:f>Grafikzahlen!$I$74:$I$92</c:f>
              <c:numCache>
                <c:ptCount val="19"/>
                <c:pt idx="0">
                  <c:v>23.3</c:v>
                </c:pt>
                <c:pt idx="1">
                  <c:v>30.4</c:v>
                </c:pt>
                <c:pt idx="2">
                  <c:v>23.4</c:v>
                </c:pt>
                <c:pt idx="3">
                  <c:v>32.5</c:v>
                </c:pt>
                <c:pt idx="4">
                  <c:v>35.2</c:v>
                </c:pt>
                <c:pt idx="5">
                  <c:v>35</c:v>
                </c:pt>
                <c:pt idx="6">
                  <c:v>25.8</c:v>
                </c:pt>
                <c:pt idx="7">
                  <c:v>31.7</c:v>
                </c:pt>
                <c:pt idx="8">
                  <c:v>34.6</c:v>
                </c:pt>
                <c:pt idx="9">
                  <c:v>38.5</c:v>
                </c:pt>
                <c:pt idx="10">
                  <c:v>35</c:v>
                </c:pt>
                <c:pt idx="11">
                  <c:v>39</c:v>
                </c:pt>
                <c:pt idx="12">
                  <c:v>29.5</c:v>
                </c:pt>
                <c:pt idx="13">
                  <c:v>29.8</c:v>
                </c:pt>
                <c:pt idx="14">
                  <c:v>39.6</c:v>
                </c:pt>
                <c:pt idx="15">
                  <c:v>36.8</c:v>
                </c:pt>
                <c:pt idx="16">
                  <c:v>37.6</c:v>
                </c:pt>
                <c:pt idx="17">
                  <c:v>32.8</c:v>
                </c:pt>
                <c:pt idx="18">
                  <c:v>35.8</c:v>
                </c:pt>
              </c:numCache>
            </c:numRef>
          </c:val>
          <c:smooth val="0"/>
        </c:ser>
        <c:ser>
          <c:idx val="1"/>
          <c:order val="1"/>
          <c:tx>
            <c:strRef>
              <c:f>Grafikzahlen!$J$73</c:f>
              <c:strCache>
                <c:ptCount val="1"/>
                <c:pt idx="0">
                  <c:v>Sommerraps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Grafikzahlen!$H$74:$H$92</c:f>
              <c:numCache>
                <c:ptCount val="19"/>
                <c:pt idx="1">
                  <c:v>1991</c:v>
                </c:pt>
                <c:pt idx="5">
                  <c:v>1995</c:v>
                </c:pt>
                <c:pt idx="9">
                  <c:v>1999</c:v>
                </c:pt>
                <c:pt idx="13">
                  <c:v>2003</c:v>
                </c:pt>
                <c:pt idx="17">
                  <c:v>2007</c:v>
                </c:pt>
              </c:numCache>
            </c:numRef>
          </c:cat>
          <c:val>
            <c:numRef>
              <c:f>Grafikzahlen!$J$74:$J$92</c:f>
              <c:numCache>
                <c:ptCount val="19"/>
                <c:pt idx="1">
                  <c:v>20.6</c:v>
                </c:pt>
                <c:pt idx="2">
                  <c:v>10.5</c:v>
                </c:pt>
                <c:pt idx="3">
                  <c:v>23.4</c:v>
                </c:pt>
                <c:pt idx="4">
                  <c:v>20</c:v>
                </c:pt>
                <c:pt idx="5">
                  <c:v>16</c:v>
                </c:pt>
                <c:pt idx="6">
                  <c:v>15</c:v>
                </c:pt>
                <c:pt idx="7">
                  <c:v>16.3</c:v>
                </c:pt>
                <c:pt idx="8">
                  <c:v>15</c:v>
                </c:pt>
                <c:pt idx="9">
                  <c:v>20.3</c:v>
                </c:pt>
                <c:pt idx="10">
                  <c:v>14.8</c:v>
                </c:pt>
                <c:pt idx="11">
                  <c:v>19.4</c:v>
                </c:pt>
                <c:pt idx="12">
                  <c:v>14.3</c:v>
                </c:pt>
                <c:pt idx="13">
                  <c:v>17.4</c:v>
                </c:pt>
                <c:pt idx="14">
                  <c:v>20.3</c:v>
                </c:pt>
                <c:pt idx="15">
                  <c:v>17.8</c:v>
                </c:pt>
                <c:pt idx="16">
                  <c:v>20.4</c:v>
                </c:pt>
                <c:pt idx="17">
                  <c:v>14.9</c:v>
                </c:pt>
                <c:pt idx="18">
                  <c:v>20</c:v>
                </c:pt>
              </c:numCache>
            </c:numRef>
          </c:val>
          <c:smooth val="0"/>
        </c:ser>
        <c:ser>
          <c:idx val="2"/>
          <c:order val="2"/>
          <c:tx>
            <c:strRef>
              <c:f>Grafikzahlen!$K$73</c:f>
              <c:strCache>
                <c:ptCount val="1"/>
                <c:pt idx="0">
                  <c:v>Flachs</c:v>
                </c:pt>
              </c:strCache>
            </c:strRef>
          </c:tx>
          <c:extLst>
            <c:ext xmlns:c14="http://schemas.microsoft.com/office/drawing/2007/8/2/chart" uri="{6F2FDCE9-48DA-4B69-8628-5D25D57E5C99}">
              <c14:invertSolidFillFmt>
                <c14:spPr>
                  <a:solidFill>
                    <a:srgbClr val="000000"/>
                  </a:solidFill>
                </c14:spPr>
              </c14:invertSolidFillFmt>
            </c:ext>
          </c:extLst>
          <c:cat>
            <c:numRef>
              <c:f>Grafikzahlen!$H$74:$H$92</c:f>
              <c:numCache>
                <c:ptCount val="19"/>
                <c:pt idx="1">
                  <c:v>1991</c:v>
                </c:pt>
                <c:pt idx="5">
                  <c:v>1995</c:v>
                </c:pt>
                <c:pt idx="9">
                  <c:v>1999</c:v>
                </c:pt>
                <c:pt idx="13">
                  <c:v>2003</c:v>
                </c:pt>
                <c:pt idx="17">
                  <c:v>2007</c:v>
                </c:pt>
              </c:numCache>
            </c:numRef>
          </c:cat>
          <c:val>
            <c:numRef>
              <c:f>Grafikzahlen!$K$74:$K$92</c:f>
              <c:numCache>
                <c:ptCount val="19"/>
                <c:pt idx="1">
                  <c:v>15.2</c:v>
                </c:pt>
                <c:pt idx="2">
                  <c:v>15.9</c:v>
                </c:pt>
                <c:pt idx="3">
                  <c:v>16.8</c:v>
                </c:pt>
                <c:pt idx="4">
                  <c:v>15.7</c:v>
                </c:pt>
                <c:pt idx="5">
                  <c:v>15.9</c:v>
                </c:pt>
                <c:pt idx="6">
                  <c:v>12.4</c:v>
                </c:pt>
                <c:pt idx="7">
                  <c:v>10.2</c:v>
                </c:pt>
                <c:pt idx="8">
                  <c:v>15.4</c:v>
                </c:pt>
                <c:pt idx="9">
                  <c:v>16.8</c:v>
                </c:pt>
                <c:pt idx="10">
                  <c:v>10.8</c:v>
                </c:pt>
                <c:pt idx="11">
                  <c:v>15.4</c:v>
                </c:pt>
                <c:pt idx="12">
                  <c:v>14.9</c:v>
                </c:pt>
                <c:pt idx="13">
                  <c:v>15.8</c:v>
                </c:pt>
                <c:pt idx="14">
                  <c:v>21.1</c:v>
                </c:pt>
                <c:pt idx="15">
                  <c:v>18.5</c:v>
                </c:pt>
                <c:pt idx="16">
                  <c:v>15.5</c:v>
                </c:pt>
                <c:pt idx="17">
                  <c:v>16.5</c:v>
                </c:pt>
                <c:pt idx="18">
                  <c:v>17.1</c:v>
                </c:pt>
              </c:numCache>
            </c:numRef>
          </c:val>
          <c:smooth val="0"/>
        </c:ser>
        <c:ser>
          <c:idx val="3"/>
          <c:order val="3"/>
          <c:tx>
            <c:strRef>
              <c:f>Grafikzahlen!$L$73</c:f>
              <c:strCache>
                <c:ptCount val="1"/>
                <c:pt idx="0">
                  <c:v>Körnersonnenblumen</c:v>
                </c:pt>
              </c:strCache>
            </c:strRef>
          </c:tx>
          <c:extLst>
            <c:ext xmlns:c14="http://schemas.microsoft.com/office/drawing/2007/8/2/chart" uri="{6F2FDCE9-48DA-4B69-8628-5D25D57E5C99}">
              <c14:invertSolidFillFmt>
                <c14:spPr>
                  <a:solidFill>
                    <a:srgbClr val="000000"/>
                  </a:solidFill>
                </c14:spPr>
              </c14:invertSolidFillFmt>
            </c:ext>
          </c:extLst>
          <c:cat>
            <c:numRef>
              <c:f>Grafikzahlen!$H$74:$H$92</c:f>
              <c:numCache>
                <c:ptCount val="19"/>
                <c:pt idx="1">
                  <c:v>1991</c:v>
                </c:pt>
                <c:pt idx="5">
                  <c:v>1995</c:v>
                </c:pt>
                <c:pt idx="9">
                  <c:v>1999</c:v>
                </c:pt>
                <c:pt idx="13">
                  <c:v>2003</c:v>
                </c:pt>
                <c:pt idx="17">
                  <c:v>2007</c:v>
                </c:pt>
              </c:numCache>
            </c:numRef>
          </c:cat>
          <c:val>
            <c:numRef>
              <c:f>Grafikzahlen!$L$74:$L$92</c:f>
              <c:numCache>
                <c:ptCount val="19"/>
                <c:pt idx="1">
                  <c:v>22.9</c:v>
                </c:pt>
                <c:pt idx="2">
                  <c:v>27</c:v>
                </c:pt>
                <c:pt idx="3">
                  <c:v>29.8</c:v>
                </c:pt>
                <c:pt idx="4">
                  <c:v>22.1</c:v>
                </c:pt>
                <c:pt idx="5">
                  <c:v>20.4</c:v>
                </c:pt>
                <c:pt idx="6">
                  <c:v>18.5</c:v>
                </c:pt>
                <c:pt idx="7">
                  <c:v>22.7</c:v>
                </c:pt>
                <c:pt idx="8">
                  <c:v>18.5</c:v>
                </c:pt>
                <c:pt idx="9">
                  <c:v>26.4</c:v>
                </c:pt>
                <c:pt idx="10">
                  <c:v>26.7</c:v>
                </c:pt>
                <c:pt idx="11">
                  <c:v>22.2</c:v>
                </c:pt>
                <c:pt idx="12">
                  <c:v>20</c:v>
                </c:pt>
                <c:pt idx="13">
                  <c:v>22.8</c:v>
                </c:pt>
                <c:pt idx="14">
                  <c:v>25.8</c:v>
                </c:pt>
                <c:pt idx="15">
                  <c:v>26.2</c:v>
                </c:pt>
                <c:pt idx="16">
                  <c:v>26.4</c:v>
                </c:pt>
                <c:pt idx="17">
                  <c:v>26.9</c:v>
                </c:pt>
                <c:pt idx="18">
                  <c:v>28</c:v>
                </c:pt>
              </c:numCache>
            </c:numRef>
          </c:val>
          <c:smooth val="0"/>
        </c:ser>
        <c:marker val="1"/>
        <c:axId val="30456161"/>
        <c:axId val="5669994"/>
      </c:lineChart>
      <c:catAx>
        <c:axId val="30456161"/>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669994"/>
        <c:crosses val="autoZero"/>
        <c:auto val="1"/>
        <c:lblOffset val="100"/>
        <c:noMultiLvlLbl val="0"/>
      </c:catAx>
      <c:valAx>
        <c:axId val="5669994"/>
        <c:scaling>
          <c:orientation val="minMax"/>
          <c:max val="50"/>
        </c:scaling>
        <c:axPos val="l"/>
        <c:title>
          <c:tx>
            <c:rich>
              <a:bodyPr vert="horz" rot="0" anchor="ctr"/>
              <a:lstStyle/>
              <a:p>
                <a:pPr algn="ctr">
                  <a:defRPr/>
                </a:pPr>
                <a:r>
                  <a:rPr lang="en-US" cap="none" sz="800" b="0" i="0" u="none" baseline="0"/>
                  <a:t>dt/ha</a:t>
                </a:r>
              </a:p>
            </c:rich>
          </c:tx>
          <c:layout>
            <c:manualLayout>
              <c:xMode val="factor"/>
              <c:yMode val="factor"/>
              <c:x val="0.02575"/>
              <c:y val="0.1377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30456161"/>
        <c:crossesAt val="1"/>
        <c:crossBetween val="between"/>
        <c:dispUnits/>
      </c:valAx>
      <c:spPr>
        <a:solidFill>
          <a:srgbClr val="FFFFFF"/>
        </a:solidFill>
        <a:ln w="12700">
          <a:solidFill/>
        </a:ln>
      </c:spPr>
    </c:plotArea>
    <c:legend>
      <c:legendPos val="r"/>
      <c:layout>
        <c:manualLayout>
          <c:xMode val="edge"/>
          <c:yMode val="edge"/>
          <c:x val="0.20725"/>
          <c:y val="0.898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75"/>
          <c:w val="0.983"/>
          <c:h val="0.85575"/>
        </c:manualLayout>
      </c:layout>
      <c:lineChart>
        <c:grouping val="standard"/>
        <c:varyColors val="0"/>
        <c:ser>
          <c:idx val="0"/>
          <c:order val="0"/>
          <c:tx>
            <c:strRef>
              <c:f>Grafikzahlen!$P$4</c:f>
              <c:strCache>
                <c:ptCount val="1"/>
                <c:pt idx="0">
                  <c:v>Winterweizen</c:v>
                </c:pt>
              </c:strCache>
            </c:strRef>
          </c:tx>
          <c:extLst>
            <c:ext xmlns:c14="http://schemas.microsoft.com/office/drawing/2007/8/2/chart" uri="{6F2FDCE9-48DA-4B69-8628-5D25D57E5C99}">
              <c14:invertSolidFillFmt>
                <c14:spPr>
                  <a:solidFill>
                    <a:srgbClr val="000000"/>
                  </a:solidFill>
                </c14:spPr>
              </c14:invertSolidFillFmt>
            </c:ext>
          </c:extLst>
          <c:cat>
            <c:numRef>
              <c:f>Grafikzahlen!$O$5:$O$23</c:f>
              <c:numCache>
                <c:ptCount val="19"/>
                <c:pt idx="1">
                  <c:v>1991</c:v>
                </c:pt>
                <c:pt idx="5">
                  <c:v>1995</c:v>
                </c:pt>
                <c:pt idx="9">
                  <c:v>1999</c:v>
                </c:pt>
                <c:pt idx="13">
                  <c:v>2003</c:v>
                </c:pt>
                <c:pt idx="17">
                  <c:v>2007</c:v>
                </c:pt>
              </c:numCache>
            </c:numRef>
          </c:cat>
          <c:val>
            <c:numRef>
              <c:f>Grafikzahlen!$P$5:$P$23</c:f>
              <c:numCache>
                <c:ptCount val="19"/>
                <c:pt idx="0">
                  <c:v>864.221</c:v>
                </c:pt>
                <c:pt idx="1">
                  <c:v>839.757</c:v>
                </c:pt>
                <c:pt idx="2">
                  <c:v>870.113</c:v>
                </c:pt>
                <c:pt idx="3">
                  <c:v>1057.817</c:v>
                </c:pt>
                <c:pt idx="4">
                  <c:v>1077.547</c:v>
                </c:pt>
                <c:pt idx="5">
                  <c:v>1222.695</c:v>
                </c:pt>
                <c:pt idx="6">
                  <c:v>1269.413</c:v>
                </c:pt>
                <c:pt idx="7">
                  <c:v>1188.724</c:v>
                </c:pt>
                <c:pt idx="8">
                  <c:v>1355.31</c:v>
                </c:pt>
                <c:pt idx="9">
                  <c:v>1254.961</c:v>
                </c:pt>
                <c:pt idx="10">
                  <c:v>1484.552</c:v>
                </c:pt>
                <c:pt idx="11">
                  <c:v>1612.456</c:v>
                </c:pt>
                <c:pt idx="12">
                  <c:v>1326.949</c:v>
                </c:pt>
                <c:pt idx="13">
                  <c:v>1225.06</c:v>
                </c:pt>
                <c:pt idx="14">
                  <c:v>1724.867</c:v>
                </c:pt>
                <c:pt idx="15">
                  <c:v>1562.824</c:v>
                </c:pt>
                <c:pt idx="16">
                  <c:v>1465.63</c:v>
                </c:pt>
                <c:pt idx="17">
                  <c:v>1447.262</c:v>
                </c:pt>
                <c:pt idx="18">
                  <c:v>1665.619</c:v>
                </c:pt>
              </c:numCache>
            </c:numRef>
          </c:val>
          <c:smooth val="0"/>
        </c:ser>
        <c:ser>
          <c:idx val="1"/>
          <c:order val="1"/>
          <c:tx>
            <c:strRef>
              <c:f>Grafikzahlen!$Q$4</c:f>
              <c:strCache>
                <c:ptCount val="1"/>
                <c:pt idx="0">
                  <c:v>Roggen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Grafikzahlen!$O$5:$O$23</c:f>
              <c:numCache>
                <c:ptCount val="19"/>
                <c:pt idx="1">
                  <c:v>1991</c:v>
                </c:pt>
                <c:pt idx="5">
                  <c:v>1995</c:v>
                </c:pt>
                <c:pt idx="9">
                  <c:v>1999</c:v>
                </c:pt>
                <c:pt idx="13">
                  <c:v>2003</c:v>
                </c:pt>
                <c:pt idx="17">
                  <c:v>2007</c:v>
                </c:pt>
              </c:numCache>
            </c:numRef>
          </c:cat>
          <c:val>
            <c:numRef>
              <c:f>Grafikzahlen!$Q$5:$Q$23</c:f>
              <c:numCache>
                <c:ptCount val="19"/>
                <c:pt idx="0">
                  <c:v>41.716</c:v>
                </c:pt>
                <c:pt idx="1">
                  <c:v>52.814</c:v>
                </c:pt>
                <c:pt idx="2">
                  <c:v>47.084</c:v>
                </c:pt>
                <c:pt idx="3">
                  <c:v>77.44</c:v>
                </c:pt>
                <c:pt idx="4">
                  <c:v>114.134</c:v>
                </c:pt>
                <c:pt idx="5">
                  <c:v>170.709</c:v>
                </c:pt>
                <c:pt idx="6">
                  <c:v>130.54</c:v>
                </c:pt>
                <c:pt idx="7">
                  <c:v>117.862</c:v>
                </c:pt>
                <c:pt idx="8">
                  <c:v>127.772</c:v>
                </c:pt>
                <c:pt idx="9">
                  <c:v>113.389</c:v>
                </c:pt>
                <c:pt idx="10">
                  <c:v>114.443</c:v>
                </c:pt>
                <c:pt idx="11">
                  <c:v>118.664</c:v>
                </c:pt>
                <c:pt idx="12">
                  <c:v>88.335</c:v>
                </c:pt>
                <c:pt idx="13">
                  <c:v>51.864</c:v>
                </c:pt>
                <c:pt idx="14">
                  <c:v>91.563</c:v>
                </c:pt>
                <c:pt idx="15">
                  <c:v>55.684</c:v>
                </c:pt>
                <c:pt idx="16">
                  <c:v>52.066</c:v>
                </c:pt>
                <c:pt idx="17">
                  <c:v>71.389</c:v>
                </c:pt>
                <c:pt idx="18">
                  <c:v>78.065</c:v>
                </c:pt>
              </c:numCache>
            </c:numRef>
          </c:val>
          <c:smooth val="0"/>
        </c:ser>
        <c:ser>
          <c:idx val="2"/>
          <c:order val="2"/>
          <c:tx>
            <c:strRef>
              <c:f>Grafikzahlen!$R$4</c:f>
              <c:strCache>
                <c:ptCount val="1"/>
                <c:pt idx="0">
                  <c:v>Wintergerste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Grafikzahlen!$O$5:$O$23</c:f>
              <c:numCache>
                <c:ptCount val="19"/>
                <c:pt idx="1">
                  <c:v>1991</c:v>
                </c:pt>
                <c:pt idx="5">
                  <c:v>1995</c:v>
                </c:pt>
                <c:pt idx="9">
                  <c:v>1999</c:v>
                </c:pt>
                <c:pt idx="13">
                  <c:v>2003</c:v>
                </c:pt>
                <c:pt idx="17">
                  <c:v>2007</c:v>
                </c:pt>
              </c:numCache>
            </c:numRef>
          </c:cat>
          <c:val>
            <c:numRef>
              <c:f>Grafikzahlen!$R$5:$R$23</c:f>
              <c:numCache>
                <c:ptCount val="19"/>
                <c:pt idx="0">
                  <c:v>562.922</c:v>
                </c:pt>
                <c:pt idx="1">
                  <c:v>445.583</c:v>
                </c:pt>
                <c:pt idx="2">
                  <c:v>393.299</c:v>
                </c:pt>
                <c:pt idx="3">
                  <c:v>337.601</c:v>
                </c:pt>
                <c:pt idx="4">
                  <c:v>360.848</c:v>
                </c:pt>
                <c:pt idx="5">
                  <c:v>402.148</c:v>
                </c:pt>
                <c:pt idx="6">
                  <c:v>344.401</c:v>
                </c:pt>
                <c:pt idx="7">
                  <c:v>368.141</c:v>
                </c:pt>
                <c:pt idx="8">
                  <c:v>430.153</c:v>
                </c:pt>
                <c:pt idx="9">
                  <c:v>475.232</c:v>
                </c:pt>
                <c:pt idx="10">
                  <c:v>485.552</c:v>
                </c:pt>
                <c:pt idx="11">
                  <c:v>507.103</c:v>
                </c:pt>
                <c:pt idx="12">
                  <c:v>404.237</c:v>
                </c:pt>
                <c:pt idx="13">
                  <c:v>270.667</c:v>
                </c:pt>
                <c:pt idx="14">
                  <c:v>421.709</c:v>
                </c:pt>
                <c:pt idx="15">
                  <c:v>398.366</c:v>
                </c:pt>
                <c:pt idx="16">
                  <c:v>443.177</c:v>
                </c:pt>
                <c:pt idx="17">
                  <c:v>446.013</c:v>
                </c:pt>
                <c:pt idx="18">
                  <c:v>475.342</c:v>
                </c:pt>
              </c:numCache>
            </c:numRef>
          </c:val>
          <c:smooth val="0"/>
        </c:ser>
        <c:ser>
          <c:idx val="3"/>
          <c:order val="3"/>
          <c:tx>
            <c:strRef>
              <c:f>Grafikzahlen!$S$4</c:f>
              <c:strCache>
                <c:ptCount val="1"/>
                <c:pt idx="0">
                  <c:v>Sommergerste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Grafikzahlen!$O$5:$O$23</c:f>
              <c:numCache>
                <c:ptCount val="19"/>
                <c:pt idx="1">
                  <c:v>1991</c:v>
                </c:pt>
                <c:pt idx="5">
                  <c:v>1995</c:v>
                </c:pt>
                <c:pt idx="9">
                  <c:v>1999</c:v>
                </c:pt>
                <c:pt idx="13">
                  <c:v>2003</c:v>
                </c:pt>
                <c:pt idx="17">
                  <c:v>2007</c:v>
                </c:pt>
              </c:numCache>
            </c:numRef>
          </c:cat>
          <c:val>
            <c:numRef>
              <c:f>Grafikzahlen!$S$5:$S$23</c:f>
              <c:numCache>
                <c:ptCount val="19"/>
                <c:pt idx="0">
                  <c:v>381.218</c:v>
                </c:pt>
                <c:pt idx="1">
                  <c:v>508.997</c:v>
                </c:pt>
                <c:pt idx="2">
                  <c:v>385.194</c:v>
                </c:pt>
                <c:pt idx="3">
                  <c:v>379.171</c:v>
                </c:pt>
                <c:pt idx="4">
                  <c:v>334.139</c:v>
                </c:pt>
                <c:pt idx="5">
                  <c:v>276.757</c:v>
                </c:pt>
                <c:pt idx="6">
                  <c:v>431.099</c:v>
                </c:pt>
                <c:pt idx="7">
                  <c:v>446.077</c:v>
                </c:pt>
                <c:pt idx="8">
                  <c:v>306.556</c:v>
                </c:pt>
                <c:pt idx="9">
                  <c:v>388.44</c:v>
                </c:pt>
                <c:pt idx="10">
                  <c:v>255.698</c:v>
                </c:pt>
                <c:pt idx="11">
                  <c:v>306.869</c:v>
                </c:pt>
                <c:pt idx="12">
                  <c:v>240.319</c:v>
                </c:pt>
                <c:pt idx="13">
                  <c:v>367.057</c:v>
                </c:pt>
                <c:pt idx="14">
                  <c:v>323.33</c:v>
                </c:pt>
                <c:pt idx="15">
                  <c:v>264.188</c:v>
                </c:pt>
                <c:pt idx="16">
                  <c:v>251.403</c:v>
                </c:pt>
                <c:pt idx="17">
                  <c:v>222.17</c:v>
                </c:pt>
                <c:pt idx="18">
                  <c:v>261.58</c:v>
                </c:pt>
              </c:numCache>
            </c:numRef>
          </c:val>
          <c:smooth val="0"/>
        </c:ser>
        <c:ser>
          <c:idx val="4"/>
          <c:order val="4"/>
          <c:tx>
            <c:strRef>
              <c:f>Grafikzahlen!$T$4</c:f>
              <c:strCache>
                <c:ptCount val="1"/>
                <c:pt idx="0">
                  <c:v>Hafer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numRef>
              <c:f>Grafikzahlen!$O$5:$O$23</c:f>
              <c:numCache>
                <c:ptCount val="19"/>
                <c:pt idx="1">
                  <c:v>1991</c:v>
                </c:pt>
                <c:pt idx="5">
                  <c:v>1995</c:v>
                </c:pt>
                <c:pt idx="9">
                  <c:v>1999</c:v>
                </c:pt>
                <c:pt idx="13">
                  <c:v>2003</c:v>
                </c:pt>
                <c:pt idx="17">
                  <c:v>2007</c:v>
                </c:pt>
              </c:numCache>
            </c:numRef>
          </c:cat>
          <c:val>
            <c:numRef>
              <c:f>Grafikzahlen!$T$5:$T$23</c:f>
              <c:numCache>
                <c:ptCount val="19"/>
                <c:pt idx="0">
                  <c:v>58.117</c:v>
                </c:pt>
                <c:pt idx="1">
                  <c:v>31.065</c:v>
                </c:pt>
                <c:pt idx="2">
                  <c:v>24.557</c:v>
                </c:pt>
                <c:pt idx="3">
                  <c:v>42.342</c:v>
                </c:pt>
                <c:pt idx="4">
                  <c:v>46.586</c:v>
                </c:pt>
                <c:pt idx="5">
                  <c:v>31.84</c:v>
                </c:pt>
                <c:pt idx="6">
                  <c:v>33.658</c:v>
                </c:pt>
                <c:pt idx="7">
                  <c:v>41.59</c:v>
                </c:pt>
                <c:pt idx="8">
                  <c:v>34.582</c:v>
                </c:pt>
                <c:pt idx="9">
                  <c:v>41.018</c:v>
                </c:pt>
                <c:pt idx="10">
                  <c:v>31.991</c:v>
                </c:pt>
                <c:pt idx="11">
                  <c:v>37.666</c:v>
                </c:pt>
                <c:pt idx="12">
                  <c:v>33.318</c:v>
                </c:pt>
                <c:pt idx="13">
                  <c:v>40.566</c:v>
                </c:pt>
                <c:pt idx="14">
                  <c:v>39.661</c:v>
                </c:pt>
                <c:pt idx="15">
                  <c:v>28.31</c:v>
                </c:pt>
                <c:pt idx="16">
                  <c:v>27.618</c:v>
                </c:pt>
                <c:pt idx="17">
                  <c:v>22.756</c:v>
                </c:pt>
                <c:pt idx="18">
                  <c:v>26.063</c:v>
                </c:pt>
              </c:numCache>
            </c:numRef>
          </c:val>
          <c:smooth val="0"/>
        </c:ser>
        <c:ser>
          <c:idx val="5"/>
          <c:order val="5"/>
          <c:tx>
            <c:strRef>
              <c:f>Grafikzahlen!$U$4</c:f>
              <c:strCache>
                <c:ptCount val="1"/>
                <c:pt idx="0">
                  <c:v>Triticale</c:v>
                </c:pt>
              </c:strCache>
            </c:strRef>
          </c:tx>
          <c:extLst>
            <c:ext xmlns:c14="http://schemas.microsoft.com/office/drawing/2007/8/2/chart" uri="{6F2FDCE9-48DA-4B69-8628-5D25D57E5C99}">
              <c14:invertSolidFillFmt>
                <c14:spPr>
                  <a:solidFill>
                    <a:srgbClr val="000000"/>
                  </a:solidFill>
                </c14:spPr>
              </c14:invertSolidFillFmt>
            </c:ext>
          </c:extLst>
          <c:cat>
            <c:numRef>
              <c:f>Grafikzahlen!$O$5:$O$23</c:f>
              <c:numCache>
                <c:ptCount val="19"/>
                <c:pt idx="1">
                  <c:v>1991</c:v>
                </c:pt>
                <c:pt idx="5">
                  <c:v>1995</c:v>
                </c:pt>
                <c:pt idx="9">
                  <c:v>1999</c:v>
                </c:pt>
                <c:pt idx="13">
                  <c:v>2003</c:v>
                </c:pt>
                <c:pt idx="17">
                  <c:v>2007</c:v>
                </c:pt>
              </c:numCache>
            </c:numRef>
          </c:cat>
          <c:val>
            <c:numRef>
              <c:f>Grafikzahlen!$U$5:$U$23</c:f>
              <c:numCache>
                <c:ptCount val="19"/>
                <c:pt idx="0">
                  <c:v>19.285</c:v>
                </c:pt>
                <c:pt idx="1">
                  <c:v>6.069</c:v>
                </c:pt>
                <c:pt idx="2">
                  <c:v>6.236</c:v>
                </c:pt>
                <c:pt idx="3">
                  <c:v>11.609</c:v>
                </c:pt>
                <c:pt idx="4">
                  <c:v>23.473</c:v>
                </c:pt>
                <c:pt idx="5">
                  <c:v>59.907</c:v>
                </c:pt>
                <c:pt idx="6">
                  <c:v>87.047</c:v>
                </c:pt>
                <c:pt idx="7">
                  <c:v>114.629</c:v>
                </c:pt>
                <c:pt idx="8">
                  <c:v>148.486</c:v>
                </c:pt>
                <c:pt idx="9">
                  <c:v>110.686</c:v>
                </c:pt>
                <c:pt idx="10">
                  <c:v>141.45</c:v>
                </c:pt>
                <c:pt idx="11">
                  <c:v>156.273</c:v>
                </c:pt>
                <c:pt idx="12">
                  <c:v>109.254</c:v>
                </c:pt>
                <c:pt idx="13">
                  <c:v>86.886</c:v>
                </c:pt>
                <c:pt idx="14">
                  <c:v>119.102</c:v>
                </c:pt>
                <c:pt idx="15">
                  <c:v>86.524</c:v>
                </c:pt>
                <c:pt idx="16">
                  <c:v>81.264</c:v>
                </c:pt>
                <c:pt idx="17">
                  <c:v>82.274</c:v>
                </c:pt>
                <c:pt idx="18">
                  <c:v>85.246</c:v>
                </c:pt>
              </c:numCache>
            </c:numRef>
          </c:val>
          <c:smooth val="0"/>
        </c:ser>
        <c:marker val="1"/>
        <c:axId val="51029947"/>
        <c:axId val="56616340"/>
      </c:lineChart>
      <c:catAx>
        <c:axId val="51029947"/>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6616340"/>
        <c:crosses val="autoZero"/>
        <c:auto val="1"/>
        <c:lblOffset val="100"/>
        <c:noMultiLvlLbl val="0"/>
      </c:catAx>
      <c:valAx>
        <c:axId val="56616340"/>
        <c:scaling>
          <c:orientation val="minMax"/>
          <c:max val="1800"/>
        </c:scaling>
        <c:axPos val="l"/>
        <c:title>
          <c:tx>
            <c:rich>
              <a:bodyPr vert="horz" rot="0" anchor="ctr"/>
              <a:lstStyle/>
              <a:p>
                <a:pPr algn="ctr">
                  <a:defRPr/>
                </a:pPr>
                <a:r>
                  <a:rPr lang="en-US" cap="none" sz="800" b="0" i="0" u="none" baseline="0"/>
                  <a:t>1000 t</a:t>
                </a:r>
              </a:p>
            </c:rich>
          </c:tx>
          <c:layout>
            <c:manualLayout>
              <c:xMode val="factor"/>
              <c:yMode val="factor"/>
              <c:x val="0.03075"/>
              <c:y val="0.1377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51029947"/>
        <c:crossesAt val="1"/>
        <c:crossBetween val="between"/>
        <c:dispUnits/>
      </c:valAx>
      <c:spPr>
        <a:solidFill>
          <a:srgbClr val="FFFFFF"/>
        </a:solidFill>
        <a:ln w="12700">
          <a:solidFill/>
        </a:ln>
      </c:spPr>
    </c:plotArea>
    <c:legend>
      <c:legendPos val="r"/>
      <c:layout>
        <c:manualLayout>
          <c:xMode val="edge"/>
          <c:yMode val="edge"/>
          <c:x val="0.11375"/>
          <c:y val="0.887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3875"/>
          <c:w val="0.97425"/>
          <c:h val="0.82525"/>
        </c:manualLayout>
      </c:layout>
      <c:lineChart>
        <c:grouping val="standard"/>
        <c:varyColors val="0"/>
        <c:ser>
          <c:idx val="0"/>
          <c:order val="0"/>
          <c:tx>
            <c:strRef>
              <c:f>Grafikzahlen!$P$27</c:f>
              <c:strCache>
                <c:ptCount val="1"/>
                <c:pt idx="0">
                  <c:v>Kartoffeln</c:v>
                </c:pt>
              </c:strCache>
            </c:strRef>
          </c:tx>
          <c:extLst>
            <c:ext xmlns:c14="http://schemas.microsoft.com/office/drawing/2007/8/2/chart" uri="{6F2FDCE9-48DA-4B69-8628-5D25D57E5C99}">
              <c14:invertSolidFillFmt>
                <c14:spPr>
                  <a:solidFill>
                    <a:srgbClr val="000000"/>
                  </a:solidFill>
                </c14:spPr>
              </c14:invertSolidFillFmt>
            </c:ext>
          </c:extLst>
          <c:cat>
            <c:numRef>
              <c:f>Grafikzahlen!$O$28:$O$46</c:f>
              <c:numCache>
                <c:ptCount val="19"/>
                <c:pt idx="1">
                  <c:v>1991</c:v>
                </c:pt>
                <c:pt idx="5">
                  <c:v>1995</c:v>
                </c:pt>
                <c:pt idx="9">
                  <c:v>1999</c:v>
                </c:pt>
                <c:pt idx="13">
                  <c:v>2003</c:v>
                </c:pt>
                <c:pt idx="17">
                  <c:v>2007</c:v>
                </c:pt>
              </c:numCache>
            </c:numRef>
          </c:cat>
          <c:val>
            <c:numRef>
              <c:f>Grafikzahlen!$P$28:$P$46</c:f>
              <c:numCache>
                <c:ptCount val="19"/>
                <c:pt idx="0">
                  <c:v>741.665</c:v>
                </c:pt>
                <c:pt idx="1">
                  <c:v>267.125</c:v>
                </c:pt>
                <c:pt idx="2">
                  <c:v>306.185</c:v>
                </c:pt>
                <c:pt idx="3">
                  <c:v>193.757</c:v>
                </c:pt>
                <c:pt idx="4">
                  <c:v>144.034</c:v>
                </c:pt>
                <c:pt idx="5">
                  <c:v>178.241</c:v>
                </c:pt>
                <c:pt idx="6">
                  <c:v>235.234</c:v>
                </c:pt>
                <c:pt idx="7">
                  <c:v>161.644</c:v>
                </c:pt>
                <c:pt idx="8">
                  <c:v>140.205</c:v>
                </c:pt>
                <c:pt idx="9">
                  <c:v>160.052</c:v>
                </c:pt>
                <c:pt idx="10">
                  <c:v>134.672</c:v>
                </c:pt>
                <c:pt idx="11">
                  <c:v>109.989</c:v>
                </c:pt>
                <c:pt idx="12">
                  <c:v>105.136</c:v>
                </c:pt>
                <c:pt idx="13">
                  <c:v>75.291</c:v>
                </c:pt>
                <c:pt idx="14">
                  <c:v>113.967</c:v>
                </c:pt>
                <c:pt idx="15">
                  <c:v>102.658</c:v>
                </c:pt>
                <c:pt idx="16">
                  <c:v>84.124</c:v>
                </c:pt>
                <c:pt idx="17">
                  <c:v>111.198</c:v>
                </c:pt>
                <c:pt idx="18">
                  <c:v>81.256</c:v>
                </c:pt>
              </c:numCache>
            </c:numRef>
          </c:val>
          <c:smooth val="0"/>
        </c:ser>
        <c:ser>
          <c:idx val="1"/>
          <c:order val="1"/>
          <c:tx>
            <c:strRef>
              <c:f>Grafikzahlen!$Q$27</c:f>
              <c:strCache>
                <c:ptCount val="1"/>
                <c:pt idx="0">
                  <c:v>Zuckerrüben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Grafikzahlen!$O$28:$O$46</c:f>
              <c:numCache>
                <c:ptCount val="19"/>
                <c:pt idx="1">
                  <c:v>1991</c:v>
                </c:pt>
                <c:pt idx="5">
                  <c:v>1995</c:v>
                </c:pt>
                <c:pt idx="9">
                  <c:v>1999</c:v>
                </c:pt>
                <c:pt idx="13">
                  <c:v>2003</c:v>
                </c:pt>
                <c:pt idx="17">
                  <c:v>2007</c:v>
                </c:pt>
              </c:numCache>
            </c:numRef>
          </c:cat>
          <c:val>
            <c:numRef>
              <c:f>Grafikzahlen!$Q$28:$Q$46</c:f>
              <c:numCache>
                <c:ptCount val="19"/>
                <c:pt idx="0">
                  <c:v>760.469</c:v>
                </c:pt>
                <c:pt idx="1">
                  <c:v>574.207</c:v>
                </c:pt>
                <c:pt idx="2">
                  <c:v>703.188</c:v>
                </c:pt>
                <c:pt idx="3">
                  <c:v>796.109</c:v>
                </c:pt>
                <c:pt idx="4">
                  <c:v>578.329</c:v>
                </c:pt>
                <c:pt idx="5">
                  <c:v>618.908</c:v>
                </c:pt>
                <c:pt idx="6">
                  <c:v>589.511</c:v>
                </c:pt>
                <c:pt idx="7">
                  <c:v>619.013</c:v>
                </c:pt>
                <c:pt idx="8">
                  <c:v>656.013</c:v>
                </c:pt>
                <c:pt idx="9">
                  <c:v>662.13</c:v>
                </c:pt>
                <c:pt idx="10">
                  <c:v>613.053</c:v>
                </c:pt>
                <c:pt idx="11">
                  <c:v>562.653</c:v>
                </c:pt>
                <c:pt idx="12">
                  <c:v>609.685</c:v>
                </c:pt>
                <c:pt idx="13">
                  <c:v>537.335</c:v>
                </c:pt>
                <c:pt idx="14">
                  <c:v>593.591</c:v>
                </c:pt>
                <c:pt idx="15">
                  <c:v>590.999</c:v>
                </c:pt>
                <c:pt idx="16">
                  <c:v>487.383</c:v>
                </c:pt>
                <c:pt idx="17">
                  <c:v>637.501</c:v>
                </c:pt>
                <c:pt idx="18">
                  <c:v>487.429</c:v>
                </c:pt>
              </c:numCache>
            </c:numRef>
          </c:val>
          <c:smooth val="0"/>
        </c:ser>
        <c:marker val="1"/>
        <c:axId val="39785013"/>
        <c:axId val="22520798"/>
      </c:lineChart>
      <c:catAx>
        <c:axId val="39785013"/>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2520798"/>
        <c:crosses val="autoZero"/>
        <c:auto val="1"/>
        <c:lblOffset val="100"/>
        <c:noMultiLvlLbl val="0"/>
      </c:catAx>
      <c:valAx>
        <c:axId val="22520798"/>
        <c:scaling>
          <c:orientation val="minMax"/>
        </c:scaling>
        <c:axPos val="l"/>
        <c:title>
          <c:tx>
            <c:rich>
              <a:bodyPr vert="horz" rot="0" anchor="ctr"/>
              <a:lstStyle/>
              <a:p>
                <a:pPr algn="ctr">
                  <a:defRPr/>
                </a:pPr>
                <a:r>
                  <a:rPr lang="en-US" cap="none" sz="800" b="0" i="0" u="none" baseline="0"/>
                  <a:t>1000 t</a:t>
                </a:r>
              </a:p>
            </c:rich>
          </c:tx>
          <c:layout>
            <c:manualLayout>
              <c:xMode val="factor"/>
              <c:yMode val="factor"/>
              <c:x val="0.0275"/>
              <c:y val="0.1372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39785013"/>
        <c:crossesAt val="1"/>
        <c:crossBetween val="between"/>
        <c:dispUnits/>
      </c:valAx>
      <c:spPr>
        <a:solidFill>
          <a:srgbClr val="FFFFFF"/>
        </a:solidFill>
        <a:ln w="12700">
          <a:solidFill/>
        </a:ln>
      </c:spPr>
    </c:plotArea>
    <c:legend>
      <c:legendPos val="b"/>
      <c:layout>
        <c:manualLayout>
          <c:xMode val="edge"/>
          <c:yMode val="edge"/>
          <c:x val="0.3905"/>
          <c:y val="0.8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875"/>
          <c:w val="0.97625"/>
          <c:h val="0.82525"/>
        </c:manualLayout>
      </c:layout>
      <c:lineChart>
        <c:grouping val="standard"/>
        <c:varyColors val="0"/>
        <c:ser>
          <c:idx val="0"/>
          <c:order val="0"/>
          <c:tx>
            <c:strRef>
              <c:f>Grafikzahlen!$P$73</c:f>
              <c:strCache>
                <c:ptCount val="1"/>
                <c:pt idx="0">
                  <c:v>Winterraps</c:v>
                </c:pt>
              </c:strCache>
            </c:strRef>
          </c:tx>
          <c:extLst>
            <c:ext xmlns:c14="http://schemas.microsoft.com/office/drawing/2007/8/2/chart" uri="{6F2FDCE9-48DA-4B69-8628-5D25D57E5C99}">
              <c14:invertSolidFillFmt>
                <c14:spPr>
                  <a:solidFill>
                    <a:srgbClr val="000000"/>
                  </a:solidFill>
                </c14:spPr>
              </c14:invertSolidFillFmt>
            </c:ext>
          </c:extLst>
          <c:cat>
            <c:numRef>
              <c:f>Grafikzahlen!$O$74:$O$92</c:f>
              <c:numCache>
                <c:ptCount val="19"/>
                <c:pt idx="1">
                  <c:v>1991</c:v>
                </c:pt>
                <c:pt idx="5">
                  <c:v>1995</c:v>
                </c:pt>
                <c:pt idx="9">
                  <c:v>1999</c:v>
                </c:pt>
                <c:pt idx="13">
                  <c:v>2003</c:v>
                </c:pt>
                <c:pt idx="17">
                  <c:v>2007</c:v>
                </c:pt>
              </c:numCache>
            </c:numRef>
          </c:cat>
          <c:val>
            <c:numRef>
              <c:f>Grafikzahlen!$P$74:$P$92</c:f>
              <c:numCache>
                <c:ptCount val="19"/>
                <c:pt idx="0">
                  <c:v>35.244</c:v>
                </c:pt>
                <c:pt idx="1">
                  <c:v>149.416</c:v>
                </c:pt>
                <c:pt idx="2">
                  <c:v>127.951</c:v>
                </c:pt>
                <c:pt idx="3">
                  <c:v>234.014</c:v>
                </c:pt>
                <c:pt idx="4">
                  <c:v>255.815</c:v>
                </c:pt>
                <c:pt idx="5">
                  <c:v>281.687</c:v>
                </c:pt>
                <c:pt idx="6">
                  <c:v>168.285</c:v>
                </c:pt>
                <c:pt idx="7">
                  <c:v>237.466</c:v>
                </c:pt>
                <c:pt idx="8">
                  <c:v>266.048</c:v>
                </c:pt>
                <c:pt idx="9">
                  <c:v>362.386</c:v>
                </c:pt>
                <c:pt idx="10">
                  <c:v>319.857</c:v>
                </c:pt>
                <c:pt idx="11">
                  <c:v>390.776</c:v>
                </c:pt>
                <c:pt idx="12">
                  <c:v>331.073</c:v>
                </c:pt>
                <c:pt idx="13">
                  <c:v>299.285</c:v>
                </c:pt>
                <c:pt idx="14">
                  <c:v>431.355</c:v>
                </c:pt>
                <c:pt idx="15">
                  <c:v>402.42</c:v>
                </c:pt>
                <c:pt idx="16">
                  <c:v>430.763</c:v>
                </c:pt>
                <c:pt idx="17">
                  <c:v>410.819</c:v>
                </c:pt>
                <c:pt idx="18">
                  <c:v>427.64</c:v>
                </c:pt>
              </c:numCache>
            </c:numRef>
          </c:val>
          <c:smooth val="0"/>
        </c:ser>
        <c:ser>
          <c:idx val="1"/>
          <c:order val="1"/>
          <c:tx>
            <c:strRef>
              <c:f>Grafikzahlen!$Q$73</c:f>
              <c:strCache>
                <c:ptCount val="1"/>
                <c:pt idx="0">
                  <c:v>Sommerraps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Grafikzahlen!$O$74:$O$92</c:f>
              <c:numCache>
                <c:ptCount val="19"/>
                <c:pt idx="1">
                  <c:v>1991</c:v>
                </c:pt>
                <c:pt idx="5">
                  <c:v>1995</c:v>
                </c:pt>
                <c:pt idx="9">
                  <c:v>1999</c:v>
                </c:pt>
                <c:pt idx="13">
                  <c:v>2003</c:v>
                </c:pt>
                <c:pt idx="17">
                  <c:v>2007</c:v>
                </c:pt>
              </c:numCache>
            </c:numRef>
          </c:cat>
          <c:val>
            <c:numRef>
              <c:f>Grafikzahlen!$Q$74:$Q$92</c:f>
              <c:numCache>
                <c:ptCount val="19"/>
                <c:pt idx="1">
                  <c:v>0.769</c:v>
                </c:pt>
                <c:pt idx="2">
                  <c:v>10.033</c:v>
                </c:pt>
                <c:pt idx="3">
                  <c:v>6.98</c:v>
                </c:pt>
                <c:pt idx="4">
                  <c:v>12.464</c:v>
                </c:pt>
                <c:pt idx="5">
                  <c:v>5.424</c:v>
                </c:pt>
                <c:pt idx="6">
                  <c:v>10.772</c:v>
                </c:pt>
                <c:pt idx="7">
                  <c:v>8.282</c:v>
                </c:pt>
                <c:pt idx="8">
                  <c:v>5.143</c:v>
                </c:pt>
                <c:pt idx="9">
                  <c:v>7.545</c:v>
                </c:pt>
                <c:pt idx="10">
                  <c:v>3.103</c:v>
                </c:pt>
                <c:pt idx="11">
                  <c:v>1.689</c:v>
                </c:pt>
                <c:pt idx="12">
                  <c:v>1.282</c:v>
                </c:pt>
                <c:pt idx="13">
                  <c:v>13.676</c:v>
                </c:pt>
                <c:pt idx="14">
                  <c:v>2.122</c:v>
                </c:pt>
                <c:pt idx="15">
                  <c:v>2.477</c:v>
                </c:pt>
                <c:pt idx="16">
                  <c:v>3.398</c:v>
                </c:pt>
                <c:pt idx="17">
                  <c:v>0.576</c:v>
                </c:pt>
                <c:pt idx="18">
                  <c:v>0.757</c:v>
                </c:pt>
              </c:numCache>
            </c:numRef>
          </c:val>
          <c:smooth val="0"/>
        </c:ser>
        <c:ser>
          <c:idx val="2"/>
          <c:order val="2"/>
          <c:tx>
            <c:strRef>
              <c:f>Grafikzahlen!$R$73</c:f>
              <c:strCache>
                <c:ptCount val="1"/>
                <c:pt idx="0">
                  <c:v>Flachs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Grafikzahlen!$O$74:$O$92</c:f>
              <c:numCache>
                <c:ptCount val="19"/>
                <c:pt idx="1">
                  <c:v>1991</c:v>
                </c:pt>
                <c:pt idx="5">
                  <c:v>1995</c:v>
                </c:pt>
                <c:pt idx="9">
                  <c:v>1999</c:v>
                </c:pt>
                <c:pt idx="13">
                  <c:v>2003</c:v>
                </c:pt>
                <c:pt idx="17">
                  <c:v>2007</c:v>
                </c:pt>
              </c:numCache>
            </c:numRef>
          </c:cat>
          <c:val>
            <c:numRef>
              <c:f>Grafikzahlen!$R$74:$R$92</c:f>
              <c:numCache>
                <c:ptCount val="19"/>
                <c:pt idx="1">
                  <c:v>0.134</c:v>
                </c:pt>
                <c:pt idx="2">
                  <c:v>5.346</c:v>
                </c:pt>
                <c:pt idx="3">
                  <c:v>2.387</c:v>
                </c:pt>
                <c:pt idx="4">
                  <c:v>2.929</c:v>
                </c:pt>
                <c:pt idx="5">
                  <c:v>4.34</c:v>
                </c:pt>
                <c:pt idx="6">
                  <c:v>3.444</c:v>
                </c:pt>
                <c:pt idx="7">
                  <c:v>3.095</c:v>
                </c:pt>
                <c:pt idx="8">
                  <c:v>5.495</c:v>
                </c:pt>
                <c:pt idx="9">
                  <c:v>16.569</c:v>
                </c:pt>
                <c:pt idx="10">
                  <c:v>4.56</c:v>
                </c:pt>
                <c:pt idx="11">
                  <c:v>2.071</c:v>
                </c:pt>
                <c:pt idx="12">
                  <c:v>0.999</c:v>
                </c:pt>
                <c:pt idx="13">
                  <c:v>2.691</c:v>
                </c:pt>
                <c:pt idx="14">
                  <c:v>1.888</c:v>
                </c:pt>
                <c:pt idx="15">
                  <c:v>3.208</c:v>
                </c:pt>
                <c:pt idx="16">
                  <c:v>3.144</c:v>
                </c:pt>
                <c:pt idx="17">
                  <c:v>1.184</c:v>
                </c:pt>
                <c:pt idx="18">
                  <c:v>1.145</c:v>
                </c:pt>
              </c:numCache>
            </c:numRef>
          </c:val>
          <c:smooth val="0"/>
        </c:ser>
        <c:ser>
          <c:idx val="3"/>
          <c:order val="3"/>
          <c:tx>
            <c:strRef>
              <c:f>Grafikzahlen!$S$73</c:f>
              <c:strCache>
                <c:ptCount val="1"/>
                <c:pt idx="0">
                  <c:v>Körnersonnenblumen</c:v>
                </c:pt>
              </c:strCache>
            </c:strRef>
          </c:tx>
          <c:extLst>
            <c:ext xmlns:c14="http://schemas.microsoft.com/office/drawing/2007/8/2/chart" uri="{6F2FDCE9-48DA-4B69-8628-5D25D57E5C99}">
              <c14:invertSolidFillFmt>
                <c14:spPr>
                  <a:solidFill>
                    <a:srgbClr val="000000"/>
                  </a:solidFill>
                </c14:spPr>
              </c14:invertSolidFillFmt>
            </c:ext>
          </c:extLst>
          <c:cat>
            <c:numRef>
              <c:f>Grafikzahlen!$O$74:$O$92</c:f>
              <c:numCache>
                <c:ptCount val="19"/>
                <c:pt idx="1">
                  <c:v>1991</c:v>
                </c:pt>
                <c:pt idx="5">
                  <c:v>1995</c:v>
                </c:pt>
                <c:pt idx="9">
                  <c:v>1999</c:v>
                </c:pt>
                <c:pt idx="13">
                  <c:v>2003</c:v>
                </c:pt>
                <c:pt idx="17">
                  <c:v>2007</c:v>
                </c:pt>
              </c:numCache>
            </c:numRef>
          </c:cat>
          <c:val>
            <c:numRef>
              <c:f>Grafikzahlen!$S$74:$S$92</c:f>
              <c:numCache>
                <c:ptCount val="19"/>
                <c:pt idx="1">
                  <c:v>1.894</c:v>
                </c:pt>
                <c:pt idx="2">
                  <c:v>3.767</c:v>
                </c:pt>
                <c:pt idx="3">
                  <c:v>7.587</c:v>
                </c:pt>
                <c:pt idx="4">
                  <c:v>19.696</c:v>
                </c:pt>
                <c:pt idx="5">
                  <c:v>5.116</c:v>
                </c:pt>
                <c:pt idx="6">
                  <c:v>4.411</c:v>
                </c:pt>
                <c:pt idx="7">
                  <c:v>3.872</c:v>
                </c:pt>
                <c:pt idx="8">
                  <c:v>2.669</c:v>
                </c:pt>
                <c:pt idx="9">
                  <c:v>4.693</c:v>
                </c:pt>
                <c:pt idx="10">
                  <c:v>4.022</c:v>
                </c:pt>
                <c:pt idx="11">
                  <c:v>2.785</c:v>
                </c:pt>
                <c:pt idx="12">
                  <c:v>3.055</c:v>
                </c:pt>
                <c:pt idx="13">
                  <c:v>5.768</c:v>
                </c:pt>
                <c:pt idx="14">
                  <c:v>4.988</c:v>
                </c:pt>
                <c:pt idx="15">
                  <c:v>3.802</c:v>
                </c:pt>
                <c:pt idx="16">
                  <c:v>4.916</c:v>
                </c:pt>
                <c:pt idx="17">
                  <c:v>2.19</c:v>
                </c:pt>
                <c:pt idx="18">
                  <c:v>2.978</c:v>
                </c:pt>
              </c:numCache>
            </c:numRef>
          </c:val>
          <c:smooth val="0"/>
        </c:ser>
        <c:marker val="1"/>
        <c:axId val="1360591"/>
        <c:axId val="12245320"/>
      </c:lineChart>
      <c:catAx>
        <c:axId val="1360591"/>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12245320"/>
        <c:crosses val="autoZero"/>
        <c:auto val="1"/>
        <c:lblOffset val="100"/>
        <c:noMultiLvlLbl val="0"/>
      </c:catAx>
      <c:valAx>
        <c:axId val="12245320"/>
        <c:scaling>
          <c:orientation val="minMax"/>
          <c:max val="450"/>
        </c:scaling>
        <c:axPos val="l"/>
        <c:title>
          <c:tx>
            <c:rich>
              <a:bodyPr vert="horz" rot="0" anchor="ctr"/>
              <a:lstStyle/>
              <a:p>
                <a:pPr algn="ctr">
                  <a:defRPr/>
                </a:pPr>
                <a:r>
                  <a:rPr lang="en-US" cap="none" sz="800" b="0" i="0" u="none" baseline="0"/>
                  <a:t>1000 t</a:t>
                </a:r>
              </a:p>
            </c:rich>
          </c:tx>
          <c:layout>
            <c:manualLayout>
              <c:xMode val="factor"/>
              <c:yMode val="factor"/>
              <c:x val="0.027"/>
              <c:y val="0.1372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1360591"/>
        <c:crossesAt val="1"/>
        <c:crossBetween val="between"/>
        <c:dispUnits/>
      </c:valAx>
      <c:spPr>
        <a:solidFill>
          <a:srgbClr val="FFFFFF"/>
        </a:solidFill>
        <a:ln w="12700">
          <a:solidFill/>
        </a:ln>
      </c:spPr>
    </c:plotArea>
    <c:legend>
      <c:legendPos val="b"/>
      <c:layout>
        <c:manualLayout>
          <c:xMode val="edge"/>
          <c:yMode val="edge"/>
          <c:x val="0.21225"/>
          <c:y val="0.879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17</xdr:row>
      <xdr:rowOff>0</xdr:rowOff>
    </xdr:from>
    <xdr:to>
      <xdr:col>11</xdr:col>
      <xdr:colOff>57150</xdr:colOff>
      <xdr:row>18</xdr:row>
      <xdr:rowOff>38100</xdr:rowOff>
    </xdr:to>
    <xdr:sp>
      <xdr:nvSpPr>
        <xdr:cNvPr id="1" name="TextBox 132"/>
        <xdr:cNvSpPr txBox="1">
          <a:spLocks noChangeArrowheads="1"/>
        </xdr:cNvSpPr>
      </xdr:nvSpPr>
      <xdr:spPr>
        <a:xfrm>
          <a:off x="1762125" y="24003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8</xdr:row>
      <xdr:rowOff>0</xdr:rowOff>
    </xdr:from>
    <xdr:to>
      <xdr:col>20</xdr:col>
      <xdr:colOff>1400175</xdr:colOff>
      <xdr:row>27</xdr:row>
      <xdr:rowOff>0</xdr:rowOff>
    </xdr:to>
    <xdr:graphicFrame>
      <xdr:nvGraphicFramePr>
        <xdr:cNvPr id="2" name="Chart 138"/>
        <xdr:cNvGraphicFramePr/>
      </xdr:nvGraphicFramePr>
      <xdr:xfrm>
        <a:off x="85725" y="1200150"/>
        <a:ext cx="5695950" cy="2533650"/>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37</xdr:row>
      <xdr:rowOff>0</xdr:rowOff>
    </xdr:from>
    <xdr:to>
      <xdr:col>11</xdr:col>
      <xdr:colOff>57150</xdr:colOff>
      <xdr:row>38</xdr:row>
      <xdr:rowOff>38100</xdr:rowOff>
    </xdr:to>
    <xdr:sp>
      <xdr:nvSpPr>
        <xdr:cNvPr id="3" name="TextBox 141"/>
        <xdr:cNvSpPr txBox="1">
          <a:spLocks noChangeArrowheads="1"/>
        </xdr:cNvSpPr>
      </xdr:nvSpPr>
      <xdr:spPr>
        <a:xfrm>
          <a:off x="1762125" y="50863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28</xdr:row>
      <xdr:rowOff>0</xdr:rowOff>
    </xdr:from>
    <xdr:to>
      <xdr:col>20</xdr:col>
      <xdr:colOff>1400175</xdr:colOff>
      <xdr:row>47</xdr:row>
      <xdr:rowOff>0</xdr:rowOff>
    </xdr:to>
    <xdr:graphicFrame>
      <xdr:nvGraphicFramePr>
        <xdr:cNvPr id="4" name="Chart 142"/>
        <xdr:cNvGraphicFramePr/>
      </xdr:nvGraphicFramePr>
      <xdr:xfrm>
        <a:off x="85725" y="3886200"/>
        <a:ext cx="5695950" cy="2533650"/>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57</xdr:row>
      <xdr:rowOff>0</xdr:rowOff>
    </xdr:from>
    <xdr:to>
      <xdr:col>11</xdr:col>
      <xdr:colOff>57150</xdr:colOff>
      <xdr:row>58</xdr:row>
      <xdr:rowOff>38100</xdr:rowOff>
    </xdr:to>
    <xdr:sp>
      <xdr:nvSpPr>
        <xdr:cNvPr id="5" name="TextBox 143"/>
        <xdr:cNvSpPr txBox="1">
          <a:spLocks noChangeArrowheads="1"/>
        </xdr:cNvSpPr>
      </xdr:nvSpPr>
      <xdr:spPr>
        <a:xfrm>
          <a:off x="1762125" y="77533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48</xdr:row>
      <xdr:rowOff>0</xdr:rowOff>
    </xdr:from>
    <xdr:to>
      <xdr:col>20</xdr:col>
      <xdr:colOff>1400175</xdr:colOff>
      <xdr:row>67</xdr:row>
      <xdr:rowOff>0</xdr:rowOff>
    </xdr:to>
    <xdr:graphicFrame>
      <xdr:nvGraphicFramePr>
        <xdr:cNvPr id="6" name="Chart 144"/>
        <xdr:cNvGraphicFramePr/>
      </xdr:nvGraphicFramePr>
      <xdr:xfrm>
        <a:off x="85725" y="6553200"/>
        <a:ext cx="5695950" cy="2533650"/>
      </xdr:xfrm>
      <a:graphic>
        <a:graphicData uri="http://schemas.openxmlformats.org/drawingml/2006/chart">
          <c:chart xmlns:c="http://schemas.openxmlformats.org/drawingml/2006/chart" r:id="rId3"/>
        </a:graphicData>
      </a:graphic>
    </xdr:graphicFrame>
    <xdr:clientData/>
  </xdr:twoCellAnchor>
  <xdr:twoCellAnchor>
    <xdr:from>
      <xdr:col>8</xdr:col>
      <xdr:colOff>9525</xdr:colOff>
      <xdr:row>88</xdr:row>
      <xdr:rowOff>0</xdr:rowOff>
    </xdr:from>
    <xdr:to>
      <xdr:col>11</xdr:col>
      <xdr:colOff>57150</xdr:colOff>
      <xdr:row>89</xdr:row>
      <xdr:rowOff>38100</xdr:rowOff>
    </xdr:to>
    <xdr:sp>
      <xdr:nvSpPr>
        <xdr:cNvPr id="7" name="TextBox 145"/>
        <xdr:cNvSpPr txBox="1">
          <a:spLocks noChangeArrowheads="1"/>
        </xdr:cNvSpPr>
      </xdr:nvSpPr>
      <xdr:spPr>
        <a:xfrm>
          <a:off x="1762125" y="120205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79</xdr:row>
      <xdr:rowOff>0</xdr:rowOff>
    </xdr:from>
    <xdr:to>
      <xdr:col>20</xdr:col>
      <xdr:colOff>1400175</xdr:colOff>
      <xdr:row>98</xdr:row>
      <xdr:rowOff>0</xdr:rowOff>
    </xdr:to>
    <xdr:graphicFrame>
      <xdr:nvGraphicFramePr>
        <xdr:cNvPr id="8" name="Chart 146"/>
        <xdr:cNvGraphicFramePr/>
      </xdr:nvGraphicFramePr>
      <xdr:xfrm>
        <a:off x="85725" y="10820400"/>
        <a:ext cx="5695950" cy="2533650"/>
      </xdr:xfrm>
      <a:graphic>
        <a:graphicData uri="http://schemas.openxmlformats.org/drawingml/2006/chart">
          <c:chart xmlns:c="http://schemas.openxmlformats.org/drawingml/2006/chart" r:id="rId4"/>
        </a:graphicData>
      </a:graphic>
    </xdr:graphicFrame>
    <xdr:clientData/>
  </xdr:twoCellAnchor>
  <xdr:twoCellAnchor>
    <xdr:from>
      <xdr:col>8</xdr:col>
      <xdr:colOff>9525</xdr:colOff>
      <xdr:row>108</xdr:row>
      <xdr:rowOff>0</xdr:rowOff>
    </xdr:from>
    <xdr:to>
      <xdr:col>11</xdr:col>
      <xdr:colOff>57150</xdr:colOff>
      <xdr:row>109</xdr:row>
      <xdr:rowOff>38100</xdr:rowOff>
    </xdr:to>
    <xdr:sp>
      <xdr:nvSpPr>
        <xdr:cNvPr id="9" name="TextBox 147"/>
        <xdr:cNvSpPr txBox="1">
          <a:spLocks noChangeArrowheads="1"/>
        </xdr:cNvSpPr>
      </xdr:nvSpPr>
      <xdr:spPr>
        <a:xfrm>
          <a:off x="1762125" y="147066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99</xdr:row>
      <xdr:rowOff>0</xdr:rowOff>
    </xdr:from>
    <xdr:to>
      <xdr:col>20</xdr:col>
      <xdr:colOff>1400175</xdr:colOff>
      <xdr:row>118</xdr:row>
      <xdr:rowOff>0</xdr:rowOff>
    </xdr:to>
    <xdr:graphicFrame>
      <xdr:nvGraphicFramePr>
        <xdr:cNvPr id="10" name="Chart 148"/>
        <xdr:cNvGraphicFramePr/>
      </xdr:nvGraphicFramePr>
      <xdr:xfrm>
        <a:off x="85725" y="13506450"/>
        <a:ext cx="5695950" cy="2533650"/>
      </xdr:xfrm>
      <a:graphic>
        <a:graphicData uri="http://schemas.openxmlformats.org/drawingml/2006/chart">
          <c:chart xmlns:c="http://schemas.openxmlformats.org/drawingml/2006/chart" r:id="rId5"/>
        </a:graphicData>
      </a:graphic>
    </xdr:graphicFrame>
    <xdr:clientData/>
  </xdr:twoCellAnchor>
  <xdr:twoCellAnchor>
    <xdr:from>
      <xdr:col>8</xdr:col>
      <xdr:colOff>9525</xdr:colOff>
      <xdr:row>128</xdr:row>
      <xdr:rowOff>0</xdr:rowOff>
    </xdr:from>
    <xdr:to>
      <xdr:col>11</xdr:col>
      <xdr:colOff>57150</xdr:colOff>
      <xdr:row>129</xdr:row>
      <xdr:rowOff>38100</xdr:rowOff>
    </xdr:to>
    <xdr:sp>
      <xdr:nvSpPr>
        <xdr:cNvPr id="11" name="TextBox 149"/>
        <xdr:cNvSpPr txBox="1">
          <a:spLocks noChangeArrowheads="1"/>
        </xdr:cNvSpPr>
      </xdr:nvSpPr>
      <xdr:spPr>
        <a:xfrm>
          <a:off x="1762125" y="173736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119</xdr:row>
      <xdr:rowOff>0</xdr:rowOff>
    </xdr:from>
    <xdr:to>
      <xdr:col>20</xdr:col>
      <xdr:colOff>1400175</xdr:colOff>
      <xdr:row>138</xdr:row>
      <xdr:rowOff>0</xdr:rowOff>
    </xdr:to>
    <xdr:graphicFrame>
      <xdr:nvGraphicFramePr>
        <xdr:cNvPr id="12" name="Chart 150"/>
        <xdr:cNvGraphicFramePr/>
      </xdr:nvGraphicFramePr>
      <xdr:xfrm>
        <a:off x="85725" y="16173450"/>
        <a:ext cx="5695950" cy="2533650"/>
      </xdr:xfrm>
      <a:graphic>
        <a:graphicData uri="http://schemas.openxmlformats.org/drawingml/2006/chart">
          <c:chart xmlns:c="http://schemas.openxmlformats.org/drawingml/2006/chart" r:id="rId6"/>
        </a:graphicData>
      </a:graphic>
    </xdr:graphicFrame>
    <xdr:clientData/>
  </xdr:twoCellAnchor>
  <xdr:twoCellAnchor>
    <xdr:from>
      <xdr:col>8</xdr:col>
      <xdr:colOff>9525</xdr:colOff>
      <xdr:row>159</xdr:row>
      <xdr:rowOff>0</xdr:rowOff>
    </xdr:from>
    <xdr:to>
      <xdr:col>11</xdr:col>
      <xdr:colOff>57150</xdr:colOff>
      <xdr:row>160</xdr:row>
      <xdr:rowOff>38100</xdr:rowOff>
    </xdr:to>
    <xdr:sp>
      <xdr:nvSpPr>
        <xdr:cNvPr id="13" name="TextBox 151"/>
        <xdr:cNvSpPr txBox="1">
          <a:spLocks noChangeArrowheads="1"/>
        </xdr:cNvSpPr>
      </xdr:nvSpPr>
      <xdr:spPr>
        <a:xfrm>
          <a:off x="1762125" y="216408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150</xdr:row>
      <xdr:rowOff>0</xdr:rowOff>
    </xdr:from>
    <xdr:to>
      <xdr:col>20</xdr:col>
      <xdr:colOff>1400175</xdr:colOff>
      <xdr:row>169</xdr:row>
      <xdr:rowOff>0</xdr:rowOff>
    </xdr:to>
    <xdr:graphicFrame>
      <xdr:nvGraphicFramePr>
        <xdr:cNvPr id="14" name="Chart 152"/>
        <xdr:cNvGraphicFramePr/>
      </xdr:nvGraphicFramePr>
      <xdr:xfrm>
        <a:off x="85725" y="20440650"/>
        <a:ext cx="5695950" cy="2533650"/>
      </xdr:xfrm>
      <a:graphic>
        <a:graphicData uri="http://schemas.openxmlformats.org/drawingml/2006/chart">
          <c:chart xmlns:c="http://schemas.openxmlformats.org/drawingml/2006/chart" r:id="rId7"/>
        </a:graphicData>
      </a:graphic>
    </xdr:graphicFrame>
    <xdr:clientData/>
  </xdr:twoCellAnchor>
  <xdr:twoCellAnchor>
    <xdr:from>
      <xdr:col>8</xdr:col>
      <xdr:colOff>9525</xdr:colOff>
      <xdr:row>179</xdr:row>
      <xdr:rowOff>0</xdr:rowOff>
    </xdr:from>
    <xdr:to>
      <xdr:col>11</xdr:col>
      <xdr:colOff>57150</xdr:colOff>
      <xdr:row>180</xdr:row>
      <xdr:rowOff>38100</xdr:rowOff>
    </xdr:to>
    <xdr:sp>
      <xdr:nvSpPr>
        <xdr:cNvPr id="15" name="TextBox 153"/>
        <xdr:cNvSpPr txBox="1">
          <a:spLocks noChangeArrowheads="1"/>
        </xdr:cNvSpPr>
      </xdr:nvSpPr>
      <xdr:spPr>
        <a:xfrm>
          <a:off x="1762125" y="243268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170</xdr:row>
      <xdr:rowOff>0</xdr:rowOff>
    </xdr:from>
    <xdr:to>
      <xdr:col>20</xdr:col>
      <xdr:colOff>1400175</xdr:colOff>
      <xdr:row>189</xdr:row>
      <xdr:rowOff>0</xdr:rowOff>
    </xdr:to>
    <xdr:graphicFrame>
      <xdr:nvGraphicFramePr>
        <xdr:cNvPr id="16" name="Chart 154"/>
        <xdr:cNvGraphicFramePr/>
      </xdr:nvGraphicFramePr>
      <xdr:xfrm>
        <a:off x="85725" y="23126700"/>
        <a:ext cx="5695950" cy="2533650"/>
      </xdr:xfrm>
      <a:graphic>
        <a:graphicData uri="http://schemas.openxmlformats.org/drawingml/2006/chart">
          <c:chart xmlns:c="http://schemas.openxmlformats.org/drawingml/2006/chart" r:id="rId8"/>
        </a:graphicData>
      </a:graphic>
    </xdr:graphicFrame>
    <xdr:clientData/>
  </xdr:twoCellAnchor>
  <xdr:twoCellAnchor>
    <xdr:from>
      <xdr:col>8</xdr:col>
      <xdr:colOff>9525</xdr:colOff>
      <xdr:row>199</xdr:row>
      <xdr:rowOff>0</xdr:rowOff>
    </xdr:from>
    <xdr:to>
      <xdr:col>11</xdr:col>
      <xdr:colOff>57150</xdr:colOff>
      <xdr:row>200</xdr:row>
      <xdr:rowOff>38100</xdr:rowOff>
    </xdr:to>
    <xdr:sp>
      <xdr:nvSpPr>
        <xdr:cNvPr id="17" name="TextBox 155"/>
        <xdr:cNvSpPr txBox="1">
          <a:spLocks noChangeArrowheads="1"/>
        </xdr:cNvSpPr>
      </xdr:nvSpPr>
      <xdr:spPr>
        <a:xfrm>
          <a:off x="1762125" y="269938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190</xdr:row>
      <xdr:rowOff>0</xdr:rowOff>
    </xdr:from>
    <xdr:to>
      <xdr:col>20</xdr:col>
      <xdr:colOff>1400175</xdr:colOff>
      <xdr:row>209</xdr:row>
      <xdr:rowOff>0</xdr:rowOff>
    </xdr:to>
    <xdr:graphicFrame>
      <xdr:nvGraphicFramePr>
        <xdr:cNvPr id="18" name="Chart 156"/>
        <xdr:cNvGraphicFramePr/>
      </xdr:nvGraphicFramePr>
      <xdr:xfrm>
        <a:off x="85725" y="25793700"/>
        <a:ext cx="5695950" cy="25336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47625</xdr:rowOff>
    </xdr:from>
    <xdr:to>
      <xdr:col>9</xdr:col>
      <xdr:colOff>0</xdr:colOff>
      <xdr:row>7</xdr:row>
      <xdr:rowOff>123825</xdr:rowOff>
    </xdr:to>
    <xdr:sp>
      <xdr:nvSpPr>
        <xdr:cNvPr id="1" name="Text 4"/>
        <xdr:cNvSpPr txBox="1">
          <a:spLocks noChangeArrowheads="1"/>
        </xdr:cNvSpPr>
      </xdr:nvSpPr>
      <xdr:spPr>
        <a:xfrm>
          <a:off x="6610350" y="685800"/>
          <a:ext cx="0" cy="5905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9</xdr:col>
      <xdr:colOff>9525</xdr:colOff>
      <xdr:row>42</xdr:row>
      <xdr:rowOff>123825</xdr:rowOff>
    </xdr:from>
    <xdr:to>
      <xdr:col>9</xdr:col>
      <xdr:colOff>552450</xdr:colOff>
      <xdr:row>42</xdr:row>
      <xdr:rowOff>123825</xdr:rowOff>
    </xdr:to>
    <xdr:sp>
      <xdr:nvSpPr>
        <xdr:cNvPr id="2" name="Line 2"/>
        <xdr:cNvSpPr>
          <a:spLocks/>
        </xdr:cNvSpPr>
      </xdr:nvSpPr>
      <xdr:spPr>
        <a:xfrm>
          <a:off x="6619875" y="727710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5</xdr:col>
      <xdr:colOff>495300</xdr:colOff>
      <xdr:row>0</xdr:row>
      <xdr:rowOff>0</xdr:rowOff>
    </xdr:to>
    <xdr:sp>
      <xdr:nvSpPr>
        <xdr:cNvPr id="1" name="Text 4"/>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2" name="Text 13"/>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3" name="Text 15"/>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495300</xdr:colOff>
      <xdr:row>0</xdr:row>
      <xdr:rowOff>0</xdr:rowOff>
    </xdr:to>
    <xdr:sp>
      <xdr:nvSpPr>
        <xdr:cNvPr id="4" name="Text 16"/>
        <xdr:cNvSpPr txBox="1">
          <a:spLocks noChangeArrowheads="1"/>
        </xdr:cNvSpPr>
      </xdr:nvSpPr>
      <xdr:spPr>
        <a:xfrm>
          <a:off x="92011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 name="Text 18"/>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 name="Text 1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7" name="Text 20"/>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485775</xdr:colOff>
      <xdr:row>0</xdr:row>
      <xdr:rowOff>0</xdr:rowOff>
    </xdr:to>
    <xdr:sp>
      <xdr:nvSpPr>
        <xdr:cNvPr id="8" name="Text 21"/>
        <xdr:cNvSpPr txBox="1">
          <a:spLocks noChangeArrowheads="1"/>
        </xdr:cNvSpPr>
      </xdr:nvSpPr>
      <xdr:spPr>
        <a:xfrm>
          <a:off x="92011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9" name="Text 22"/>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495300</xdr:colOff>
      <xdr:row>0</xdr:row>
      <xdr:rowOff>0</xdr:rowOff>
    </xdr:to>
    <xdr:sp>
      <xdr:nvSpPr>
        <xdr:cNvPr id="10" name="Text 23"/>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4</xdr:col>
      <xdr:colOff>133350</xdr:colOff>
      <xdr:row>0</xdr:row>
      <xdr:rowOff>0</xdr:rowOff>
    </xdr:from>
    <xdr:to>
      <xdr:col>6</xdr:col>
      <xdr:colOff>561975</xdr:colOff>
      <xdr:row>0</xdr:row>
      <xdr:rowOff>0</xdr:rowOff>
    </xdr:to>
    <xdr:sp>
      <xdr:nvSpPr>
        <xdr:cNvPr id="11" name="Text 24"/>
        <xdr:cNvSpPr txBox="1">
          <a:spLocks noChangeArrowheads="1"/>
        </xdr:cNvSpPr>
      </xdr:nvSpPr>
      <xdr:spPr>
        <a:xfrm>
          <a:off x="2857500" y="0"/>
          <a:ext cx="1695450" cy="0"/>
        </a:xfrm>
        <a:prstGeom prst="rect">
          <a:avLst/>
        </a:prstGeom>
        <a:solidFill>
          <a:srgbClr val="FFFFFF"/>
        </a:solidFill>
        <a:ln w="1" cmpd="sng">
          <a:noFill/>
        </a:ln>
      </xdr:spPr>
      <xdr:txBody>
        <a:bodyPr vertOverflow="clip" wrap="square" anchor="ctr"/>
        <a:p>
          <a:pPr algn="ctr">
            <a:defRPr/>
          </a:pPr>
          <a:r>
            <a:rPr lang="en-US" cap="none" sz="900" b="0" i="0" u="none" baseline="0"/>
            <a:t>Kartoffeln zusammen</a:t>
          </a:r>
        </a:p>
      </xdr:txBody>
    </xdr:sp>
    <xdr:clientData/>
  </xdr:twoCellAnchor>
  <xdr:twoCellAnchor>
    <xdr:from>
      <xdr:col>5</xdr:col>
      <xdr:colOff>19050</xdr:colOff>
      <xdr:row>0</xdr:row>
      <xdr:rowOff>0</xdr:rowOff>
    </xdr:from>
    <xdr:to>
      <xdr:col>5</xdr:col>
      <xdr:colOff>495300</xdr:colOff>
      <xdr:row>0</xdr:row>
      <xdr:rowOff>0</xdr:rowOff>
    </xdr:to>
    <xdr:sp>
      <xdr:nvSpPr>
        <xdr:cNvPr id="12" name="Text 25"/>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13" name="Text 26"/>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485775</xdr:colOff>
      <xdr:row>0</xdr:row>
      <xdr:rowOff>0</xdr:rowOff>
    </xdr:to>
    <xdr:sp>
      <xdr:nvSpPr>
        <xdr:cNvPr id="14" name="Text 27"/>
        <xdr:cNvSpPr txBox="1">
          <a:spLocks noChangeArrowheads="1"/>
        </xdr:cNvSpPr>
      </xdr:nvSpPr>
      <xdr:spPr>
        <a:xfrm>
          <a:off x="725805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15" name="Text 28"/>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16" name="Text 2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485775</xdr:colOff>
      <xdr:row>0</xdr:row>
      <xdr:rowOff>0</xdr:rowOff>
    </xdr:to>
    <xdr:sp>
      <xdr:nvSpPr>
        <xdr:cNvPr id="17" name="Text 30"/>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18" name="Text 31"/>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19" name="Text 32"/>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20" name="Text 33"/>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21" name="Text 34"/>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13</xdr:col>
      <xdr:colOff>57150</xdr:colOff>
      <xdr:row>0</xdr:row>
      <xdr:rowOff>0</xdr:rowOff>
    </xdr:from>
    <xdr:to>
      <xdr:col>15</xdr:col>
      <xdr:colOff>590550</xdr:colOff>
      <xdr:row>0</xdr:row>
      <xdr:rowOff>0</xdr:rowOff>
    </xdr:to>
    <xdr:sp>
      <xdr:nvSpPr>
        <xdr:cNvPr id="22" name="Text 36"/>
        <xdr:cNvSpPr txBox="1">
          <a:spLocks noChangeArrowheads="1"/>
        </xdr:cNvSpPr>
      </xdr:nvSpPr>
      <xdr:spPr>
        <a:xfrm>
          <a:off x="8601075"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t>Zuckerrüben</a:t>
          </a:r>
        </a:p>
      </xdr:txBody>
    </xdr:sp>
    <xdr:clientData/>
  </xdr:twoCellAnchor>
  <xdr:twoCellAnchor>
    <xdr:from>
      <xdr:col>16</xdr:col>
      <xdr:colOff>85725</xdr:colOff>
      <xdr:row>0</xdr:row>
      <xdr:rowOff>0</xdr:rowOff>
    </xdr:from>
    <xdr:to>
      <xdr:col>18</xdr:col>
      <xdr:colOff>590550</xdr:colOff>
      <xdr:row>0</xdr:row>
      <xdr:rowOff>0</xdr:rowOff>
    </xdr:to>
    <xdr:sp>
      <xdr:nvSpPr>
        <xdr:cNvPr id="23" name="Text 37"/>
        <xdr:cNvSpPr txBox="1">
          <a:spLocks noChangeArrowheads="1"/>
        </xdr:cNvSpPr>
      </xdr:nvSpPr>
      <xdr:spPr>
        <a:xfrm>
          <a:off x="10582275" y="0"/>
          <a:ext cx="1771650" cy="0"/>
        </a:xfrm>
        <a:prstGeom prst="rect">
          <a:avLst/>
        </a:prstGeom>
        <a:solidFill>
          <a:srgbClr val="FFFFFF"/>
        </a:solidFill>
        <a:ln w="1" cmpd="sng">
          <a:noFill/>
        </a:ln>
      </xdr:spPr>
      <xdr:txBody>
        <a:bodyPr vertOverflow="clip" wrap="square" anchor="ctr"/>
        <a:p>
          <a:pPr algn="ctr">
            <a:defRPr/>
          </a:pPr>
          <a:r>
            <a:rPr lang="en-US" cap="none" sz="900" b="0" i="0" u="none" baseline="0"/>
            <a:t>Runkelrüben  (einschl.Rosamona)</a:t>
          </a:r>
        </a:p>
      </xdr:txBody>
    </xdr:sp>
    <xdr:clientData/>
  </xdr:twoCellAnchor>
  <xdr:twoCellAnchor>
    <xdr:from>
      <xdr:col>5</xdr:col>
      <xdr:colOff>19050</xdr:colOff>
      <xdr:row>0</xdr:row>
      <xdr:rowOff>0</xdr:rowOff>
    </xdr:from>
    <xdr:to>
      <xdr:col>5</xdr:col>
      <xdr:colOff>485775</xdr:colOff>
      <xdr:row>0</xdr:row>
      <xdr:rowOff>0</xdr:rowOff>
    </xdr:to>
    <xdr:sp>
      <xdr:nvSpPr>
        <xdr:cNvPr id="24" name="Text 39"/>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25" name="Text 40"/>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504825</xdr:colOff>
      <xdr:row>0</xdr:row>
      <xdr:rowOff>0</xdr:rowOff>
    </xdr:to>
    <xdr:sp>
      <xdr:nvSpPr>
        <xdr:cNvPr id="26" name="Text 41"/>
        <xdr:cNvSpPr txBox="1">
          <a:spLocks noChangeArrowheads="1"/>
        </xdr:cNvSpPr>
      </xdr:nvSpPr>
      <xdr:spPr>
        <a:xfrm>
          <a:off x="72580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27" name="Text 42"/>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28" name="Text 43"/>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10</xdr:col>
      <xdr:colOff>133350</xdr:colOff>
      <xdr:row>0</xdr:row>
      <xdr:rowOff>0</xdr:rowOff>
    </xdr:from>
    <xdr:to>
      <xdr:col>12</xdr:col>
      <xdr:colOff>533400</xdr:colOff>
      <xdr:row>0</xdr:row>
      <xdr:rowOff>0</xdr:rowOff>
    </xdr:to>
    <xdr:sp>
      <xdr:nvSpPr>
        <xdr:cNvPr id="29" name="Text 44"/>
        <xdr:cNvSpPr txBox="1">
          <a:spLocks noChangeArrowheads="1"/>
        </xdr:cNvSpPr>
      </xdr:nvSpPr>
      <xdr:spPr>
        <a:xfrm>
          <a:off x="6724650"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Dauergrünland insgesamt </a:t>
          </a:r>
          <a:r>
            <a:rPr lang="en-US" cap="none" sz="900" b="0" i="0" u="none" baseline="30000">
              <a:latin typeface="Helvetica"/>
              <a:ea typeface="Helvetica"/>
              <a:cs typeface="Helvetica"/>
            </a:rPr>
            <a:t>1)</a:t>
          </a:r>
        </a:p>
      </xdr:txBody>
    </xdr:sp>
    <xdr:clientData/>
  </xdr:twoCellAnchor>
  <xdr:twoCellAnchor>
    <xdr:from>
      <xdr:col>4</xdr:col>
      <xdr:colOff>47625</xdr:colOff>
      <xdr:row>0</xdr:row>
      <xdr:rowOff>0</xdr:rowOff>
    </xdr:from>
    <xdr:to>
      <xdr:col>6</xdr:col>
      <xdr:colOff>619125</xdr:colOff>
      <xdr:row>0</xdr:row>
      <xdr:rowOff>0</xdr:rowOff>
    </xdr:to>
    <xdr:sp>
      <xdr:nvSpPr>
        <xdr:cNvPr id="30" name="Text 45"/>
        <xdr:cNvSpPr txBox="1">
          <a:spLocks noChangeArrowheads="1"/>
        </xdr:cNvSpPr>
      </xdr:nvSpPr>
      <xdr:spPr>
        <a:xfrm>
          <a:off x="2771775" y="0"/>
          <a:ext cx="1838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Luzerne 
(einschl. Samenbau) </a:t>
          </a:r>
          <a:r>
            <a:rPr lang="en-US" cap="none" sz="900" b="0" i="0" u="none" baseline="30000">
              <a:latin typeface="Helvetica"/>
              <a:ea typeface="Helvetica"/>
              <a:cs typeface="Helvetica"/>
            </a:rPr>
            <a:t>1)</a:t>
          </a:r>
        </a:p>
      </xdr:txBody>
    </xdr:sp>
    <xdr:clientData/>
  </xdr:twoCellAnchor>
  <xdr:twoCellAnchor>
    <xdr:from>
      <xdr:col>3</xdr:col>
      <xdr:colOff>66675</xdr:colOff>
      <xdr:row>0</xdr:row>
      <xdr:rowOff>0</xdr:rowOff>
    </xdr:from>
    <xdr:to>
      <xdr:col>3</xdr:col>
      <xdr:colOff>333375</xdr:colOff>
      <xdr:row>0</xdr:row>
      <xdr:rowOff>0</xdr:rowOff>
    </xdr:to>
    <xdr:sp>
      <xdr:nvSpPr>
        <xdr:cNvPr id="31" name="Text 46"/>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2" name="Text 47"/>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3" name="Text 48"/>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4" name="Text 49"/>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5" name="Text 50"/>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4</xdr:col>
      <xdr:colOff>28575</xdr:colOff>
      <xdr:row>0</xdr:row>
      <xdr:rowOff>0</xdr:rowOff>
    </xdr:from>
    <xdr:to>
      <xdr:col>6</xdr:col>
      <xdr:colOff>666750</xdr:colOff>
      <xdr:row>0</xdr:row>
      <xdr:rowOff>0</xdr:rowOff>
    </xdr:to>
    <xdr:sp>
      <xdr:nvSpPr>
        <xdr:cNvPr id="36" name="Text 51"/>
        <xdr:cNvSpPr txBox="1">
          <a:spLocks noChangeArrowheads="1"/>
        </xdr:cNvSpPr>
      </xdr:nvSpPr>
      <xdr:spPr>
        <a:xfrm>
          <a:off x="2752725" y="0"/>
          <a:ext cx="1905000" cy="0"/>
        </a:xfrm>
        <a:prstGeom prst="rect">
          <a:avLst/>
        </a:prstGeom>
        <a:solidFill>
          <a:srgbClr val="FFFFFF"/>
        </a:solidFill>
        <a:ln w="1" cmpd="sng">
          <a:noFill/>
        </a:ln>
      </xdr:spPr>
      <xdr:txBody>
        <a:bodyPr vertOverflow="clip" wrap="square" anchor="ctr"/>
        <a:p>
          <a:pPr algn="ctr">
            <a:defRPr/>
          </a:pPr>
          <a:r>
            <a:rPr lang="en-US" cap="none" sz="900" b="0" i="0" u="none" baseline="0"/>
            <a:t>Getreide insg. (einschl. Körner-
mais und Mais für Corn-Cob-Mix)</a:t>
          </a:r>
        </a:p>
      </xdr:txBody>
    </xdr:sp>
    <xdr:clientData/>
  </xdr:twoCellAnchor>
  <xdr:twoCellAnchor>
    <xdr:from>
      <xdr:col>7</xdr:col>
      <xdr:colOff>28575</xdr:colOff>
      <xdr:row>0</xdr:row>
      <xdr:rowOff>0</xdr:rowOff>
    </xdr:from>
    <xdr:to>
      <xdr:col>9</xdr:col>
      <xdr:colOff>647700</xdr:colOff>
      <xdr:row>0</xdr:row>
      <xdr:rowOff>0</xdr:rowOff>
    </xdr:to>
    <xdr:sp>
      <xdr:nvSpPr>
        <xdr:cNvPr id="37" name="Text 52"/>
        <xdr:cNvSpPr txBox="1">
          <a:spLocks noChangeArrowheads="1"/>
        </xdr:cNvSpPr>
      </xdr:nvSpPr>
      <xdr:spPr>
        <a:xfrm>
          <a:off x="4705350" y="0"/>
          <a:ext cx="1885950" cy="0"/>
        </a:xfrm>
        <a:prstGeom prst="rect">
          <a:avLst/>
        </a:prstGeom>
        <a:solidFill>
          <a:srgbClr val="FFFFFF"/>
        </a:solidFill>
        <a:ln w="1" cmpd="sng">
          <a:noFill/>
        </a:ln>
      </xdr:spPr>
      <xdr:txBody>
        <a:bodyPr vertOverflow="clip" wrap="square" anchor="ctr"/>
        <a:p>
          <a:pPr algn="ctr">
            <a:defRPr/>
          </a:pPr>
          <a:r>
            <a:rPr lang="en-US" cap="none" sz="900" b="0" i="0" u="none" baseline="0"/>
            <a:t>Getreide insg. (ohne Körnermais
und Mais für Corn-Cob-Mix)</a:t>
          </a:r>
        </a:p>
      </xdr:txBody>
    </xdr:sp>
    <xdr:clientData/>
  </xdr:twoCellAnchor>
  <xdr:twoCellAnchor>
    <xdr:from>
      <xdr:col>7</xdr:col>
      <xdr:colOff>66675</xdr:colOff>
      <xdr:row>0</xdr:row>
      <xdr:rowOff>0</xdr:rowOff>
    </xdr:from>
    <xdr:to>
      <xdr:col>9</xdr:col>
      <xdr:colOff>600075</xdr:colOff>
      <xdr:row>0</xdr:row>
      <xdr:rowOff>0</xdr:rowOff>
    </xdr:to>
    <xdr:sp>
      <xdr:nvSpPr>
        <xdr:cNvPr id="38" name="Text 55"/>
        <xdr:cNvSpPr txBox="1">
          <a:spLocks noChangeArrowheads="1"/>
        </xdr:cNvSpPr>
      </xdr:nvSpPr>
      <xdr:spPr>
        <a:xfrm>
          <a:off x="4743450"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
              <a:ea typeface="Helv"/>
              <a:cs typeface="Helv"/>
            </a:rPr>
            <a:t>Grasanbau auf dem  Ackerland
(ohne Samenbau) </a:t>
          </a:r>
          <a:r>
            <a:rPr lang="en-US" cap="none" sz="900" b="0" i="0" u="none" baseline="30000">
              <a:latin typeface="Helv"/>
              <a:ea typeface="Helv"/>
              <a:cs typeface="Helv"/>
            </a:rPr>
            <a:t>1)</a:t>
          </a:r>
        </a:p>
      </xdr:txBody>
    </xdr:sp>
    <xdr:clientData/>
  </xdr:twoCellAnchor>
  <xdr:twoCellAnchor>
    <xdr:from>
      <xdr:col>4</xdr:col>
      <xdr:colOff>142875</xdr:colOff>
      <xdr:row>0</xdr:row>
      <xdr:rowOff>0</xdr:rowOff>
    </xdr:from>
    <xdr:to>
      <xdr:col>6</xdr:col>
      <xdr:colOff>542925</xdr:colOff>
      <xdr:row>0</xdr:row>
      <xdr:rowOff>0</xdr:rowOff>
    </xdr:to>
    <xdr:sp>
      <xdr:nvSpPr>
        <xdr:cNvPr id="39" name="Text 68"/>
        <xdr:cNvSpPr txBox="1">
          <a:spLocks noChangeArrowheads="1"/>
        </xdr:cNvSpPr>
      </xdr:nvSpPr>
      <xdr:spPr>
        <a:xfrm>
          <a:off x="2867025"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t>Ölfrüchte insgesamt</a:t>
          </a:r>
        </a:p>
      </xdr:txBody>
    </xdr:sp>
    <xdr:clientData/>
  </xdr:twoCellAnchor>
  <xdr:twoCellAnchor>
    <xdr:from>
      <xdr:col>10</xdr:col>
      <xdr:colOff>28575</xdr:colOff>
      <xdr:row>0</xdr:row>
      <xdr:rowOff>0</xdr:rowOff>
    </xdr:from>
    <xdr:to>
      <xdr:col>12</xdr:col>
      <xdr:colOff>657225</xdr:colOff>
      <xdr:row>0</xdr:row>
      <xdr:rowOff>0</xdr:rowOff>
    </xdr:to>
    <xdr:sp>
      <xdr:nvSpPr>
        <xdr:cNvPr id="40" name="Text 69"/>
        <xdr:cNvSpPr txBox="1">
          <a:spLocks noChangeArrowheads="1"/>
        </xdr:cNvSpPr>
      </xdr:nvSpPr>
      <xdr:spPr>
        <a:xfrm>
          <a:off x="6619875" y="0"/>
          <a:ext cx="1895475" cy="0"/>
        </a:xfrm>
        <a:prstGeom prst="rect">
          <a:avLst/>
        </a:prstGeom>
        <a:solidFill>
          <a:srgbClr val="FFFFFF"/>
        </a:solidFill>
        <a:ln w="1" cmpd="sng">
          <a:noFill/>
        </a:ln>
      </xdr:spPr>
      <xdr:txBody>
        <a:bodyPr vertOverflow="clip" wrap="square" anchor="ctr"/>
        <a:p>
          <a:pPr algn="ctr">
            <a:defRPr/>
          </a:pPr>
          <a:r>
            <a:rPr lang="en-US" cap="none" sz="900" b="0" i="0" u="none" baseline="0"/>
            <a:t>Hülsenfrüchte insgesamt</a:t>
          </a:r>
        </a:p>
      </xdr:txBody>
    </xdr:sp>
    <xdr:clientData/>
  </xdr:twoCellAnchor>
  <xdr:twoCellAnchor>
    <xdr:from>
      <xdr:col>13</xdr:col>
      <xdr:colOff>104775</xdr:colOff>
      <xdr:row>0</xdr:row>
      <xdr:rowOff>0</xdr:rowOff>
    </xdr:from>
    <xdr:to>
      <xdr:col>15</xdr:col>
      <xdr:colOff>581025</xdr:colOff>
      <xdr:row>0</xdr:row>
      <xdr:rowOff>0</xdr:rowOff>
    </xdr:to>
    <xdr:sp>
      <xdr:nvSpPr>
        <xdr:cNvPr id="41" name="Text 70"/>
        <xdr:cNvSpPr txBox="1">
          <a:spLocks noChangeArrowheads="1"/>
        </xdr:cNvSpPr>
      </xdr:nvSpPr>
      <xdr:spPr>
        <a:xfrm>
          <a:off x="8648700" y="0"/>
          <a:ext cx="1743075" cy="0"/>
        </a:xfrm>
        <a:prstGeom prst="rect">
          <a:avLst/>
        </a:prstGeom>
        <a:solidFill>
          <a:srgbClr val="FFFFFF"/>
        </a:solidFill>
        <a:ln w="1" cmpd="sng">
          <a:noFill/>
        </a:ln>
      </xdr:spPr>
      <xdr:txBody>
        <a:bodyPr vertOverflow="clip" wrap="square" anchor="ctr"/>
        <a:p>
          <a:pPr algn="ctr">
            <a:defRPr/>
          </a:pPr>
          <a:r>
            <a:rPr lang="en-US" cap="none" sz="900" b="0" i="0" u="none" baseline="0"/>
            <a:t>Grün- und Silomais
(einschl. Lieschkolbenschrot)</a:t>
          </a:r>
        </a:p>
      </xdr:txBody>
    </xdr:sp>
    <xdr:clientData/>
  </xdr:twoCellAnchor>
  <xdr:twoCellAnchor>
    <xdr:from>
      <xdr:col>16</xdr:col>
      <xdr:colOff>47625</xdr:colOff>
      <xdr:row>0</xdr:row>
      <xdr:rowOff>0</xdr:rowOff>
    </xdr:from>
    <xdr:to>
      <xdr:col>18</xdr:col>
      <xdr:colOff>638175</xdr:colOff>
      <xdr:row>0</xdr:row>
      <xdr:rowOff>0</xdr:rowOff>
    </xdr:to>
    <xdr:sp>
      <xdr:nvSpPr>
        <xdr:cNvPr id="42" name="Text 71"/>
        <xdr:cNvSpPr txBox="1">
          <a:spLocks noChangeArrowheads="1"/>
        </xdr:cNvSpPr>
      </xdr:nvSpPr>
      <xdr:spPr>
        <a:xfrm>
          <a:off x="10544175" y="0"/>
          <a:ext cx="18573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Klee, Kleegras und Klee-Luzerne-
Gemisch (einschl. Samenbau) </a:t>
          </a:r>
          <a:r>
            <a:rPr lang="en-US" cap="none" sz="900" b="0" i="0" u="none" baseline="30000">
              <a:latin typeface="Helvetica"/>
              <a:ea typeface="Helvetica"/>
              <a:cs typeface="Helvetica"/>
            </a:rPr>
            <a:t>1)</a:t>
          </a:r>
        </a:p>
      </xdr:txBody>
    </xdr:sp>
    <xdr:clientData/>
  </xdr:twoCellAnchor>
  <xdr:twoCellAnchor>
    <xdr:from>
      <xdr:col>2</xdr:col>
      <xdr:colOff>57150</xdr:colOff>
      <xdr:row>107</xdr:row>
      <xdr:rowOff>0</xdr:rowOff>
    </xdr:from>
    <xdr:to>
      <xdr:col>2</xdr:col>
      <xdr:colOff>1533525</xdr:colOff>
      <xdr:row>107</xdr:row>
      <xdr:rowOff>0</xdr:rowOff>
    </xdr:to>
    <xdr:sp>
      <xdr:nvSpPr>
        <xdr:cNvPr id="43" name="TextBox 93"/>
        <xdr:cNvSpPr txBox="1">
          <a:spLocks noChangeArrowheads="1"/>
        </xdr:cNvSpPr>
      </xdr:nvSpPr>
      <xdr:spPr>
        <a:xfrm>
          <a:off x="819150" y="179355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142</xdr:row>
      <xdr:rowOff>0</xdr:rowOff>
    </xdr:from>
    <xdr:to>
      <xdr:col>2</xdr:col>
      <xdr:colOff>1533525</xdr:colOff>
      <xdr:row>142</xdr:row>
      <xdr:rowOff>0</xdr:rowOff>
    </xdr:to>
    <xdr:sp>
      <xdr:nvSpPr>
        <xdr:cNvPr id="44" name="TextBox 95"/>
        <xdr:cNvSpPr txBox="1">
          <a:spLocks noChangeArrowheads="1"/>
        </xdr:cNvSpPr>
      </xdr:nvSpPr>
      <xdr:spPr>
        <a:xfrm>
          <a:off x="819150" y="23841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107</xdr:row>
      <xdr:rowOff>0</xdr:rowOff>
    </xdr:from>
    <xdr:to>
      <xdr:col>2</xdr:col>
      <xdr:colOff>1533525</xdr:colOff>
      <xdr:row>107</xdr:row>
      <xdr:rowOff>0</xdr:rowOff>
    </xdr:to>
    <xdr:sp>
      <xdr:nvSpPr>
        <xdr:cNvPr id="45" name="TextBox 98"/>
        <xdr:cNvSpPr txBox="1">
          <a:spLocks noChangeArrowheads="1"/>
        </xdr:cNvSpPr>
      </xdr:nvSpPr>
      <xdr:spPr>
        <a:xfrm>
          <a:off x="819150" y="179355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5</xdr:col>
      <xdr:colOff>19050</xdr:colOff>
      <xdr:row>0</xdr:row>
      <xdr:rowOff>0</xdr:rowOff>
    </xdr:from>
    <xdr:to>
      <xdr:col>5</xdr:col>
      <xdr:colOff>495300</xdr:colOff>
      <xdr:row>0</xdr:row>
      <xdr:rowOff>0</xdr:rowOff>
    </xdr:to>
    <xdr:sp>
      <xdr:nvSpPr>
        <xdr:cNvPr id="46" name="Text 4"/>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47" name="Text 13"/>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48" name="Text 15"/>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495300</xdr:colOff>
      <xdr:row>0</xdr:row>
      <xdr:rowOff>0</xdr:rowOff>
    </xdr:to>
    <xdr:sp>
      <xdr:nvSpPr>
        <xdr:cNvPr id="49" name="Text 16"/>
        <xdr:cNvSpPr txBox="1">
          <a:spLocks noChangeArrowheads="1"/>
        </xdr:cNvSpPr>
      </xdr:nvSpPr>
      <xdr:spPr>
        <a:xfrm>
          <a:off x="92011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0" name="Text 18"/>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1" name="Text 1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52" name="Text 20"/>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485775</xdr:colOff>
      <xdr:row>0</xdr:row>
      <xdr:rowOff>0</xdr:rowOff>
    </xdr:to>
    <xdr:sp>
      <xdr:nvSpPr>
        <xdr:cNvPr id="53" name="Text 21"/>
        <xdr:cNvSpPr txBox="1">
          <a:spLocks noChangeArrowheads="1"/>
        </xdr:cNvSpPr>
      </xdr:nvSpPr>
      <xdr:spPr>
        <a:xfrm>
          <a:off x="92011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54" name="Text 22"/>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495300</xdr:colOff>
      <xdr:row>0</xdr:row>
      <xdr:rowOff>0</xdr:rowOff>
    </xdr:to>
    <xdr:sp>
      <xdr:nvSpPr>
        <xdr:cNvPr id="55" name="Text 23"/>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4</xdr:col>
      <xdr:colOff>133350</xdr:colOff>
      <xdr:row>0</xdr:row>
      <xdr:rowOff>0</xdr:rowOff>
    </xdr:from>
    <xdr:to>
      <xdr:col>6</xdr:col>
      <xdr:colOff>561975</xdr:colOff>
      <xdr:row>0</xdr:row>
      <xdr:rowOff>0</xdr:rowOff>
    </xdr:to>
    <xdr:sp>
      <xdr:nvSpPr>
        <xdr:cNvPr id="56" name="Text 24"/>
        <xdr:cNvSpPr txBox="1">
          <a:spLocks noChangeArrowheads="1"/>
        </xdr:cNvSpPr>
      </xdr:nvSpPr>
      <xdr:spPr>
        <a:xfrm>
          <a:off x="2857500" y="0"/>
          <a:ext cx="1695450" cy="0"/>
        </a:xfrm>
        <a:prstGeom prst="rect">
          <a:avLst/>
        </a:prstGeom>
        <a:solidFill>
          <a:srgbClr val="FFFFFF"/>
        </a:solidFill>
        <a:ln w="1" cmpd="sng">
          <a:noFill/>
        </a:ln>
      </xdr:spPr>
      <xdr:txBody>
        <a:bodyPr vertOverflow="clip" wrap="square" anchor="ctr"/>
        <a:p>
          <a:pPr algn="ctr">
            <a:defRPr/>
          </a:pPr>
          <a:r>
            <a:rPr lang="en-US" cap="none" sz="900" b="0" i="0" u="none" baseline="0"/>
            <a:t>Kartoffeln zusammen</a:t>
          </a:r>
        </a:p>
      </xdr:txBody>
    </xdr:sp>
    <xdr:clientData/>
  </xdr:twoCellAnchor>
  <xdr:twoCellAnchor>
    <xdr:from>
      <xdr:col>5</xdr:col>
      <xdr:colOff>19050</xdr:colOff>
      <xdr:row>0</xdr:row>
      <xdr:rowOff>0</xdr:rowOff>
    </xdr:from>
    <xdr:to>
      <xdr:col>5</xdr:col>
      <xdr:colOff>495300</xdr:colOff>
      <xdr:row>0</xdr:row>
      <xdr:rowOff>0</xdr:rowOff>
    </xdr:to>
    <xdr:sp>
      <xdr:nvSpPr>
        <xdr:cNvPr id="57" name="Text 25"/>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58" name="Text 26"/>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485775</xdr:colOff>
      <xdr:row>0</xdr:row>
      <xdr:rowOff>0</xdr:rowOff>
    </xdr:to>
    <xdr:sp>
      <xdr:nvSpPr>
        <xdr:cNvPr id="59" name="Text 27"/>
        <xdr:cNvSpPr txBox="1">
          <a:spLocks noChangeArrowheads="1"/>
        </xdr:cNvSpPr>
      </xdr:nvSpPr>
      <xdr:spPr>
        <a:xfrm>
          <a:off x="725805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60" name="Text 28"/>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1" name="Text 2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485775</xdr:colOff>
      <xdr:row>0</xdr:row>
      <xdr:rowOff>0</xdr:rowOff>
    </xdr:to>
    <xdr:sp>
      <xdr:nvSpPr>
        <xdr:cNvPr id="62" name="Text 30"/>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63" name="Text 31"/>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64" name="Text 32"/>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65" name="Text 33"/>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6" name="Text 34"/>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13</xdr:col>
      <xdr:colOff>57150</xdr:colOff>
      <xdr:row>0</xdr:row>
      <xdr:rowOff>0</xdr:rowOff>
    </xdr:from>
    <xdr:to>
      <xdr:col>15</xdr:col>
      <xdr:colOff>590550</xdr:colOff>
      <xdr:row>0</xdr:row>
      <xdr:rowOff>0</xdr:rowOff>
    </xdr:to>
    <xdr:sp>
      <xdr:nvSpPr>
        <xdr:cNvPr id="67" name="Text 36"/>
        <xdr:cNvSpPr txBox="1">
          <a:spLocks noChangeArrowheads="1"/>
        </xdr:cNvSpPr>
      </xdr:nvSpPr>
      <xdr:spPr>
        <a:xfrm>
          <a:off x="8601075"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t>Zuckerrüben</a:t>
          </a:r>
        </a:p>
      </xdr:txBody>
    </xdr:sp>
    <xdr:clientData/>
  </xdr:twoCellAnchor>
  <xdr:twoCellAnchor>
    <xdr:from>
      <xdr:col>16</xdr:col>
      <xdr:colOff>85725</xdr:colOff>
      <xdr:row>0</xdr:row>
      <xdr:rowOff>0</xdr:rowOff>
    </xdr:from>
    <xdr:to>
      <xdr:col>18</xdr:col>
      <xdr:colOff>590550</xdr:colOff>
      <xdr:row>0</xdr:row>
      <xdr:rowOff>0</xdr:rowOff>
    </xdr:to>
    <xdr:sp>
      <xdr:nvSpPr>
        <xdr:cNvPr id="68" name="Text 37"/>
        <xdr:cNvSpPr txBox="1">
          <a:spLocks noChangeArrowheads="1"/>
        </xdr:cNvSpPr>
      </xdr:nvSpPr>
      <xdr:spPr>
        <a:xfrm>
          <a:off x="10582275" y="0"/>
          <a:ext cx="1771650" cy="0"/>
        </a:xfrm>
        <a:prstGeom prst="rect">
          <a:avLst/>
        </a:prstGeom>
        <a:solidFill>
          <a:srgbClr val="FFFFFF"/>
        </a:solidFill>
        <a:ln w="1" cmpd="sng">
          <a:noFill/>
        </a:ln>
      </xdr:spPr>
      <xdr:txBody>
        <a:bodyPr vertOverflow="clip" wrap="square" anchor="ctr"/>
        <a:p>
          <a:pPr algn="ctr">
            <a:defRPr/>
          </a:pPr>
          <a:r>
            <a:rPr lang="en-US" cap="none" sz="900" b="0" i="0" u="none" baseline="0"/>
            <a:t>Runkelrüben  (einschl.Rosamona)</a:t>
          </a:r>
        </a:p>
      </xdr:txBody>
    </xdr:sp>
    <xdr:clientData/>
  </xdr:twoCellAnchor>
  <xdr:twoCellAnchor>
    <xdr:from>
      <xdr:col>5</xdr:col>
      <xdr:colOff>19050</xdr:colOff>
      <xdr:row>0</xdr:row>
      <xdr:rowOff>0</xdr:rowOff>
    </xdr:from>
    <xdr:to>
      <xdr:col>5</xdr:col>
      <xdr:colOff>485775</xdr:colOff>
      <xdr:row>0</xdr:row>
      <xdr:rowOff>0</xdr:rowOff>
    </xdr:to>
    <xdr:sp>
      <xdr:nvSpPr>
        <xdr:cNvPr id="69" name="Text 39"/>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70" name="Text 40"/>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504825</xdr:colOff>
      <xdr:row>0</xdr:row>
      <xdr:rowOff>0</xdr:rowOff>
    </xdr:to>
    <xdr:sp>
      <xdr:nvSpPr>
        <xdr:cNvPr id="71" name="Text 41"/>
        <xdr:cNvSpPr txBox="1">
          <a:spLocks noChangeArrowheads="1"/>
        </xdr:cNvSpPr>
      </xdr:nvSpPr>
      <xdr:spPr>
        <a:xfrm>
          <a:off x="72580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72" name="Text 42"/>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73" name="Text 43"/>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10</xdr:col>
      <xdr:colOff>133350</xdr:colOff>
      <xdr:row>0</xdr:row>
      <xdr:rowOff>0</xdr:rowOff>
    </xdr:from>
    <xdr:to>
      <xdr:col>12</xdr:col>
      <xdr:colOff>533400</xdr:colOff>
      <xdr:row>0</xdr:row>
      <xdr:rowOff>0</xdr:rowOff>
    </xdr:to>
    <xdr:sp>
      <xdr:nvSpPr>
        <xdr:cNvPr id="74" name="Text 44"/>
        <xdr:cNvSpPr txBox="1">
          <a:spLocks noChangeArrowheads="1"/>
        </xdr:cNvSpPr>
      </xdr:nvSpPr>
      <xdr:spPr>
        <a:xfrm>
          <a:off x="6724650"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Dauergrünland insgesamt </a:t>
          </a:r>
          <a:r>
            <a:rPr lang="en-US" cap="none" sz="900" b="0" i="0" u="none" baseline="30000">
              <a:latin typeface="Helvetica"/>
              <a:ea typeface="Helvetica"/>
              <a:cs typeface="Helvetica"/>
            </a:rPr>
            <a:t>1)</a:t>
          </a:r>
        </a:p>
      </xdr:txBody>
    </xdr:sp>
    <xdr:clientData/>
  </xdr:twoCellAnchor>
  <xdr:twoCellAnchor>
    <xdr:from>
      <xdr:col>4</xdr:col>
      <xdr:colOff>47625</xdr:colOff>
      <xdr:row>0</xdr:row>
      <xdr:rowOff>0</xdr:rowOff>
    </xdr:from>
    <xdr:to>
      <xdr:col>6</xdr:col>
      <xdr:colOff>619125</xdr:colOff>
      <xdr:row>0</xdr:row>
      <xdr:rowOff>0</xdr:rowOff>
    </xdr:to>
    <xdr:sp>
      <xdr:nvSpPr>
        <xdr:cNvPr id="75" name="Text 45"/>
        <xdr:cNvSpPr txBox="1">
          <a:spLocks noChangeArrowheads="1"/>
        </xdr:cNvSpPr>
      </xdr:nvSpPr>
      <xdr:spPr>
        <a:xfrm>
          <a:off x="2771775" y="0"/>
          <a:ext cx="1838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Luzerne 
(einschl. Samenbau) </a:t>
          </a:r>
          <a:r>
            <a:rPr lang="en-US" cap="none" sz="900" b="0" i="0" u="none" baseline="30000">
              <a:latin typeface="Helvetica"/>
              <a:ea typeface="Helvetica"/>
              <a:cs typeface="Helvetica"/>
            </a:rPr>
            <a:t>1)</a:t>
          </a:r>
        </a:p>
      </xdr:txBody>
    </xdr:sp>
    <xdr:clientData/>
  </xdr:twoCellAnchor>
  <xdr:twoCellAnchor>
    <xdr:from>
      <xdr:col>3</xdr:col>
      <xdr:colOff>66675</xdr:colOff>
      <xdr:row>0</xdr:row>
      <xdr:rowOff>0</xdr:rowOff>
    </xdr:from>
    <xdr:to>
      <xdr:col>3</xdr:col>
      <xdr:colOff>342900</xdr:colOff>
      <xdr:row>0</xdr:row>
      <xdr:rowOff>0</xdr:rowOff>
    </xdr:to>
    <xdr:sp>
      <xdr:nvSpPr>
        <xdr:cNvPr id="76" name="Text 46"/>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7" name="Text 47"/>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8" name="Text 48"/>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9" name="Text 49"/>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80" name="Text 50"/>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4</xdr:col>
      <xdr:colOff>28575</xdr:colOff>
      <xdr:row>0</xdr:row>
      <xdr:rowOff>0</xdr:rowOff>
    </xdr:from>
    <xdr:to>
      <xdr:col>6</xdr:col>
      <xdr:colOff>666750</xdr:colOff>
      <xdr:row>0</xdr:row>
      <xdr:rowOff>0</xdr:rowOff>
    </xdr:to>
    <xdr:sp>
      <xdr:nvSpPr>
        <xdr:cNvPr id="81" name="Text 51"/>
        <xdr:cNvSpPr txBox="1">
          <a:spLocks noChangeArrowheads="1"/>
        </xdr:cNvSpPr>
      </xdr:nvSpPr>
      <xdr:spPr>
        <a:xfrm>
          <a:off x="2752725" y="0"/>
          <a:ext cx="1905000" cy="0"/>
        </a:xfrm>
        <a:prstGeom prst="rect">
          <a:avLst/>
        </a:prstGeom>
        <a:solidFill>
          <a:srgbClr val="FFFFFF"/>
        </a:solidFill>
        <a:ln w="1" cmpd="sng">
          <a:noFill/>
        </a:ln>
      </xdr:spPr>
      <xdr:txBody>
        <a:bodyPr vertOverflow="clip" wrap="square" anchor="ctr"/>
        <a:p>
          <a:pPr algn="ctr">
            <a:defRPr/>
          </a:pPr>
          <a:r>
            <a:rPr lang="en-US" cap="none" sz="900" b="0" i="0" u="none" baseline="0"/>
            <a:t>Getreide insg. (einschl. Körner-
mais und Mais für Corn-Cob-Mix)</a:t>
          </a:r>
        </a:p>
      </xdr:txBody>
    </xdr:sp>
    <xdr:clientData/>
  </xdr:twoCellAnchor>
  <xdr:twoCellAnchor>
    <xdr:from>
      <xdr:col>7</xdr:col>
      <xdr:colOff>28575</xdr:colOff>
      <xdr:row>0</xdr:row>
      <xdr:rowOff>0</xdr:rowOff>
    </xdr:from>
    <xdr:to>
      <xdr:col>9</xdr:col>
      <xdr:colOff>647700</xdr:colOff>
      <xdr:row>0</xdr:row>
      <xdr:rowOff>0</xdr:rowOff>
    </xdr:to>
    <xdr:sp>
      <xdr:nvSpPr>
        <xdr:cNvPr id="82" name="Text 52"/>
        <xdr:cNvSpPr txBox="1">
          <a:spLocks noChangeArrowheads="1"/>
        </xdr:cNvSpPr>
      </xdr:nvSpPr>
      <xdr:spPr>
        <a:xfrm>
          <a:off x="4705350" y="0"/>
          <a:ext cx="1885950" cy="0"/>
        </a:xfrm>
        <a:prstGeom prst="rect">
          <a:avLst/>
        </a:prstGeom>
        <a:solidFill>
          <a:srgbClr val="FFFFFF"/>
        </a:solidFill>
        <a:ln w="1" cmpd="sng">
          <a:noFill/>
        </a:ln>
      </xdr:spPr>
      <xdr:txBody>
        <a:bodyPr vertOverflow="clip" wrap="square" anchor="ctr"/>
        <a:p>
          <a:pPr algn="ctr">
            <a:defRPr/>
          </a:pPr>
          <a:r>
            <a:rPr lang="en-US" cap="none" sz="900" b="0" i="0" u="none" baseline="0"/>
            <a:t>Getreide insg. (ohne Körnermais
und Mais für Corn-Cob-Mix)</a:t>
          </a:r>
        </a:p>
      </xdr:txBody>
    </xdr:sp>
    <xdr:clientData/>
  </xdr:twoCellAnchor>
  <xdr:twoCellAnchor>
    <xdr:from>
      <xdr:col>7</xdr:col>
      <xdr:colOff>66675</xdr:colOff>
      <xdr:row>0</xdr:row>
      <xdr:rowOff>0</xdr:rowOff>
    </xdr:from>
    <xdr:to>
      <xdr:col>9</xdr:col>
      <xdr:colOff>600075</xdr:colOff>
      <xdr:row>0</xdr:row>
      <xdr:rowOff>0</xdr:rowOff>
    </xdr:to>
    <xdr:sp>
      <xdr:nvSpPr>
        <xdr:cNvPr id="83" name="Text 55"/>
        <xdr:cNvSpPr txBox="1">
          <a:spLocks noChangeArrowheads="1"/>
        </xdr:cNvSpPr>
      </xdr:nvSpPr>
      <xdr:spPr>
        <a:xfrm>
          <a:off x="4743450"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
              <a:ea typeface="Helv"/>
              <a:cs typeface="Helv"/>
            </a:rPr>
            <a:t>Grasanbau auf dem  Ackerland
(ohne Samenbau) </a:t>
          </a:r>
          <a:r>
            <a:rPr lang="en-US" cap="none" sz="900" b="0" i="0" u="none" baseline="30000">
              <a:latin typeface="Helv"/>
              <a:ea typeface="Helv"/>
              <a:cs typeface="Helv"/>
            </a:rPr>
            <a:t>1)</a:t>
          </a:r>
        </a:p>
      </xdr:txBody>
    </xdr:sp>
    <xdr:clientData/>
  </xdr:twoCellAnchor>
  <xdr:twoCellAnchor>
    <xdr:from>
      <xdr:col>4</xdr:col>
      <xdr:colOff>142875</xdr:colOff>
      <xdr:row>0</xdr:row>
      <xdr:rowOff>0</xdr:rowOff>
    </xdr:from>
    <xdr:to>
      <xdr:col>6</xdr:col>
      <xdr:colOff>542925</xdr:colOff>
      <xdr:row>0</xdr:row>
      <xdr:rowOff>0</xdr:rowOff>
    </xdr:to>
    <xdr:sp>
      <xdr:nvSpPr>
        <xdr:cNvPr id="84" name="Text 68"/>
        <xdr:cNvSpPr txBox="1">
          <a:spLocks noChangeArrowheads="1"/>
        </xdr:cNvSpPr>
      </xdr:nvSpPr>
      <xdr:spPr>
        <a:xfrm>
          <a:off x="2867025"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t>Ölfrüchte insgesamt</a:t>
          </a:r>
        </a:p>
      </xdr:txBody>
    </xdr:sp>
    <xdr:clientData/>
  </xdr:twoCellAnchor>
  <xdr:twoCellAnchor>
    <xdr:from>
      <xdr:col>10</xdr:col>
      <xdr:colOff>28575</xdr:colOff>
      <xdr:row>0</xdr:row>
      <xdr:rowOff>0</xdr:rowOff>
    </xdr:from>
    <xdr:to>
      <xdr:col>12</xdr:col>
      <xdr:colOff>657225</xdr:colOff>
      <xdr:row>0</xdr:row>
      <xdr:rowOff>0</xdr:rowOff>
    </xdr:to>
    <xdr:sp>
      <xdr:nvSpPr>
        <xdr:cNvPr id="85" name="Text 69"/>
        <xdr:cNvSpPr txBox="1">
          <a:spLocks noChangeArrowheads="1"/>
        </xdr:cNvSpPr>
      </xdr:nvSpPr>
      <xdr:spPr>
        <a:xfrm>
          <a:off x="6619875" y="0"/>
          <a:ext cx="1895475" cy="0"/>
        </a:xfrm>
        <a:prstGeom prst="rect">
          <a:avLst/>
        </a:prstGeom>
        <a:solidFill>
          <a:srgbClr val="FFFFFF"/>
        </a:solidFill>
        <a:ln w="1" cmpd="sng">
          <a:noFill/>
        </a:ln>
      </xdr:spPr>
      <xdr:txBody>
        <a:bodyPr vertOverflow="clip" wrap="square" anchor="ctr"/>
        <a:p>
          <a:pPr algn="ctr">
            <a:defRPr/>
          </a:pPr>
          <a:r>
            <a:rPr lang="en-US" cap="none" sz="900" b="0" i="0" u="none" baseline="0"/>
            <a:t>Hülsenfrüchte insgesamt</a:t>
          </a:r>
        </a:p>
      </xdr:txBody>
    </xdr:sp>
    <xdr:clientData/>
  </xdr:twoCellAnchor>
  <xdr:twoCellAnchor>
    <xdr:from>
      <xdr:col>13</xdr:col>
      <xdr:colOff>104775</xdr:colOff>
      <xdr:row>0</xdr:row>
      <xdr:rowOff>0</xdr:rowOff>
    </xdr:from>
    <xdr:to>
      <xdr:col>15</xdr:col>
      <xdr:colOff>581025</xdr:colOff>
      <xdr:row>0</xdr:row>
      <xdr:rowOff>0</xdr:rowOff>
    </xdr:to>
    <xdr:sp>
      <xdr:nvSpPr>
        <xdr:cNvPr id="86" name="Text 70"/>
        <xdr:cNvSpPr txBox="1">
          <a:spLocks noChangeArrowheads="1"/>
        </xdr:cNvSpPr>
      </xdr:nvSpPr>
      <xdr:spPr>
        <a:xfrm>
          <a:off x="8648700" y="0"/>
          <a:ext cx="1743075" cy="0"/>
        </a:xfrm>
        <a:prstGeom prst="rect">
          <a:avLst/>
        </a:prstGeom>
        <a:solidFill>
          <a:srgbClr val="FFFFFF"/>
        </a:solidFill>
        <a:ln w="1" cmpd="sng">
          <a:noFill/>
        </a:ln>
      </xdr:spPr>
      <xdr:txBody>
        <a:bodyPr vertOverflow="clip" wrap="square" anchor="ctr"/>
        <a:p>
          <a:pPr algn="ctr">
            <a:defRPr/>
          </a:pPr>
          <a:r>
            <a:rPr lang="en-US" cap="none" sz="900" b="0" i="0" u="none" baseline="0"/>
            <a:t>Grün- und Silomais
(einschl. Lieschkolbenschrot)</a:t>
          </a:r>
        </a:p>
      </xdr:txBody>
    </xdr:sp>
    <xdr:clientData/>
  </xdr:twoCellAnchor>
  <xdr:twoCellAnchor>
    <xdr:from>
      <xdr:col>16</xdr:col>
      <xdr:colOff>47625</xdr:colOff>
      <xdr:row>0</xdr:row>
      <xdr:rowOff>0</xdr:rowOff>
    </xdr:from>
    <xdr:to>
      <xdr:col>18</xdr:col>
      <xdr:colOff>638175</xdr:colOff>
      <xdr:row>0</xdr:row>
      <xdr:rowOff>0</xdr:rowOff>
    </xdr:to>
    <xdr:sp>
      <xdr:nvSpPr>
        <xdr:cNvPr id="87" name="Text 71"/>
        <xdr:cNvSpPr txBox="1">
          <a:spLocks noChangeArrowheads="1"/>
        </xdr:cNvSpPr>
      </xdr:nvSpPr>
      <xdr:spPr>
        <a:xfrm>
          <a:off x="10544175" y="0"/>
          <a:ext cx="18573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Klee, Kleegras und Klee-Luzerne-
Gemisch (einschl. Samenbau) </a:t>
          </a:r>
          <a:r>
            <a:rPr lang="en-US" cap="none" sz="900" b="0" i="0" u="none" baseline="30000">
              <a:latin typeface="Helvetica"/>
              <a:ea typeface="Helvetica"/>
              <a:cs typeface="Helvetica"/>
            </a:rPr>
            <a:t>1)</a:t>
          </a:r>
        </a:p>
      </xdr:txBody>
    </xdr:sp>
    <xdr:clientData/>
  </xdr:twoCellAnchor>
  <xdr:twoCellAnchor>
    <xdr:from>
      <xdr:col>2</xdr:col>
      <xdr:colOff>57150</xdr:colOff>
      <xdr:row>176</xdr:row>
      <xdr:rowOff>0</xdr:rowOff>
    </xdr:from>
    <xdr:to>
      <xdr:col>2</xdr:col>
      <xdr:colOff>1533525</xdr:colOff>
      <xdr:row>176</xdr:row>
      <xdr:rowOff>0</xdr:rowOff>
    </xdr:to>
    <xdr:sp>
      <xdr:nvSpPr>
        <xdr:cNvPr id="88" name="TextBox 152"/>
        <xdr:cNvSpPr txBox="1">
          <a:spLocks noChangeArrowheads="1"/>
        </xdr:cNvSpPr>
      </xdr:nvSpPr>
      <xdr:spPr>
        <a:xfrm>
          <a:off x="819150" y="2949892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295</xdr:row>
      <xdr:rowOff>0</xdr:rowOff>
    </xdr:from>
    <xdr:to>
      <xdr:col>2</xdr:col>
      <xdr:colOff>1533525</xdr:colOff>
      <xdr:row>295</xdr:row>
      <xdr:rowOff>0</xdr:rowOff>
    </xdr:to>
    <xdr:sp>
      <xdr:nvSpPr>
        <xdr:cNvPr id="89" name="TextBox 154"/>
        <xdr:cNvSpPr txBox="1">
          <a:spLocks noChangeArrowheads="1"/>
        </xdr:cNvSpPr>
      </xdr:nvSpPr>
      <xdr:spPr>
        <a:xfrm>
          <a:off x="819150" y="494061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9525</xdr:colOff>
      <xdr:row>293</xdr:row>
      <xdr:rowOff>76200</xdr:rowOff>
    </xdr:from>
    <xdr:to>
      <xdr:col>2</xdr:col>
      <xdr:colOff>190500</xdr:colOff>
      <xdr:row>293</xdr:row>
      <xdr:rowOff>76200</xdr:rowOff>
    </xdr:to>
    <xdr:sp>
      <xdr:nvSpPr>
        <xdr:cNvPr id="90" name="Line 155"/>
        <xdr:cNvSpPr>
          <a:spLocks/>
        </xdr:cNvSpPr>
      </xdr:nvSpPr>
      <xdr:spPr>
        <a:xfrm>
          <a:off x="409575" y="492442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57150</xdr:colOff>
      <xdr:row>176</xdr:row>
      <xdr:rowOff>0</xdr:rowOff>
    </xdr:from>
    <xdr:to>
      <xdr:col>2</xdr:col>
      <xdr:colOff>1533525</xdr:colOff>
      <xdr:row>176</xdr:row>
      <xdr:rowOff>0</xdr:rowOff>
    </xdr:to>
    <xdr:sp>
      <xdr:nvSpPr>
        <xdr:cNvPr id="91" name="TextBox 156"/>
        <xdr:cNvSpPr txBox="1">
          <a:spLocks noChangeArrowheads="1"/>
        </xdr:cNvSpPr>
      </xdr:nvSpPr>
      <xdr:spPr>
        <a:xfrm>
          <a:off x="819150" y="2949892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9525</xdr:colOff>
      <xdr:row>353</xdr:row>
      <xdr:rowOff>76200</xdr:rowOff>
    </xdr:from>
    <xdr:to>
      <xdr:col>2</xdr:col>
      <xdr:colOff>190500</xdr:colOff>
      <xdr:row>353</xdr:row>
      <xdr:rowOff>76200</xdr:rowOff>
    </xdr:to>
    <xdr:sp>
      <xdr:nvSpPr>
        <xdr:cNvPr id="92" name="Line 158"/>
        <xdr:cNvSpPr>
          <a:spLocks/>
        </xdr:cNvSpPr>
      </xdr:nvSpPr>
      <xdr:spPr>
        <a:xfrm>
          <a:off x="409575" y="592550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57150</xdr:colOff>
      <xdr:row>201</xdr:row>
      <xdr:rowOff>0</xdr:rowOff>
    </xdr:from>
    <xdr:to>
      <xdr:col>2</xdr:col>
      <xdr:colOff>1533525</xdr:colOff>
      <xdr:row>201</xdr:row>
      <xdr:rowOff>0</xdr:rowOff>
    </xdr:to>
    <xdr:sp>
      <xdr:nvSpPr>
        <xdr:cNvPr id="93" name="TextBox 160"/>
        <xdr:cNvSpPr txBox="1">
          <a:spLocks noChangeArrowheads="1"/>
        </xdr:cNvSpPr>
      </xdr:nvSpPr>
      <xdr:spPr>
        <a:xfrm>
          <a:off x="819150" y="33747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4" name="TextBox 162"/>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5" name="TextBox 163"/>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201</xdr:row>
      <xdr:rowOff>0</xdr:rowOff>
    </xdr:from>
    <xdr:to>
      <xdr:col>2</xdr:col>
      <xdr:colOff>1533525</xdr:colOff>
      <xdr:row>201</xdr:row>
      <xdr:rowOff>0</xdr:rowOff>
    </xdr:to>
    <xdr:sp>
      <xdr:nvSpPr>
        <xdr:cNvPr id="96" name="TextBox 164"/>
        <xdr:cNvSpPr txBox="1">
          <a:spLocks noChangeArrowheads="1"/>
        </xdr:cNvSpPr>
      </xdr:nvSpPr>
      <xdr:spPr>
        <a:xfrm>
          <a:off x="819150" y="33747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7" name="TextBox 166"/>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8" name="TextBox 167"/>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6" customWidth="1"/>
  </cols>
  <sheetData>
    <row r="1" ht="15.75">
      <c r="A1" s="212" t="s">
        <v>211</v>
      </c>
    </row>
    <row r="4" ht="12.75">
      <c r="A4" s="213" t="s">
        <v>222</v>
      </c>
    </row>
    <row r="5" ht="14.25">
      <c r="A5" s="214"/>
    </row>
    <row r="6" ht="14.25">
      <c r="A6" s="214"/>
    </row>
    <row r="7" ht="12.75">
      <c r="A7" s="216" t="s">
        <v>212</v>
      </c>
    </row>
    <row r="10" ht="12.75">
      <c r="A10" s="216" t="s">
        <v>225</v>
      </c>
    </row>
    <row r="11" ht="12.75">
      <c r="A11" s="216" t="s">
        <v>213</v>
      </c>
    </row>
    <row r="14" ht="12.75">
      <c r="A14" s="216" t="s">
        <v>214</v>
      </c>
    </row>
    <row r="17" ht="12.75">
      <c r="A17" s="216" t="s">
        <v>215</v>
      </c>
    </row>
    <row r="18" ht="12.75">
      <c r="A18" s="216" t="s">
        <v>114</v>
      </c>
    </row>
    <row r="19" ht="12.75">
      <c r="A19" s="216" t="s">
        <v>216</v>
      </c>
    </row>
    <row r="20" ht="12.75">
      <c r="A20" s="216" t="s">
        <v>217</v>
      </c>
    </row>
    <row r="21" ht="12.75">
      <c r="A21" s="216" t="s">
        <v>218</v>
      </c>
    </row>
    <row r="24" ht="12.75">
      <c r="A24" s="215" t="s">
        <v>219</v>
      </c>
    </row>
    <row r="25" ht="38.25">
      <c r="A25" s="217" t="s">
        <v>223</v>
      </c>
    </row>
    <row r="28" ht="12.75">
      <c r="A28" s="215" t="s">
        <v>224</v>
      </c>
    </row>
    <row r="29" ht="51">
      <c r="A29" s="217" t="s">
        <v>220</v>
      </c>
    </row>
    <row r="30" ht="12.75">
      <c r="A30" s="216" t="s">
        <v>221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190</v>
      </c>
      <c r="B1" s="207"/>
    </row>
    <row r="6" spans="1:2" ht="14.25">
      <c r="A6" s="208">
        <v>0</v>
      </c>
      <c r="B6" s="209" t="s">
        <v>191</v>
      </c>
    </row>
    <row r="7" spans="1:2" ht="14.25">
      <c r="A7" s="210"/>
      <c r="B7" s="209" t="s">
        <v>192</v>
      </c>
    </row>
    <row r="8" spans="1:2" ht="14.25">
      <c r="A8" s="208" t="s">
        <v>163</v>
      </c>
      <c r="B8" s="209" t="s">
        <v>193</v>
      </c>
    </row>
    <row r="9" spans="1:2" ht="14.25">
      <c r="A9" s="208" t="s">
        <v>48</v>
      </c>
      <c r="B9" s="209" t="s">
        <v>194</v>
      </c>
    </row>
    <row r="10" spans="1:2" ht="14.25">
      <c r="A10" s="208" t="s">
        <v>195</v>
      </c>
      <c r="B10" s="209" t="s">
        <v>196</v>
      </c>
    </row>
    <row r="11" spans="1:2" ht="14.25">
      <c r="A11" s="208" t="s">
        <v>197</v>
      </c>
      <c r="B11" s="209" t="s">
        <v>198</v>
      </c>
    </row>
    <row r="12" spans="1:2" ht="14.25">
      <c r="A12" s="208" t="s">
        <v>199</v>
      </c>
      <c r="B12" s="209" t="s">
        <v>200</v>
      </c>
    </row>
    <row r="13" spans="1:2" ht="14.25">
      <c r="A13" s="208" t="s">
        <v>201</v>
      </c>
      <c r="B13" s="209" t="s">
        <v>202</v>
      </c>
    </row>
    <row r="14" spans="1:2" ht="14.25">
      <c r="A14" s="208" t="s">
        <v>203</v>
      </c>
      <c r="B14" s="209" t="s">
        <v>204</v>
      </c>
    </row>
    <row r="15" spans="1:2" ht="14.25">
      <c r="A15" s="208" t="s">
        <v>205</v>
      </c>
      <c r="B15" s="209" t="s">
        <v>206</v>
      </c>
    </row>
    <row r="16" ht="14.25">
      <c r="A16" s="209"/>
    </row>
    <row r="17" spans="1:2" ht="14.25">
      <c r="A17" s="209" t="s">
        <v>207</v>
      </c>
      <c r="B17" s="211" t="s">
        <v>208</v>
      </c>
    </row>
    <row r="18" spans="1:2" ht="14.25">
      <c r="A18" s="209" t="s">
        <v>209</v>
      </c>
      <c r="B18" s="211" t="s">
        <v>210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4:D41"/>
  <sheetViews>
    <sheetView workbookViewId="0" topLeftCell="A1">
      <selection activeCell="A1" sqref="A1"/>
    </sheetView>
  </sheetViews>
  <sheetFormatPr defaultColWidth="11.421875" defaultRowHeight="12.75"/>
  <cols>
    <col min="1" max="1" width="5.421875" style="0" customWidth="1"/>
    <col min="2" max="2" width="74.421875" style="0" customWidth="1"/>
    <col min="3" max="3" width="6.57421875" style="0" customWidth="1"/>
    <col min="4" max="4" width="2.421875" style="0" customWidth="1"/>
  </cols>
  <sheetData>
    <row r="4" ht="12.75">
      <c r="B4" s="98"/>
    </row>
    <row r="6" spans="1:2" ht="12.75">
      <c r="A6" s="100"/>
      <c r="B6" s="97" t="s">
        <v>117</v>
      </c>
    </row>
    <row r="7" spans="1:2" ht="12.75">
      <c r="A7" s="100"/>
      <c r="B7" s="97"/>
    </row>
    <row r="8" spans="1:2" ht="12.75">
      <c r="A8" s="100"/>
      <c r="B8" s="97"/>
    </row>
    <row r="10" spans="3:4" ht="12.75">
      <c r="C10" s="145" t="s">
        <v>118</v>
      </c>
      <c r="D10" s="145"/>
    </row>
    <row r="14" spans="2:3" ht="12.75">
      <c r="B14" s="112" t="s">
        <v>119</v>
      </c>
      <c r="C14" s="2">
        <v>2</v>
      </c>
    </row>
    <row r="16" ht="12.75">
      <c r="C16" s="2"/>
    </row>
    <row r="17" ht="12.75">
      <c r="C17" s="2"/>
    </row>
    <row r="18" spans="2:3" ht="12.75">
      <c r="B18" s="97" t="s">
        <v>120</v>
      </c>
      <c r="C18" s="2"/>
    </row>
    <row r="19" ht="12.75">
      <c r="C19" s="2"/>
    </row>
    <row r="20" spans="2:3" ht="12.75">
      <c r="B20" s="2" t="s">
        <v>174</v>
      </c>
      <c r="C20" s="2">
        <v>3</v>
      </c>
    </row>
    <row r="21" ht="12.75">
      <c r="C21" s="2"/>
    </row>
    <row r="22" spans="2:3" ht="12.75">
      <c r="B22" s="2" t="s">
        <v>175</v>
      </c>
      <c r="C22" s="2">
        <v>4</v>
      </c>
    </row>
    <row r="23" ht="12.75">
      <c r="C23" s="2"/>
    </row>
    <row r="24" spans="2:3" ht="12.75">
      <c r="B24" s="2" t="s">
        <v>176</v>
      </c>
      <c r="C24" s="2">
        <v>5</v>
      </c>
    </row>
    <row r="25" ht="12.75">
      <c r="C25" s="2"/>
    </row>
    <row r="26" spans="2:3" ht="12.75">
      <c r="B26" s="99"/>
      <c r="C26" s="2"/>
    </row>
    <row r="27" ht="12.75">
      <c r="C27" s="2"/>
    </row>
    <row r="28" spans="2:3" ht="12.75">
      <c r="B28" s="97" t="s">
        <v>121</v>
      </c>
      <c r="C28" s="2"/>
    </row>
    <row r="29" ht="12.75">
      <c r="C29" s="2"/>
    </row>
    <row r="30" spans="2:3" ht="12.75">
      <c r="B30" s="2" t="s">
        <v>179</v>
      </c>
      <c r="C30" s="2">
        <v>6</v>
      </c>
    </row>
    <row r="31" ht="12.75">
      <c r="C31" s="2"/>
    </row>
    <row r="32" spans="2:3" ht="12.75">
      <c r="B32" s="2" t="s">
        <v>185</v>
      </c>
      <c r="C32" s="2">
        <v>8</v>
      </c>
    </row>
    <row r="33" ht="14.25" customHeight="1"/>
    <row r="34" spans="2:3" ht="23.25" customHeight="1">
      <c r="B34" s="132"/>
      <c r="C34" s="2"/>
    </row>
    <row r="35" ht="12.75">
      <c r="C35" s="2"/>
    </row>
    <row r="36" ht="12.75">
      <c r="C36" s="2"/>
    </row>
    <row r="37" ht="12.75">
      <c r="C37" s="2"/>
    </row>
    <row r="38" ht="12.75">
      <c r="C38" s="2"/>
    </row>
    <row r="39" ht="12.75">
      <c r="C39" s="2"/>
    </row>
    <row r="40" ht="12.75">
      <c r="C40" s="2"/>
    </row>
    <row r="41" ht="12.75">
      <c r="C41" s="2"/>
    </row>
  </sheetData>
  <mergeCells count="1">
    <mergeCell ref="C10:D10"/>
  </mergeCells>
  <printOptions/>
  <pageMargins left="0.31496062992125984" right="0.31496062992125984" top="0.5905511811023623" bottom="0.3937007874015748" header="0.5118110236220472" footer="0.5118110236220472"/>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D33"/>
  <sheetViews>
    <sheetView workbookViewId="0" topLeftCell="A1">
      <selection activeCell="A2" sqref="A2"/>
    </sheetView>
  </sheetViews>
  <sheetFormatPr defaultColWidth="11.421875" defaultRowHeight="12.75"/>
  <cols>
    <col min="1" max="1" width="6.28125" style="0" customWidth="1"/>
    <col min="2" max="2" width="2.421875" style="0" customWidth="1"/>
    <col min="3" max="3" width="84.00390625" style="0" customWidth="1"/>
    <col min="4" max="4" width="6.28125" style="0" customWidth="1"/>
  </cols>
  <sheetData>
    <row r="1" spans="1:4" ht="10.5" customHeight="1">
      <c r="A1" s="148" t="s">
        <v>122</v>
      </c>
      <c r="B1" s="148"/>
      <c r="C1" s="148"/>
      <c r="D1" s="148"/>
    </row>
    <row r="5" spans="2:3" ht="12.75">
      <c r="B5" s="151" t="s">
        <v>119</v>
      </c>
      <c r="C5" s="151"/>
    </row>
    <row r="9" spans="2:3" ht="12.75">
      <c r="B9" s="152" t="s">
        <v>123</v>
      </c>
      <c r="C9" s="152"/>
    </row>
    <row r="11" spans="2:3" ht="45.75" customHeight="1">
      <c r="B11" s="147" t="s">
        <v>147</v>
      </c>
      <c r="C11" s="147"/>
    </row>
    <row r="15" spans="2:3" ht="12.75">
      <c r="B15" s="152" t="s">
        <v>124</v>
      </c>
      <c r="C15" s="152"/>
    </row>
    <row r="17" spans="2:3" ht="59.25" customHeight="1">
      <c r="B17" s="147" t="s">
        <v>186</v>
      </c>
      <c r="C17" s="147"/>
    </row>
    <row r="18" ht="12.75">
      <c r="B18" s="2"/>
    </row>
    <row r="19" ht="12.75">
      <c r="B19" s="2"/>
    </row>
    <row r="21" spans="2:3" ht="12.75">
      <c r="B21" s="40" t="s">
        <v>125</v>
      </c>
      <c r="C21" s="56"/>
    </row>
    <row r="23" spans="2:3" ht="33.75" customHeight="1">
      <c r="B23" s="147" t="s">
        <v>173</v>
      </c>
      <c r="C23" s="147"/>
    </row>
    <row r="25" spans="2:3" ht="35.25" customHeight="1">
      <c r="B25" s="147" t="s">
        <v>187</v>
      </c>
      <c r="C25" s="147"/>
    </row>
    <row r="27" spans="2:3" ht="12.75">
      <c r="B27" s="146" t="s">
        <v>126</v>
      </c>
      <c r="C27" s="146"/>
    </row>
    <row r="31" spans="2:3" ht="12.75">
      <c r="B31" s="149" t="s">
        <v>145</v>
      </c>
      <c r="C31" s="149"/>
    </row>
    <row r="32" ht="12.75">
      <c r="B32" s="99"/>
    </row>
    <row r="33" spans="2:3" ht="12.75">
      <c r="B33" s="150" t="s">
        <v>146</v>
      </c>
      <c r="C33" s="150"/>
    </row>
  </sheetData>
  <mergeCells count="11">
    <mergeCell ref="B33:C33"/>
    <mergeCell ref="B5:C5"/>
    <mergeCell ref="B9:C9"/>
    <mergeCell ref="B11:C11"/>
    <mergeCell ref="B15:C15"/>
    <mergeCell ref="B17:C17"/>
    <mergeCell ref="B23:C23"/>
    <mergeCell ref="B27:C27"/>
    <mergeCell ref="B25:C25"/>
    <mergeCell ref="A1:D1"/>
    <mergeCell ref="B31:C31"/>
  </mergeCells>
  <printOptions/>
  <pageMargins left="0.31496062992125984" right="0.31496062992125984" top="0.5905511811023623" bottom="0.3937007874015748"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X214"/>
  <sheetViews>
    <sheetView workbookViewId="0" topLeftCell="A1">
      <selection activeCell="A2" sqref="A2"/>
    </sheetView>
  </sheetViews>
  <sheetFormatPr defaultColWidth="11.421875" defaultRowHeight="10.5" customHeight="1"/>
  <cols>
    <col min="1" max="20" width="3.28125" style="0" customWidth="1"/>
    <col min="21" max="21" width="21.57421875" style="0" customWidth="1"/>
    <col min="22" max="22" width="5.57421875" style="0" customWidth="1"/>
    <col min="23" max="23" width="3.28125" style="0" customWidth="1"/>
    <col min="24" max="16384" width="3.7109375" style="0" customWidth="1"/>
  </cols>
  <sheetData>
    <row r="1" spans="1:23" ht="10.5" customHeight="1">
      <c r="A1" s="163" t="s">
        <v>110</v>
      </c>
      <c r="B1" s="163"/>
      <c r="C1" s="163"/>
      <c r="D1" s="163"/>
      <c r="E1" s="163"/>
      <c r="F1" s="163"/>
      <c r="G1" s="163"/>
      <c r="H1" s="163"/>
      <c r="I1" s="163"/>
      <c r="J1" s="163"/>
      <c r="K1" s="163"/>
      <c r="L1" s="163"/>
      <c r="M1" s="163"/>
      <c r="N1" s="163"/>
      <c r="O1" s="163"/>
      <c r="P1" s="163"/>
      <c r="Q1" s="163"/>
      <c r="R1" s="163"/>
      <c r="S1" s="163"/>
      <c r="T1" s="163"/>
      <c r="U1" s="163"/>
      <c r="V1" s="163"/>
      <c r="W1" s="77"/>
    </row>
    <row r="2" spans="1:23" ht="15" customHeight="1">
      <c r="A2" s="75"/>
      <c r="B2" s="75"/>
      <c r="C2" s="75"/>
      <c r="D2" s="75"/>
      <c r="E2" s="75"/>
      <c r="F2" s="75"/>
      <c r="G2" s="75"/>
      <c r="H2" s="75"/>
      <c r="I2" s="75"/>
      <c r="J2" s="75"/>
      <c r="K2" s="75"/>
      <c r="L2" s="75"/>
      <c r="M2" s="75"/>
      <c r="N2" s="75"/>
      <c r="O2" s="75"/>
      <c r="P2" s="75"/>
      <c r="Q2" s="75"/>
      <c r="R2" s="75"/>
      <c r="S2" s="75"/>
      <c r="T2" s="75"/>
      <c r="U2" s="75"/>
      <c r="V2" s="75"/>
      <c r="W2" s="75"/>
    </row>
    <row r="3" spans="1:23" ht="10.5" customHeight="1">
      <c r="A3" s="82"/>
      <c r="B3" s="83"/>
      <c r="C3" s="83"/>
      <c r="D3" s="83"/>
      <c r="E3" s="83"/>
      <c r="F3" s="83"/>
      <c r="G3" s="83"/>
      <c r="H3" s="83"/>
      <c r="I3" s="83"/>
      <c r="J3" s="83"/>
      <c r="K3" s="83"/>
      <c r="L3" s="83"/>
      <c r="M3" s="83"/>
      <c r="N3" s="83"/>
      <c r="O3" s="83"/>
      <c r="P3" s="83"/>
      <c r="Q3" s="83"/>
      <c r="R3" s="83"/>
      <c r="S3" s="83"/>
      <c r="T3" s="83"/>
      <c r="U3" s="83"/>
      <c r="V3" s="84"/>
      <c r="W3" s="78"/>
    </row>
    <row r="4" spans="1:23" ht="10.5" customHeight="1">
      <c r="A4" s="85"/>
      <c r="B4" s="78"/>
      <c r="C4" s="78"/>
      <c r="D4" s="78"/>
      <c r="E4" s="78"/>
      <c r="F4" s="78"/>
      <c r="G4" s="78"/>
      <c r="H4" s="78"/>
      <c r="I4" s="78"/>
      <c r="J4" s="78"/>
      <c r="K4" s="78"/>
      <c r="L4" s="78"/>
      <c r="M4" s="78"/>
      <c r="N4" s="78"/>
      <c r="O4" s="78"/>
      <c r="P4" s="78"/>
      <c r="Q4" s="78"/>
      <c r="R4" s="78"/>
      <c r="S4" s="78"/>
      <c r="T4" s="78"/>
      <c r="U4" s="78"/>
      <c r="V4" s="86"/>
      <c r="W4" s="78"/>
    </row>
    <row r="5" spans="1:23" ht="12" customHeight="1">
      <c r="A5" s="158" t="s">
        <v>174</v>
      </c>
      <c r="B5" s="159"/>
      <c r="C5" s="159"/>
      <c r="D5" s="159"/>
      <c r="E5" s="159"/>
      <c r="F5" s="159"/>
      <c r="G5" s="159"/>
      <c r="H5" s="159"/>
      <c r="I5" s="159"/>
      <c r="J5" s="159"/>
      <c r="K5" s="159"/>
      <c r="L5" s="159"/>
      <c r="M5" s="159"/>
      <c r="N5" s="159"/>
      <c r="O5" s="159"/>
      <c r="P5" s="159"/>
      <c r="Q5" s="159"/>
      <c r="R5" s="159"/>
      <c r="S5" s="159"/>
      <c r="T5" s="159"/>
      <c r="U5" s="159"/>
      <c r="V5" s="160"/>
      <c r="W5" s="76"/>
    </row>
    <row r="6" spans="1:23" ht="12" customHeight="1">
      <c r="A6" s="87"/>
      <c r="B6" s="76"/>
      <c r="C6" s="76"/>
      <c r="D6" s="76"/>
      <c r="E6" s="76"/>
      <c r="F6" s="76"/>
      <c r="G6" s="76"/>
      <c r="H6" s="76"/>
      <c r="I6" s="76"/>
      <c r="J6" s="76"/>
      <c r="K6" s="76"/>
      <c r="L6" s="76"/>
      <c r="M6" s="76"/>
      <c r="N6" s="76"/>
      <c r="O6" s="76"/>
      <c r="P6" s="76"/>
      <c r="Q6" s="76"/>
      <c r="R6" s="76"/>
      <c r="S6" s="76"/>
      <c r="T6" s="76"/>
      <c r="U6" s="76"/>
      <c r="V6" s="88"/>
      <c r="W6" s="76"/>
    </row>
    <row r="7" spans="1:23" ht="12" customHeight="1">
      <c r="A7" s="87"/>
      <c r="B7" s="76"/>
      <c r="C7" s="76"/>
      <c r="D7" s="76"/>
      <c r="E7" s="76"/>
      <c r="F7" s="76"/>
      <c r="G7" s="76"/>
      <c r="H7" s="76"/>
      <c r="I7" s="76"/>
      <c r="J7" s="76"/>
      <c r="K7" s="76"/>
      <c r="L7" s="76"/>
      <c r="M7" s="76"/>
      <c r="N7" s="76"/>
      <c r="O7" s="76"/>
      <c r="P7" s="76"/>
      <c r="Q7" s="76"/>
      <c r="R7" s="76"/>
      <c r="S7" s="76"/>
      <c r="T7" s="76"/>
      <c r="U7" s="76"/>
      <c r="V7" s="88"/>
      <c r="W7" s="76"/>
    </row>
    <row r="8" spans="1:23" ht="12" customHeight="1">
      <c r="A8" s="155" t="s">
        <v>111</v>
      </c>
      <c r="B8" s="156"/>
      <c r="C8" s="156"/>
      <c r="D8" s="156"/>
      <c r="E8" s="156"/>
      <c r="F8" s="156"/>
      <c r="G8" s="156"/>
      <c r="H8" s="156"/>
      <c r="I8" s="156"/>
      <c r="J8" s="156"/>
      <c r="K8" s="156"/>
      <c r="L8" s="156"/>
      <c r="M8" s="156"/>
      <c r="N8" s="156"/>
      <c r="O8" s="156"/>
      <c r="P8" s="156"/>
      <c r="Q8" s="156"/>
      <c r="R8" s="156"/>
      <c r="S8" s="156"/>
      <c r="T8" s="156"/>
      <c r="U8" s="156"/>
      <c r="V8" s="157"/>
      <c r="W8" s="81"/>
    </row>
    <row r="9" spans="1:23" ht="10.5" customHeight="1">
      <c r="A9" s="87"/>
      <c r="B9" s="80"/>
      <c r="C9" s="80"/>
      <c r="D9" s="80"/>
      <c r="E9" s="80"/>
      <c r="F9" s="80"/>
      <c r="G9" s="80"/>
      <c r="H9" s="80"/>
      <c r="I9" s="80"/>
      <c r="J9" s="80"/>
      <c r="K9" s="80"/>
      <c r="L9" s="80"/>
      <c r="M9" s="80"/>
      <c r="N9" s="80"/>
      <c r="O9" s="80"/>
      <c r="P9" s="80"/>
      <c r="Q9" s="80"/>
      <c r="R9" s="80"/>
      <c r="S9" s="80"/>
      <c r="T9" s="80"/>
      <c r="U9" s="80"/>
      <c r="V9" s="89"/>
      <c r="W9" s="79"/>
    </row>
    <row r="10" spans="1:23" ht="10.5" customHeight="1">
      <c r="A10" s="90"/>
      <c r="B10" s="75"/>
      <c r="C10" s="75"/>
      <c r="D10" s="75"/>
      <c r="E10" s="75"/>
      <c r="F10" s="75"/>
      <c r="G10" s="75"/>
      <c r="H10" s="75"/>
      <c r="I10" s="75"/>
      <c r="J10" s="75"/>
      <c r="K10" s="75"/>
      <c r="L10" s="75"/>
      <c r="M10" s="75"/>
      <c r="N10" s="75"/>
      <c r="O10" s="75"/>
      <c r="P10" s="75"/>
      <c r="Q10" s="75"/>
      <c r="R10" s="75"/>
      <c r="S10" s="75"/>
      <c r="T10" s="75"/>
      <c r="U10" s="75"/>
      <c r="V10" s="91"/>
      <c r="W10" s="75"/>
    </row>
    <row r="11" spans="1:23" ht="10.5" customHeight="1">
      <c r="A11" s="90"/>
      <c r="B11" s="75"/>
      <c r="C11" s="75"/>
      <c r="D11" s="75"/>
      <c r="E11" s="75"/>
      <c r="F11" s="75"/>
      <c r="G11" s="75"/>
      <c r="H11" s="75"/>
      <c r="I11" s="75"/>
      <c r="J11" s="75"/>
      <c r="K11" s="75"/>
      <c r="L11" s="75"/>
      <c r="M11" s="75"/>
      <c r="N11" s="75"/>
      <c r="O11" s="75"/>
      <c r="P11" s="75"/>
      <c r="Q11" s="75"/>
      <c r="R11" s="75"/>
      <c r="S11" s="75"/>
      <c r="T11" s="75"/>
      <c r="U11" s="75"/>
      <c r="V11" s="91"/>
      <c r="W11" s="75"/>
    </row>
    <row r="12" spans="1:23" ht="10.5" customHeight="1">
      <c r="A12" s="90"/>
      <c r="B12" s="75"/>
      <c r="C12" s="75"/>
      <c r="D12" s="75"/>
      <c r="E12" s="75"/>
      <c r="F12" s="75"/>
      <c r="G12" s="75"/>
      <c r="H12" s="75"/>
      <c r="I12" s="75"/>
      <c r="J12" s="75"/>
      <c r="K12" s="75"/>
      <c r="L12" s="75"/>
      <c r="M12" s="75"/>
      <c r="N12" s="75"/>
      <c r="O12" s="75"/>
      <c r="P12" s="75"/>
      <c r="Q12" s="75"/>
      <c r="R12" s="75"/>
      <c r="S12" s="75"/>
      <c r="T12" s="75"/>
      <c r="U12" s="75"/>
      <c r="V12" s="91"/>
      <c r="W12" s="75"/>
    </row>
    <row r="13" spans="1:23" ht="10.5" customHeight="1">
      <c r="A13" s="90"/>
      <c r="B13" s="75"/>
      <c r="C13" s="75"/>
      <c r="D13" s="75"/>
      <c r="E13" s="75"/>
      <c r="F13" s="75"/>
      <c r="G13" s="75"/>
      <c r="H13" s="75"/>
      <c r="I13" s="75"/>
      <c r="J13" s="75"/>
      <c r="K13" s="75"/>
      <c r="L13" s="75"/>
      <c r="M13" s="75"/>
      <c r="N13" s="75"/>
      <c r="O13" s="75"/>
      <c r="P13" s="75"/>
      <c r="Q13" s="75"/>
      <c r="R13" s="75"/>
      <c r="S13" s="75"/>
      <c r="T13" s="75"/>
      <c r="U13" s="75"/>
      <c r="V13" s="91"/>
      <c r="W13" s="75"/>
    </row>
    <row r="14" spans="1:23" ht="10.5" customHeight="1">
      <c r="A14" s="90"/>
      <c r="B14" s="75"/>
      <c r="C14" s="75"/>
      <c r="D14" s="75"/>
      <c r="E14" s="75"/>
      <c r="F14" s="75"/>
      <c r="G14" s="75"/>
      <c r="H14" s="75"/>
      <c r="I14" s="75"/>
      <c r="J14" s="75"/>
      <c r="K14" s="75"/>
      <c r="L14" s="75"/>
      <c r="M14" s="75"/>
      <c r="N14" s="75"/>
      <c r="O14" s="75"/>
      <c r="P14" s="75"/>
      <c r="Q14" s="75"/>
      <c r="R14" s="75"/>
      <c r="S14" s="75"/>
      <c r="T14" s="75"/>
      <c r="U14" s="75"/>
      <c r="V14" s="91"/>
      <c r="W14" s="75"/>
    </row>
    <row r="15" spans="1:23" ht="10.5" customHeight="1">
      <c r="A15" s="90"/>
      <c r="B15" s="75"/>
      <c r="C15" s="75"/>
      <c r="D15" s="75"/>
      <c r="E15" s="75"/>
      <c r="F15" s="75"/>
      <c r="G15" s="75"/>
      <c r="H15" s="75"/>
      <c r="I15" s="75"/>
      <c r="J15" s="75"/>
      <c r="K15" s="75"/>
      <c r="L15" s="75"/>
      <c r="M15" s="75"/>
      <c r="N15" s="75"/>
      <c r="O15" s="75"/>
      <c r="P15" s="75"/>
      <c r="Q15" s="75"/>
      <c r="R15" s="75"/>
      <c r="S15" s="75"/>
      <c r="T15" s="75"/>
      <c r="U15" s="75"/>
      <c r="V15" s="91"/>
      <c r="W15" s="75"/>
    </row>
    <row r="16" spans="1:23" ht="10.5" customHeight="1">
      <c r="A16" s="90"/>
      <c r="B16" s="75"/>
      <c r="C16" s="75"/>
      <c r="D16" s="75"/>
      <c r="E16" s="75"/>
      <c r="F16" s="75"/>
      <c r="G16" s="75"/>
      <c r="H16" s="75"/>
      <c r="I16" s="75"/>
      <c r="J16" s="75"/>
      <c r="K16" s="75"/>
      <c r="L16" s="75"/>
      <c r="M16" s="75"/>
      <c r="N16" s="75"/>
      <c r="O16" s="75"/>
      <c r="P16" s="75"/>
      <c r="Q16" s="75"/>
      <c r="R16" s="75"/>
      <c r="S16" s="75"/>
      <c r="T16" s="75"/>
      <c r="U16" s="75"/>
      <c r="V16" s="91"/>
      <c r="W16" s="75"/>
    </row>
    <row r="17" spans="1:23" ht="10.5" customHeight="1">
      <c r="A17" s="90"/>
      <c r="B17" s="75"/>
      <c r="C17" s="75"/>
      <c r="D17" s="75"/>
      <c r="E17" s="75"/>
      <c r="F17" s="75"/>
      <c r="G17" s="75"/>
      <c r="H17" s="75"/>
      <c r="I17" s="75"/>
      <c r="J17" s="75"/>
      <c r="K17" s="75"/>
      <c r="L17" s="75"/>
      <c r="M17" s="75"/>
      <c r="N17" s="75"/>
      <c r="O17" s="75"/>
      <c r="P17" s="75"/>
      <c r="Q17" s="75"/>
      <c r="R17" s="75"/>
      <c r="S17" s="75"/>
      <c r="T17" s="75"/>
      <c r="U17" s="75"/>
      <c r="V17" s="91"/>
      <c r="W17" s="75"/>
    </row>
    <row r="18" spans="1:23" ht="10.5" customHeight="1">
      <c r="A18" s="90"/>
      <c r="B18" s="75"/>
      <c r="C18" s="75"/>
      <c r="D18" s="75"/>
      <c r="E18" s="75"/>
      <c r="F18" s="75"/>
      <c r="G18" s="75"/>
      <c r="H18" s="75"/>
      <c r="I18" s="75"/>
      <c r="J18" s="75"/>
      <c r="K18" s="75"/>
      <c r="L18" s="75"/>
      <c r="M18" s="75"/>
      <c r="N18" s="75"/>
      <c r="O18" s="75"/>
      <c r="P18" s="75"/>
      <c r="Q18" s="75"/>
      <c r="R18" s="75"/>
      <c r="S18" s="75"/>
      <c r="T18" s="75"/>
      <c r="U18" s="75"/>
      <c r="V18" s="91"/>
      <c r="W18" s="75"/>
    </row>
    <row r="19" spans="1:23" ht="10.5" customHeight="1">
      <c r="A19" s="90"/>
      <c r="B19" s="75"/>
      <c r="C19" s="75"/>
      <c r="D19" s="75"/>
      <c r="E19" s="75"/>
      <c r="F19" s="75"/>
      <c r="G19" s="75"/>
      <c r="H19" s="75"/>
      <c r="I19" s="75"/>
      <c r="J19" s="75"/>
      <c r="K19" s="75"/>
      <c r="L19" s="75"/>
      <c r="M19" s="75"/>
      <c r="N19" s="75"/>
      <c r="O19" s="75"/>
      <c r="P19" s="75"/>
      <c r="Q19" s="75"/>
      <c r="R19" s="75"/>
      <c r="S19" s="75"/>
      <c r="T19" s="75"/>
      <c r="U19" s="75"/>
      <c r="V19" s="91"/>
      <c r="W19" s="75"/>
    </row>
    <row r="20" spans="1:23" ht="10.5" customHeight="1">
      <c r="A20" s="90"/>
      <c r="B20" s="75"/>
      <c r="C20" s="75"/>
      <c r="D20" s="75"/>
      <c r="E20" s="75"/>
      <c r="F20" s="75"/>
      <c r="G20" s="75"/>
      <c r="H20" s="75"/>
      <c r="I20" s="75"/>
      <c r="J20" s="75"/>
      <c r="K20" s="75"/>
      <c r="L20" s="75"/>
      <c r="M20" s="75"/>
      <c r="N20" s="75"/>
      <c r="O20" s="75"/>
      <c r="P20" s="75"/>
      <c r="Q20" s="75"/>
      <c r="R20" s="75"/>
      <c r="S20" s="75"/>
      <c r="T20" s="75"/>
      <c r="U20" s="75"/>
      <c r="V20" s="91"/>
      <c r="W20" s="75"/>
    </row>
    <row r="21" spans="1:23" ht="10.5" customHeight="1">
      <c r="A21" s="90"/>
      <c r="B21" s="75"/>
      <c r="C21" s="75"/>
      <c r="D21" s="75"/>
      <c r="E21" s="75"/>
      <c r="F21" s="75"/>
      <c r="G21" s="75"/>
      <c r="H21" s="75"/>
      <c r="I21" s="75"/>
      <c r="J21" s="75"/>
      <c r="K21" s="75"/>
      <c r="L21" s="75"/>
      <c r="M21" s="75"/>
      <c r="N21" s="75"/>
      <c r="O21" s="75"/>
      <c r="P21" s="75"/>
      <c r="Q21" s="75"/>
      <c r="R21" s="75"/>
      <c r="S21" s="75"/>
      <c r="T21" s="75"/>
      <c r="U21" s="75"/>
      <c r="V21" s="91"/>
      <c r="W21" s="75"/>
    </row>
    <row r="22" spans="1:23" ht="10.5" customHeight="1">
      <c r="A22" s="90"/>
      <c r="B22" s="75"/>
      <c r="C22" s="75"/>
      <c r="D22" s="75"/>
      <c r="E22" s="75"/>
      <c r="F22" s="75"/>
      <c r="G22" s="75"/>
      <c r="H22" s="75"/>
      <c r="I22" s="75"/>
      <c r="J22" s="75"/>
      <c r="K22" s="75"/>
      <c r="L22" s="75"/>
      <c r="M22" s="75"/>
      <c r="N22" s="75"/>
      <c r="O22" s="75"/>
      <c r="P22" s="75"/>
      <c r="Q22" s="75"/>
      <c r="R22" s="75"/>
      <c r="S22" s="75"/>
      <c r="T22" s="75"/>
      <c r="U22" s="75"/>
      <c r="V22" s="91"/>
      <c r="W22" s="75"/>
    </row>
    <row r="23" spans="1:23" ht="10.5" customHeight="1">
      <c r="A23" s="90"/>
      <c r="B23" s="75"/>
      <c r="C23" s="75"/>
      <c r="D23" s="75"/>
      <c r="E23" s="75"/>
      <c r="F23" s="75"/>
      <c r="G23" s="75"/>
      <c r="H23" s="75"/>
      <c r="I23" s="75"/>
      <c r="J23" s="75"/>
      <c r="K23" s="75"/>
      <c r="L23" s="75"/>
      <c r="M23" s="75"/>
      <c r="N23" s="75"/>
      <c r="O23" s="75"/>
      <c r="P23" s="75"/>
      <c r="Q23" s="75"/>
      <c r="R23" s="75"/>
      <c r="S23" s="75"/>
      <c r="T23" s="75"/>
      <c r="U23" s="75"/>
      <c r="V23" s="91"/>
      <c r="W23" s="75"/>
    </row>
    <row r="24" spans="1:23" ht="10.5" customHeight="1">
      <c r="A24" s="90"/>
      <c r="B24" s="75"/>
      <c r="C24" s="75"/>
      <c r="D24" s="75"/>
      <c r="E24" s="75"/>
      <c r="F24" s="75"/>
      <c r="G24" s="75"/>
      <c r="H24" s="75"/>
      <c r="I24" s="75"/>
      <c r="J24" s="75"/>
      <c r="K24" s="75"/>
      <c r="L24" s="75"/>
      <c r="M24" s="75"/>
      <c r="N24" s="75"/>
      <c r="O24" s="75"/>
      <c r="P24" s="75"/>
      <c r="Q24" s="75"/>
      <c r="R24" s="75"/>
      <c r="S24" s="75"/>
      <c r="T24" s="75"/>
      <c r="U24" s="75"/>
      <c r="V24" s="91"/>
      <c r="W24" s="75"/>
    </row>
    <row r="25" spans="1:23" ht="10.5" customHeight="1">
      <c r="A25" s="90"/>
      <c r="B25" s="75"/>
      <c r="C25" s="75"/>
      <c r="D25" s="75"/>
      <c r="E25" s="75"/>
      <c r="F25" s="75"/>
      <c r="G25" s="75"/>
      <c r="H25" s="75"/>
      <c r="I25" s="75"/>
      <c r="J25" s="75"/>
      <c r="K25" s="75"/>
      <c r="L25" s="75"/>
      <c r="M25" s="75"/>
      <c r="N25" s="75"/>
      <c r="O25" s="75"/>
      <c r="P25" s="75"/>
      <c r="Q25" s="75"/>
      <c r="R25" s="75"/>
      <c r="S25" s="75"/>
      <c r="T25" s="75"/>
      <c r="U25" s="75"/>
      <c r="V25" s="91"/>
      <c r="W25" s="75"/>
    </row>
    <row r="26" spans="1:23" ht="10.5" customHeight="1">
      <c r="A26" s="90"/>
      <c r="B26" s="75"/>
      <c r="C26" s="75"/>
      <c r="D26" s="75"/>
      <c r="E26" s="75"/>
      <c r="F26" s="75"/>
      <c r="G26" s="75"/>
      <c r="H26" s="75"/>
      <c r="I26" s="75"/>
      <c r="J26" s="75"/>
      <c r="K26" s="75"/>
      <c r="L26" s="75"/>
      <c r="M26" s="75"/>
      <c r="N26" s="75"/>
      <c r="O26" s="75"/>
      <c r="P26" s="75"/>
      <c r="Q26" s="75"/>
      <c r="R26" s="75"/>
      <c r="S26" s="75"/>
      <c r="T26" s="75"/>
      <c r="U26" s="75"/>
      <c r="V26" s="91"/>
      <c r="W26" s="75"/>
    </row>
    <row r="27" spans="1:23" ht="10.5" customHeight="1">
      <c r="A27" s="90"/>
      <c r="B27" s="75"/>
      <c r="C27" s="75"/>
      <c r="D27" s="75"/>
      <c r="E27" s="75"/>
      <c r="F27" s="75"/>
      <c r="G27" s="75"/>
      <c r="H27" s="75"/>
      <c r="I27" s="75"/>
      <c r="J27" s="75"/>
      <c r="K27" s="75"/>
      <c r="L27" s="75"/>
      <c r="M27" s="75"/>
      <c r="N27" s="75"/>
      <c r="O27" s="75"/>
      <c r="P27" s="75"/>
      <c r="Q27" s="75"/>
      <c r="R27" s="75"/>
      <c r="S27" s="75"/>
      <c r="T27" s="75"/>
      <c r="U27" s="75"/>
      <c r="V27" s="91"/>
      <c r="W27" s="75"/>
    </row>
    <row r="28" spans="1:23" ht="12" customHeight="1">
      <c r="A28" s="155" t="s">
        <v>112</v>
      </c>
      <c r="B28" s="156"/>
      <c r="C28" s="156"/>
      <c r="D28" s="156"/>
      <c r="E28" s="156"/>
      <c r="F28" s="156"/>
      <c r="G28" s="156"/>
      <c r="H28" s="156"/>
      <c r="I28" s="156"/>
      <c r="J28" s="156"/>
      <c r="K28" s="156"/>
      <c r="L28" s="156"/>
      <c r="M28" s="156"/>
      <c r="N28" s="156"/>
      <c r="O28" s="156"/>
      <c r="P28" s="156"/>
      <c r="Q28" s="156"/>
      <c r="R28" s="156"/>
      <c r="S28" s="156"/>
      <c r="T28" s="156"/>
      <c r="U28" s="156"/>
      <c r="V28" s="157"/>
      <c r="W28" s="76"/>
    </row>
    <row r="29" spans="1:23" ht="10.5" customHeight="1">
      <c r="A29" s="87"/>
      <c r="B29" s="80"/>
      <c r="C29" s="80"/>
      <c r="D29" s="80"/>
      <c r="E29" s="80"/>
      <c r="F29" s="80"/>
      <c r="G29" s="80"/>
      <c r="H29" s="80"/>
      <c r="I29" s="80"/>
      <c r="J29" s="80"/>
      <c r="K29" s="80"/>
      <c r="L29" s="80"/>
      <c r="M29" s="80"/>
      <c r="N29" s="80"/>
      <c r="O29" s="80"/>
      <c r="P29" s="80"/>
      <c r="Q29" s="80"/>
      <c r="R29" s="80"/>
      <c r="S29" s="80"/>
      <c r="T29" s="80"/>
      <c r="U29" s="80"/>
      <c r="V29" s="89"/>
      <c r="W29" s="79"/>
    </row>
    <row r="30" spans="1:23" ht="10.5" customHeight="1">
      <c r="A30" s="90"/>
      <c r="B30" s="75"/>
      <c r="C30" s="75"/>
      <c r="D30" s="75"/>
      <c r="E30" s="75"/>
      <c r="F30" s="75"/>
      <c r="G30" s="75"/>
      <c r="H30" s="75"/>
      <c r="I30" s="75"/>
      <c r="J30" s="75"/>
      <c r="K30" s="75"/>
      <c r="L30" s="75"/>
      <c r="M30" s="75"/>
      <c r="N30" s="75"/>
      <c r="O30" s="75"/>
      <c r="P30" s="75"/>
      <c r="Q30" s="75"/>
      <c r="R30" s="75"/>
      <c r="S30" s="75"/>
      <c r="T30" s="75"/>
      <c r="U30" s="75"/>
      <c r="V30" s="91"/>
      <c r="W30" s="75"/>
    </row>
    <row r="31" spans="1:23" ht="10.5" customHeight="1">
      <c r="A31" s="90"/>
      <c r="B31" s="75"/>
      <c r="C31" s="75"/>
      <c r="D31" s="75"/>
      <c r="E31" s="75"/>
      <c r="F31" s="75"/>
      <c r="G31" s="75"/>
      <c r="H31" s="75"/>
      <c r="I31" s="75"/>
      <c r="J31" s="75"/>
      <c r="K31" s="75"/>
      <c r="L31" s="75"/>
      <c r="M31" s="75"/>
      <c r="N31" s="75"/>
      <c r="O31" s="75"/>
      <c r="P31" s="75"/>
      <c r="Q31" s="75"/>
      <c r="R31" s="75"/>
      <c r="S31" s="75"/>
      <c r="T31" s="75"/>
      <c r="U31" s="75"/>
      <c r="V31" s="91"/>
      <c r="W31" s="75"/>
    </row>
    <row r="32" spans="1:23" ht="10.5" customHeight="1">
      <c r="A32" s="90"/>
      <c r="B32" s="75"/>
      <c r="C32" s="75"/>
      <c r="D32" s="75"/>
      <c r="E32" s="75"/>
      <c r="F32" s="75"/>
      <c r="G32" s="75"/>
      <c r="H32" s="75"/>
      <c r="I32" s="75"/>
      <c r="J32" s="75"/>
      <c r="K32" s="75"/>
      <c r="L32" s="75"/>
      <c r="M32" s="75"/>
      <c r="N32" s="75"/>
      <c r="O32" s="75"/>
      <c r="P32" s="75"/>
      <c r="Q32" s="75"/>
      <c r="R32" s="75"/>
      <c r="S32" s="75"/>
      <c r="T32" s="75"/>
      <c r="U32" s="75"/>
      <c r="V32" s="91"/>
      <c r="W32" s="75"/>
    </row>
    <row r="33" spans="1:23" ht="10.5" customHeight="1">
      <c r="A33" s="90"/>
      <c r="B33" s="75"/>
      <c r="C33" s="75"/>
      <c r="D33" s="75"/>
      <c r="E33" s="75"/>
      <c r="F33" s="75"/>
      <c r="G33" s="75"/>
      <c r="H33" s="75"/>
      <c r="I33" s="75"/>
      <c r="J33" s="75"/>
      <c r="K33" s="75"/>
      <c r="L33" s="75"/>
      <c r="M33" s="75"/>
      <c r="N33" s="75"/>
      <c r="O33" s="75"/>
      <c r="P33" s="75"/>
      <c r="Q33" s="75"/>
      <c r="R33" s="75"/>
      <c r="S33" s="75"/>
      <c r="T33" s="75"/>
      <c r="U33" s="75"/>
      <c r="V33" s="91"/>
      <c r="W33" s="75"/>
    </row>
    <row r="34" spans="1:23" ht="10.5" customHeight="1">
      <c r="A34" s="90"/>
      <c r="B34" s="75"/>
      <c r="C34" s="75"/>
      <c r="D34" s="75"/>
      <c r="E34" s="75"/>
      <c r="F34" s="75"/>
      <c r="G34" s="75"/>
      <c r="H34" s="75"/>
      <c r="I34" s="75"/>
      <c r="J34" s="75"/>
      <c r="K34" s="75"/>
      <c r="L34" s="75"/>
      <c r="M34" s="75"/>
      <c r="N34" s="75"/>
      <c r="O34" s="75"/>
      <c r="P34" s="75"/>
      <c r="Q34" s="75"/>
      <c r="R34" s="75"/>
      <c r="S34" s="75"/>
      <c r="T34" s="75"/>
      <c r="U34" s="75"/>
      <c r="V34" s="91"/>
      <c r="W34" s="75"/>
    </row>
    <row r="35" spans="1:23" ht="10.5" customHeight="1">
      <c r="A35" s="90"/>
      <c r="B35" s="75"/>
      <c r="C35" s="75"/>
      <c r="D35" s="75"/>
      <c r="E35" s="75"/>
      <c r="F35" s="75"/>
      <c r="G35" s="75"/>
      <c r="H35" s="75"/>
      <c r="I35" s="75"/>
      <c r="J35" s="75"/>
      <c r="K35" s="75"/>
      <c r="L35" s="75"/>
      <c r="M35" s="75"/>
      <c r="N35" s="75"/>
      <c r="O35" s="75"/>
      <c r="P35" s="75"/>
      <c r="Q35" s="75"/>
      <c r="R35" s="75"/>
      <c r="S35" s="75"/>
      <c r="T35" s="75"/>
      <c r="U35" s="75"/>
      <c r="V35" s="91"/>
      <c r="W35" s="75"/>
    </row>
    <row r="36" spans="1:23" ht="10.5" customHeight="1">
      <c r="A36" s="90"/>
      <c r="B36" s="75"/>
      <c r="C36" s="75"/>
      <c r="D36" s="75"/>
      <c r="E36" s="75"/>
      <c r="F36" s="75"/>
      <c r="G36" s="75"/>
      <c r="H36" s="75"/>
      <c r="I36" s="75"/>
      <c r="J36" s="75"/>
      <c r="K36" s="75"/>
      <c r="L36" s="75"/>
      <c r="M36" s="75"/>
      <c r="N36" s="75"/>
      <c r="O36" s="75"/>
      <c r="P36" s="75"/>
      <c r="Q36" s="75"/>
      <c r="R36" s="75"/>
      <c r="S36" s="75"/>
      <c r="T36" s="75"/>
      <c r="U36" s="75"/>
      <c r="V36" s="91"/>
      <c r="W36" s="75"/>
    </row>
    <row r="37" spans="1:23" ht="10.5" customHeight="1">
      <c r="A37" s="90"/>
      <c r="B37" s="75"/>
      <c r="C37" s="75"/>
      <c r="D37" s="75"/>
      <c r="E37" s="75"/>
      <c r="F37" s="75"/>
      <c r="G37" s="75"/>
      <c r="H37" s="75"/>
      <c r="I37" s="75"/>
      <c r="J37" s="75"/>
      <c r="K37" s="75"/>
      <c r="L37" s="75"/>
      <c r="M37" s="75"/>
      <c r="N37" s="75"/>
      <c r="O37" s="75"/>
      <c r="P37" s="75"/>
      <c r="Q37" s="75"/>
      <c r="R37" s="75"/>
      <c r="S37" s="75"/>
      <c r="T37" s="75"/>
      <c r="U37" s="75"/>
      <c r="V37" s="91"/>
      <c r="W37" s="75"/>
    </row>
    <row r="38" spans="1:23" ht="10.5" customHeight="1">
      <c r="A38" s="90"/>
      <c r="B38" s="75"/>
      <c r="C38" s="75"/>
      <c r="D38" s="75"/>
      <c r="E38" s="75"/>
      <c r="F38" s="75"/>
      <c r="G38" s="75"/>
      <c r="H38" s="75"/>
      <c r="I38" s="75"/>
      <c r="J38" s="75"/>
      <c r="K38" s="75"/>
      <c r="L38" s="75"/>
      <c r="M38" s="75"/>
      <c r="N38" s="75"/>
      <c r="O38" s="75"/>
      <c r="P38" s="75"/>
      <c r="Q38" s="75"/>
      <c r="R38" s="75"/>
      <c r="S38" s="75"/>
      <c r="T38" s="75"/>
      <c r="U38" s="75"/>
      <c r="V38" s="91"/>
      <c r="W38" s="75"/>
    </row>
    <row r="39" spans="1:23" ht="10.5" customHeight="1">
      <c r="A39" s="90"/>
      <c r="B39" s="75"/>
      <c r="C39" s="75"/>
      <c r="D39" s="75"/>
      <c r="E39" s="75"/>
      <c r="F39" s="75"/>
      <c r="G39" s="75"/>
      <c r="H39" s="75"/>
      <c r="I39" s="75"/>
      <c r="J39" s="75"/>
      <c r="K39" s="75"/>
      <c r="L39" s="75"/>
      <c r="M39" s="75"/>
      <c r="N39" s="75"/>
      <c r="O39" s="75"/>
      <c r="P39" s="75"/>
      <c r="Q39" s="75"/>
      <c r="R39" s="75"/>
      <c r="S39" s="75"/>
      <c r="T39" s="75"/>
      <c r="U39" s="75"/>
      <c r="V39" s="91"/>
      <c r="W39" s="75"/>
    </row>
    <row r="40" spans="1:23" ht="10.5" customHeight="1">
      <c r="A40" s="90"/>
      <c r="B40" s="75"/>
      <c r="C40" s="75"/>
      <c r="D40" s="75"/>
      <c r="E40" s="75"/>
      <c r="F40" s="75"/>
      <c r="G40" s="75"/>
      <c r="H40" s="75"/>
      <c r="I40" s="75"/>
      <c r="J40" s="75"/>
      <c r="K40" s="75"/>
      <c r="L40" s="75"/>
      <c r="M40" s="75"/>
      <c r="N40" s="75"/>
      <c r="O40" s="75"/>
      <c r="P40" s="75"/>
      <c r="Q40" s="75"/>
      <c r="R40" s="75"/>
      <c r="S40" s="75"/>
      <c r="T40" s="75"/>
      <c r="U40" s="75"/>
      <c r="V40" s="91"/>
      <c r="W40" s="75"/>
    </row>
    <row r="41" spans="1:23" ht="10.5" customHeight="1">
      <c r="A41" s="90"/>
      <c r="B41" s="75"/>
      <c r="C41" s="75"/>
      <c r="D41" s="75"/>
      <c r="E41" s="75"/>
      <c r="F41" s="75"/>
      <c r="G41" s="75"/>
      <c r="H41" s="75"/>
      <c r="I41" s="75"/>
      <c r="J41" s="75"/>
      <c r="K41" s="75"/>
      <c r="L41" s="75"/>
      <c r="M41" s="75"/>
      <c r="N41" s="75"/>
      <c r="O41" s="75"/>
      <c r="P41" s="75"/>
      <c r="Q41" s="75"/>
      <c r="R41" s="75"/>
      <c r="S41" s="75"/>
      <c r="T41" s="75"/>
      <c r="U41" s="75"/>
      <c r="V41" s="91"/>
      <c r="W41" s="75"/>
    </row>
    <row r="42" spans="1:23" ht="10.5" customHeight="1">
      <c r="A42" s="90"/>
      <c r="B42" s="75"/>
      <c r="C42" s="75"/>
      <c r="D42" s="75"/>
      <c r="E42" s="75"/>
      <c r="F42" s="75"/>
      <c r="G42" s="75"/>
      <c r="H42" s="75"/>
      <c r="I42" s="75"/>
      <c r="J42" s="75"/>
      <c r="K42" s="75"/>
      <c r="L42" s="75"/>
      <c r="M42" s="75"/>
      <c r="N42" s="75"/>
      <c r="O42" s="75"/>
      <c r="P42" s="75"/>
      <c r="Q42" s="75"/>
      <c r="R42" s="75"/>
      <c r="S42" s="75"/>
      <c r="T42" s="75"/>
      <c r="U42" s="75"/>
      <c r="V42" s="91"/>
      <c r="W42" s="75"/>
    </row>
    <row r="43" spans="1:23" ht="10.5" customHeight="1">
      <c r="A43" s="90"/>
      <c r="B43" s="75"/>
      <c r="C43" s="75"/>
      <c r="D43" s="75"/>
      <c r="E43" s="75"/>
      <c r="F43" s="75"/>
      <c r="G43" s="75"/>
      <c r="H43" s="75"/>
      <c r="I43" s="75"/>
      <c r="J43" s="75"/>
      <c r="K43" s="75"/>
      <c r="L43" s="75"/>
      <c r="M43" s="75"/>
      <c r="N43" s="75"/>
      <c r="O43" s="75"/>
      <c r="P43" s="75"/>
      <c r="Q43" s="75"/>
      <c r="R43" s="75"/>
      <c r="S43" s="75"/>
      <c r="T43" s="75"/>
      <c r="U43" s="75"/>
      <c r="V43" s="91"/>
      <c r="W43" s="75"/>
    </row>
    <row r="44" spans="1:23" ht="10.5" customHeight="1">
      <c r="A44" s="90"/>
      <c r="B44" s="75"/>
      <c r="C44" s="75"/>
      <c r="D44" s="75"/>
      <c r="E44" s="75"/>
      <c r="F44" s="75"/>
      <c r="G44" s="75"/>
      <c r="H44" s="75"/>
      <c r="I44" s="75"/>
      <c r="J44" s="75"/>
      <c r="K44" s="75"/>
      <c r="L44" s="75"/>
      <c r="M44" s="75"/>
      <c r="N44" s="75"/>
      <c r="O44" s="75"/>
      <c r="P44" s="75"/>
      <c r="Q44" s="75"/>
      <c r="R44" s="75"/>
      <c r="S44" s="75"/>
      <c r="T44" s="75"/>
      <c r="U44" s="75"/>
      <c r="V44" s="91"/>
      <c r="W44" s="75"/>
    </row>
    <row r="45" spans="1:23" ht="10.5" customHeight="1">
      <c r="A45" s="90"/>
      <c r="B45" s="75"/>
      <c r="C45" s="75"/>
      <c r="D45" s="75"/>
      <c r="E45" s="75"/>
      <c r="F45" s="75"/>
      <c r="G45" s="75"/>
      <c r="H45" s="75"/>
      <c r="I45" s="75"/>
      <c r="J45" s="75"/>
      <c r="K45" s="75"/>
      <c r="L45" s="75"/>
      <c r="M45" s="75"/>
      <c r="N45" s="75"/>
      <c r="O45" s="75"/>
      <c r="P45" s="75"/>
      <c r="Q45" s="75"/>
      <c r="R45" s="75"/>
      <c r="S45" s="75"/>
      <c r="T45" s="75"/>
      <c r="U45" s="75"/>
      <c r="V45" s="91"/>
      <c r="W45" s="75"/>
    </row>
    <row r="46" spans="1:23" ht="10.5" customHeight="1">
      <c r="A46" s="90"/>
      <c r="B46" s="75"/>
      <c r="C46" s="75"/>
      <c r="D46" s="75"/>
      <c r="E46" s="75"/>
      <c r="F46" s="75"/>
      <c r="G46" s="75"/>
      <c r="H46" s="75"/>
      <c r="I46" s="75"/>
      <c r="J46" s="75"/>
      <c r="K46" s="75"/>
      <c r="L46" s="75"/>
      <c r="M46" s="75"/>
      <c r="N46" s="75"/>
      <c r="O46" s="75"/>
      <c r="P46" s="75"/>
      <c r="Q46" s="75"/>
      <c r="R46" s="75"/>
      <c r="S46" s="75"/>
      <c r="T46" s="75"/>
      <c r="U46" s="75"/>
      <c r="V46" s="91"/>
      <c r="W46" s="75"/>
    </row>
    <row r="47" spans="1:23" ht="10.5" customHeight="1">
      <c r="A47" s="90"/>
      <c r="B47" s="75"/>
      <c r="C47" s="75"/>
      <c r="D47" s="75"/>
      <c r="E47" s="75"/>
      <c r="F47" s="75"/>
      <c r="G47" s="75"/>
      <c r="H47" s="75"/>
      <c r="I47" s="75"/>
      <c r="J47" s="75"/>
      <c r="K47" s="75"/>
      <c r="L47" s="75"/>
      <c r="M47" s="75"/>
      <c r="N47" s="75"/>
      <c r="O47" s="75"/>
      <c r="P47" s="75"/>
      <c r="Q47" s="75"/>
      <c r="R47" s="75"/>
      <c r="S47" s="75"/>
      <c r="T47" s="75"/>
      <c r="U47" s="75"/>
      <c r="V47" s="91"/>
      <c r="W47" s="75"/>
    </row>
    <row r="48" spans="1:23" ht="10.5" customHeight="1">
      <c r="A48" s="155" t="s">
        <v>113</v>
      </c>
      <c r="B48" s="156"/>
      <c r="C48" s="156"/>
      <c r="D48" s="156"/>
      <c r="E48" s="156"/>
      <c r="F48" s="156"/>
      <c r="G48" s="156"/>
      <c r="H48" s="156"/>
      <c r="I48" s="156"/>
      <c r="J48" s="156"/>
      <c r="K48" s="156"/>
      <c r="L48" s="156"/>
      <c r="M48" s="156"/>
      <c r="N48" s="156"/>
      <c r="O48" s="156"/>
      <c r="P48" s="156"/>
      <c r="Q48" s="156"/>
      <c r="R48" s="156"/>
      <c r="S48" s="156"/>
      <c r="T48" s="156"/>
      <c r="U48" s="156"/>
      <c r="V48" s="157"/>
      <c r="W48" s="75"/>
    </row>
    <row r="49" spans="1:23" ht="10.5" customHeight="1">
      <c r="A49" s="87"/>
      <c r="B49" s="80"/>
      <c r="C49" s="80"/>
      <c r="D49" s="80"/>
      <c r="E49" s="80"/>
      <c r="F49" s="80"/>
      <c r="G49" s="80"/>
      <c r="H49" s="80"/>
      <c r="I49" s="80"/>
      <c r="J49" s="80"/>
      <c r="K49" s="80"/>
      <c r="L49" s="80"/>
      <c r="M49" s="80"/>
      <c r="N49" s="80"/>
      <c r="O49" s="80"/>
      <c r="P49" s="80"/>
      <c r="Q49" s="80"/>
      <c r="R49" s="80"/>
      <c r="S49" s="80"/>
      <c r="T49" s="80"/>
      <c r="U49" s="80"/>
      <c r="V49" s="89"/>
      <c r="W49" s="79"/>
    </row>
    <row r="50" spans="1:23" ht="10.5" customHeight="1">
      <c r="A50" s="90"/>
      <c r="B50" s="75"/>
      <c r="C50" s="75"/>
      <c r="D50" s="75"/>
      <c r="E50" s="75"/>
      <c r="F50" s="75"/>
      <c r="G50" s="75"/>
      <c r="H50" s="75"/>
      <c r="I50" s="75"/>
      <c r="J50" s="75"/>
      <c r="K50" s="75"/>
      <c r="L50" s="75"/>
      <c r="M50" s="75"/>
      <c r="N50" s="75"/>
      <c r="O50" s="75"/>
      <c r="P50" s="75"/>
      <c r="Q50" s="75"/>
      <c r="R50" s="75"/>
      <c r="S50" s="75"/>
      <c r="T50" s="75"/>
      <c r="U50" s="75"/>
      <c r="V50" s="91"/>
      <c r="W50" s="75"/>
    </row>
    <row r="51" spans="1:23" ht="10.5" customHeight="1">
      <c r="A51" s="90"/>
      <c r="B51" s="75"/>
      <c r="C51" s="75"/>
      <c r="D51" s="75"/>
      <c r="E51" s="75"/>
      <c r="F51" s="75"/>
      <c r="G51" s="75"/>
      <c r="H51" s="75"/>
      <c r="I51" s="75"/>
      <c r="J51" s="75"/>
      <c r="K51" s="75"/>
      <c r="L51" s="75"/>
      <c r="M51" s="75"/>
      <c r="N51" s="75"/>
      <c r="O51" s="75"/>
      <c r="P51" s="75"/>
      <c r="Q51" s="75"/>
      <c r="R51" s="75"/>
      <c r="S51" s="75"/>
      <c r="T51" s="75"/>
      <c r="U51" s="75"/>
      <c r="V51" s="91"/>
      <c r="W51" s="75"/>
    </row>
    <row r="52" spans="1:23" ht="10.5" customHeight="1">
      <c r="A52" s="90"/>
      <c r="B52" s="75"/>
      <c r="C52" s="75"/>
      <c r="D52" s="75"/>
      <c r="E52" s="75"/>
      <c r="F52" s="75"/>
      <c r="G52" s="75"/>
      <c r="H52" s="75"/>
      <c r="I52" s="75"/>
      <c r="J52" s="75"/>
      <c r="K52" s="75"/>
      <c r="L52" s="75"/>
      <c r="M52" s="75"/>
      <c r="N52" s="75"/>
      <c r="O52" s="75"/>
      <c r="P52" s="75"/>
      <c r="Q52" s="75"/>
      <c r="R52" s="75"/>
      <c r="S52" s="75"/>
      <c r="T52" s="75"/>
      <c r="U52" s="75"/>
      <c r="V52" s="91"/>
      <c r="W52" s="75"/>
    </row>
    <row r="53" spans="1:23" ht="10.5" customHeight="1">
      <c r="A53" s="90"/>
      <c r="B53" s="75"/>
      <c r="C53" s="75"/>
      <c r="D53" s="75"/>
      <c r="E53" s="75"/>
      <c r="F53" s="75"/>
      <c r="G53" s="75"/>
      <c r="H53" s="75"/>
      <c r="I53" s="75"/>
      <c r="J53" s="75"/>
      <c r="K53" s="75"/>
      <c r="L53" s="75"/>
      <c r="M53" s="75"/>
      <c r="N53" s="75"/>
      <c r="O53" s="75"/>
      <c r="P53" s="75"/>
      <c r="Q53" s="75"/>
      <c r="R53" s="75"/>
      <c r="S53" s="75"/>
      <c r="T53" s="75"/>
      <c r="U53" s="75"/>
      <c r="V53" s="91"/>
      <c r="W53" s="75"/>
    </row>
    <row r="54" spans="1:23" ht="10.5" customHeight="1">
      <c r="A54" s="90"/>
      <c r="B54" s="75"/>
      <c r="C54" s="75"/>
      <c r="D54" s="75"/>
      <c r="E54" s="75"/>
      <c r="F54" s="75"/>
      <c r="G54" s="75"/>
      <c r="H54" s="75"/>
      <c r="I54" s="75"/>
      <c r="J54" s="75"/>
      <c r="K54" s="75"/>
      <c r="L54" s="75"/>
      <c r="M54" s="75"/>
      <c r="N54" s="75"/>
      <c r="O54" s="75"/>
      <c r="P54" s="75"/>
      <c r="Q54" s="75"/>
      <c r="R54" s="75"/>
      <c r="S54" s="75"/>
      <c r="T54" s="75"/>
      <c r="U54" s="75"/>
      <c r="V54" s="91"/>
      <c r="W54" s="75"/>
    </row>
    <row r="55" spans="1:23" ht="10.5" customHeight="1">
      <c r="A55" s="90"/>
      <c r="B55" s="75"/>
      <c r="C55" s="75"/>
      <c r="D55" s="75"/>
      <c r="E55" s="75"/>
      <c r="F55" s="75"/>
      <c r="G55" s="75"/>
      <c r="H55" s="75"/>
      <c r="I55" s="75"/>
      <c r="J55" s="75"/>
      <c r="K55" s="75"/>
      <c r="L55" s="75"/>
      <c r="M55" s="75"/>
      <c r="N55" s="75"/>
      <c r="O55" s="75"/>
      <c r="P55" s="75"/>
      <c r="Q55" s="75"/>
      <c r="R55" s="75"/>
      <c r="S55" s="75"/>
      <c r="T55" s="75"/>
      <c r="U55" s="75"/>
      <c r="V55" s="91"/>
      <c r="W55" s="75"/>
    </row>
    <row r="56" spans="1:23" ht="10.5" customHeight="1">
      <c r="A56" s="90"/>
      <c r="B56" s="75"/>
      <c r="C56" s="75"/>
      <c r="D56" s="75"/>
      <c r="E56" s="75"/>
      <c r="F56" s="75"/>
      <c r="G56" s="75"/>
      <c r="H56" s="75"/>
      <c r="I56" s="75"/>
      <c r="J56" s="75"/>
      <c r="K56" s="75"/>
      <c r="L56" s="75"/>
      <c r="M56" s="75"/>
      <c r="N56" s="75"/>
      <c r="O56" s="75"/>
      <c r="P56" s="75"/>
      <c r="Q56" s="75"/>
      <c r="R56" s="75"/>
      <c r="S56" s="75"/>
      <c r="T56" s="75"/>
      <c r="U56" s="75"/>
      <c r="V56" s="91"/>
      <c r="W56" s="75"/>
    </row>
    <row r="57" spans="1:23" ht="10.5" customHeight="1">
      <c r="A57" s="90"/>
      <c r="B57" s="75"/>
      <c r="C57" s="75"/>
      <c r="D57" s="75"/>
      <c r="E57" s="75"/>
      <c r="F57" s="75"/>
      <c r="G57" s="75"/>
      <c r="H57" s="75"/>
      <c r="I57" s="75"/>
      <c r="J57" s="75"/>
      <c r="K57" s="75"/>
      <c r="L57" s="75"/>
      <c r="M57" s="75"/>
      <c r="N57" s="75"/>
      <c r="O57" s="75"/>
      <c r="P57" s="75"/>
      <c r="Q57" s="75"/>
      <c r="R57" s="75"/>
      <c r="S57" s="75"/>
      <c r="T57" s="75"/>
      <c r="U57" s="75"/>
      <c r="V57" s="91"/>
      <c r="W57" s="75"/>
    </row>
    <row r="58" spans="1:23" ht="10.5" customHeight="1">
      <c r="A58" s="90"/>
      <c r="B58" s="75"/>
      <c r="C58" s="75"/>
      <c r="D58" s="75"/>
      <c r="E58" s="75"/>
      <c r="F58" s="75"/>
      <c r="G58" s="75"/>
      <c r="H58" s="75"/>
      <c r="I58" s="75"/>
      <c r="J58" s="75"/>
      <c r="K58" s="75"/>
      <c r="L58" s="75"/>
      <c r="M58" s="75"/>
      <c r="N58" s="75"/>
      <c r="O58" s="75"/>
      <c r="P58" s="75"/>
      <c r="Q58" s="75"/>
      <c r="R58" s="75"/>
      <c r="S58" s="75"/>
      <c r="T58" s="75"/>
      <c r="U58" s="75"/>
      <c r="V58" s="91"/>
      <c r="W58" s="75"/>
    </row>
    <row r="59" spans="1:23" ht="10.5" customHeight="1">
      <c r="A59" s="90"/>
      <c r="B59" s="75"/>
      <c r="C59" s="75"/>
      <c r="D59" s="75"/>
      <c r="E59" s="75"/>
      <c r="F59" s="75"/>
      <c r="G59" s="75"/>
      <c r="H59" s="75"/>
      <c r="I59" s="75"/>
      <c r="J59" s="75"/>
      <c r="K59" s="75"/>
      <c r="L59" s="75"/>
      <c r="M59" s="75"/>
      <c r="N59" s="75"/>
      <c r="O59" s="75"/>
      <c r="P59" s="75"/>
      <c r="Q59" s="75"/>
      <c r="R59" s="75"/>
      <c r="S59" s="75"/>
      <c r="T59" s="75"/>
      <c r="U59" s="75"/>
      <c r="V59" s="91"/>
      <c r="W59" s="75"/>
    </row>
    <row r="60" spans="1:23" ht="10.5" customHeight="1">
      <c r="A60" s="90"/>
      <c r="B60" s="75"/>
      <c r="C60" s="75"/>
      <c r="D60" s="75"/>
      <c r="E60" s="75"/>
      <c r="F60" s="75"/>
      <c r="G60" s="75"/>
      <c r="H60" s="75"/>
      <c r="I60" s="75"/>
      <c r="J60" s="75"/>
      <c r="K60" s="75"/>
      <c r="L60" s="75"/>
      <c r="M60" s="75"/>
      <c r="N60" s="75"/>
      <c r="O60" s="75"/>
      <c r="P60" s="75"/>
      <c r="Q60" s="75"/>
      <c r="R60" s="75"/>
      <c r="S60" s="75"/>
      <c r="T60" s="75"/>
      <c r="U60" s="75"/>
      <c r="V60" s="91"/>
      <c r="W60" s="75"/>
    </row>
    <row r="61" spans="1:23" ht="10.5" customHeight="1">
      <c r="A61" s="90"/>
      <c r="B61" s="75"/>
      <c r="C61" s="75"/>
      <c r="D61" s="75"/>
      <c r="E61" s="75"/>
      <c r="F61" s="75"/>
      <c r="G61" s="75"/>
      <c r="H61" s="75"/>
      <c r="I61" s="75"/>
      <c r="J61" s="75"/>
      <c r="K61" s="75"/>
      <c r="L61" s="75"/>
      <c r="M61" s="75"/>
      <c r="N61" s="75"/>
      <c r="O61" s="75"/>
      <c r="P61" s="75"/>
      <c r="Q61" s="75"/>
      <c r="R61" s="75"/>
      <c r="S61" s="75"/>
      <c r="T61" s="75"/>
      <c r="U61" s="75"/>
      <c r="V61" s="91"/>
      <c r="W61" s="75"/>
    </row>
    <row r="62" spans="1:23" ht="10.5" customHeight="1">
      <c r="A62" s="90"/>
      <c r="B62" s="75"/>
      <c r="C62" s="75"/>
      <c r="D62" s="75"/>
      <c r="E62" s="75"/>
      <c r="F62" s="75"/>
      <c r="G62" s="75"/>
      <c r="H62" s="75"/>
      <c r="I62" s="75"/>
      <c r="J62" s="75"/>
      <c r="K62" s="75"/>
      <c r="L62" s="75"/>
      <c r="M62" s="75"/>
      <c r="N62" s="75"/>
      <c r="O62" s="75"/>
      <c r="P62" s="75"/>
      <c r="Q62" s="75"/>
      <c r="R62" s="75"/>
      <c r="S62" s="75"/>
      <c r="T62" s="75"/>
      <c r="U62" s="75"/>
      <c r="V62" s="91"/>
      <c r="W62" s="75"/>
    </row>
    <row r="63" spans="1:23" ht="10.5" customHeight="1">
      <c r="A63" s="90"/>
      <c r="B63" s="75"/>
      <c r="C63" s="75"/>
      <c r="D63" s="75"/>
      <c r="E63" s="75"/>
      <c r="F63" s="75"/>
      <c r="G63" s="75"/>
      <c r="H63" s="75"/>
      <c r="I63" s="75"/>
      <c r="J63" s="75"/>
      <c r="K63" s="75"/>
      <c r="L63" s="75"/>
      <c r="M63" s="75"/>
      <c r="N63" s="75"/>
      <c r="O63" s="75"/>
      <c r="P63" s="75"/>
      <c r="Q63" s="75"/>
      <c r="R63" s="75"/>
      <c r="S63" s="75"/>
      <c r="T63" s="75"/>
      <c r="U63" s="75"/>
      <c r="V63" s="91"/>
      <c r="W63" s="75"/>
    </row>
    <row r="64" spans="1:23" ht="10.5" customHeight="1">
      <c r="A64" s="90"/>
      <c r="B64" s="75"/>
      <c r="C64" s="75"/>
      <c r="D64" s="75"/>
      <c r="E64" s="75"/>
      <c r="F64" s="75"/>
      <c r="G64" s="75"/>
      <c r="H64" s="75"/>
      <c r="I64" s="75"/>
      <c r="J64" s="75"/>
      <c r="K64" s="75"/>
      <c r="L64" s="75"/>
      <c r="M64" s="75"/>
      <c r="N64" s="75"/>
      <c r="O64" s="75"/>
      <c r="P64" s="75"/>
      <c r="Q64" s="75"/>
      <c r="R64" s="75"/>
      <c r="S64" s="75"/>
      <c r="T64" s="75"/>
      <c r="U64" s="75"/>
      <c r="V64" s="91"/>
      <c r="W64" s="75"/>
    </row>
    <row r="65" spans="1:23" ht="10.5" customHeight="1">
      <c r="A65" s="90"/>
      <c r="B65" s="75"/>
      <c r="C65" s="75"/>
      <c r="D65" s="75"/>
      <c r="E65" s="75"/>
      <c r="F65" s="75"/>
      <c r="G65" s="75"/>
      <c r="H65" s="75"/>
      <c r="I65" s="75"/>
      <c r="J65" s="75"/>
      <c r="K65" s="75"/>
      <c r="L65" s="75"/>
      <c r="M65" s="75"/>
      <c r="N65" s="75"/>
      <c r="O65" s="75"/>
      <c r="P65" s="75"/>
      <c r="Q65" s="75"/>
      <c r="R65" s="75"/>
      <c r="S65" s="75"/>
      <c r="T65" s="75"/>
      <c r="U65" s="75"/>
      <c r="V65" s="91"/>
      <c r="W65" s="75"/>
    </row>
    <row r="66" spans="1:23" ht="10.5" customHeight="1">
      <c r="A66" s="90"/>
      <c r="B66" s="75"/>
      <c r="C66" s="75"/>
      <c r="D66" s="75"/>
      <c r="E66" s="75"/>
      <c r="F66" s="75"/>
      <c r="G66" s="75"/>
      <c r="H66" s="75"/>
      <c r="I66" s="75"/>
      <c r="J66" s="75"/>
      <c r="K66" s="75"/>
      <c r="L66" s="75"/>
      <c r="M66" s="75"/>
      <c r="N66" s="75"/>
      <c r="O66" s="75"/>
      <c r="P66" s="75"/>
      <c r="Q66" s="75"/>
      <c r="R66" s="75"/>
      <c r="S66" s="75"/>
      <c r="T66" s="75"/>
      <c r="U66" s="75"/>
      <c r="V66" s="91"/>
      <c r="W66" s="75"/>
    </row>
    <row r="67" spans="1:23" ht="10.5" customHeight="1">
      <c r="A67" s="90"/>
      <c r="B67" s="75"/>
      <c r="C67" s="75"/>
      <c r="D67" s="75"/>
      <c r="E67" s="75"/>
      <c r="F67" s="75"/>
      <c r="G67" s="75"/>
      <c r="H67" s="75"/>
      <c r="I67" s="75"/>
      <c r="J67" s="75"/>
      <c r="K67" s="75"/>
      <c r="L67" s="75"/>
      <c r="M67" s="75"/>
      <c r="N67" s="75"/>
      <c r="O67" s="75"/>
      <c r="P67" s="75"/>
      <c r="Q67" s="75"/>
      <c r="R67" s="75"/>
      <c r="S67" s="75"/>
      <c r="T67" s="75"/>
      <c r="U67" s="75"/>
      <c r="V67" s="91"/>
      <c r="W67" s="75"/>
    </row>
    <row r="68" spans="1:24" ht="10.5" customHeight="1">
      <c r="A68" s="90"/>
      <c r="B68" s="153" t="s">
        <v>114</v>
      </c>
      <c r="C68" s="154"/>
      <c r="D68" s="153"/>
      <c r="E68" s="153"/>
      <c r="F68" s="153"/>
      <c r="G68" s="153"/>
      <c r="H68" s="153"/>
      <c r="I68" s="153"/>
      <c r="J68" s="76"/>
      <c r="K68" s="76"/>
      <c r="L68" s="76"/>
      <c r="M68" s="76"/>
      <c r="N68" s="76"/>
      <c r="O68" s="76"/>
      <c r="P68" s="76"/>
      <c r="Q68" s="76"/>
      <c r="R68" s="76"/>
      <c r="S68" s="76"/>
      <c r="T68" s="76"/>
      <c r="U68" s="76"/>
      <c r="V68" s="88"/>
      <c r="W68" s="76"/>
      <c r="X68" s="76"/>
    </row>
    <row r="69" spans="1:23" ht="10.5" customHeight="1">
      <c r="A69" s="92"/>
      <c r="B69" s="93"/>
      <c r="C69" s="93"/>
      <c r="D69" s="93"/>
      <c r="E69" s="93"/>
      <c r="F69" s="93"/>
      <c r="G69" s="93"/>
      <c r="H69" s="93"/>
      <c r="I69" s="93"/>
      <c r="J69" s="93"/>
      <c r="K69" s="93"/>
      <c r="L69" s="93"/>
      <c r="M69" s="93"/>
      <c r="N69" s="93"/>
      <c r="O69" s="93"/>
      <c r="P69" s="93"/>
      <c r="Q69" s="93"/>
      <c r="R69" s="93"/>
      <c r="S69" s="93"/>
      <c r="T69" s="93"/>
      <c r="U69" s="93"/>
      <c r="V69" s="94"/>
      <c r="W69" s="75"/>
    </row>
    <row r="70" spans="1:23" ht="10.5" customHeight="1">
      <c r="A70" s="75"/>
      <c r="B70" s="75"/>
      <c r="C70" s="75"/>
      <c r="D70" s="75"/>
      <c r="E70" s="75"/>
      <c r="F70" s="75"/>
      <c r="G70" s="75"/>
      <c r="H70" s="75"/>
      <c r="I70" s="75"/>
      <c r="J70" s="75"/>
      <c r="K70" s="75"/>
      <c r="L70" s="75"/>
      <c r="M70" s="75"/>
      <c r="N70" s="75"/>
      <c r="O70" s="75"/>
      <c r="P70" s="75"/>
      <c r="Q70" s="75"/>
      <c r="R70" s="75"/>
      <c r="S70" s="75"/>
      <c r="T70" s="75"/>
      <c r="U70" s="75"/>
      <c r="V70" s="75"/>
      <c r="W70" s="75"/>
    </row>
    <row r="71" spans="1:23" ht="10.5" customHeight="1">
      <c r="A71" s="75"/>
      <c r="B71" s="75"/>
      <c r="C71" s="75"/>
      <c r="D71" s="75"/>
      <c r="E71" s="75"/>
      <c r="F71" s="75"/>
      <c r="G71" s="75"/>
      <c r="H71" s="75"/>
      <c r="I71" s="75"/>
      <c r="J71" s="75"/>
      <c r="K71" s="75"/>
      <c r="L71" s="75"/>
      <c r="M71" s="75"/>
      <c r="N71" s="75"/>
      <c r="O71" s="75"/>
      <c r="P71" s="75"/>
      <c r="Q71" s="75"/>
      <c r="R71" s="75"/>
      <c r="S71" s="75"/>
      <c r="T71" s="75"/>
      <c r="U71" s="75"/>
      <c r="V71" s="75"/>
      <c r="W71" s="75"/>
    </row>
    <row r="72" spans="1:23" ht="10.5" customHeight="1">
      <c r="A72" s="161" t="s">
        <v>116</v>
      </c>
      <c r="B72" s="162"/>
      <c r="C72" s="162"/>
      <c r="D72" s="162"/>
      <c r="E72" s="162"/>
      <c r="F72" s="162"/>
      <c r="G72" s="162"/>
      <c r="H72" s="162"/>
      <c r="I72" s="162"/>
      <c r="J72" s="162"/>
      <c r="K72" s="162"/>
      <c r="L72" s="162"/>
      <c r="M72" s="162"/>
      <c r="N72" s="162"/>
      <c r="O72" s="162"/>
      <c r="P72" s="162"/>
      <c r="Q72" s="162"/>
      <c r="R72" s="162"/>
      <c r="S72" s="162"/>
      <c r="T72" s="162"/>
      <c r="U72" s="162"/>
      <c r="V72" s="162"/>
      <c r="W72" s="75"/>
    </row>
    <row r="73" spans="1:23" ht="15" customHeight="1">
      <c r="A73" s="75"/>
      <c r="B73" s="75"/>
      <c r="C73" s="75"/>
      <c r="D73" s="75"/>
      <c r="E73" s="75"/>
      <c r="F73" s="75"/>
      <c r="G73" s="75"/>
      <c r="H73" s="75"/>
      <c r="I73" s="75"/>
      <c r="J73" s="75"/>
      <c r="K73" s="75"/>
      <c r="L73" s="75"/>
      <c r="M73" s="75"/>
      <c r="N73" s="75"/>
      <c r="O73" s="75"/>
      <c r="P73" s="75"/>
      <c r="Q73" s="75"/>
      <c r="R73" s="75"/>
      <c r="S73" s="75"/>
      <c r="T73" s="75"/>
      <c r="U73" s="75"/>
      <c r="V73" s="75"/>
      <c r="W73" s="75"/>
    </row>
    <row r="74" spans="1:23" ht="10.5" customHeight="1">
      <c r="A74" s="82"/>
      <c r="B74" s="83"/>
      <c r="C74" s="83"/>
      <c r="D74" s="83"/>
      <c r="E74" s="83"/>
      <c r="F74" s="83"/>
      <c r="G74" s="83"/>
      <c r="H74" s="83"/>
      <c r="I74" s="83"/>
      <c r="J74" s="83"/>
      <c r="K74" s="83"/>
      <c r="L74" s="83"/>
      <c r="M74" s="83"/>
      <c r="N74" s="83"/>
      <c r="O74" s="83"/>
      <c r="P74" s="83"/>
      <c r="Q74" s="83"/>
      <c r="R74" s="83"/>
      <c r="S74" s="83"/>
      <c r="T74" s="83"/>
      <c r="U74" s="83"/>
      <c r="V74" s="84"/>
      <c r="W74" s="78"/>
    </row>
    <row r="75" spans="1:23" ht="10.5" customHeight="1">
      <c r="A75" s="85"/>
      <c r="B75" s="78"/>
      <c r="C75" s="78"/>
      <c r="D75" s="78"/>
      <c r="E75" s="78"/>
      <c r="F75" s="78"/>
      <c r="G75" s="78"/>
      <c r="H75" s="78"/>
      <c r="I75" s="78"/>
      <c r="J75" s="78"/>
      <c r="K75" s="78"/>
      <c r="L75" s="78"/>
      <c r="M75" s="78"/>
      <c r="N75" s="78"/>
      <c r="O75" s="78"/>
      <c r="P75" s="78"/>
      <c r="Q75" s="78"/>
      <c r="R75" s="78"/>
      <c r="S75" s="78"/>
      <c r="T75" s="78"/>
      <c r="U75" s="78"/>
      <c r="V75" s="86"/>
      <c r="W75" s="78"/>
    </row>
    <row r="76" spans="1:23" ht="12" customHeight="1">
      <c r="A76" s="158" t="s">
        <v>175</v>
      </c>
      <c r="B76" s="159"/>
      <c r="C76" s="159"/>
      <c r="D76" s="159"/>
      <c r="E76" s="159"/>
      <c r="F76" s="159"/>
      <c r="G76" s="159"/>
      <c r="H76" s="159"/>
      <c r="I76" s="159"/>
      <c r="J76" s="159"/>
      <c r="K76" s="159"/>
      <c r="L76" s="159"/>
      <c r="M76" s="159"/>
      <c r="N76" s="159"/>
      <c r="O76" s="159"/>
      <c r="P76" s="159"/>
      <c r="Q76" s="159"/>
      <c r="R76" s="159"/>
      <c r="S76" s="159"/>
      <c r="T76" s="159"/>
      <c r="U76" s="159"/>
      <c r="V76" s="160"/>
      <c r="W76" s="76"/>
    </row>
    <row r="77" spans="1:23" ht="12" customHeight="1">
      <c r="A77" s="87"/>
      <c r="B77" s="76"/>
      <c r="C77" s="76"/>
      <c r="D77" s="76"/>
      <c r="E77" s="76"/>
      <c r="F77" s="76"/>
      <c r="G77" s="76"/>
      <c r="H77" s="76"/>
      <c r="I77" s="76"/>
      <c r="J77" s="76"/>
      <c r="K77" s="76"/>
      <c r="L77" s="76"/>
      <c r="M77" s="76"/>
      <c r="N77" s="76"/>
      <c r="O77" s="76"/>
      <c r="P77" s="76"/>
      <c r="Q77" s="76"/>
      <c r="R77" s="76"/>
      <c r="S77" s="76"/>
      <c r="T77" s="76"/>
      <c r="U77" s="76"/>
      <c r="V77" s="88"/>
      <c r="W77" s="76"/>
    </row>
    <row r="78" spans="1:23" ht="12" customHeight="1">
      <c r="A78" s="87"/>
      <c r="B78" s="76"/>
      <c r="C78" s="76"/>
      <c r="D78" s="76"/>
      <c r="E78" s="76"/>
      <c r="F78" s="76"/>
      <c r="G78" s="76"/>
      <c r="H78" s="76"/>
      <c r="I78" s="76"/>
      <c r="J78" s="76"/>
      <c r="K78" s="76"/>
      <c r="L78" s="76"/>
      <c r="M78" s="76"/>
      <c r="N78" s="76"/>
      <c r="O78" s="76"/>
      <c r="P78" s="76"/>
      <c r="Q78" s="76"/>
      <c r="R78" s="76"/>
      <c r="S78" s="76"/>
      <c r="T78" s="76"/>
      <c r="U78" s="76"/>
      <c r="V78" s="88"/>
      <c r="W78" s="76"/>
    </row>
    <row r="79" spans="1:23" ht="12" customHeight="1">
      <c r="A79" s="155" t="s">
        <v>111</v>
      </c>
      <c r="B79" s="156"/>
      <c r="C79" s="156"/>
      <c r="D79" s="156"/>
      <c r="E79" s="156"/>
      <c r="F79" s="156"/>
      <c r="G79" s="156"/>
      <c r="H79" s="156"/>
      <c r="I79" s="156"/>
      <c r="J79" s="156"/>
      <c r="K79" s="156"/>
      <c r="L79" s="156"/>
      <c r="M79" s="156"/>
      <c r="N79" s="156"/>
      <c r="O79" s="156"/>
      <c r="P79" s="156"/>
      <c r="Q79" s="156"/>
      <c r="R79" s="156"/>
      <c r="S79" s="156"/>
      <c r="T79" s="156"/>
      <c r="U79" s="156"/>
      <c r="V79" s="157"/>
      <c r="W79" s="81"/>
    </row>
    <row r="80" spans="1:23" ht="10.5" customHeight="1">
      <c r="A80" s="87"/>
      <c r="B80" s="80"/>
      <c r="C80" s="80"/>
      <c r="D80" s="80"/>
      <c r="E80" s="80"/>
      <c r="F80" s="80"/>
      <c r="G80" s="80"/>
      <c r="H80" s="80"/>
      <c r="I80" s="80"/>
      <c r="J80" s="80"/>
      <c r="K80" s="80"/>
      <c r="L80" s="80"/>
      <c r="M80" s="80"/>
      <c r="N80" s="80"/>
      <c r="O80" s="80"/>
      <c r="P80" s="80"/>
      <c r="Q80" s="80"/>
      <c r="R80" s="80"/>
      <c r="S80" s="80"/>
      <c r="T80" s="80"/>
      <c r="U80" s="80"/>
      <c r="V80" s="89"/>
      <c r="W80" s="79"/>
    </row>
    <row r="81" spans="1:23" ht="10.5" customHeight="1">
      <c r="A81" s="90"/>
      <c r="B81" s="75"/>
      <c r="C81" s="75"/>
      <c r="D81" s="75"/>
      <c r="E81" s="75"/>
      <c r="F81" s="75"/>
      <c r="G81" s="75"/>
      <c r="H81" s="75"/>
      <c r="I81" s="75"/>
      <c r="J81" s="75"/>
      <c r="K81" s="75"/>
      <c r="L81" s="75"/>
      <c r="M81" s="75"/>
      <c r="N81" s="75"/>
      <c r="O81" s="75"/>
      <c r="P81" s="75"/>
      <c r="Q81" s="75"/>
      <c r="R81" s="75"/>
      <c r="S81" s="75"/>
      <c r="T81" s="75"/>
      <c r="U81" s="75"/>
      <c r="V81" s="91"/>
      <c r="W81" s="75"/>
    </row>
    <row r="82" spans="1:23" ht="10.5" customHeight="1">
      <c r="A82" s="90"/>
      <c r="B82" s="75"/>
      <c r="C82" s="75"/>
      <c r="D82" s="75"/>
      <c r="E82" s="75"/>
      <c r="F82" s="75"/>
      <c r="G82" s="75"/>
      <c r="H82" s="75"/>
      <c r="I82" s="75"/>
      <c r="J82" s="75"/>
      <c r="K82" s="75"/>
      <c r="L82" s="75"/>
      <c r="M82" s="75"/>
      <c r="N82" s="75"/>
      <c r="O82" s="75"/>
      <c r="P82" s="75"/>
      <c r="Q82" s="75"/>
      <c r="R82" s="75"/>
      <c r="S82" s="75"/>
      <c r="T82" s="75"/>
      <c r="U82" s="75"/>
      <c r="V82" s="91"/>
      <c r="W82" s="75"/>
    </row>
    <row r="83" spans="1:23" ht="10.5" customHeight="1">
      <c r="A83" s="90"/>
      <c r="B83" s="75"/>
      <c r="C83" s="75"/>
      <c r="D83" s="75"/>
      <c r="E83" s="75"/>
      <c r="F83" s="75"/>
      <c r="G83" s="75"/>
      <c r="H83" s="75"/>
      <c r="I83" s="75"/>
      <c r="J83" s="75"/>
      <c r="K83" s="75"/>
      <c r="L83" s="75"/>
      <c r="M83" s="75"/>
      <c r="N83" s="75"/>
      <c r="O83" s="75"/>
      <c r="P83" s="75"/>
      <c r="Q83" s="75"/>
      <c r="R83" s="75"/>
      <c r="S83" s="75"/>
      <c r="T83" s="75"/>
      <c r="U83" s="75"/>
      <c r="V83" s="91"/>
      <c r="W83" s="75"/>
    </row>
    <row r="84" spans="1:23" ht="10.5" customHeight="1">
      <c r="A84" s="90"/>
      <c r="B84" s="75"/>
      <c r="C84" s="75"/>
      <c r="D84" s="75"/>
      <c r="E84" s="75"/>
      <c r="F84" s="75"/>
      <c r="G84" s="75"/>
      <c r="H84" s="75"/>
      <c r="I84" s="75"/>
      <c r="J84" s="75"/>
      <c r="K84" s="75"/>
      <c r="L84" s="75"/>
      <c r="M84" s="75"/>
      <c r="N84" s="75"/>
      <c r="O84" s="75"/>
      <c r="P84" s="75"/>
      <c r="Q84" s="75"/>
      <c r="R84" s="75"/>
      <c r="S84" s="75"/>
      <c r="T84" s="75"/>
      <c r="U84" s="75"/>
      <c r="V84" s="91"/>
      <c r="W84" s="75"/>
    </row>
    <row r="85" spans="1:23" ht="10.5" customHeight="1">
      <c r="A85" s="90"/>
      <c r="B85" s="75"/>
      <c r="C85" s="75"/>
      <c r="D85" s="75"/>
      <c r="E85" s="75"/>
      <c r="F85" s="75"/>
      <c r="G85" s="75"/>
      <c r="H85" s="75"/>
      <c r="I85" s="75"/>
      <c r="J85" s="75"/>
      <c r="K85" s="75"/>
      <c r="L85" s="75"/>
      <c r="M85" s="75"/>
      <c r="N85" s="75"/>
      <c r="O85" s="75"/>
      <c r="P85" s="75"/>
      <c r="Q85" s="75"/>
      <c r="R85" s="75"/>
      <c r="S85" s="75"/>
      <c r="T85" s="75"/>
      <c r="U85" s="75"/>
      <c r="V85" s="91"/>
      <c r="W85" s="75"/>
    </row>
    <row r="86" spans="1:23" ht="10.5" customHeight="1">
      <c r="A86" s="90"/>
      <c r="B86" s="75"/>
      <c r="C86" s="75"/>
      <c r="D86" s="75"/>
      <c r="E86" s="75"/>
      <c r="F86" s="75"/>
      <c r="G86" s="75"/>
      <c r="H86" s="75"/>
      <c r="I86" s="75"/>
      <c r="J86" s="75"/>
      <c r="K86" s="75"/>
      <c r="L86" s="75"/>
      <c r="M86" s="75"/>
      <c r="N86" s="75"/>
      <c r="O86" s="75"/>
      <c r="P86" s="75"/>
      <c r="Q86" s="75"/>
      <c r="R86" s="75"/>
      <c r="S86" s="75"/>
      <c r="T86" s="75"/>
      <c r="U86" s="75"/>
      <c r="V86" s="91"/>
      <c r="W86" s="75"/>
    </row>
    <row r="87" spans="1:23" ht="10.5" customHeight="1">
      <c r="A87" s="90"/>
      <c r="B87" s="75"/>
      <c r="C87" s="75"/>
      <c r="D87" s="75"/>
      <c r="E87" s="75"/>
      <c r="F87" s="75"/>
      <c r="G87" s="75"/>
      <c r="H87" s="75"/>
      <c r="I87" s="75"/>
      <c r="J87" s="75"/>
      <c r="K87" s="75"/>
      <c r="L87" s="75"/>
      <c r="M87" s="75"/>
      <c r="N87" s="75"/>
      <c r="O87" s="75"/>
      <c r="P87" s="75"/>
      <c r="Q87" s="75"/>
      <c r="R87" s="75"/>
      <c r="S87" s="75"/>
      <c r="T87" s="75"/>
      <c r="U87" s="75"/>
      <c r="V87" s="91"/>
      <c r="W87" s="75"/>
    </row>
    <row r="88" spans="1:23" ht="10.5" customHeight="1">
      <c r="A88" s="90"/>
      <c r="B88" s="75"/>
      <c r="C88" s="75"/>
      <c r="D88" s="75"/>
      <c r="E88" s="75"/>
      <c r="F88" s="75"/>
      <c r="G88" s="75"/>
      <c r="H88" s="75"/>
      <c r="I88" s="75"/>
      <c r="J88" s="75"/>
      <c r="K88" s="75"/>
      <c r="L88" s="75"/>
      <c r="M88" s="75"/>
      <c r="N88" s="75"/>
      <c r="O88" s="75"/>
      <c r="P88" s="75"/>
      <c r="Q88" s="75"/>
      <c r="R88" s="75"/>
      <c r="S88" s="75"/>
      <c r="T88" s="75"/>
      <c r="U88" s="75"/>
      <c r="V88" s="91"/>
      <c r="W88" s="75"/>
    </row>
    <row r="89" spans="1:23" ht="10.5" customHeight="1">
      <c r="A89" s="90"/>
      <c r="B89" s="75"/>
      <c r="C89" s="75"/>
      <c r="D89" s="75"/>
      <c r="E89" s="75"/>
      <c r="F89" s="75"/>
      <c r="G89" s="75"/>
      <c r="H89" s="75"/>
      <c r="I89" s="75"/>
      <c r="J89" s="75"/>
      <c r="K89" s="75"/>
      <c r="L89" s="75"/>
      <c r="M89" s="75"/>
      <c r="N89" s="75"/>
      <c r="O89" s="75"/>
      <c r="P89" s="75"/>
      <c r="Q89" s="75"/>
      <c r="R89" s="75"/>
      <c r="S89" s="75"/>
      <c r="T89" s="75"/>
      <c r="U89" s="75"/>
      <c r="V89" s="91"/>
      <c r="W89" s="75"/>
    </row>
    <row r="90" spans="1:23" ht="10.5" customHeight="1">
      <c r="A90" s="90"/>
      <c r="B90" s="75"/>
      <c r="C90" s="75"/>
      <c r="D90" s="75"/>
      <c r="E90" s="75"/>
      <c r="F90" s="75"/>
      <c r="G90" s="75"/>
      <c r="H90" s="75"/>
      <c r="I90" s="75"/>
      <c r="J90" s="75"/>
      <c r="K90" s="75"/>
      <c r="L90" s="75"/>
      <c r="M90" s="75"/>
      <c r="N90" s="75"/>
      <c r="O90" s="75"/>
      <c r="P90" s="75"/>
      <c r="Q90" s="75"/>
      <c r="R90" s="75"/>
      <c r="S90" s="75"/>
      <c r="T90" s="75"/>
      <c r="U90" s="75"/>
      <c r="V90" s="91"/>
      <c r="W90" s="75"/>
    </row>
    <row r="91" spans="1:23" ht="10.5" customHeight="1">
      <c r="A91" s="90"/>
      <c r="B91" s="75"/>
      <c r="C91" s="75"/>
      <c r="D91" s="75"/>
      <c r="E91" s="75"/>
      <c r="F91" s="75"/>
      <c r="G91" s="75"/>
      <c r="H91" s="75"/>
      <c r="I91" s="75"/>
      <c r="J91" s="75"/>
      <c r="K91" s="75"/>
      <c r="L91" s="75"/>
      <c r="M91" s="75"/>
      <c r="N91" s="75"/>
      <c r="O91" s="75"/>
      <c r="P91" s="75"/>
      <c r="Q91" s="75"/>
      <c r="R91" s="75"/>
      <c r="S91" s="75"/>
      <c r="T91" s="75"/>
      <c r="U91" s="75"/>
      <c r="V91" s="91"/>
      <c r="W91" s="75"/>
    </row>
    <row r="92" spans="1:23" ht="10.5" customHeight="1">
      <c r="A92" s="90"/>
      <c r="B92" s="75"/>
      <c r="C92" s="75"/>
      <c r="D92" s="75"/>
      <c r="E92" s="75"/>
      <c r="F92" s="75"/>
      <c r="G92" s="75"/>
      <c r="H92" s="75"/>
      <c r="I92" s="75"/>
      <c r="J92" s="75"/>
      <c r="K92" s="75"/>
      <c r="L92" s="75"/>
      <c r="M92" s="75"/>
      <c r="N92" s="75"/>
      <c r="O92" s="75"/>
      <c r="P92" s="75"/>
      <c r="Q92" s="75"/>
      <c r="R92" s="75"/>
      <c r="S92" s="75"/>
      <c r="T92" s="75"/>
      <c r="U92" s="75"/>
      <c r="V92" s="91"/>
      <c r="W92" s="75"/>
    </row>
    <row r="93" spans="1:23" ht="10.5" customHeight="1">
      <c r="A93" s="90"/>
      <c r="B93" s="75"/>
      <c r="C93" s="75"/>
      <c r="D93" s="75"/>
      <c r="E93" s="75"/>
      <c r="F93" s="75"/>
      <c r="G93" s="75"/>
      <c r="H93" s="75"/>
      <c r="I93" s="75"/>
      <c r="J93" s="75"/>
      <c r="K93" s="75"/>
      <c r="L93" s="75"/>
      <c r="M93" s="75"/>
      <c r="N93" s="75"/>
      <c r="O93" s="75"/>
      <c r="P93" s="75"/>
      <c r="Q93" s="75"/>
      <c r="R93" s="75"/>
      <c r="S93" s="75"/>
      <c r="T93" s="75"/>
      <c r="U93" s="75"/>
      <c r="V93" s="91"/>
      <c r="W93" s="75"/>
    </row>
    <row r="94" spans="1:23" ht="10.5" customHeight="1">
      <c r="A94" s="90"/>
      <c r="B94" s="75"/>
      <c r="C94" s="75"/>
      <c r="D94" s="75"/>
      <c r="E94" s="75"/>
      <c r="F94" s="75"/>
      <c r="G94" s="75"/>
      <c r="H94" s="75"/>
      <c r="I94" s="75"/>
      <c r="J94" s="75"/>
      <c r="K94" s="75"/>
      <c r="L94" s="75"/>
      <c r="M94" s="75"/>
      <c r="N94" s="75"/>
      <c r="O94" s="75"/>
      <c r="P94" s="75"/>
      <c r="Q94" s="75"/>
      <c r="R94" s="75"/>
      <c r="S94" s="75"/>
      <c r="T94" s="75"/>
      <c r="U94" s="75"/>
      <c r="V94" s="91"/>
      <c r="W94" s="75"/>
    </row>
    <row r="95" spans="1:23" ht="10.5" customHeight="1">
      <c r="A95" s="90"/>
      <c r="B95" s="75"/>
      <c r="C95" s="75"/>
      <c r="D95" s="75"/>
      <c r="E95" s="75"/>
      <c r="F95" s="75"/>
      <c r="G95" s="75"/>
      <c r="H95" s="75"/>
      <c r="I95" s="75"/>
      <c r="J95" s="75"/>
      <c r="K95" s="75"/>
      <c r="L95" s="75"/>
      <c r="M95" s="75"/>
      <c r="N95" s="75"/>
      <c r="O95" s="75"/>
      <c r="P95" s="75"/>
      <c r="Q95" s="75"/>
      <c r="R95" s="75"/>
      <c r="S95" s="75"/>
      <c r="T95" s="75"/>
      <c r="U95" s="75"/>
      <c r="V95" s="91"/>
      <c r="W95" s="75"/>
    </row>
    <row r="96" spans="1:23" ht="10.5" customHeight="1">
      <c r="A96" s="90"/>
      <c r="B96" s="75"/>
      <c r="C96" s="75"/>
      <c r="D96" s="75"/>
      <c r="E96" s="75"/>
      <c r="F96" s="75"/>
      <c r="G96" s="75"/>
      <c r="H96" s="75"/>
      <c r="I96" s="75"/>
      <c r="J96" s="75"/>
      <c r="K96" s="75"/>
      <c r="L96" s="75"/>
      <c r="M96" s="75"/>
      <c r="N96" s="75"/>
      <c r="O96" s="75"/>
      <c r="P96" s="75"/>
      <c r="Q96" s="75"/>
      <c r="R96" s="75"/>
      <c r="S96" s="75"/>
      <c r="T96" s="75"/>
      <c r="U96" s="75"/>
      <c r="V96" s="91"/>
      <c r="W96" s="75"/>
    </row>
    <row r="97" spans="1:23" ht="10.5" customHeight="1">
      <c r="A97" s="90"/>
      <c r="B97" s="75"/>
      <c r="C97" s="75"/>
      <c r="D97" s="75"/>
      <c r="E97" s="75"/>
      <c r="F97" s="75"/>
      <c r="G97" s="75"/>
      <c r="H97" s="75"/>
      <c r="I97" s="75"/>
      <c r="J97" s="75"/>
      <c r="K97" s="75"/>
      <c r="L97" s="75"/>
      <c r="M97" s="75"/>
      <c r="N97" s="75"/>
      <c r="O97" s="75"/>
      <c r="P97" s="75"/>
      <c r="Q97" s="75"/>
      <c r="R97" s="75"/>
      <c r="S97" s="75"/>
      <c r="T97" s="75"/>
      <c r="U97" s="75"/>
      <c r="V97" s="91"/>
      <c r="W97" s="75"/>
    </row>
    <row r="98" spans="1:23" ht="10.5" customHeight="1">
      <c r="A98" s="90"/>
      <c r="B98" s="75"/>
      <c r="C98" s="75"/>
      <c r="D98" s="75"/>
      <c r="E98" s="75"/>
      <c r="F98" s="75"/>
      <c r="G98" s="75"/>
      <c r="H98" s="75"/>
      <c r="I98" s="75"/>
      <c r="J98" s="75"/>
      <c r="K98" s="75"/>
      <c r="L98" s="75"/>
      <c r="M98" s="75"/>
      <c r="N98" s="75"/>
      <c r="O98" s="75"/>
      <c r="P98" s="75"/>
      <c r="Q98" s="75"/>
      <c r="R98" s="75"/>
      <c r="S98" s="75"/>
      <c r="T98" s="75"/>
      <c r="U98" s="75"/>
      <c r="V98" s="91"/>
      <c r="W98" s="75"/>
    </row>
    <row r="99" spans="1:23" ht="12" customHeight="1">
      <c r="A99" s="155" t="s">
        <v>112</v>
      </c>
      <c r="B99" s="156"/>
      <c r="C99" s="156"/>
      <c r="D99" s="156"/>
      <c r="E99" s="156"/>
      <c r="F99" s="156"/>
      <c r="G99" s="156"/>
      <c r="H99" s="156"/>
      <c r="I99" s="156"/>
      <c r="J99" s="156"/>
      <c r="K99" s="156"/>
      <c r="L99" s="156"/>
      <c r="M99" s="156"/>
      <c r="N99" s="156"/>
      <c r="O99" s="156"/>
      <c r="P99" s="156"/>
      <c r="Q99" s="156"/>
      <c r="R99" s="156"/>
      <c r="S99" s="156"/>
      <c r="T99" s="156"/>
      <c r="U99" s="156"/>
      <c r="V99" s="157"/>
      <c r="W99" s="76"/>
    </row>
    <row r="100" spans="1:23" ht="10.5" customHeight="1">
      <c r="A100" s="87"/>
      <c r="B100" s="80"/>
      <c r="C100" s="80"/>
      <c r="D100" s="80"/>
      <c r="E100" s="80"/>
      <c r="F100" s="80"/>
      <c r="G100" s="80"/>
      <c r="H100" s="80"/>
      <c r="I100" s="80"/>
      <c r="J100" s="80"/>
      <c r="K100" s="80"/>
      <c r="L100" s="80"/>
      <c r="M100" s="80"/>
      <c r="N100" s="80"/>
      <c r="O100" s="80"/>
      <c r="P100" s="80"/>
      <c r="Q100" s="80"/>
      <c r="R100" s="80"/>
      <c r="S100" s="80"/>
      <c r="T100" s="80"/>
      <c r="U100" s="80"/>
      <c r="V100" s="89"/>
      <c r="W100" s="79"/>
    </row>
    <row r="101" spans="1:23" ht="10.5" customHeight="1">
      <c r="A101" s="90"/>
      <c r="B101" s="75"/>
      <c r="C101" s="75"/>
      <c r="D101" s="75"/>
      <c r="E101" s="75"/>
      <c r="F101" s="75"/>
      <c r="G101" s="75"/>
      <c r="H101" s="75"/>
      <c r="I101" s="75"/>
      <c r="J101" s="75"/>
      <c r="K101" s="75"/>
      <c r="L101" s="75"/>
      <c r="M101" s="75"/>
      <c r="N101" s="75"/>
      <c r="O101" s="75"/>
      <c r="P101" s="75"/>
      <c r="Q101" s="75"/>
      <c r="R101" s="75"/>
      <c r="S101" s="75"/>
      <c r="T101" s="75"/>
      <c r="U101" s="75"/>
      <c r="V101" s="91"/>
      <c r="W101" s="75"/>
    </row>
    <row r="102" spans="1:23" ht="10.5" customHeight="1">
      <c r="A102" s="90"/>
      <c r="B102" s="75"/>
      <c r="C102" s="75"/>
      <c r="D102" s="75"/>
      <c r="E102" s="75"/>
      <c r="F102" s="75"/>
      <c r="G102" s="75"/>
      <c r="H102" s="75"/>
      <c r="I102" s="75"/>
      <c r="J102" s="75"/>
      <c r="K102" s="75"/>
      <c r="L102" s="75"/>
      <c r="M102" s="75"/>
      <c r="N102" s="75"/>
      <c r="O102" s="75"/>
      <c r="P102" s="75"/>
      <c r="Q102" s="75"/>
      <c r="R102" s="75"/>
      <c r="S102" s="75"/>
      <c r="T102" s="75"/>
      <c r="U102" s="75"/>
      <c r="V102" s="91"/>
      <c r="W102" s="75"/>
    </row>
    <row r="103" spans="1:23" ht="10.5" customHeight="1">
      <c r="A103" s="90"/>
      <c r="B103" s="75"/>
      <c r="C103" s="75"/>
      <c r="D103" s="75"/>
      <c r="E103" s="75"/>
      <c r="F103" s="75"/>
      <c r="G103" s="75"/>
      <c r="H103" s="75"/>
      <c r="I103" s="75"/>
      <c r="J103" s="75"/>
      <c r="K103" s="75"/>
      <c r="L103" s="75"/>
      <c r="M103" s="75"/>
      <c r="N103" s="75"/>
      <c r="O103" s="75"/>
      <c r="P103" s="75"/>
      <c r="Q103" s="75"/>
      <c r="R103" s="75"/>
      <c r="S103" s="75"/>
      <c r="T103" s="75"/>
      <c r="U103" s="75"/>
      <c r="V103" s="91"/>
      <c r="W103" s="75"/>
    </row>
    <row r="104" spans="1:23" ht="10.5" customHeight="1">
      <c r="A104" s="90"/>
      <c r="B104" s="75"/>
      <c r="C104" s="75"/>
      <c r="D104" s="75"/>
      <c r="E104" s="75"/>
      <c r="F104" s="75"/>
      <c r="G104" s="75"/>
      <c r="H104" s="75"/>
      <c r="I104" s="75"/>
      <c r="J104" s="75"/>
      <c r="K104" s="75"/>
      <c r="L104" s="75"/>
      <c r="M104" s="75"/>
      <c r="N104" s="75"/>
      <c r="O104" s="75"/>
      <c r="P104" s="75"/>
      <c r="Q104" s="75"/>
      <c r="R104" s="75"/>
      <c r="S104" s="75"/>
      <c r="T104" s="75"/>
      <c r="U104" s="75"/>
      <c r="V104" s="91"/>
      <c r="W104" s="75"/>
    </row>
    <row r="105" spans="1:23" ht="10.5" customHeight="1">
      <c r="A105" s="90"/>
      <c r="B105" s="75"/>
      <c r="C105" s="75"/>
      <c r="D105" s="75"/>
      <c r="E105" s="75"/>
      <c r="F105" s="75"/>
      <c r="G105" s="75"/>
      <c r="H105" s="75"/>
      <c r="I105" s="75"/>
      <c r="J105" s="75"/>
      <c r="K105" s="75"/>
      <c r="L105" s="75"/>
      <c r="M105" s="75"/>
      <c r="N105" s="75"/>
      <c r="O105" s="75"/>
      <c r="P105" s="75"/>
      <c r="Q105" s="75"/>
      <c r="R105" s="75"/>
      <c r="S105" s="75"/>
      <c r="T105" s="75"/>
      <c r="U105" s="75"/>
      <c r="V105" s="91"/>
      <c r="W105" s="75"/>
    </row>
    <row r="106" spans="1:23" ht="10.5" customHeight="1">
      <c r="A106" s="90"/>
      <c r="B106" s="75"/>
      <c r="C106" s="75"/>
      <c r="D106" s="75"/>
      <c r="E106" s="75"/>
      <c r="F106" s="75"/>
      <c r="G106" s="75"/>
      <c r="H106" s="75"/>
      <c r="I106" s="75"/>
      <c r="J106" s="75"/>
      <c r="K106" s="75"/>
      <c r="L106" s="75"/>
      <c r="M106" s="75"/>
      <c r="N106" s="75"/>
      <c r="O106" s="75"/>
      <c r="P106" s="75"/>
      <c r="Q106" s="75"/>
      <c r="R106" s="75"/>
      <c r="S106" s="75"/>
      <c r="T106" s="75"/>
      <c r="U106" s="75"/>
      <c r="V106" s="91"/>
      <c r="W106" s="75"/>
    </row>
    <row r="107" spans="1:23" ht="10.5" customHeight="1">
      <c r="A107" s="90"/>
      <c r="B107" s="75"/>
      <c r="C107" s="75"/>
      <c r="D107" s="75"/>
      <c r="E107" s="75"/>
      <c r="F107" s="75"/>
      <c r="G107" s="75"/>
      <c r="H107" s="75"/>
      <c r="I107" s="75"/>
      <c r="J107" s="75"/>
      <c r="K107" s="75"/>
      <c r="L107" s="75"/>
      <c r="M107" s="75"/>
      <c r="N107" s="75"/>
      <c r="O107" s="75"/>
      <c r="P107" s="75"/>
      <c r="Q107" s="75"/>
      <c r="R107" s="75"/>
      <c r="S107" s="75"/>
      <c r="T107" s="75"/>
      <c r="U107" s="75"/>
      <c r="V107" s="91"/>
      <c r="W107" s="75"/>
    </row>
    <row r="108" spans="1:23" ht="10.5" customHeight="1">
      <c r="A108" s="90"/>
      <c r="B108" s="75"/>
      <c r="C108" s="75"/>
      <c r="D108" s="75"/>
      <c r="E108" s="75"/>
      <c r="F108" s="75"/>
      <c r="G108" s="75"/>
      <c r="H108" s="75"/>
      <c r="I108" s="75"/>
      <c r="J108" s="75"/>
      <c r="K108" s="75"/>
      <c r="L108" s="75"/>
      <c r="M108" s="75"/>
      <c r="N108" s="75"/>
      <c r="O108" s="75"/>
      <c r="P108" s="75"/>
      <c r="Q108" s="75"/>
      <c r="R108" s="75"/>
      <c r="S108" s="75"/>
      <c r="T108" s="75"/>
      <c r="U108" s="75"/>
      <c r="V108" s="91"/>
      <c r="W108" s="75"/>
    </row>
    <row r="109" spans="1:23" ht="10.5" customHeight="1">
      <c r="A109" s="90"/>
      <c r="B109" s="75"/>
      <c r="C109" s="75"/>
      <c r="D109" s="75"/>
      <c r="E109" s="75"/>
      <c r="F109" s="75"/>
      <c r="G109" s="75"/>
      <c r="H109" s="75"/>
      <c r="I109" s="75"/>
      <c r="J109" s="75"/>
      <c r="K109" s="75"/>
      <c r="L109" s="75"/>
      <c r="M109" s="75"/>
      <c r="N109" s="75"/>
      <c r="O109" s="75"/>
      <c r="P109" s="75"/>
      <c r="Q109" s="75"/>
      <c r="R109" s="75"/>
      <c r="S109" s="75"/>
      <c r="T109" s="75"/>
      <c r="U109" s="75"/>
      <c r="V109" s="91"/>
      <c r="W109" s="75"/>
    </row>
    <row r="110" spans="1:23" ht="10.5" customHeight="1">
      <c r="A110" s="90"/>
      <c r="B110" s="75"/>
      <c r="C110" s="75"/>
      <c r="D110" s="75"/>
      <c r="E110" s="75"/>
      <c r="F110" s="75"/>
      <c r="G110" s="75"/>
      <c r="H110" s="75"/>
      <c r="I110" s="75"/>
      <c r="J110" s="75"/>
      <c r="K110" s="75"/>
      <c r="L110" s="75"/>
      <c r="M110" s="75"/>
      <c r="N110" s="75"/>
      <c r="O110" s="75"/>
      <c r="P110" s="75"/>
      <c r="Q110" s="75"/>
      <c r="R110" s="75"/>
      <c r="S110" s="75"/>
      <c r="T110" s="75"/>
      <c r="U110" s="75"/>
      <c r="V110" s="91"/>
      <c r="W110" s="75"/>
    </row>
    <row r="111" spans="1:23" ht="10.5" customHeight="1">
      <c r="A111" s="90"/>
      <c r="B111" s="75"/>
      <c r="C111" s="75"/>
      <c r="D111" s="75"/>
      <c r="E111" s="75"/>
      <c r="F111" s="75"/>
      <c r="G111" s="75"/>
      <c r="H111" s="75"/>
      <c r="I111" s="75"/>
      <c r="J111" s="75"/>
      <c r="K111" s="75"/>
      <c r="L111" s="75"/>
      <c r="M111" s="75"/>
      <c r="N111" s="75"/>
      <c r="O111" s="75"/>
      <c r="P111" s="75"/>
      <c r="Q111" s="75"/>
      <c r="R111" s="75"/>
      <c r="S111" s="75"/>
      <c r="T111" s="75"/>
      <c r="U111" s="75"/>
      <c r="V111" s="91"/>
      <c r="W111" s="75"/>
    </row>
    <row r="112" spans="1:23" ht="10.5" customHeight="1">
      <c r="A112" s="90"/>
      <c r="B112" s="75"/>
      <c r="C112" s="75"/>
      <c r="D112" s="75"/>
      <c r="E112" s="75"/>
      <c r="F112" s="75"/>
      <c r="G112" s="75"/>
      <c r="H112" s="75"/>
      <c r="I112" s="75"/>
      <c r="J112" s="75"/>
      <c r="K112" s="75"/>
      <c r="L112" s="75"/>
      <c r="M112" s="75"/>
      <c r="N112" s="75"/>
      <c r="O112" s="75"/>
      <c r="P112" s="75"/>
      <c r="Q112" s="75"/>
      <c r="R112" s="75"/>
      <c r="S112" s="75"/>
      <c r="T112" s="75"/>
      <c r="U112" s="75"/>
      <c r="V112" s="91"/>
      <c r="W112" s="75"/>
    </row>
    <row r="113" spans="1:23" ht="10.5" customHeight="1">
      <c r="A113" s="90"/>
      <c r="B113" s="75"/>
      <c r="C113" s="75"/>
      <c r="D113" s="75"/>
      <c r="E113" s="75"/>
      <c r="F113" s="75"/>
      <c r="G113" s="75"/>
      <c r="H113" s="75"/>
      <c r="I113" s="75"/>
      <c r="J113" s="75"/>
      <c r="K113" s="75"/>
      <c r="L113" s="75"/>
      <c r="M113" s="75"/>
      <c r="N113" s="75"/>
      <c r="O113" s="75"/>
      <c r="P113" s="75"/>
      <c r="Q113" s="75"/>
      <c r="R113" s="75"/>
      <c r="S113" s="75"/>
      <c r="T113" s="75"/>
      <c r="U113" s="75"/>
      <c r="V113" s="91"/>
      <c r="W113" s="75"/>
    </row>
    <row r="114" spans="1:23" ht="10.5" customHeight="1">
      <c r="A114" s="90"/>
      <c r="B114" s="75"/>
      <c r="C114" s="75"/>
      <c r="D114" s="75"/>
      <c r="E114" s="75"/>
      <c r="F114" s="75"/>
      <c r="G114" s="75"/>
      <c r="H114" s="75"/>
      <c r="I114" s="75"/>
      <c r="J114" s="75"/>
      <c r="K114" s="75"/>
      <c r="L114" s="75"/>
      <c r="M114" s="75"/>
      <c r="N114" s="75"/>
      <c r="O114" s="75"/>
      <c r="P114" s="75"/>
      <c r="Q114" s="75"/>
      <c r="R114" s="75"/>
      <c r="S114" s="75"/>
      <c r="T114" s="75"/>
      <c r="U114" s="75"/>
      <c r="V114" s="91"/>
      <c r="W114" s="75"/>
    </row>
    <row r="115" spans="1:23" ht="10.5" customHeight="1">
      <c r="A115" s="90"/>
      <c r="B115" s="75"/>
      <c r="C115" s="75"/>
      <c r="D115" s="75"/>
      <c r="E115" s="75"/>
      <c r="F115" s="75"/>
      <c r="G115" s="75"/>
      <c r="H115" s="75"/>
      <c r="I115" s="75"/>
      <c r="J115" s="75"/>
      <c r="K115" s="75"/>
      <c r="L115" s="75"/>
      <c r="M115" s="75"/>
      <c r="N115" s="75"/>
      <c r="O115" s="75"/>
      <c r="P115" s="75"/>
      <c r="Q115" s="75"/>
      <c r="R115" s="75"/>
      <c r="S115" s="75"/>
      <c r="T115" s="75"/>
      <c r="U115" s="75"/>
      <c r="V115" s="91"/>
      <c r="W115" s="75"/>
    </row>
    <row r="116" spans="1:23" ht="10.5" customHeight="1">
      <c r="A116" s="90"/>
      <c r="B116" s="75"/>
      <c r="C116" s="75"/>
      <c r="D116" s="75"/>
      <c r="E116" s="75"/>
      <c r="F116" s="75"/>
      <c r="G116" s="75"/>
      <c r="H116" s="75"/>
      <c r="I116" s="75"/>
      <c r="J116" s="75"/>
      <c r="K116" s="75"/>
      <c r="L116" s="75"/>
      <c r="M116" s="75"/>
      <c r="N116" s="75"/>
      <c r="O116" s="75"/>
      <c r="P116" s="75"/>
      <c r="Q116" s="75"/>
      <c r="R116" s="75"/>
      <c r="S116" s="75"/>
      <c r="T116" s="75"/>
      <c r="U116" s="75"/>
      <c r="V116" s="91"/>
      <c r="W116" s="75"/>
    </row>
    <row r="117" spans="1:23" ht="10.5" customHeight="1">
      <c r="A117" s="90"/>
      <c r="B117" s="75"/>
      <c r="C117" s="75"/>
      <c r="D117" s="75"/>
      <c r="E117" s="75"/>
      <c r="F117" s="75"/>
      <c r="G117" s="75"/>
      <c r="H117" s="75"/>
      <c r="I117" s="75"/>
      <c r="J117" s="75"/>
      <c r="K117" s="75"/>
      <c r="L117" s="75"/>
      <c r="M117" s="75"/>
      <c r="N117" s="75"/>
      <c r="O117" s="75"/>
      <c r="P117" s="75"/>
      <c r="Q117" s="75"/>
      <c r="R117" s="75"/>
      <c r="S117" s="75"/>
      <c r="T117" s="75"/>
      <c r="U117" s="75"/>
      <c r="V117" s="91"/>
      <c r="W117" s="75"/>
    </row>
    <row r="118" spans="1:23" ht="10.5" customHeight="1">
      <c r="A118" s="90"/>
      <c r="B118" s="75"/>
      <c r="C118" s="75"/>
      <c r="D118" s="75"/>
      <c r="E118" s="75"/>
      <c r="F118" s="75"/>
      <c r="G118" s="75"/>
      <c r="H118" s="75"/>
      <c r="I118" s="75"/>
      <c r="J118" s="75"/>
      <c r="K118" s="75"/>
      <c r="L118" s="75"/>
      <c r="M118" s="75"/>
      <c r="N118" s="75"/>
      <c r="O118" s="75"/>
      <c r="P118" s="75"/>
      <c r="Q118" s="75"/>
      <c r="R118" s="75"/>
      <c r="S118" s="75"/>
      <c r="T118" s="75"/>
      <c r="U118" s="75"/>
      <c r="V118" s="91"/>
      <c r="W118" s="75"/>
    </row>
    <row r="119" spans="1:23" ht="10.5" customHeight="1">
      <c r="A119" s="155" t="s">
        <v>113</v>
      </c>
      <c r="B119" s="156"/>
      <c r="C119" s="156"/>
      <c r="D119" s="156"/>
      <c r="E119" s="156"/>
      <c r="F119" s="156"/>
      <c r="G119" s="156"/>
      <c r="H119" s="156"/>
      <c r="I119" s="156"/>
      <c r="J119" s="156"/>
      <c r="K119" s="156"/>
      <c r="L119" s="156"/>
      <c r="M119" s="156"/>
      <c r="N119" s="156"/>
      <c r="O119" s="156"/>
      <c r="P119" s="156"/>
      <c r="Q119" s="156"/>
      <c r="R119" s="156"/>
      <c r="S119" s="156"/>
      <c r="T119" s="156"/>
      <c r="U119" s="156"/>
      <c r="V119" s="157"/>
      <c r="W119" s="75"/>
    </row>
    <row r="120" spans="1:23" ht="10.5" customHeight="1">
      <c r="A120" s="87"/>
      <c r="B120" s="80"/>
      <c r="C120" s="80"/>
      <c r="D120" s="80"/>
      <c r="E120" s="80"/>
      <c r="F120" s="80"/>
      <c r="G120" s="80"/>
      <c r="H120" s="80"/>
      <c r="I120" s="80"/>
      <c r="J120" s="80"/>
      <c r="K120" s="80"/>
      <c r="L120" s="80"/>
      <c r="M120" s="80"/>
      <c r="N120" s="80"/>
      <c r="O120" s="80"/>
      <c r="P120" s="80"/>
      <c r="Q120" s="80"/>
      <c r="R120" s="80"/>
      <c r="S120" s="80"/>
      <c r="T120" s="80"/>
      <c r="U120" s="80"/>
      <c r="V120" s="89"/>
      <c r="W120" s="79"/>
    </row>
    <row r="121" spans="1:23" ht="10.5" customHeight="1">
      <c r="A121" s="90"/>
      <c r="B121" s="75"/>
      <c r="C121" s="75"/>
      <c r="D121" s="75"/>
      <c r="E121" s="75"/>
      <c r="F121" s="75"/>
      <c r="G121" s="75"/>
      <c r="H121" s="75"/>
      <c r="I121" s="75"/>
      <c r="J121" s="75"/>
      <c r="K121" s="75"/>
      <c r="L121" s="75"/>
      <c r="M121" s="75"/>
      <c r="N121" s="75"/>
      <c r="O121" s="75"/>
      <c r="P121" s="75"/>
      <c r="Q121" s="75"/>
      <c r="R121" s="75"/>
      <c r="S121" s="75"/>
      <c r="T121" s="75"/>
      <c r="U121" s="75"/>
      <c r="V121" s="91"/>
      <c r="W121" s="75"/>
    </row>
    <row r="122" spans="1:23" ht="10.5" customHeight="1">
      <c r="A122" s="90"/>
      <c r="B122" s="75"/>
      <c r="C122" s="75"/>
      <c r="D122" s="75"/>
      <c r="E122" s="75"/>
      <c r="F122" s="75"/>
      <c r="G122" s="75"/>
      <c r="H122" s="75"/>
      <c r="I122" s="75"/>
      <c r="J122" s="75"/>
      <c r="K122" s="75"/>
      <c r="L122" s="75"/>
      <c r="M122" s="75"/>
      <c r="N122" s="75"/>
      <c r="O122" s="75"/>
      <c r="P122" s="75"/>
      <c r="Q122" s="75"/>
      <c r="R122" s="75"/>
      <c r="S122" s="75"/>
      <c r="T122" s="75"/>
      <c r="U122" s="75"/>
      <c r="V122" s="91"/>
      <c r="W122" s="75"/>
    </row>
    <row r="123" spans="1:23" ht="10.5" customHeight="1">
      <c r="A123" s="90"/>
      <c r="B123" s="75"/>
      <c r="C123" s="75"/>
      <c r="D123" s="75"/>
      <c r="E123" s="75"/>
      <c r="F123" s="75"/>
      <c r="G123" s="75"/>
      <c r="H123" s="75"/>
      <c r="I123" s="75"/>
      <c r="J123" s="75"/>
      <c r="K123" s="75"/>
      <c r="L123" s="75"/>
      <c r="M123" s="75"/>
      <c r="N123" s="75"/>
      <c r="O123" s="75"/>
      <c r="P123" s="75"/>
      <c r="Q123" s="75"/>
      <c r="R123" s="75"/>
      <c r="S123" s="75"/>
      <c r="T123" s="75"/>
      <c r="U123" s="75"/>
      <c r="V123" s="91"/>
      <c r="W123" s="75"/>
    </row>
    <row r="124" spans="1:23" ht="10.5" customHeight="1">
      <c r="A124" s="90"/>
      <c r="B124" s="75"/>
      <c r="C124" s="75"/>
      <c r="D124" s="75"/>
      <c r="E124" s="75"/>
      <c r="F124" s="75"/>
      <c r="G124" s="75"/>
      <c r="H124" s="75"/>
      <c r="I124" s="75"/>
      <c r="J124" s="75"/>
      <c r="K124" s="75"/>
      <c r="L124" s="75"/>
      <c r="M124" s="75"/>
      <c r="N124" s="75"/>
      <c r="O124" s="75"/>
      <c r="P124" s="75"/>
      <c r="Q124" s="75"/>
      <c r="R124" s="75"/>
      <c r="S124" s="75"/>
      <c r="T124" s="75"/>
      <c r="U124" s="75"/>
      <c r="V124" s="91"/>
      <c r="W124" s="75"/>
    </row>
    <row r="125" spans="1:23" ht="10.5" customHeight="1">
      <c r="A125" s="90"/>
      <c r="B125" s="75"/>
      <c r="C125" s="75"/>
      <c r="D125" s="75"/>
      <c r="E125" s="75"/>
      <c r="F125" s="75"/>
      <c r="G125" s="75"/>
      <c r="H125" s="75"/>
      <c r="I125" s="75"/>
      <c r="J125" s="75"/>
      <c r="K125" s="75"/>
      <c r="L125" s="75"/>
      <c r="M125" s="75"/>
      <c r="N125" s="75"/>
      <c r="O125" s="75"/>
      <c r="P125" s="75"/>
      <c r="Q125" s="75"/>
      <c r="R125" s="75"/>
      <c r="S125" s="75"/>
      <c r="T125" s="75"/>
      <c r="U125" s="75"/>
      <c r="V125" s="91"/>
      <c r="W125" s="75"/>
    </row>
    <row r="126" spans="1:23" ht="10.5" customHeight="1">
      <c r="A126" s="90"/>
      <c r="B126" s="75"/>
      <c r="C126" s="75"/>
      <c r="D126" s="75"/>
      <c r="E126" s="75"/>
      <c r="F126" s="75"/>
      <c r="G126" s="75"/>
      <c r="H126" s="75"/>
      <c r="I126" s="75"/>
      <c r="J126" s="75"/>
      <c r="K126" s="75"/>
      <c r="L126" s="75"/>
      <c r="M126" s="75"/>
      <c r="N126" s="75"/>
      <c r="O126" s="75"/>
      <c r="P126" s="75"/>
      <c r="Q126" s="75"/>
      <c r="R126" s="75"/>
      <c r="S126" s="75"/>
      <c r="T126" s="75"/>
      <c r="U126" s="75"/>
      <c r="V126" s="91"/>
      <c r="W126" s="75"/>
    </row>
    <row r="127" spans="1:23" ht="10.5" customHeight="1">
      <c r="A127" s="90"/>
      <c r="B127" s="75"/>
      <c r="C127" s="75"/>
      <c r="D127" s="75"/>
      <c r="E127" s="75"/>
      <c r="F127" s="75"/>
      <c r="G127" s="75"/>
      <c r="H127" s="75"/>
      <c r="I127" s="75"/>
      <c r="J127" s="75"/>
      <c r="K127" s="75"/>
      <c r="L127" s="75"/>
      <c r="M127" s="75"/>
      <c r="N127" s="75"/>
      <c r="O127" s="75"/>
      <c r="P127" s="75"/>
      <c r="Q127" s="75"/>
      <c r="R127" s="75"/>
      <c r="S127" s="75"/>
      <c r="T127" s="75"/>
      <c r="U127" s="75"/>
      <c r="V127" s="91"/>
      <c r="W127" s="75"/>
    </row>
    <row r="128" spans="1:23" ht="10.5" customHeight="1">
      <c r="A128" s="90"/>
      <c r="B128" s="75"/>
      <c r="C128" s="75"/>
      <c r="D128" s="75"/>
      <c r="E128" s="75"/>
      <c r="F128" s="75"/>
      <c r="G128" s="75"/>
      <c r="H128" s="75"/>
      <c r="I128" s="75"/>
      <c r="J128" s="75"/>
      <c r="K128" s="75"/>
      <c r="L128" s="75"/>
      <c r="M128" s="75"/>
      <c r="N128" s="75"/>
      <c r="O128" s="75"/>
      <c r="P128" s="75"/>
      <c r="Q128" s="75"/>
      <c r="R128" s="75"/>
      <c r="S128" s="75"/>
      <c r="T128" s="75"/>
      <c r="U128" s="75"/>
      <c r="V128" s="91"/>
      <c r="W128" s="75"/>
    </row>
    <row r="129" spans="1:23" ht="10.5" customHeight="1">
      <c r="A129" s="90"/>
      <c r="B129" s="75"/>
      <c r="C129" s="75"/>
      <c r="D129" s="75"/>
      <c r="E129" s="75"/>
      <c r="F129" s="75"/>
      <c r="G129" s="75"/>
      <c r="H129" s="75"/>
      <c r="I129" s="75"/>
      <c r="J129" s="75"/>
      <c r="K129" s="75"/>
      <c r="L129" s="75"/>
      <c r="M129" s="75"/>
      <c r="N129" s="75"/>
      <c r="O129" s="75"/>
      <c r="P129" s="75"/>
      <c r="Q129" s="75"/>
      <c r="R129" s="75"/>
      <c r="S129" s="75"/>
      <c r="T129" s="75"/>
      <c r="U129" s="75"/>
      <c r="V129" s="91"/>
      <c r="W129" s="75"/>
    </row>
    <row r="130" spans="1:23" ht="10.5" customHeight="1">
      <c r="A130" s="90"/>
      <c r="B130" s="75"/>
      <c r="C130" s="75"/>
      <c r="D130" s="75"/>
      <c r="E130" s="75"/>
      <c r="F130" s="75"/>
      <c r="G130" s="75"/>
      <c r="H130" s="75"/>
      <c r="I130" s="75"/>
      <c r="J130" s="75"/>
      <c r="K130" s="75"/>
      <c r="L130" s="75"/>
      <c r="M130" s="75"/>
      <c r="N130" s="75"/>
      <c r="O130" s="75"/>
      <c r="P130" s="75"/>
      <c r="Q130" s="75"/>
      <c r="R130" s="75"/>
      <c r="S130" s="75"/>
      <c r="T130" s="75"/>
      <c r="U130" s="75"/>
      <c r="V130" s="91"/>
      <c r="W130" s="75"/>
    </row>
    <row r="131" spans="1:23" ht="10.5" customHeight="1">
      <c r="A131" s="90"/>
      <c r="B131" s="75"/>
      <c r="C131" s="75"/>
      <c r="D131" s="75"/>
      <c r="E131" s="75"/>
      <c r="F131" s="75"/>
      <c r="G131" s="75"/>
      <c r="H131" s="75"/>
      <c r="I131" s="75"/>
      <c r="J131" s="75"/>
      <c r="K131" s="75"/>
      <c r="L131" s="75"/>
      <c r="M131" s="75"/>
      <c r="N131" s="75"/>
      <c r="O131" s="75"/>
      <c r="P131" s="75"/>
      <c r="Q131" s="75"/>
      <c r="R131" s="75"/>
      <c r="S131" s="75"/>
      <c r="T131" s="75"/>
      <c r="U131" s="75"/>
      <c r="V131" s="91"/>
      <c r="W131" s="75"/>
    </row>
    <row r="132" spans="1:23" ht="10.5" customHeight="1">
      <c r="A132" s="90"/>
      <c r="B132" s="75"/>
      <c r="C132" s="75"/>
      <c r="D132" s="75"/>
      <c r="E132" s="75"/>
      <c r="F132" s="75"/>
      <c r="G132" s="75"/>
      <c r="H132" s="75"/>
      <c r="I132" s="75"/>
      <c r="J132" s="75"/>
      <c r="K132" s="75"/>
      <c r="L132" s="75"/>
      <c r="M132" s="75"/>
      <c r="N132" s="75"/>
      <c r="O132" s="75"/>
      <c r="P132" s="75"/>
      <c r="Q132" s="75"/>
      <c r="R132" s="75"/>
      <c r="S132" s="75"/>
      <c r="T132" s="75"/>
      <c r="U132" s="75"/>
      <c r="V132" s="91"/>
      <c r="W132" s="75"/>
    </row>
    <row r="133" spans="1:23" ht="10.5" customHeight="1">
      <c r="A133" s="90"/>
      <c r="B133" s="75"/>
      <c r="C133" s="75"/>
      <c r="D133" s="75"/>
      <c r="E133" s="75"/>
      <c r="F133" s="75"/>
      <c r="G133" s="75"/>
      <c r="H133" s="75"/>
      <c r="I133" s="75"/>
      <c r="J133" s="75"/>
      <c r="K133" s="75"/>
      <c r="L133" s="75"/>
      <c r="M133" s="75"/>
      <c r="N133" s="75"/>
      <c r="O133" s="75"/>
      <c r="P133" s="75"/>
      <c r="Q133" s="75"/>
      <c r="R133" s="75"/>
      <c r="S133" s="75"/>
      <c r="T133" s="75"/>
      <c r="U133" s="75"/>
      <c r="V133" s="91"/>
      <c r="W133" s="75"/>
    </row>
    <row r="134" spans="1:23" ht="10.5" customHeight="1">
      <c r="A134" s="90"/>
      <c r="B134" s="75"/>
      <c r="C134" s="75"/>
      <c r="D134" s="75"/>
      <c r="E134" s="75"/>
      <c r="F134" s="75"/>
      <c r="G134" s="75"/>
      <c r="H134" s="75"/>
      <c r="I134" s="75"/>
      <c r="J134" s="75"/>
      <c r="K134" s="75"/>
      <c r="L134" s="75"/>
      <c r="M134" s="75"/>
      <c r="N134" s="75"/>
      <c r="O134" s="75"/>
      <c r="P134" s="75"/>
      <c r="Q134" s="75"/>
      <c r="R134" s="75"/>
      <c r="S134" s="75"/>
      <c r="T134" s="75"/>
      <c r="U134" s="75"/>
      <c r="V134" s="91"/>
      <c r="W134" s="75"/>
    </row>
    <row r="135" spans="1:23" ht="10.5" customHeight="1">
      <c r="A135" s="90"/>
      <c r="B135" s="75"/>
      <c r="C135" s="75"/>
      <c r="D135" s="75"/>
      <c r="E135" s="75"/>
      <c r="F135" s="75"/>
      <c r="G135" s="75"/>
      <c r="H135" s="75"/>
      <c r="I135" s="75"/>
      <c r="J135" s="75"/>
      <c r="K135" s="75"/>
      <c r="L135" s="75"/>
      <c r="M135" s="75"/>
      <c r="N135" s="75"/>
      <c r="O135" s="75"/>
      <c r="P135" s="75"/>
      <c r="Q135" s="75"/>
      <c r="R135" s="75"/>
      <c r="S135" s="75"/>
      <c r="T135" s="75"/>
      <c r="U135" s="75"/>
      <c r="V135" s="91"/>
      <c r="W135" s="75"/>
    </row>
    <row r="136" spans="1:23" ht="10.5" customHeight="1">
      <c r="A136" s="90"/>
      <c r="B136" s="75"/>
      <c r="C136" s="75"/>
      <c r="D136" s="75"/>
      <c r="E136" s="75"/>
      <c r="F136" s="75"/>
      <c r="G136" s="75"/>
      <c r="H136" s="75"/>
      <c r="I136" s="75"/>
      <c r="J136" s="75"/>
      <c r="K136" s="75"/>
      <c r="L136" s="75"/>
      <c r="M136" s="75"/>
      <c r="N136" s="75"/>
      <c r="O136" s="75"/>
      <c r="P136" s="75"/>
      <c r="Q136" s="75"/>
      <c r="R136" s="75"/>
      <c r="S136" s="75"/>
      <c r="T136" s="75"/>
      <c r="U136" s="75"/>
      <c r="V136" s="91"/>
      <c r="W136" s="75"/>
    </row>
    <row r="137" spans="1:23" ht="10.5" customHeight="1">
      <c r="A137" s="90"/>
      <c r="B137" s="75"/>
      <c r="C137" s="75"/>
      <c r="D137" s="75"/>
      <c r="E137" s="75"/>
      <c r="F137" s="75"/>
      <c r="G137" s="75"/>
      <c r="H137" s="75"/>
      <c r="I137" s="75"/>
      <c r="J137" s="75"/>
      <c r="K137" s="75"/>
      <c r="L137" s="75"/>
      <c r="M137" s="75"/>
      <c r="N137" s="75"/>
      <c r="O137" s="75"/>
      <c r="P137" s="75"/>
      <c r="Q137" s="75"/>
      <c r="R137" s="75"/>
      <c r="S137" s="75"/>
      <c r="T137" s="75"/>
      <c r="U137" s="75"/>
      <c r="V137" s="91"/>
      <c r="W137" s="75"/>
    </row>
    <row r="138" spans="1:23" ht="10.5" customHeight="1">
      <c r="A138" s="90"/>
      <c r="B138" s="75"/>
      <c r="C138" s="75"/>
      <c r="D138" s="75"/>
      <c r="E138" s="75"/>
      <c r="F138" s="75"/>
      <c r="G138" s="75"/>
      <c r="H138" s="75"/>
      <c r="I138" s="75"/>
      <c r="J138" s="75"/>
      <c r="K138" s="75"/>
      <c r="L138" s="75"/>
      <c r="M138" s="75"/>
      <c r="N138" s="75"/>
      <c r="O138" s="75"/>
      <c r="P138" s="75"/>
      <c r="Q138" s="75"/>
      <c r="R138" s="75"/>
      <c r="S138" s="75"/>
      <c r="T138" s="75"/>
      <c r="U138" s="75"/>
      <c r="V138" s="91"/>
      <c r="W138" s="75"/>
    </row>
    <row r="139" spans="1:22" ht="10.5" customHeight="1">
      <c r="A139" s="90"/>
      <c r="B139" s="153" t="s">
        <v>114</v>
      </c>
      <c r="C139" s="154"/>
      <c r="D139" s="153"/>
      <c r="E139" s="153"/>
      <c r="F139" s="153"/>
      <c r="G139" s="153"/>
      <c r="H139" s="153"/>
      <c r="I139" s="153"/>
      <c r="J139" s="75"/>
      <c r="K139" s="75"/>
      <c r="L139" s="75"/>
      <c r="M139" s="75"/>
      <c r="N139" s="75"/>
      <c r="O139" s="75"/>
      <c r="P139" s="75"/>
      <c r="Q139" s="75"/>
      <c r="R139" s="75"/>
      <c r="S139" s="75"/>
      <c r="T139" s="75"/>
      <c r="U139" s="75"/>
      <c r="V139" s="91"/>
    </row>
    <row r="140" spans="1:22" ht="10.5" customHeight="1">
      <c r="A140" s="92"/>
      <c r="B140" s="93"/>
      <c r="C140" s="93"/>
      <c r="D140" s="93"/>
      <c r="E140" s="93"/>
      <c r="F140" s="93"/>
      <c r="G140" s="93"/>
      <c r="H140" s="93"/>
      <c r="I140" s="93"/>
      <c r="J140" s="93"/>
      <c r="K140" s="93"/>
      <c r="L140" s="93"/>
      <c r="M140" s="93"/>
      <c r="N140" s="93"/>
      <c r="O140" s="93"/>
      <c r="P140" s="93"/>
      <c r="Q140" s="93"/>
      <c r="R140" s="93"/>
      <c r="S140" s="93"/>
      <c r="T140" s="93"/>
      <c r="U140" s="93"/>
      <c r="V140" s="94"/>
    </row>
    <row r="141" spans="1:23" ht="10.5" customHeight="1">
      <c r="A141" s="75"/>
      <c r="B141" s="75"/>
      <c r="C141" s="75"/>
      <c r="D141" s="75"/>
      <c r="E141" s="75"/>
      <c r="F141" s="75"/>
      <c r="G141" s="75"/>
      <c r="H141" s="75"/>
      <c r="I141" s="75"/>
      <c r="J141" s="75"/>
      <c r="K141" s="75"/>
      <c r="L141" s="75"/>
      <c r="M141" s="75"/>
      <c r="N141" s="75"/>
      <c r="O141" s="75"/>
      <c r="P141" s="75"/>
      <c r="Q141" s="75"/>
      <c r="R141" s="75"/>
      <c r="S141" s="75"/>
      <c r="T141" s="75"/>
      <c r="U141" s="75"/>
      <c r="V141" s="75"/>
      <c r="W141" s="75"/>
    </row>
    <row r="142" spans="1:23" ht="10.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row>
    <row r="143" spans="1:22" ht="10.5" customHeight="1">
      <c r="A143" s="161" t="s">
        <v>115</v>
      </c>
      <c r="B143" s="162"/>
      <c r="C143" s="162"/>
      <c r="D143" s="162"/>
      <c r="E143" s="162"/>
      <c r="F143" s="162"/>
      <c r="G143" s="162"/>
      <c r="H143" s="162"/>
      <c r="I143" s="162"/>
      <c r="J143" s="162"/>
      <c r="K143" s="162"/>
      <c r="L143" s="162"/>
      <c r="M143" s="162"/>
      <c r="N143" s="162"/>
      <c r="O143" s="162"/>
      <c r="P143" s="162"/>
      <c r="Q143" s="162"/>
      <c r="R143" s="162"/>
      <c r="S143" s="162"/>
      <c r="T143" s="162"/>
      <c r="U143" s="162"/>
      <c r="V143" s="162"/>
    </row>
    <row r="144" spans="1:22" ht="1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row>
    <row r="145" spans="1:23" ht="10.5" customHeight="1">
      <c r="A145" s="82"/>
      <c r="B145" s="83"/>
      <c r="C145" s="83"/>
      <c r="D145" s="83"/>
      <c r="E145" s="83"/>
      <c r="F145" s="83"/>
      <c r="G145" s="83"/>
      <c r="H145" s="83"/>
      <c r="I145" s="83"/>
      <c r="J145" s="83"/>
      <c r="K145" s="83"/>
      <c r="L145" s="83"/>
      <c r="M145" s="83"/>
      <c r="N145" s="83"/>
      <c r="O145" s="83"/>
      <c r="P145" s="83"/>
      <c r="Q145" s="83"/>
      <c r="R145" s="83"/>
      <c r="S145" s="83"/>
      <c r="T145" s="83"/>
      <c r="U145" s="83"/>
      <c r="V145" s="84"/>
      <c r="W145" s="78"/>
    </row>
    <row r="146" spans="1:23" ht="10.5" customHeight="1">
      <c r="A146" s="85"/>
      <c r="B146" s="78"/>
      <c r="C146" s="78"/>
      <c r="D146" s="78"/>
      <c r="E146" s="78"/>
      <c r="F146" s="78"/>
      <c r="G146" s="78"/>
      <c r="H146" s="78"/>
      <c r="I146" s="78"/>
      <c r="J146" s="78"/>
      <c r="K146" s="78"/>
      <c r="L146" s="78"/>
      <c r="M146" s="78"/>
      <c r="N146" s="78"/>
      <c r="O146" s="78"/>
      <c r="P146" s="78"/>
      <c r="Q146" s="78"/>
      <c r="R146" s="78"/>
      <c r="S146" s="78"/>
      <c r="T146" s="78"/>
      <c r="U146" s="78"/>
      <c r="V146" s="86"/>
      <c r="W146" s="78"/>
    </row>
    <row r="147" spans="1:23" ht="12" customHeight="1">
      <c r="A147" s="158" t="s">
        <v>176</v>
      </c>
      <c r="B147" s="159"/>
      <c r="C147" s="159"/>
      <c r="D147" s="159"/>
      <c r="E147" s="159"/>
      <c r="F147" s="159"/>
      <c r="G147" s="159"/>
      <c r="H147" s="159"/>
      <c r="I147" s="159"/>
      <c r="J147" s="159"/>
      <c r="K147" s="159"/>
      <c r="L147" s="159"/>
      <c r="M147" s="159"/>
      <c r="N147" s="159"/>
      <c r="O147" s="159"/>
      <c r="P147" s="159"/>
      <c r="Q147" s="159"/>
      <c r="R147" s="159"/>
      <c r="S147" s="159"/>
      <c r="T147" s="159"/>
      <c r="U147" s="159"/>
      <c r="V147" s="160"/>
      <c r="W147" s="76"/>
    </row>
    <row r="148" spans="1:23" ht="12" customHeight="1">
      <c r="A148" s="87"/>
      <c r="B148" s="76"/>
      <c r="C148" s="76"/>
      <c r="D148" s="76"/>
      <c r="E148" s="76"/>
      <c r="F148" s="76"/>
      <c r="G148" s="76"/>
      <c r="H148" s="76"/>
      <c r="I148" s="76"/>
      <c r="J148" s="76"/>
      <c r="K148" s="76"/>
      <c r="L148" s="76"/>
      <c r="M148" s="76"/>
      <c r="N148" s="76"/>
      <c r="O148" s="76"/>
      <c r="P148" s="76"/>
      <c r="Q148" s="76"/>
      <c r="R148" s="76"/>
      <c r="S148" s="76"/>
      <c r="T148" s="76"/>
      <c r="U148" s="76"/>
      <c r="V148" s="88"/>
      <c r="W148" s="76"/>
    </row>
    <row r="149" spans="1:23" ht="12" customHeight="1">
      <c r="A149" s="87"/>
      <c r="B149" s="76"/>
      <c r="C149" s="76"/>
      <c r="D149" s="76"/>
      <c r="E149" s="76"/>
      <c r="F149" s="76"/>
      <c r="G149" s="76"/>
      <c r="H149" s="76"/>
      <c r="I149" s="76"/>
      <c r="J149" s="76"/>
      <c r="K149" s="76"/>
      <c r="L149" s="76"/>
      <c r="M149" s="76"/>
      <c r="N149" s="76"/>
      <c r="O149" s="76"/>
      <c r="P149" s="76"/>
      <c r="Q149" s="76"/>
      <c r="R149" s="76"/>
      <c r="S149" s="76"/>
      <c r="T149" s="76"/>
      <c r="U149" s="76"/>
      <c r="V149" s="88"/>
      <c r="W149" s="76"/>
    </row>
    <row r="150" spans="1:23" ht="12" customHeight="1">
      <c r="A150" s="155" t="s">
        <v>111</v>
      </c>
      <c r="B150" s="156"/>
      <c r="C150" s="156"/>
      <c r="D150" s="156"/>
      <c r="E150" s="156"/>
      <c r="F150" s="156"/>
      <c r="G150" s="156"/>
      <c r="H150" s="156"/>
      <c r="I150" s="156"/>
      <c r="J150" s="156"/>
      <c r="K150" s="156"/>
      <c r="L150" s="156"/>
      <c r="M150" s="156"/>
      <c r="N150" s="156"/>
      <c r="O150" s="156"/>
      <c r="P150" s="156"/>
      <c r="Q150" s="156"/>
      <c r="R150" s="156"/>
      <c r="S150" s="156"/>
      <c r="T150" s="156"/>
      <c r="U150" s="156"/>
      <c r="V150" s="157"/>
      <c r="W150" s="81"/>
    </row>
    <row r="151" spans="1:23" ht="10.5" customHeight="1">
      <c r="A151" s="87"/>
      <c r="B151" s="80"/>
      <c r="C151" s="80"/>
      <c r="D151" s="80"/>
      <c r="E151" s="80"/>
      <c r="F151" s="80"/>
      <c r="G151" s="80"/>
      <c r="H151" s="80"/>
      <c r="I151" s="80"/>
      <c r="J151" s="80"/>
      <c r="K151" s="80"/>
      <c r="L151" s="80"/>
      <c r="M151" s="80"/>
      <c r="N151" s="80"/>
      <c r="O151" s="80"/>
      <c r="P151" s="80"/>
      <c r="Q151" s="80"/>
      <c r="R151" s="80"/>
      <c r="S151" s="80"/>
      <c r="T151" s="80"/>
      <c r="U151" s="80"/>
      <c r="V151" s="89"/>
      <c r="W151" s="79"/>
    </row>
    <row r="152" spans="1:23" ht="10.5" customHeight="1">
      <c r="A152" s="90"/>
      <c r="B152" s="75"/>
      <c r="C152" s="75"/>
      <c r="D152" s="75"/>
      <c r="E152" s="75"/>
      <c r="F152" s="75"/>
      <c r="G152" s="75"/>
      <c r="H152" s="75"/>
      <c r="I152" s="75"/>
      <c r="J152" s="75"/>
      <c r="K152" s="75"/>
      <c r="L152" s="75"/>
      <c r="M152" s="75"/>
      <c r="N152" s="75"/>
      <c r="O152" s="75"/>
      <c r="P152" s="75"/>
      <c r="Q152" s="75"/>
      <c r="R152" s="75"/>
      <c r="S152" s="75"/>
      <c r="T152" s="75"/>
      <c r="U152" s="75"/>
      <c r="V152" s="91"/>
      <c r="W152" s="75"/>
    </row>
    <row r="153" spans="1:23" ht="10.5" customHeight="1">
      <c r="A153" s="90"/>
      <c r="B153" s="75"/>
      <c r="C153" s="75"/>
      <c r="D153" s="75"/>
      <c r="E153" s="75"/>
      <c r="F153" s="75"/>
      <c r="G153" s="75"/>
      <c r="H153" s="75"/>
      <c r="I153" s="75"/>
      <c r="J153" s="75"/>
      <c r="K153" s="75"/>
      <c r="L153" s="75"/>
      <c r="M153" s="75"/>
      <c r="N153" s="75"/>
      <c r="O153" s="75"/>
      <c r="P153" s="75"/>
      <c r="Q153" s="75"/>
      <c r="R153" s="75"/>
      <c r="S153" s="75"/>
      <c r="T153" s="75"/>
      <c r="U153" s="75"/>
      <c r="V153" s="91"/>
      <c r="W153" s="75"/>
    </row>
    <row r="154" spans="1:23" ht="10.5" customHeight="1">
      <c r="A154" s="90"/>
      <c r="B154" s="75"/>
      <c r="C154" s="75"/>
      <c r="D154" s="75"/>
      <c r="E154" s="75"/>
      <c r="F154" s="75"/>
      <c r="G154" s="75"/>
      <c r="H154" s="75"/>
      <c r="I154" s="75"/>
      <c r="J154" s="75"/>
      <c r="K154" s="75"/>
      <c r="L154" s="75"/>
      <c r="M154" s="75"/>
      <c r="N154" s="75"/>
      <c r="O154" s="75"/>
      <c r="P154" s="75"/>
      <c r="Q154" s="75"/>
      <c r="R154" s="75"/>
      <c r="S154" s="75"/>
      <c r="T154" s="75"/>
      <c r="U154" s="75"/>
      <c r="V154" s="91"/>
      <c r="W154" s="75"/>
    </row>
    <row r="155" spans="1:23" ht="10.5" customHeight="1">
      <c r="A155" s="90"/>
      <c r="B155" s="75"/>
      <c r="C155" s="75"/>
      <c r="D155" s="75"/>
      <c r="E155" s="75"/>
      <c r="F155" s="75"/>
      <c r="G155" s="75"/>
      <c r="H155" s="75"/>
      <c r="I155" s="75"/>
      <c r="J155" s="75"/>
      <c r="K155" s="75"/>
      <c r="L155" s="75"/>
      <c r="M155" s="75"/>
      <c r="N155" s="75"/>
      <c r="O155" s="75"/>
      <c r="P155" s="75"/>
      <c r="Q155" s="75"/>
      <c r="R155" s="75"/>
      <c r="S155" s="75"/>
      <c r="T155" s="75"/>
      <c r="U155" s="75"/>
      <c r="V155" s="91"/>
      <c r="W155" s="75"/>
    </row>
    <row r="156" spans="1:23" ht="10.5" customHeight="1">
      <c r="A156" s="90"/>
      <c r="B156" s="75"/>
      <c r="C156" s="75"/>
      <c r="D156" s="75"/>
      <c r="E156" s="75"/>
      <c r="F156" s="75"/>
      <c r="G156" s="75"/>
      <c r="H156" s="75"/>
      <c r="I156" s="75"/>
      <c r="J156" s="75"/>
      <c r="K156" s="75"/>
      <c r="L156" s="75"/>
      <c r="M156" s="75"/>
      <c r="N156" s="75"/>
      <c r="O156" s="75"/>
      <c r="P156" s="75"/>
      <c r="Q156" s="75"/>
      <c r="R156" s="75"/>
      <c r="S156" s="75"/>
      <c r="T156" s="75"/>
      <c r="U156" s="75"/>
      <c r="V156" s="91"/>
      <c r="W156" s="75"/>
    </row>
    <row r="157" spans="1:23" ht="10.5" customHeight="1">
      <c r="A157" s="90"/>
      <c r="B157" s="75"/>
      <c r="C157" s="75"/>
      <c r="D157" s="75"/>
      <c r="E157" s="75"/>
      <c r="F157" s="75"/>
      <c r="G157" s="75"/>
      <c r="H157" s="75"/>
      <c r="I157" s="75"/>
      <c r="J157" s="75"/>
      <c r="K157" s="75"/>
      <c r="L157" s="75"/>
      <c r="M157" s="75"/>
      <c r="N157" s="75"/>
      <c r="O157" s="75"/>
      <c r="P157" s="75"/>
      <c r="Q157" s="75"/>
      <c r="R157" s="75"/>
      <c r="S157" s="75"/>
      <c r="T157" s="75"/>
      <c r="U157" s="75"/>
      <c r="V157" s="91"/>
      <c r="W157" s="75"/>
    </row>
    <row r="158" spans="1:23" ht="10.5" customHeight="1">
      <c r="A158" s="90"/>
      <c r="B158" s="75"/>
      <c r="C158" s="75"/>
      <c r="D158" s="75"/>
      <c r="E158" s="75"/>
      <c r="F158" s="75"/>
      <c r="G158" s="75"/>
      <c r="H158" s="75"/>
      <c r="I158" s="75"/>
      <c r="J158" s="75"/>
      <c r="K158" s="75"/>
      <c r="L158" s="75"/>
      <c r="M158" s="75"/>
      <c r="N158" s="75"/>
      <c r="O158" s="75"/>
      <c r="P158" s="75"/>
      <c r="Q158" s="75"/>
      <c r="R158" s="75"/>
      <c r="S158" s="75"/>
      <c r="T158" s="75"/>
      <c r="U158" s="75"/>
      <c r="V158" s="91"/>
      <c r="W158" s="75"/>
    </row>
    <row r="159" spans="1:23" ht="10.5" customHeight="1">
      <c r="A159" s="90"/>
      <c r="B159" s="75"/>
      <c r="C159" s="75"/>
      <c r="D159" s="75"/>
      <c r="E159" s="75"/>
      <c r="F159" s="75"/>
      <c r="G159" s="75"/>
      <c r="H159" s="75"/>
      <c r="I159" s="75"/>
      <c r="J159" s="75"/>
      <c r="K159" s="75"/>
      <c r="L159" s="75"/>
      <c r="M159" s="75"/>
      <c r="N159" s="75"/>
      <c r="O159" s="75"/>
      <c r="P159" s="75"/>
      <c r="Q159" s="75"/>
      <c r="R159" s="75"/>
      <c r="S159" s="75"/>
      <c r="T159" s="75"/>
      <c r="U159" s="75"/>
      <c r="V159" s="91"/>
      <c r="W159" s="75"/>
    </row>
    <row r="160" spans="1:23" ht="10.5" customHeight="1">
      <c r="A160" s="90"/>
      <c r="B160" s="75"/>
      <c r="C160" s="75"/>
      <c r="D160" s="75"/>
      <c r="E160" s="75"/>
      <c r="F160" s="75"/>
      <c r="G160" s="75"/>
      <c r="H160" s="75"/>
      <c r="I160" s="75"/>
      <c r="J160" s="75"/>
      <c r="K160" s="75"/>
      <c r="L160" s="75"/>
      <c r="M160" s="75"/>
      <c r="N160" s="75"/>
      <c r="O160" s="75"/>
      <c r="P160" s="75"/>
      <c r="Q160" s="75"/>
      <c r="R160" s="75"/>
      <c r="S160" s="75"/>
      <c r="T160" s="75"/>
      <c r="U160" s="75"/>
      <c r="V160" s="91"/>
      <c r="W160" s="75"/>
    </row>
    <row r="161" spans="1:23" ht="10.5" customHeight="1">
      <c r="A161" s="90"/>
      <c r="B161" s="75"/>
      <c r="C161" s="75"/>
      <c r="D161" s="75"/>
      <c r="E161" s="75"/>
      <c r="F161" s="75"/>
      <c r="G161" s="75"/>
      <c r="H161" s="75"/>
      <c r="I161" s="75"/>
      <c r="J161" s="75"/>
      <c r="K161" s="75"/>
      <c r="L161" s="75"/>
      <c r="M161" s="75"/>
      <c r="N161" s="75"/>
      <c r="O161" s="75"/>
      <c r="P161" s="75"/>
      <c r="Q161" s="75"/>
      <c r="R161" s="75"/>
      <c r="S161" s="75"/>
      <c r="T161" s="75"/>
      <c r="U161" s="75"/>
      <c r="V161" s="91"/>
      <c r="W161" s="75"/>
    </row>
    <row r="162" spans="1:23" ht="10.5" customHeight="1">
      <c r="A162" s="90"/>
      <c r="B162" s="75"/>
      <c r="C162" s="75"/>
      <c r="D162" s="75"/>
      <c r="E162" s="75"/>
      <c r="F162" s="75"/>
      <c r="G162" s="75"/>
      <c r="H162" s="75"/>
      <c r="I162" s="75"/>
      <c r="J162" s="75"/>
      <c r="K162" s="75"/>
      <c r="L162" s="75"/>
      <c r="M162" s="75"/>
      <c r="N162" s="75"/>
      <c r="O162" s="75"/>
      <c r="P162" s="75"/>
      <c r="Q162" s="75"/>
      <c r="R162" s="75"/>
      <c r="S162" s="75"/>
      <c r="T162" s="75"/>
      <c r="U162" s="75"/>
      <c r="V162" s="91"/>
      <c r="W162" s="75"/>
    </row>
    <row r="163" spans="1:23" ht="10.5" customHeight="1">
      <c r="A163" s="90"/>
      <c r="B163" s="75"/>
      <c r="C163" s="75"/>
      <c r="D163" s="75"/>
      <c r="E163" s="75"/>
      <c r="F163" s="75"/>
      <c r="G163" s="75"/>
      <c r="H163" s="75"/>
      <c r="I163" s="75"/>
      <c r="J163" s="75"/>
      <c r="K163" s="75"/>
      <c r="L163" s="75"/>
      <c r="M163" s="75"/>
      <c r="N163" s="75"/>
      <c r="O163" s="75"/>
      <c r="P163" s="75"/>
      <c r="Q163" s="75"/>
      <c r="R163" s="75"/>
      <c r="S163" s="75"/>
      <c r="T163" s="75"/>
      <c r="U163" s="75"/>
      <c r="V163" s="91"/>
      <c r="W163" s="75"/>
    </row>
    <row r="164" spans="1:23" ht="10.5" customHeight="1">
      <c r="A164" s="90"/>
      <c r="B164" s="75"/>
      <c r="C164" s="75"/>
      <c r="D164" s="75"/>
      <c r="E164" s="75"/>
      <c r="F164" s="75"/>
      <c r="G164" s="75"/>
      <c r="H164" s="75"/>
      <c r="I164" s="75"/>
      <c r="J164" s="75"/>
      <c r="K164" s="75"/>
      <c r="L164" s="75"/>
      <c r="M164" s="75"/>
      <c r="N164" s="75"/>
      <c r="O164" s="75"/>
      <c r="P164" s="75"/>
      <c r="Q164" s="75"/>
      <c r="R164" s="75"/>
      <c r="S164" s="75"/>
      <c r="T164" s="75"/>
      <c r="U164" s="75"/>
      <c r="V164" s="91"/>
      <c r="W164" s="75"/>
    </row>
    <row r="165" spans="1:23" ht="10.5" customHeight="1">
      <c r="A165" s="90"/>
      <c r="B165" s="75"/>
      <c r="C165" s="75"/>
      <c r="D165" s="75"/>
      <c r="E165" s="75"/>
      <c r="F165" s="75"/>
      <c r="G165" s="75"/>
      <c r="H165" s="75"/>
      <c r="I165" s="75"/>
      <c r="J165" s="75"/>
      <c r="K165" s="75"/>
      <c r="L165" s="75"/>
      <c r="M165" s="75"/>
      <c r="N165" s="75"/>
      <c r="O165" s="75"/>
      <c r="P165" s="75"/>
      <c r="Q165" s="75"/>
      <c r="R165" s="75"/>
      <c r="S165" s="75"/>
      <c r="T165" s="75"/>
      <c r="U165" s="75"/>
      <c r="V165" s="91"/>
      <c r="W165" s="75"/>
    </row>
    <row r="166" spans="1:23" ht="10.5" customHeight="1">
      <c r="A166" s="90"/>
      <c r="B166" s="75"/>
      <c r="C166" s="75"/>
      <c r="D166" s="75"/>
      <c r="E166" s="75"/>
      <c r="F166" s="75"/>
      <c r="G166" s="75"/>
      <c r="H166" s="75"/>
      <c r="I166" s="75"/>
      <c r="J166" s="75"/>
      <c r="K166" s="75"/>
      <c r="L166" s="75"/>
      <c r="M166" s="75"/>
      <c r="N166" s="75"/>
      <c r="O166" s="75"/>
      <c r="P166" s="75"/>
      <c r="Q166" s="75"/>
      <c r="R166" s="75"/>
      <c r="S166" s="75"/>
      <c r="T166" s="75"/>
      <c r="U166" s="75"/>
      <c r="V166" s="91"/>
      <c r="W166" s="75"/>
    </row>
    <row r="167" spans="1:23" ht="10.5" customHeight="1">
      <c r="A167" s="90"/>
      <c r="B167" s="75"/>
      <c r="C167" s="75"/>
      <c r="D167" s="75"/>
      <c r="E167" s="75"/>
      <c r="F167" s="75"/>
      <c r="G167" s="75"/>
      <c r="H167" s="75"/>
      <c r="I167" s="75"/>
      <c r="J167" s="75"/>
      <c r="K167" s="75"/>
      <c r="L167" s="75"/>
      <c r="M167" s="75"/>
      <c r="N167" s="75"/>
      <c r="O167" s="75"/>
      <c r="P167" s="75"/>
      <c r="Q167" s="75"/>
      <c r="R167" s="75"/>
      <c r="S167" s="75"/>
      <c r="T167" s="75"/>
      <c r="U167" s="75"/>
      <c r="V167" s="91"/>
      <c r="W167" s="75"/>
    </row>
    <row r="168" spans="1:23" ht="10.5" customHeight="1">
      <c r="A168" s="90"/>
      <c r="B168" s="75"/>
      <c r="C168" s="75"/>
      <c r="D168" s="75"/>
      <c r="E168" s="75"/>
      <c r="F168" s="75"/>
      <c r="G168" s="75"/>
      <c r="H168" s="75"/>
      <c r="I168" s="75"/>
      <c r="J168" s="75"/>
      <c r="K168" s="75"/>
      <c r="L168" s="75"/>
      <c r="M168" s="75"/>
      <c r="N168" s="75"/>
      <c r="O168" s="75"/>
      <c r="P168" s="75"/>
      <c r="Q168" s="75"/>
      <c r="R168" s="75"/>
      <c r="S168" s="75"/>
      <c r="T168" s="75"/>
      <c r="U168" s="75"/>
      <c r="V168" s="91"/>
      <c r="W168" s="75"/>
    </row>
    <row r="169" spans="1:23" ht="10.5" customHeight="1">
      <c r="A169" s="90"/>
      <c r="B169" s="75"/>
      <c r="C169" s="75"/>
      <c r="D169" s="75"/>
      <c r="E169" s="75"/>
      <c r="F169" s="75"/>
      <c r="G169" s="75"/>
      <c r="H169" s="75"/>
      <c r="I169" s="75"/>
      <c r="J169" s="75"/>
      <c r="K169" s="75"/>
      <c r="L169" s="75"/>
      <c r="M169" s="75"/>
      <c r="N169" s="75"/>
      <c r="O169" s="75"/>
      <c r="P169" s="75"/>
      <c r="Q169" s="75"/>
      <c r="R169" s="75"/>
      <c r="S169" s="75"/>
      <c r="T169" s="75"/>
      <c r="U169" s="75"/>
      <c r="V169" s="91"/>
      <c r="W169" s="75"/>
    </row>
    <row r="170" spans="1:23" ht="12" customHeight="1">
      <c r="A170" s="155" t="s">
        <v>112</v>
      </c>
      <c r="B170" s="156"/>
      <c r="C170" s="156"/>
      <c r="D170" s="156"/>
      <c r="E170" s="156"/>
      <c r="F170" s="156"/>
      <c r="G170" s="156"/>
      <c r="H170" s="156"/>
      <c r="I170" s="156"/>
      <c r="J170" s="156"/>
      <c r="K170" s="156"/>
      <c r="L170" s="156"/>
      <c r="M170" s="156"/>
      <c r="N170" s="156"/>
      <c r="O170" s="156"/>
      <c r="P170" s="156"/>
      <c r="Q170" s="156"/>
      <c r="R170" s="156"/>
      <c r="S170" s="156"/>
      <c r="T170" s="156"/>
      <c r="U170" s="156"/>
      <c r="V170" s="157"/>
      <c r="W170" s="76"/>
    </row>
    <row r="171" spans="1:23" ht="10.5" customHeight="1">
      <c r="A171" s="87"/>
      <c r="B171" s="80"/>
      <c r="C171" s="80"/>
      <c r="D171" s="80"/>
      <c r="E171" s="80"/>
      <c r="F171" s="80"/>
      <c r="G171" s="80"/>
      <c r="H171" s="80"/>
      <c r="I171" s="80"/>
      <c r="J171" s="80"/>
      <c r="K171" s="80"/>
      <c r="L171" s="80"/>
      <c r="M171" s="80"/>
      <c r="N171" s="80"/>
      <c r="O171" s="80"/>
      <c r="P171" s="80"/>
      <c r="Q171" s="80"/>
      <c r="R171" s="80"/>
      <c r="S171" s="80"/>
      <c r="T171" s="80"/>
      <c r="U171" s="80"/>
      <c r="V171" s="89"/>
      <c r="W171" s="79"/>
    </row>
    <row r="172" spans="1:23" ht="10.5" customHeight="1">
      <c r="A172" s="90"/>
      <c r="B172" s="75"/>
      <c r="C172" s="75"/>
      <c r="D172" s="75"/>
      <c r="E172" s="75"/>
      <c r="F172" s="75"/>
      <c r="G172" s="75"/>
      <c r="H172" s="75"/>
      <c r="I172" s="75"/>
      <c r="J172" s="75"/>
      <c r="K172" s="75"/>
      <c r="L172" s="75"/>
      <c r="M172" s="75"/>
      <c r="N172" s="75"/>
      <c r="O172" s="75"/>
      <c r="P172" s="75"/>
      <c r="Q172" s="75"/>
      <c r="R172" s="75"/>
      <c r="S172" s="75"/>
      <c r="T172" s="75"/>
      <c r="U172" s="75"/>
      <c r="V172" s="91"/>
      <c r="W172" s="75"/>
    </row>
    <row r="173" spans="1:23" ht="10.5" customHeight="1">
      <c r="A173" s="90"/>
      <c r="B173" s="75"/>
      <c r="C173" s="75"/>
      <c r="D173" s="75"/>
      <c r="E173" s="75"/>
      <c r="F173" s="75"/>
      <c r="G173" s="75"/>
      <c r="H173" s="75"/>
      <c r="I173" s="75"/>
      <c r="J173" s="75"/>
      <c r="K173" s="75"/>
      <c r="L173" s="75"/>
      <c r="M173" s="75"/>
      <c r="N173" s="75"/>
      <c r="O173" s="75"/>
      <c r="P173" s="75"/>
      <c r="Q173" s="75"/>
      <c r="R173" s="75"/>
      <c r="S173" s="75"/>
      <c r="T173" s="75"/>
      <c r="U173" s="75"/>
      <c r="V173" s="91"/>
      <c r="W173" s="75"/>
    </row>
    <row r="174" spans="1:23" ht="10.5" customHeight="1">
      <c r="A174" s="90"/>
      <c r="B174" s="75"/>
      <c r="C174" s="75"/>
      <c r="D174" s="75"/>
      <c r="E174" s="75"/>
      <c r="F174" s="75"/>
      <c r="G174" s="75"/>
      <c r="H174" s="75"/>
      <c r="I174" s="75"/>
      <c r="J174" s="75"/>
      <c r="K174" s="75"/>
      <c r="L174" s="75"/>
      <c r="M174" s="75"/>
      <c r="N174" s="75"/>
      <c r="O174" s="75"/>
      <c r="P174" s="75"/>
      <c r="Q174" s="75"/>
      <c r="R174" s="75"/>
      <c r="S174" s="75"/>
      <c r="T174" s="75"/>
      <c r="U174" s="75"/>
      <c r="V174" s="91"/>
      <c r="W174" s="75"/>
    </row>
    <row r="175" spans="1:23" ht="10.5" customHeight="1">
      <c r="A175" s="90"/>
      <c r="B175" s="75"/>
      <c r="C175" s="75"/>
      <c r="D175" s="75"/>
      <c r="E175" s="75"/>
      <c r="F175" s="75"/>
      <c r="G175" s="75"/>
      <c r="H175" s="75"/>
      <c r="I175" s="75"/>
      <c r="J175" s="75"/>
      <c r="K175" s="75"/>
      <c r="L175" s="75"/>
      <c r="M175" s="75"/>
      <c r="N175" s="75"/>
      <c r="O175" s="75"/>
      <c r="P175" s="75"/>
      <c r="Q175" s="75"/>
      <c r="R175" s="75"/>
      <c r="S175" s="75"/>
      <c r="T175" s="75"/>
      <c r="U175" s="75"/>
      <c r="V175" s="91"/>
      <c r="W175" s="75"/>
    </row>
    <row r="176" spans="1:23" ht="10.5" customHeight="1">
      <c r="A176" s="90"/>
      <c r="B176" s="75"/>
      <c r="C176" s="75"/>
      <c r="D176" s="75"/>
      <c r="E176" s="75"/>
      <c r="F176" s="75"/>
      <c r="G176" s="75"/>
      <c r="H176" s="75"/>
      <c r="I176" s="75"/>
      <c r="J176" s="75"/>
      <c r="K176" s="75"/>
      <c r="L176" s="75"/>
      <c r="M176" s="75"/>
      <c r="N176" s="75"/>
      <c r="O176" s="75"/>
      <c r="P176" s="75"/>
      <c r="Q176" s="75"/>
      <c r="R176" s="75"/>
      <c r="S176" s="75"/>
      <c r="T176" s="75"/>
      <c r="U176" s="75"/>
      <c r="V176" s="91"/>
      <c r="W176" s="75"/>
    </row>
    <row r="177" spans="1:23" ht="10.5" customHeight="1">
      <c r="A177" s="90"/>
      <c r="B177" s="75"/>
      <c r="C177" s="75"/>
      <c r="D177" s="75"/>
      <c r="E177" s="75"/>
      <c r="F177" s="75"/>
      <c r="G177" s="75"/>
      <c r="H177" s="75"/>
      <c r="I177" s="75"/>
      <c r="J177" s="75"/>
      <c r="K177" s="75"/>
      <c r="L177" s="75"/>
      <c r="M177" s="75"/>
      <c r="N177" s="75"/>
      <c r="O177" s="75"/>
      <c r="P177" s="75"/>
      <c r="Q177" s="75"/>
      <c r="R177" s="75"/>
      <c r="S177" s="75"/>
      <c r="T177" s="75"/>
      <c r="U177" s="75"/>
      <c r="V177" s="91"/>
      <c r="W177" s="75"/>
    </row>
    <row r="178" spans="1:23" ht="10.5" customHeight="1">
      <c r="A178" s="90"/>
      <c r="B178" s="75"/>
      <c r="C178" s="75"/>
      <c r="D178" s="75"/>
      <c r="E178" s="75"/>
      <c r="F178" s="75"/>
      <c r="G178" s="75"/>
      <c r="H178" s="75"/>
      <c r="I178" s="75"/>
      <c r="J178" s="75"/>
      <c r="K178" s="75"/>
      <c r="L178" s="75"/>
      <c r="M178" s="75"/>
      <c r="N178" s="75"/>
      <c r="O178" s="75"/>
      <c r="P178" s="75"/>
      <c r="Q178" s="75"/>
      <c r="R178" s="75"/>
      <c r="S178" s="75"/>
      <c r="T178" s="75"/>
      <c r="U178" s="75"/>
      <c r="V178" s="91"/>
      <c r="W178" s="75"/>
    </row>
    <row r="179" spans="1:23" ht="10.5" customHeight="1">
      <c r="A179" s="90"/>
      <c r="B179" s="75"/>
      <c r="C179" s="75"/>
      <c r="D179" s="75"/>
      <c r="E179" s="75"/>
      <c r="F179" s="75"/>
      <c r="G179" s="75"/>
      <c r="H179" s="75"/>
      <c r="I179" s="75"/>
      <c r="J179" s="75"/>
      <c r="K179" s="75"/>
      <c r="L179" s="75"/>
      <c r="M179" s="75"/>
      <c r="N179" s="75"/>
      <c r="O179" s="75"/>
      <c r="P179" s="75"/>
      <c r="Q179" s="75"/>
      <c r="R179" s="75"/>
      <c r="S179" s="75"/>
      <c r="T179" s="75"/>
      <c r="U179" s="75"/>
      <c r="V179" s="91"/>
      <c r="W179" s="75"/>
    </row>
    <row r="180" spans="1:23" ht="10.5" customHeight="1">
      <c r="A180" s="90"/>
      <c r="B180" s="75"/>
      <c r="C180" s="75"/>
      <c r="D180" s="75"/>
      <c r="E180" s="75"/>
      <c r="F180" s="75"/>
      <c r="G180" s="75"/>
      <c r="H180" s="75"/>
      <c r="I180" s="75"/>
      <c r="J180" s="75"/>
      <c r="K180" s="75"/>
      <c r="L180" s="75"/>
      <c r="M180" s="75"/>
      <c r="N180" s="75"/>
      <c r="O180" s="75"/>
      <c r="P180" s="75"/>
      <c r="Q180" s="75"/>
      <c r="R180" s="75"/>
      <c r="S180" s="75"/>
      <c r="T180" s="75"/>
      <c r="U180" s="75"/>
      <c r="V180" s="91"/>
      <c r="W180" s="75"/>
    </row>
    <row r="181" spans="1:23" ht="10.5" customHeight="1">
      <c r="A181" s="90"/>
      <c r="B181" s="75"/>
      <c r="C181" s="75"/>
      <c r="D181" s="75"/>
      <c r="E181" s="75"/>
      <c r="F181" s="75"/>
      <c r="G181" s="75"/>
      <c r="H181" s="75"/>
      <c r="I181" s="75"/>
      <c r="J181" s="75"/>
      <c r="K181" s="75"/>
      <c r="L181" s="75"/>
      <c r="M181" s="75"/>
      <c r="N181" s="75"/>
      <c r="O181" s="75"/>
      <c r="P181" s="75"/>
      <c r="Q181" s="75"/>
      <c r="R181" s="75"/>
      <c r="S181" s="75"/>
      <c r="T181" s="75"/>
      <c r="U181" s="75"/>
      <c r="V181" s="91"/>
      <c r="W181" s="75"/>
    </row>
    <row r="182" spans="1:23" ht="10.5" customHeight="1">
      <c r="A182" s="90"/>
      <c r="B182" s="75"/>
      <c r="C182" s="75"/>
      <c r="D182" s="75"/>
      <c r="E182" s="75"/>
      <c r="F182" s="75"/>
      <c r="G182" s="75"/>
      <c r="H182" s="75"/>
      <c r="I182" s="75"/>
      <c r="J182" s="75"/>
      <c r="K182" s="75"/>
      <c r="L182" s="75"/>
      <c r="M182" s="75"/>
      <c r="N182" s="75"/>
      <c r="O182" s="75"/>
      <c r="P182" s="75"/>
      <c r="Q182" s="75"/>
      <c r="R182" s="75"/>
      <c r="S182" s="75"/>
      <c r="T182" s="75"/>
      <c r="U182" s="75"/>
      <c r="V182" s="91"/>
      <c r="W182" s="75"/>
    </row>
    <row r="183" spans="1:23" ht="10.5" customHeight="1">
      <c r="A183" s="90"/>
      <c r="B183" s="75"/>
      <c r="C183" s="75"/>
      <c r="D183" s="75"/>
      <c r="E183" s="75"/>
      <c r="F183" s="75"/>
      <c r="G183" s="75"/>
      <c r="H183" s="75"/>
      <c r="I183" s="75"/>
      <c r="J183" s="75"/>
      <c r="K183" s="75"/>
      <c r="L183" s="75"/>
      <c r="M183" s="75"/>
      <c r="N183" s="75"/>
      <c r="O183" s="75"/>
      <c r="P183" s="75"/>
      <c r="Q183" s="75"/>
      <c r="R183" s="75"/>
      <c r="S183" s="75"/>
      <c r="T183" s="75"/>
      <c r="U183" s="75"/>
      <c r="V183" s="91"/>
      <c r="W183" s="75"/>
    </row>
    <row r="184" spans="1:23" ht="10.5" customHeight="1">
      <c r="A184" s="90"/>
      <c r="B184" s="75"/>
      <c r="C184" s="75"/>
      <c r="D184" s="75"/>
      <c r="E184" s="75"/>
      <c r="F184" s="75"/>
      <c r="G184" s="75"/>
      <c r="H184" s="75"/>
      <c r="I184" s="75"/>
      <c r="J184" s="75"/>
      <c r="K184" s="75"/>
      <c r="L184" s="75"/>
      <c r="M184" s="75"/>
      <c r="N184" s="75"/>
      <c r="O184" s="75"/>
      <c r="P184" s="75"/>
      <c r="Q184" s="75"/>
      <c r="R184" s="75"/>
      <c r="S184" s="75"/>
      <c r="T184" s="75"/>
      <c r="U184" s="75"/>
      <c r="V184" s="91"/>
      <c r="W184" s="75"/>
    </row>
    <row r="185" spans="1:23" ht="10.5" customHeight="1">
      <c r="A185" s="90"/>
      <c r="B185" s="75"/>
      <c r="C185" s="75"/>
      <c r="D185" s="75"/>
      <c r="E185" s="75"/>
      <c r="F185" s="75"/>
      <c r="G185" s="75"/>
      <c r="H185" s="75"/>
      <c r="I185" s="75"/>
      <c r="J185" s="75"/>
      <c r="K185" s="75"/>
      <c r="L185" s="75"/>
      <c r="M185" s="75"/>
      <c r="N185" s="75"/>
      <c r="O185" s="75"/>
      <c r="P185" s="75"/>
      <c r="Q185" s="75"/>
      <c r="R185" s="75"/>
      <c r="S185" s="75"/>
      <c r="T185" s="75"/>
      <c r="U185" s="75"/>
      <c r="V185" s="91"/>
      <c r="W185" s="75"/>
    </row>
    <row r="186" spans="1:23" ht="10.5" customHeight="1">
      <c r="A186" s="90"/>
      <c r="B186" s="75"/>
      <c r="C186" s="75"/>
      <c r="D186" s="75"/>
      <c r="E186" s="75"/>
      <c r="F186" s="75"/>
      <c r="G186" s="75"/>
      <c r="H186" s="75"/>
      <c r="I186" s="75"/>
      <c r="J186" s="75"/>
      <c r="K186" s="75"/>
      <c r="L186" s="75"/>
      <c r="M186" s="75"/>
      <c r="N186" s="75"/>
      <c r="O186" s="75"/>
      <c r="P186" s="75"/>
      <c r="Q186" s="75"/>
      <c r="R186" s="75"/>
      <c r="S186" s="75"/>
      <c r="T186" s="75"/>
      <c r="U186" s="75"/>
      <c r="V186" s="91"/>
      <c r="W186" s="75"/>
    </row>
    <row r="187" spans="1:23" ht="10.5" customHeight="1">
      <c r="A187" s="90"/>
      <c r="B187" s="75"/>
      <c r="C187" s="75"/>
      <c r="D187" s="75"/>
      <c r="E187" s="75"/>
      <c r="F187" s="75"/>
      <c r="G187" s="75"/>
      <c r="H187" s="75"/>
      <c r="I187" s="75"/>
      <c r="J187" s="75"/>
      <c r="K187" s="75"/>
      <c r="L187" s="75"/>
      <c r="M187" s="75"/>
      <c r="N187" s="75"/>
      <c r="O187" s="75"/>
      <c r="P187" s="75"/>
      <c r="Q187" s="75"/>
      <c r="R187" s="75"/>
      <c r="S187" s="75"/>
      <c r="T187" s="75"/>
      <c r="U187" s="75"/>
      <c r="V187" s="91"/>
      <c r="W187" s="75"/>
    </row>
    <row r="188" spans="1:23" ht="10.5" customHeight="1">
      <c r="A188" s="90"/>
      <c r="B188" s="75"/>
      <c r="C188" s="75"/>
      <c r="D188" s="75"/>
      <c r="E188" s="75"/>
      <c r="F188" s="75"/>
      <c r="G188" s="75"/>
      <c r="H188" s="75"/>
      <c r="I188" s="75"/>
      <c r="J188" s="75"/>
      <c r="K188" s="75"/>
      <c r="L188" s="75"/>
      <c r="M188" s="75"/>
      <c r="N188" s="75"/>
      <c r="O188" s="75"/>
      <c r="P188" s="75"/>
      <c r="Q188" s="75"/>
      <c r="R188" s="75"/>
      <c r="S188" s="75"/>
      <c r="T188" s="75"/>
      <c r="U188" s="75"/>
      <c r="V188" s="91"/>
      <c r="W188" s="75"/>
    </row>
    <row r="189" spans="1:23" ht="10.5" customHeight="1">
      <c r="A189" s="90"/>
      <c r="B189" s="75"/>
      <c r="C189" s="75"/>
      <c r="D189" s="75"/>
      <c r="E189" s="75"/>
      <c r="F189" s="75"/>
      <c r="G189" s="75"/>
      <c r="H189" s="75"/>
      <c r="I189" s="75"/>
      <c r="J189" s="75"/>
      <c r="K189" s="75"/>
      <c r="L189" s="75"/>
      <c r="M189" s="75"/>
      <c r="N189" s="75"/>
      <c r="O189" s="75"/>
      <c r="P189" s="75"/>
      <c r="Q189" s="75"/>
      <c r="R189" s="75"/>
      <c r="S189" s="75"/>
      <c r="T189" s="75"/>
      <c r="U189" s="75"/>
      <c r="V189" s="91"/>
      <c r="W189" s="75"/>
    </row>
    <row r="190" spans="1:23" ht="10.5" customHeight="1">
      <c r="A190" s="155" t="s">
        <v>113</v>
      </c>
      <c r="B190" s="156"/>
      <c r="C190" s="156"/>
      <c r="D190" s="156"/>
      <c r="E190" s="156"/>
      <c r="F190" s="156"/>
      <c r="G190" s="156"/>
      <c r="H190" s="156"/>
      <c r="I190" s="156"/>
      <c r="J190" s="156"/>
      <c r="K190" s="156"/>
      <c r="L190" s="156"/>
      <c r="M190" s="156"/>
      <c r="N190" s="156"/>
      <c r="O190" s="156"/>
      <c r="P190" s="156"/>
      <c r="Q190" s="156"/>
      <c r="R190" s="156"/>
      <c r="S190" s="156"/>
      <c r="T190" s="156"/>
      <c r="U190" s="156"/>
      <c r="V190" s="157"/>
      <c r="W190" s="75"/>
    </row>
    <row r="191" spans="1:23" ht="10.5" customHeight="1">
      <c r="A191" s="87"/>
      <c r="B191" s="80"/>
      <c r="C191" s="80"/>
      <c r="D191" s="80"/>
      <c r="E191" s="80"/>
      <c r="F191" s="80"/>
      <c r="G191" s="80"/>
      <c r="H191" s="80"/>
      <c r="I191" s="80"/>
      <c r="J191" s="80"/>
      <c r="K191" s="80"/>
      <c r="L191" s="80"/>
      <c r="M191" s="80"/>
      <c r="N191" s="80"/>
      <c r="O191" s="80"/>
      <c r="P191" s="80"/>
      <c r="Q191" s="80"/>
      <c r="R191" s="80"/>
      <c r="S191" s="80"/>
      <c r="T191" s="80"/>
      <c r="U191" s="80"/>
      <c r="V191" s="89"/>
      <c r="W191" s="79"/>
    </row>
    <row r="192" spans="1:23" ht="10.5" customHeight="1">
      <c r="A192" s="90"/>
      <c r="B192" s="75"/>
      <c r="C192" s="75"/>
      <c r="D192" s="75"/>
      <c r="E192" s="75"/>
      <c r="F192" s="75"/>
      <c r="G192" s="75"/>
      <c r="H192" s="75"/>
      <c r="I192" s="75"/>
      <c r="J192" s="75"/>
      <c r="K192" s="75"/>
      <c r="L192" s="75"/>
      <c r="M192" s="75"/>
      <c r="N192" s="75"/>
      <c r="O192" s="75"/>
      <c r="P192" s="75"/>
      <c r="Q192" s="75"/>
      <c r="R192" s="75"/>
      <c r="S192" s="75"/>
      <c r="T192" s="75"/>
      <c r="U192" s="75"/>
      <c r="V192" s="91"/>
      <c r="W192" s="75"/>
    </row>
    <row r="193" spans="1:23" ht="10.5" customHeight="1">
      <c r="A193" s="90"/>
      <c r="B193" s="75"/>
      <c r="C193" s="75"/>
      <c r="D193" s="75"/>
      <c r="E193" s="75"/>
      <c r="F193" s="75"/>
      <c r="G193" s="75"/>
      <c r="H193" s="75"/>
      <c r="I193" s="75"/>
      <c r="J193" s="75"/>
      <c r="K193" s="75"/>
      <c r="L193" s="75"/>
      <c r="M193" s="75"/>
      <c r="N193" s="75"/>
      <c r="O193" s="75"/>
      <c r="P193" s="75"/>
      <c r="Q193" s="75"/>
      <c r="R193" s="75"/>
      <c r="S193" s="75"/>
      <c r="T193" s="75"/>
      <c r="U193" s="75"/>
      <c r="V193" s="91"/>
      <c r="W193" s="75"/>
    </row>
    <row r="194" spans="1:23" ht="10.5" customHeight="1">
      <c r="A194" s="90"/>
      <c r="B194" s="75"/>
      <c r="C194" s="75"/>
      <c r="D194" s="75"/>
      <c r="E194" s="75"/>
      <c r="F194" s="75"/>
      <c r="G194" s="75"/>
      <c r="H194" s="75"/>
      <c r="I194" s="75"/>
      <c r="J194" s="75"/>
      <c r="K194" s="75"/>
      <c r="L194" s="75"/>
      <c r="M194" s="75"/>
      <c r="N194" s="75"/>
      <c r="O194" s="75"/>
      <c r="P194" s="75"/>
      <c r="Q194" s="75"/>
      <c r="R194" s="75"/>
      <c r="S194" s="75"/>
      <c r="T194" s="75"/>
      <c r="U194" s="75"/>
      <c r="V194" s="91"/>
      <c r="W194" s="75"/>
    </row>
    <row r="195" spans="1:23" ht="10.5" customHeight="1">
      <c r="A195" s="90"/>
      <c r="B195" s="75"/>
      <c r="C195" s="75"/>
      <c r="D195" s="75"/>
      <c r="E195" s="75"/>
      <c r="F195" s="75"/>
      <c r="G195" s="75"/>
      <c r="H195" s="75"/>
      <c r="I195" s="75"/>
      <c r="J195" s="75"/>
      <c r="K195" s="75"/>
      <c r="L195" s="75"/>
      <c r="M195" s="75"/>
      <c r="N195" s="75"/>
      <c r="O195" s="75"/>
      <c r="P195" s="75"/>
      <c r="Q195" s="75"/>
      <c r="R195" s="75"/>
      <c r="S195" s="75"/>
      <c r="T195" s="75"/>
      <c r="U195" s="75"/>
      <c r="V195" s="91"/>
      <c r="W195" s="75"/>
    </row>
    <row r="196" spans="1:23" ht="10.5" customHeight="1">
      <c r="A196" s="90"/>
      <c r="B196" s="75"/>
      <c r="C196" s="75"/>
      <c r="D196" s="75"/>
      <c r="E196" s="75"/>
      <c r="F196" s="75"/>
      <c r="G196" s="75"/>
      <c r="H196" s="75"/>
      <c r="I196" s="75"/>
      <c r="J196" s="75"/>
      <c r="K196" s="75"/>
      <c r="L196" s="75"/>
      <c r="M196" s="75"/>
      <c r="N196" s="75"/>
      <c r="O196" s="75"/>
      <c r="P196" s="75"/>
      <c r="Q196" s="75"/>
      <c r="R196" s="75"/>
      <c r="S196" s="75"/>
      <c r="T196" s="75"/>
      <c r="U196" s="75"/>
      <c r="V196" s="91"/>
      <c r="W196" s="75"/>
    </row>
    <row r="197" spans="1:23" ht="10.5" customHeight="1">
      <c r="A197" s="90"/>
      <c r="B197" s="75"/>
      <c r="C197" s="75"/>
      <c r="D197" s="75"/>
      <c r="E197" s="75"/>
      <c r="F197" s="75"/>
      <c r="G197" s="75"/>
      <c r="H197" s="75"/>
      <c r="I197" s="75"/>
      <c r="J197" s="75"/>
      <c r="K197" s="75"/>
      <c r="L197" s="75"/>
      <c r="M197" s="75"/>
      <c r="N197" s="75"/>
      <c r="O197" s="75"/>
      <c r="P197" s="75"/>
      <c r="Q197" s="75"/>
      <c r="R197" s="75"/>
      <c r="S197" s="75"/>
      <c r="T197" s="75"/>
      <c r="U197" s="75"/>
      <c r="V197" s="91"/>
      <c r="W197" s="75"/>
    </row>
    <row r="198" spans="1:23" ht="10.5" customHeight="1">
      <c r="A198" s="90"/>
      <c r="B198" s="75"/>
      <c r="C198" s="75"/>
      <c r="D198" s="75"/>
      <c r="E198" s="75"/>
      <c r="F198" s="75"/>
      <c r="G198" s="75"/>
      <c r="H198" s="75"/>
      <c r="I198" s="75"/>
      <c r="J198" s="75"/>
      <c r="K198" s="75"/>
      <c r="L198" s="75"/>
      <c r="M198" s="75"/>
      <c r="N198" s="75"/>
      <c r="O198" s="75"/>
      <c r="P198" s="75"/>
      <c r="Q198" s="75"/>
      <c r="R198" s="75"/>
      <c r="S198" s="75"/>
      <c r="T198" s="75"/>
      <c r="U198" s="75"/>
      <c r="V198" s="91"/>
      <c r="W198" s="75"/>
    </row>
    <row r="199" spans="1:23" ht="10.5" customHeight="1">
      <c r="A199" s="90"/>
      <c r="B199" s="75"/>
      <c r="C199" s="75"/>
      <c r="D199" s="75"/>
      <c r="E199" s="75"/>
      <c r="F199" s="75"/>
      <c r="G199" s="75"/>
      <c r="H199" s="75"/>
      <c r="I199" s="75"/>
      <c r="J199" s="75"/>
      <c r="K199" s="75"/>
      <c r="L199" s="75"/>
      <c r="M199" s="75"/>
      <c r="N199" s="75"/>
      <c r="O199" s="75"/>
      <c r="P199" s="75"/>
      <c r="Q199" s="75"/>
      <c r="R199" s="75"/>
      <c r="S199" s="75"/>
      <c r="T199" s="75"/>
      <c r="U199" s="75"/>
      <c r="V199" s="91"/>
      <c r="W199" s="75"/>
    </row>
    <row r="200" spans="1:23" ht="10.5" customHeight="1">
      <c r="A200" s="90"/>
      <c r="B200" s="75"/>
      <c r="C200" s="75"/>
      <c r="D200" s="75"/>
      <c r="E200" s="75"/>
      <c r="F200" s="75"/>
      <c r="G200" s="75"/>
      <c r="H200" s="75"/>
      <c r="I200" s="75"/>
      <c r="J200" s="75"/>
      <c r="K200" s="75"/>
      <c r="L200" s="75"/>
      <c r="M200" s="75"/>
      <c r="N200" s="75"/>
      <c r="O200" s="75"/>
      <c r="P200" s="75"/>
      <c r="Q200" s="75"/>
      <c r="R200" s="75"/>
      <c r="S200" s="75"/>
      <c r="T200" s="75"/>
      <c r="U200" s="75"/>
      <c r="V200" s="91"/>
      <c r="W200" s="75"/>
    </row>
    <row r="201" spans="1:23" ht="10.5" customHeight="1">
      <c r="A201" s="90"/>
      <c r="B201" s="75"/>
      <c r="C201" s="75"/>
      <c r="D201" s="75"/>
      <c r="E201" s="75"/>
      <c r="F201" s="75"/>
      <c r="G201" s="75"/>
      <c r="H201" s="75"/>
      <c r="I201" s="75"/>
      <c r="J201" s="75"/>
      <c r="K201" s="75"/>
      <c r="L201" s="75"/>
      <c r="M201" s="75"/>
      <c r="N201" s="75"/>
      <c r="O201" s="75"/>
      <c r="P201" s="75"/>
      <c r="Q201" s="75"/>
      <c r="R201" s="75"/>
      <c r="S201" s="75"/>
      <c r="T201" s="75"/>
      <c r="U201" s="75"/>
      <c r="V201" s="91"/>
      <c r="W201" s="75"/>
    </row>
    <row r="202" spans="1:23" ht="10.5" customHeight="1">
      <c r="A202" s="90"/>
      <c r="B202" s="75"/>
      <c r="C202" s="75"/>
      <c r="D202" s="75"/>
      <c r="E202" s="75"/>
      <c r="F202" s="75"/>
      <c r="G202" s="75"/>
      <c r="H202" s="75"/>
      <c r="I202" s="75"/>
      <c r="J202" s="75"/>
      <c r="K202" s="75"/>
      <c r="L202" s="75"/>
      <c r="M202" s="75"/>
      <c r="N202" s="75"/>
      <c r="O202" s="75"/>
      <c r="P202" s="75"/>
      <c r="Q202" s="75"/>
      <c r="R202" s="75"/>
      <c r="S202" s="75"/>
      <c r="T202" s="75"/>
      <c r="U202" s="75"/>
      <c r="V202" s="91"/>
      <c r="W202" s="75"/>
    </row>
    <row r="203" spans="1:23" ht="10.5" customHeight="1">
      <c r="A203" s="90"/>
      <c r="B203" s="75"/>
      <c r="C203" s="75"/>
      <c r="D203" s="75"/>
      <c r="E203" s="75"/>
      <c r="F203" s="75"/>
      <c r="G203" s="75"/>
      <c r="H203" s="75"/>
      <c r="I203" s="75"/>
      <c r="J203" s="75"/>
      <c r="K203" s="75"/>
      <c r="L203" s="75"/>
      <c r="M203" s="75"/>
      <c r="N203" s="75"/>
      <c r="O203" s="75"/>
      <c r="P203" s="75"/>
      <c r="Q203" s="75"/>
      <c r="R203" s="75"/>
      <c r="S203" s="75"/>
      <c r="T203" s="75"/>
      <c r="U203" s="75"/>
      <c r="V203" s="91"/>
      <c r="W203" s="75"/>
    </row>
    <row r="204" spans="1:23" ht="10.5" customHeight="1">
      <c r="A204" s="90"/>
      <c r="B204" s="75"/>
      <c r="C204" s="75"/>
      <c r="D204" s="75"/>
      <c r="E204" s="75"/>
      <c r="F204" s="75"/>
      <c r="G204" s="75"/>
      <c r="H204" s="75"/>
      <c r="I204" s="75"/>
      <c r="J204" s="75"/>
      <c r="K204" s="75"/>
      <c r="L204" s="75"/>
      <c r="M204" s="75"/>
      <c r="N204" s="75"/>
      <c r="O204" s="75"/>
      <c r="P204" s="75"/>
      <c r="Q204" s="75"/>
      <c r="R204" s="75"/>
      <c r="S204" s="75"/>
      <c r="T204" s="75"/>
      <c r="U204" s="75"/>
      <c r="V204" s="91"/>
      <c r="W204" s="75"/>
    </row>
    <row r="205" spans="1:23" ht="10.5" customHeight="1">
      <c r="A205" s="90"/>
      <c r="B205" s="75"/>
      <c r="C205" s="75"/>
      <c r="D205" s="75"/>
      <c r="E205" s="75"/>
      <c r="F205" s="75"/>
      <c r="G205" s="75"/>
      <c r="H205" s="75"/>
      <c r="I205" s="75"/>
      <c r="J205" s="75"/>
      <c r="K205" s="75"/>
      <c r="L205" s="75"/>
      <c r="M205" s="75"/>
      <c r="N205" s="75"/>
      <c r="O205" s="75"/>
      <c r="P205" s="75"/>
      <c r="Q205" s="75"/>
      <c r="R205" s="75"/>
      <c r="S205" s="75"/>
      <c r="T205" s="75"/>
      <c r="U205" s="75"/>
      <c r="V205" s="91"/>
      <c r="W205" s="75"/>
    </row>
    <row r="206" spans="1:23" ht="10.5" customHeight="1">
      <c r="A206" s="90"/>
      <c r="B206" s="75"/>
      <c r="C206" s="75"/>
      <c r="D206" s="75"/>
      <c r="E206" s="75"/>
      <c r="F206" s="75"/>
      <c r="G206" s="75"/>
      <c r="H206" s="75"/>
      <c r="I206" s="75"/>
      <c r="J206" s="75"/>
      <c r="K206" s="75"/>
      <c r="L206" s="75"/>
      <c r="M206" s="75"/>
      <c r="N206" s="75"/>
      <c r="O206" s="75"/>
      <c r="P206" s="75"/>
      <c r="Q206" s="75"/>
      <c r="R206" s="75"/>
      <c r="S206" s="75"/>
      <c r="T206" s="75"/>
      <c r="U206" s="75"/>
      <c r="V206" s="91"/>
      <c r="W206" s="75"/>
    </row>
    <row r="207" spans="1:23" ht="10.5" customHeight="1">
      <c r="A207" s="90"/>
      <c r="B207" s="75"/>
      <c r="C207" s="75"/>
      <c r="D207" s="75"/>
      <c r="E207" s="75"/>
      <c r="F207" s="75"/>
      <c r="G207" s="75"/>
      <c r="H207" s="75"/>
      <c r="I207" s="75"/>
      <c r="J207" s="75"/>
      <c r="K207" s="75"/>
      <c r="L207" s="75"/>
      <c r="M207" s="75"/>
      <c r="N207" s="75"/>
      <c r="O207" s="75"/>
      <c r="P207" s="75"/>
      <c r="Q207" s="75"/>
      <c r="R207" s="75"/>
      <c r="S207" s="75"/>
      <c r="T207" s="75"/>
      <c r="U207" s="75"/>
      <c r="V207" s="91"/>
      <c r="W207" s="75"/>
    </row>
    <row r="208" spans="1:23" ht="10.5" customHeight="1">
      <c r="A208" s="90"/>
      <c r="B208" s="75"/>
      <c r="C208" s="75"/>
      <c r="D208" s="75"/>
      <c r="E208" s="75"/>
      <c r="F208" s="75"/>
      <c r="G208" s="75"/>
      <c r="H208" s="75"/>
      <c r="I208" s="75"/>
      <c r="J208" s="75"/>
      <c r="K208" s="75"/>
      <c r="L208" s="75"/>
      <c r="M208" s="75"/>
      <c r="N208" s="75"/>
      <c r="O208" s="75"/>
      <c r="P208" s="75"/>
      <c r="Q208" s="75"/>
      <c r="R208" s="75"/>
      <c r="S208" s="75"/>
      <c r="T208" s="75"/>
      <c r="U208" s="75"/>
      <c r="V208" s="91"/>
      <c r="W208" s="75"/>
    </row>
    <row r="209" spans="1:23" ht="10.5" customHeight="1">
      <c r="A209" s="90"/>
      <c r="B209" s="75"/>
      <c r="C209" s="75"/>
      <c r="D209" s="75"/>
      <c r="E209" s="75"/>
      <c r="F209" s="75"/>
      <c r="G209" s="75"/>
      <c r="H209" s="75"/>
      <c r="I209" s="75"/>
      <c r="J209" s="75"/>
      <c r="K209" s="75"/>
      <c r="L209" s="75"/>
      <c r="M209" s="75"/>
      <c r="N209" s="75"/>
      <c r="O209" s="75"/>
      <c r="P209" s="75"/>
      <c r="Q209" s="75"/>
      <c r="R209" s="75"/>
      <c r="S209" s="75"/>
      <c r="T209" s="75"/>
      <c r="U209" s="75"/>
      <c r="V209" s="91"/>
      <c r="W209" s="75"/>
    </row>
    <row r="210" spans="1:23" ht="10.5" customHeight="1">
      <c r="A210" s="90"/>
      <c r="B210" s="153" t="s">
        <v>114</v>
      </c>
      <c r="C210" s="154"/>
      <c r="D210" s="153"/>
      <c r="E210" s="153"/>
      <c r="F210" s="153"/>
      <c r="G210" s="153"/>
      <c r="H210" s="153"/>
      <c r="I210" s="153"/>
      <c r="J210" s="75"/>
      <c r="K210" s="75"/>
      <c r="L210" s="75"/>
      <c r="M210" s="75"/>
      <c r="N210" s="75"/>
      <c r="O210" s="75"/>
      <c r="P210" s="75"/>
      <c r="Q210" s="75"/>
      <c r="R210" s="75"/>
      <c r="S210" s="75"/>
      <c r="T210" s="75"/>
      <c r="U210" s="75"/>
      <c r="V210" s="91"/>
      <c r="W210" s="75"/>
    </row>
    <row r="211" spans="1:24" ht="10.5" customHeight="1">
      <c r="A211" s="92"/>
      <c r="B211" s="93"/>
      <c r="C211" s="93"/>
      <c r="D211" s="93"/>
      <c r="E211" s="93"/>
      <c r="F211" s="93"/>
      <c r="G211" s="93"/>
      <c r="H211" s="93"/>
      <c r="I211" s="93"/>
      <c r="J211" s="95"/>
      <c r="K211" s="95"/>
      <c r="L211" s="95"/>
      <c r="M211" s="95"/>
      <c r="N211" s="95"/>
      <c r="O211" s="95"/>
      <c r="P211" s="95"/>
      <c r="Q211" s="95"/>
      <c r="R211" s="95"/>
      <c r="S211" s="95"/>
      <c r="T211" s="95"/>
      <c r="U211" s="95"/>
      <c r="V211" s="96"/>
      <c r="W211" s="76"/>
      <c r="X211" s="76"/>
    </row>
    <row r="212" spans="1:23" ht="10.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row>
    <row r="213" spans="1:22" ht="10.5" customHeight="1">
      <c r="A213" s="75"/>
      <c r="B213" s="75"/>
      <c r="C213" s="75"/>
      <c r="D213" s="75"/>
      <c r="E213" s="75"/>
      <c r="F213" s="75"/>
      <c r="G213" s="75"/>
      <c r="H213" s="75"/>
      <c r="I213" s="75"/>
      <c r="J213" s="75"/>
      <c r="K213" s="75"/>
      <c r="L213" s="75"/>
      <c r="M213" s="75"/>
      <c r="N213" s="75"/>
      <c r="O213" s="75"/>
      <c r="P213" s="75"/>
      <c r="Q213" s="75"/>
      <c r="R213" s="75"/>
      <c r="S213" s="75"/>
      <c r="T213" s="75"/>
      <c r="U213" s="75"/>
      <c r="V213" s="75"/>
    </row>
    <row r="214" spans="1:22" ht="10.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row>
  </sheetData>
  <mergeCells count="18">
    <mergeCell ref="A147:V147"/>
    <mergeCell ref="A150:V150"/>
    <mergeCell ref="A1:V1"/>
    <mergeCell ref="A5:V5"/>
    <mergeCell ref="A72:V72"/>
    <mergeCell ref="A8:V8"/>
    <mergeCell ref="B68:I68"/>
    <mergeCell ref="A48:V48"/>
    <mergeCell ref="B210:I210"/>
    <mergeCell ref="A170:V170"/>
    <mergeCell ref="A28:V28"/>
    <mergeCell ref="A99:V99"/>
    <mergeCell ref="A76:V76"/>
    <mergeCell ref="A79:V79"/>
    <mergeCell ref="A119:V119"/>
    <mergeCell ref="A190:V190"/>
    <mergeCell ref="B139:I139"/>
    <mergeCell ref="A143:V143"/>
  </mergeCells>
  <printOptions/>
  <pageMargins left="0.5118110236220472" right="0.31496062992125984" top="0.5905511811023623" bottom="0.3937007874015748" header="0.5118110236220472" footer="0.5118110236220472"/>
  <pageSetup horizontalDpi="600" verticalDpi="6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dimension ref="A1:R55"/>
  <sheetViews>
    <sheetView workbookViewId="0" topLeftCell="A1">
      <selection activeCell="A1" sqref="A1:I1"/>
    </sheetView>
  </sheetViews>
  <sheetFormatPr defaultColWidth="11.421875" defaultRowHeight="12.75"/>
  <cols>
    <col min="1" max="1" width="6.00390625" style="16" customWidth="1"/>
    <col min="2" max="2" width="25.8515625" style="3" customWidth="1"/>
    <col min="3" max="4" width="10.421875" style="3" customWidth="1"/>
    <col min="5" max="7" width="7.8515625" style="3" customWidth="1"/>
    <col min="8" max="9" width="11.421875" style="3" customWidth="1"/>
    <col min="10" max="10" width="25.8515625" style="3" customWidth="1"/>
    <col min="11" max="12" width="10.421875" style="3" customWidth="1"/>
    <col min="13" max="15" width="7.8515625" style="3" customWidth="1"/>
    <col min="16" max="17" width="11.421875" style="3" customWidth="1"/>
    <col min="18" max="18" width="6.00390625" style="16" customWidth="1"/>
    <col min="19" max="16384" width="11.421875" style="3" customWidth="1"/>
  </cols>
  <sheetData>
    <row r="1" spans="1:18" ht="12.75" customHeight="1">
      <c r="A1" s="166" t="s">
        <v>0</v>
      </c>
      <c r="B1" s="166"/>
      <c r="C1" s="166"/>
      <c r="D1" s="166"/>
      <c r="E1" s="166"/>
      <c r="F1" s="166"/>
      <c r="G1" s="166"/>
      <c r="H1" s="166"/>
      <c r="I1" s="166"/>
      <c r="J1" s="166" t="s">
        <v>81</v>
      </c>
      <c r="K1" s="166"/>
      <c r="L1" s="166"/>
      <c r="M1" s="166"/>
      <c r="N1" s="166"/>
      <c r="O1" s="166"/>
      <c r="P1" s="166"/>
      <c r="Q1" s="166"/>
      <c r="R1" s="166"/>
    </row>
    <row r="3" spans="2:17" ht="12">
      <c r="B3" s="164" t="s">
        <v>179</v>
      </c>
      <c r="C3" s="164"/>
      <c r="D3" s="164"/>
      <c r="E3" s="164"/>
      <c r="F3" s="164"/>
      <c r="G3" s="164"/>
      <c r="H3" s="164"/>
      <c r="I3" s="164"/>
      <c r="J3" s="165" t="s">
        <v>178</v>
      </c>
      <c r="K3" s="165"/>
      <c r="L3" s="165"/>
      <c r="M3" s="165"/>
      <c r="N3" s="165"/>
      <c r="O3" s="165"/>
      <c r="P3" s="165"/>
      <c r="Q3" s="165"/>
    </row>
    <row r="4" spans="3:17" ht="12.75" customHeight="1">
      <c r="C4" s="1"/>
      <c r="D4" s="1"/>
      <c r="E4" s="6"/>
      <c r="F4" s="6"/>
      <c r="G4" s="6"/>
      <c r="H4" s="2"/>
      <c r="I4" s="2"/>
      <c r="K4" s="1"/>
      <c r="L4" s="1"/>
      <c r="M4" s="6"/>
      <c r="N4" s="6"/>
      <c r="O4" s="6"/>
      <c r="P4" s="2"/>
      <c r="Q4" s="2"/>
    </row>
    <row r="5" spans="2:17" ht="13.5" customHeight="1">
      <c r="B5" s="167" t="s">
        <v>4</v>
      </c>
      <c r="C5" s="5" t="s">
        <v>1</v>
      </c>
      <c r="D5" s="8"/>
      <c r="E5" s="9" t="s">
        <v>2</v>
      </c>
      <c r="F5" s="9"/>
      <c r="G5" s="53"/>
      <c r="H5" s="5" t="s">
        <v>3</v>
      </c>
      <c r="I5" s="5"/>
      <c r="J5" s="167" t="s">
        <v>4</v>
      </c>
      <c r="K5" s="5" t="s">
        <v>1</v>
      </c>
      <c r="L5" s="8"/>
      <c r="M5" s="9" t="s">
        <v>2</v>
      </c>
      <c r="N5" s="9"/>
      <c r="O5" s="53"/>
      <c r="P5" s="5" t="s">
        <v>3</v>
      </c>
      <c r="Q5" s="5"/>
    </row>
    <row r="6" spans="2:17" ht="13.5" customHeight="1">
      <c r="B6" s="168"/>
      <c r="C6" s="170">
        <v>2007</v>
      </c>
      <c r="D6" s="172">
        <v>2008</v>
      </c>
      <c r="E6" s="172" t="s">
        <v>177</v>
      </c>
      <c r="F6" s="172">
        <v>2007</v>
      </c>
      <c r="G6" s="172">
        <v>2008</v>
      </c>
      <c r="H6" s="174">
        <v>2007</v>
      </c>
      <c r="I6" s="175">
        <v>2008</v>
      </c>
      <c r="J6" s="168"/>
      <c r="K6" s="170">
        <v>2007</v>
      </c>
      <c r="L6" s="172">
        <v>2008</v>
      </c>
      <c r="M6" s="172" t="s">
        <v>177</v>
      </c>
      <c r="N6" s="172">
        <v>2007</v>
      </c>
      <c r="O6" s="172">
        <v>2008</v>
      </c>
      <c r="P6" s="174">
        <v>2007</v>
      </c>
      <c r="Q6" s="175">
        <v>2008</v>
      </c>
    </row>
    <row r="7" spans="2:17" ht="13.5" customHeight="1">
      <c r="B7" s="168"/>
      <c r="C7" s="171"/>
      <c r="D7" s="173"/>
      <c r="E7" s="173"/>
      <c r="F7" s="173"/>
      <c r="G7" s="173"/>
      <c r="H7" s="173"/>
      <c r="I7" s="144"/>
      <c r="J7" s="168"/>
      <c r="K7" s="171"/>
      <c r="L7" s="173"/>
      <c r="M7" s="173"/>
      <c r="N7" s="173"/>
      <c r="O7" s="173"/>
      <c r="P7" s="173"/>
      <c r="Q7" s="144"/>
    </row>
    <row r="8" spans="2:17" ht="13.5" customHeight="1">
      <c r="B8" s="169"/>
      <c r="C8" s="13" t="s">
        <v>5</v>
      </c>
      <c r="D8" s="14"/>
      <c r="E8" s="15" t="s">
        <v>6</v>
      </c>
      <c r="F8" s="15"/>
      <c r="G8" s="54"/>
      <c r="H8" s="13" t="s">
        <v>7</v>
      </c>
      <c r="I8" s="13"/>
      <c r="J8" s="169"/>
      <c r="K8" s="13" t="s">
        <v>5</v>
      </c>
      <c r="L8" s="14"/>
      <c r="M8" s="15" t="s">
        <v>6</v>
      </c>
      <c r="N8" s="15"/>
      <c r="O8" s="54"/>
      <c r="P8" s="13" t="s">
        <v>7</v>
      </c>
      <c r="Q8" s="13"/>
    </row>
    <row r="9" spans="2:17" ht="13.5" customHeight="1">
      <c r="B9" s="51"/>
      <c r="C9" s="46"/>
      <c r="D9" s="46"/>
      <c r="E9" s="49"/>
      <c r="F9" s="49"/>
      <c r="G9" s="49"/>
      <c r="H9" s="50"/>
      <c r="I9" s="50"/>
      <c r="J9" s="51"/>
      <c r="K9" s="46"/>
      <c r="L9" s="46"/>
      <c r="M9" s="49"/>
      <c r="N9" s="49"/>
      <c r="O9" s="49"/>
      <c r="P9" s="50"/>
      <c r="Q9" s="50"/>
    </row>
    <row r="10" spans="2:17" ht="13.5" customHeight="1">
      <c r="B10" s="52" t="s">
        <v>99</v>
      </c>
      <c r="C10" s="47"/>
      <c r="D10" s="47"/>
      <c r="E10" s="49"/>
      <c r="F10" s="49"/>
      <c r="G10" s="49"/>
      <c r="H10" s="50"/>
      <c r="I10" s="50"/>
      <c r="J10" s="71" t="s">
        <v>30</v>
      </c>
      <c r="K10" s="47"/>
      <c r="L10" s="47"/>
      <c r="M10" s="49"/>
      <c r="N10" s="49"/>
      <c r="O10" s="49"/>
      <c r="P10" s="50"/>
      <c r="Q10" s="50"/>
    </row>
    <row r="11" spans="2:17" ht="13.5" customHeight="1">
      <c r="B11" s="71" t="s">
        <v>98</v>
      </c>
      <c r="C11" s="47"/>
      <c r="D11" s="47"/>
      <c r="E11" s="49"/>
      <c r="F11" s="49"/>
      <c r="G11" s="49"/>
      <c r="H11" s="50"/>
      <c r="I11" s="50"/>
      <c r="J11" s="51" t="s">
        <v>31</v>
      </c>
      <c r="K11" s="47">
        <f>K14+K15+K16</f>
        <v>13139.39</v>
      </c>
      <c r="L11" s="47">
        <f>L14+L15+L16</f>
        <v>9971.65</v>
      </c>
      <c r="M11" s="68">
        <v>32.3</v>
      </c>
      <c r="N11" s="68">
        <f>ROUND(P11*10/K11,2)</f>
        <v>26.54</v>
      </c>
      <c r="O11" s="68">
        <f>ROUND(Q11*10/L11,2)</f>
        <v>32.5</v>
      </c>
      <c r="P11" s="50">
        <f>SUM(P14:P16)</f>
        <v>34867.13814</v>
      </c>
      <c r="Q11" s="50">
        <f>SUM(Q14:Q16)</f>
        <v>32407.95885</v>
      </c>
    </row>
    <row r="12" spans="2:17" ht="13.5" customHeight="1">
      <c r="B12" s="51" t="s">
        <v>100</v>
      </c>
      <c r="C12" s="47">
        <f>C17+C39</f>
        <v>366324.78</v>
      </c>
      <c r="D12" s="47">
        <f>D17+D39</f>
        <v>383657.2</v>
      </c>
      <c r="E12" s="68">
        <v>63.9</v>
      </c>
      <c r="F12" s="68">
        <f>ROUND(H12/C12*10,2)</f>
        <v>64.17</v>
      </c>
      <c r="G12" s="68">
        <f>ROUND(I12/D12*10,2)</f>
        <v>70.02</v>
      </c>
      <c r="H12" s="50">
        <f>H17+H39</f>
        <v>2350850.8255000003</v>
      </c>
      <c r="I12" s="50">
        <f>I17+I39</f>
        <v>2686251.95818</v>
      </c>
      <c r="J12" s="51"/>
      <c r="K12" s="47"/>
      <c r="L12" s="47"/>
      <c r="M12" s="69"/>
      <c r="N12" s="69"/>
      <c r="O12" s="69"/>
      <c r="P12" s="50"/>
      <c r="Q12" s="50"/>
    </row>
    <row r="13" spans="2:17" ht="13.5" customHeight="1">
      <c r="B13" s="51"/>
      <c r="C13" s="47"/>
      <c r="D13" s="47"/>
      <c r="E13" s="69"/>
      <c r="F13" s="69"/>
      <c r="G13" s="69"/>
      <c r="H13" s="50"/>
      <c r="I13" s="50"/>
      <c r="J13" s="51" t="s">
        <v>8</v>
      </c>
      <c r="K13" s="47"/>
      <c r="L13" s="47"/>
      <c r="M13" s="68"/>
      <c r="N13" s="68"/>
      <c r="O13" s="68"/>
      <c r="P13" s="50"/>
      <c r="Q13" s="50"/>
    </row>
    <row r="14" spans="2:17" ht="13.5" customHeight="1">
      <c r="B14" s="51" t="s">
        <v>8</v>
      </c>
      <c r="C14" s="47"/>
      <c r="D14" s="47"/>
      <c r="E14" s="68"/>
      <c r="F14" s="68"/>
      <c r="G14" s="68"/>
      <c r="H14" s="50"/>
      <c r="I14" s="50"/>
      <c r="J14" s="52" t="s">
        <v>32</v>
      </c>
      <c r="K14" s="47">
        <v>11274.14</v>
      </c>
      <c r="L14" s="47">
        <v>8108.63</v>
      </c>
      <c r="M14" s="70">
        <v>32.8</v>
      </c>
      <c r="N14" s="70">
        <v>25.82</v>
      </c>
      <c r="O14" s="70">
        <v>34.01</v>
      </c>
      <c r="P14" s="50">
        <f>ROUND(K14*N14/10,5)</f>
        <v>29109.82948</v>
      </c>
      <c r="Q14" s="50">
        <f>ROUND(L14*O14/10,5)</f>
        <v>27577.45063</v>
      </c>
    </row>
    <row r="15" spans="2:17" ht="13.5" customHeight="1">
      <c r="B15" s="52" t="s">
        <v>101</v>
      </c>
      <c r="C15" s="47"/>
      <c r="D15" s="47"/>
      <c r="E15" s="70"/>
      <c r="F15" s="70"/>
      <c r="G15" s="70"/>
      <c r="H15" s="50"/>
      <c r="I15" s="50"/>
      <c r="J15" s="52" t="s">
        <v>33</v>
      </c>
      <c r="K15" s="47">
        <v>1477.48</v>
      </c>
      <c r="L15" s="47">
        <v>1461.39</v>
      </c>
      <c r="M15" s="68">
        <v>30.4</v>
      </c>
      <c r="N15" s="68">
        <v>32.85</v>
      </c>
      <c r="O15" s="68">
        <v>26.57</v>
      </c>
      <c r="P15" s="50">
        <f>ROUND(K15*N15/10,5)</f>
        <v>4853.5218</v>
      </c>
      <c r="Q15" s="50">
        <f>ROUND(L15*O15/10,5)</f>
        <v>3882.91323</v>
      </c>
    </row>
    <row r="16" spans="2:17" ht="13.5" customHeight="1">
      <c r="B16" s="52" t="s">
        <v>103</v>
      </c>
      <c r="C16" s="47"/>
      <c r="D16" s="47"/>
      <c r="E16" s="70"/>
      <c r="F16" s="70"/>
      <c r="G16" s="70"/>
      <c r="H16" s="50"/>
      <c r="I16" s="50"/>
      <c r="J16" s="51" t="s">
        <v>155</v>
      </c>
      <c r="K16" s="47">
        <v>387.77</v>
      </c>
      <c r="L16" s="47">
        <v>401.63</v>
      </c>
      <c r="M16" s="68">
        <v>22.4</v>
      </c>
      <c r="N16" s="68">
        <v>23.31</v>
      </c>
      <c r="O16" s="68">
        <v>23.59</v>
      </c>
      <c r="P16" s="50">
        <v>903.78686</v>
      </c>
      <c r="Q16" s="50">
        <v>947.59499</v>
      </c>
    </row>
    <row r="17" spans="2:17" ht="13.5" customHeight="1">
      <c r="B17" s="52" t="s">
        <v>102</v>
      </c>
      <c r="C17" s="47">
        <f>C20+C29</f>
        <v>362699.28</v>
      </c>
      <c r="D17" s="47">
        <f>D20+D29</f>
        <v>378269.13</v>
      </c>
      <c r="E17" s="68">
        <v>63.6</v>
      </c>
      <c r="F17" s="68">
        <f>ROUND(H17/C17*10,2)</f>
        <v>63.87</v>
      </c>
      <c r="G17" s="68">
        <f>ROUND(I17/D17*10,2)</f>
        <v>69.79</v>
      </c>
      <c r="H17" s="50">
        <f>H20+H29</f>
        <v>2316510.0895000002</v>
      </c>
      <c r="I17" s="50">
        <f>I20+I29</f>
        <v>2639806.79478</v>
      </c>
      <c r="J17" s="52"/>
      <c r="K17" s="47"/>
      <c r="L17" s="47"/>
      <c r="M17" s="68"/>
      <c r="N17" s="68"/>
      <c r="O17" s="68"/>
      <c r="P17" s="50"/>
      <c r="Q17" s="50"/>
    </row>
    <row r="18" spans="2:17" ht="13.5" customHeight="1">
      <c r="B18" s="51"/>
      <c r="C18" s="47"/>
      <c r="D18" s="47"/>
      <c r="E18" s="68"/>
      <c r="F18" s="68"/>
      <c r="G18" s="68"/>
      <c r="H18" s="50"/>
      <c r="I18" s="50"/>
      <c r="J18" s="51" t="s">
        <v>148</v>
      </c>
      <c r="K18" s="48">
        <f>K20+K21</f>
        <v>2516.7599999999998</v>
      </c>
      <c r="L18" s="48">
        <f>L20+L21</f>
        <v>2299.83</v>
      </c>
      <c r="M18" s="68">
        <v>381.6</v>
      </c>
      <c r="N18" s="68">
        <f>ROUND(P18*10/K18,2)</f>
        <v>441.83</v>
      </c>
      <c r="O18" s="68">
        <f>ROUND(Q18*10/L18,2)</f>
        <v>353.31</v>
      </c>
      <c r="P18" s="50">
        <f>P20+P21</f>
        <v>111198.00743999999</v>
      </c>
      <c r="Q18" s="50">
        <f>Q20+Q21</f>
        <v>81256.14852</v>
      </c>
    </row>
    <row r="19" spans="2:17" ht="13.5" customHeight="1">
      <c r="B19" s="52" t="s">
        <v>9</v>
      </c>
      <c r="C19" s="47"/>
      <c r="D19" s="47"/>
      <c r="E19" s="68"/>
      <c r="F19" s="68"/>
      <c r="G19" s="68"/>
      <c r="H19" s="50"/>
      <c r="I19" s="50"/>
      <c r="J19" s="51" t="s">
        <v>8</v>
      </c>
      <c r="K19" s="48"/>
      <c r="L19" s="48"/>
      <c r="M19" s="68"/>
      <c r="N19" s="68"/>
      <c r="O19" s="68"/>
      <c r="P19" s="50"/>
      <c r="Q19" s="50"/>
    </row>
    <row r="20" spans="2:17" ht="13.5" customHeight="1">
      <c r="B20" s="52" t="s">
        <v>10</v>
      </c>
      <c r="C20" s="47">
        <f>C23+C24+C25+C26+C27</f>
        <v>230342.31</v>
      </c>
      <c r="D20" s="47">
        <f>D23+D24+D25+D26+D27</f>
        <v>235941.96</v>
      </c>
      <c r="E20" s="68">
        <v>67.5</v>
      </c>
      <c r="F20" s="68">
        <f>ROUND(H20/C20*10,2)</f>
        <v>66.97</v>
      </c>
      <c r="G20" s="68">
        <f>ROUND(I20/D20*10,2)</f>
        <v>75.92</v>
      </c>
      <c r="H20" s="50">
        <f>SUM(H23:H27)</f>
        <v>1542552.95937</v>
      </c>
      <c r="I20" s="50">
        <f>SUM(I23:I27)</f>
        <v>1791244.9001600002</v>
      </c>
      <c r="J20" s="51" t="s">
        <v>149</v>
      </c>
      <c r="K20" s="48">
        <v>35.29</v>
      </c>
      <c r="L20" s="48">
        <v>43.63</v>
      </c>
      <c r="M20" s="68">
        <v>253.5</v>
      </c>
      <c r="N20" s="68">
        <v>330.73</v>
      </c>
      <c r="O20" s="68">
        <v>221.64</v>
      </c>
      <c r="P20" s="50">
        <f>ROUND(K20*N20/10,5)</f>
        <v>1167.14617</v>
      </c>
      <c r="Q20" s="50">
        <f>ROUND(L20*O20/10,5)</f>
        <v>967.01532</v>
      </c>
    </row>
    <row r="21" spans="2:17" ht="13.5" customHeight="1">
      <c r="B21" s="51"/>
      <c r="C21" s="47"/>
      <c r="D21" s="47"/>
      <c r="E21" s="68"/>
      <c r="F21" s="68"/>
      <c r="G21" s="68"/>
      <c r="H21" s="50"/>
      <c r="I21" s="50"/>
      <c r="J21" s="51" t="s">
        <v>150</v>
      </c>
      <c r="K21" s="48">
        <v>2481.47</v>
      </c>
      <c r="L21" s="48">
        <v>2256.2</v>
      </c>
      <c r="M21" s="68">
        <v>384.6</v>
      </c>
      <c r="N21" s="68">
        <v>443.41</v>
      </c>
      <c r="O21" s="68">
        <v>355.86</v>
      </c>
      <c r="P21" s="50">
        <f>ROUND(K21*N21/10,5)</f>
        <v>110030.86127</v>
      </c>
      <c r="Q21" s="50">
        <f>ROUND(L21*O21/10,5)</f>
        <v>80289.1332</v>
      </c>
    </row>
    <row r="22" spans="2:17" ht="13.5" customHeight="1">
      <c r="B22" s="52" t="s">
        <v>11</v>
      </c>
      <c r="C22" s="47"/>
      <c r="D22" s="47"/>
      <c r="E22" s="68"/>
      <c r="F22" s="68"/>
      <c r="G22" s="68"/>
      <c r="H22" s="50"/>
      <c r="I22" s="50"/>
      <c r="J22" s="51"/>
      <c r="K22" s="48"/>
      <c r="L22" s="48"/>
      <c r="M22" s="68"/>
      <c r="N22" s="68"/>
      <c r="O22" s="68"/>
      <c r="P22" s="50"/>
      <c r="Q22" s="50"/>
    </row>
    <row r="23" spans="2:17" ht="13.5" customHeight="1">
      <c r="B23" s="51" t="s">
        <v>12</v>
      </c>
      <c r="C23" s="48">
        <v>214060.34</v>
      </c>
      <c r="D23" s="48">
        <v>215641.97</v>
      </c>
      <c r="E23" s="68">
        <v>68.1</v>
      </c>
      <c r="F23" s="68">
        <v>67.61</v>
      </c>
      <c r="G23" s="68">
        <v>77.24</v>
      </c>
      <c r="H23" s="50">
        <f aca="true" t="shared" si="0" ref="H23:I27">ROUND(C23*F23/10,5)</f>
        <v>1447261.95874</v>
      </c>
      <c r="I23" s="50">
        <f t="shared" si="0"/>
        <v>1665618.57628</v>
      </c>
      <c r="J23" s="51" t="s">
        <v>151</v>
      </c>
      <c r="K23" s="47">
        <v>10622.36</v>
      </c>
      <c r="L23" s="47">
        <v>8697.72</v>
      </c>
      <c r="M23" s="68">
        <v>548.3</v>
      </c>
      <c r="N23" s="68">
        <v>600.15</v>
      </c>
      <c r="O23" s="68">
        <v>560.41</v>
      </c>
      <c r="P23" s="50">
        <f>ROUND(K23*N23/10,5)</f>
        <v>637500.9354</v>
      </c>
      <c r="Q23" s="50">
        <f>ROUND(L23*O23/10,5)</f>
        <v>487428.92652</v>
      </c>
    </row>
    <row r="24" spans="2:17" ht="13.5" customHeight="1">
      <c r="B24" s="51" t="s">
        <v>13</v>
      </c>
      <c r="C24" s="48">
        <v>2747.28</v>
      </c>
      <c r="D24" s="48">
        <v>6184.52</v>
      </c>
      <c r="E24" s="68">
        <v>52.6</v>
      </c>
      <c r="F24" s="68">
        <v>51.22</v>
      </c>
      <c r="G24" s="68">
        <v>57.97</v>
      </c>
      <c r="H24" s="50">
        <f t="shared" si="0"/>
        <v>14071.56816</v>
      </c>
      <c r="I24" s="50">
        <f t="shared" si="0"/>
        <v>35851.66244</v>
      </c>
      <c r="J24" s="51"/>
      <c r="K24" s="48"/>
      <c r="L24" s="48"/>
      <c r="M24" s="68"/>
      <c r="N24" s="68"/>
      <c r="O24" s="68"/>
      <c r="P24" s="50"/>
      <c r="Q24" s="50"/>
    </row>
    <row r="25" spans="2:17" ht="13.5" customHeight="1">
      <c r="B25" s="51" t="s">
        <v>14</v>
      </c>
      <c r="C25" s="48">
        <v>1246.72</v>
      </c>
      <c r="D25" s="48">
        <v>1334.57</v>
      </c>
      <c r="E25" s="68">
        <v>52.6</v>
      </c>
      <c r="F25" s="68">
        <v>49.7</v>
      </c>
      <c r="G25" s="68">
        <v>57.9</v>
      </c>
      <c r="H25" s="50">
        <f t="shared" si="0"/>
        <v>6196.1984</v>
      </c>
      <c r="I25" s="50">
        <f t="shared" si="0"/>
        <v>7727.1603</v>
      </c>
      <c r="J25" s="51" t="s">
        <v>169</v>
      </c>
      <c r="K25" s="48"/>
      <c r="L25" s="48"/>
      <c r="M25" s="68"/>
      <c r="N25" s="68"/>
      <c r="O25" s="68"/>
      <c r="P25" s="50"/>
      <c r="Q25" s="50"/>
    </row>
    <row r="26" spans="2:17" ht="13.5" customHeight="1">
      <c r="B26" s="51" t="s">
        <v>15</v>
      </c>
      <c r="C26" s="48">
        <v>11568.48</v>
      </c>
      <c r="D26" s="48">
        <v>11949.41</v>
      </c>
      <c r="E26" s="68">
        <v>64.2</v>
      </c>
      <c r="F26" s="68">
        <v>61.71</v>
      </c>
      <c r="G26" s="68">
        <v>65.33</v>
      </c>
      <c r="H26" s="50">
        <f t="shared" si="0"/>
        <v>71389.09008</v>
      </c>
      <c r="I26" s="50">
        <f t="shared" si="0"/>
        <v>78065.49553</v>
      </c>
      <c r="J26" s="51" t="s">
        <v>170</v>
      </c>
      <c r="K26" s="48">
        <v>42612.7</v>
      </c>
      <c r="L26" s="48">
        <v>44193.77</v>
      </c>
      <c r="M26" s="68">
        <v>427.2</v>
      </c>
      <c r="N26" s="68">
        <v>475.48</v>
      </c>
      <c r="O26" s="68">
        <v>388.11</v>
      </c>
      <c r="P26" s="50">
        <f>ROUND(K26*N26/10,5)</f>
        <v>2026148.6596</v>
      </c>
      <c r="Q26" s="50">
        <f>ROUND(L26*O26/10,5)</f>
        <v>1715204.40747</v>
      </c>
    </row>
    <row r="27" spans="2:17" ht="13.5" customHeight="1">
      <c r="B27" s="51" t="s">
        <v>16</v>
      </c>
      <c r="C27" s="48">
        <v>719.49</v>
      </c>
      <c r="D27" s="48">
        <v>831.49</v>
      </c>
      <c r="E27" s="68">
        <v>50.2</v>
      </c>
      <c r="F27" s="68">
        <v>50.51</v>
      </c>
      <c r="G27" s="68">
        <v>47.89</v>
      </c>
      <c r="H27" s="50">
        <f t="shared" si="0"/>
        <v>3634.14399</v>
      </c>
      <c r="I27" s="50">
        <f t="shared" si="0"/>
        <v>3982.00561</v>
      </c>
      <c r="J27" s="51"/>
      <c r="K27" s="48"/>
      <c r="L27" s="48"/>
      <c r="M27" s="68"/>
      <c r="N27" s="68"/>
      <c r="O27" s="68"/>
      <c r="P27" s="50"/>
      <c r="Q27" s="50"/>
    </row>
    <row r="28" spans="2:17" ht="13.5" customHeight="1">
      <c r="B28" s="51"/>
      <c r="C28" s="47"/>
      <c r="D28" s="47"/>
      <c r="E28" s="68"/>
      <c r="F28" s="68"/>
      <c r="G28" s="68"/>
      <c r="H28" s="50"/>
      <c r="I28" s="50"/>
      <c r="J28" s="51" t="s">
        <v>87</v>
      </c>
      <c r="K28" s="48"/>
      <c r="L28" s="48"/>
      <c r="M28" s="68"/>
      <c r="N28" s="68"/>
      <c r="O28" s="68"/>
      <c r="P28" s="50"/>
      <c r="Q28" s="50"/>
    </row>
    <row r="29" spans="2:17" ht="13.5" customHeight="1">
      <c r="B29" s="51" t="s">
        <v>17</v>
      </c>
      <c r="C29" s="47">
        <f>C32+C33+C34+C35+C36</f>
        <v>132356.97</v>
      </c>
      <c r="D29" s="47">
        <f>D32+D33+D34+D35+D36</f>
        <v>142327.17</v>
      </c>
      <c r="E29" s="68">
        <v>57.3</v>
      </c>
      <c r="F29" s="68">
        <f>ROUND(H29/C29*10,2)</f>
        <v>58.47</v>
      </c>
      <c r="G29" s="68">
        <f>ROUND(I29/D29*10,2)</f>
        <v>59.62</v>
      </c>
      <c r="H29" s="50">
        <f>SUM(H32:H36)</f>
        <v>773957.1301300001</v>
      </c>
      <c r="I29" s="50">
        <f>SUM(I32:I36)</f>
        <v>848561.8946199998</v>
      </c>
      <c r="J29" s="51" t="s">
        <v>156</v>
      </c>
      <c r="K29" s="48">
        <v>5837.98</v>
      </c>
      <c r="L29" s="48">
        <v>5435.17</v>
      </c>
      <c r="M29" s="68">
        <v>92.9</v>
      </c>
      <c r="N29" s="68">
        <v>102.53</v>
      </c>
      <c r="O29" s="68">
        <v>73.6</v>
      </c>
      <c r="P29" s="50">
        <f>ROUND(K29*N29/10,5)</f>
        <v>59856.80894</v>
      </c>
      <c r="Q29" s="50">
        <f>ROUND(L29*O29/10,5)</f>
        <v>40002.8512</v>
      </c>
    </row>
    <row r="30" spans="2:17" ht="13.5" customHeight="1">
      <c r="B30" s="51"/>
      <c r="C30" s="47"/>
      <c r="D30" s="47"/>
      <c r="E30" s="68"/>
      <c r="F30" s="68"/>
      <c r="G30" s="68"/>
      <c r="H30" s="50"/>
      <c r="I30" s="50"/>
      <c r="J30" s="52"/>
      <c r="K30" s="48"/>
      <c r="L30" s="48"/>
      <c r="M30" s="68"/>
      <c r="N30" s="68"/>
      <c r="O30" s="68"/>
      <c r="P30" s="50"/>
      <c r="Q30" s="50"/>
    </row>
    <row r="31" spans="2:17" ht="13.5" customHeight="1">
      <c r="B31" s="51" t="s">
        <v>11</v>
      </c>
      <c r="C31" s="47"/>
      <c r="D31" s="47"/>
      <c r="E31" s="68"/>
      <c r="F31" s="68"/>
      <c r="G31" s="68"/>
      <c r="H31" s="50"/>
      <c r="I31" s="50"/>
      <c r="J31" s="52" t="s">
        <v>168</v>
      </c>
      <c r="K31" s="48">
        <v>7426.71</v>
      </c>
      <c r="L31" s="48">
        <v>7480.41</v>
      </c>
      <c r="M31" s="68">
        <v>89.4</v>
      </c>
      <c r="N31" s="68">
        <v>90.9</v>
      </c>
      <c r="O31" s="68">
        <v>77.64</v>
      </c>
      <c r="P31" s="50">
        <f>ROUND(K31*N31/10,5)</f>
        <v>67508.7939</v>
      </c>
      <c r="Q31" s="50">
        <f>ROUND(L31*O31/10,5)</f>
        <v>58077.90324</v>
      </c>
    </row>
    <row r="32" spans="2:17" ht="13.5" customHeight="1">
      <c r="B32" s="51" t="s">
        <v>18</v>
      </c>
      <c r="C32" s="48">
        <v>67772.83</v>
      </c>
      <c r="D32" s="48">
        <v>70819.77</v>
      </c>
      <c r="E32" s="68">
        <v>64.1</v>
      </c>
      <c r="F32" s="68">
        <v>65.81</v>
      </c>
      <c r="G32" s="68">
        <v>67.12</v>
      </c>
      <c r="H32" s="50">
        <f aca="true" t="shared" si="1" ref="H32:I36">ROUND(C32*F32/10,5)</f>
        <v>446012.99423</v>
      </c>
      <c r="I32" s="50">
        <f t="shared" si="1"/>
        <v>475342.29624</v>
      </c>
      <c r="J32" s="51"/>
      <c r="K32" s="47"/>
      <c r="L32" s="47"/>
      <c r="M32" s="68"/>
      <c r="N32" s="68"/>
      <c r="O32" s="68"/>
      <c r="P32" s="50"/>
      <c r="Q32" s="50"/>
    </row>
    <row r="33" spans="2:17" ht="13.5" customHeight="1">
      <c r="B33" s="51" t="s">
        <v>19</v>
      </c>
      <c r="C33" s="48">
        <v>45092.35</v>
      </c>
      <c r="D33" s="48">
        <v>50332.83</v>
      </c>
      <c r="E33" s="68">
        <v>50.5</v>
      </c>
      <c r="F33" s="68">
        <v>49.27</v>
      </c>
      <c r="G33" s="68">
        <v>51.97</v>
      </c>
      <c r="H33" s="50">
        <f t="shared" si="1"/>
        <v>222170.00845</v>
      </c>
      <c r="I33" s="50">
        <f t="shared" si="1"/>
        <v>261579.71751</v>
      </c>
      <c r="J33" s="52" t="s">
        <v>165</v>
      </c>
      <c r="K33" s="47"/>
      <c r="L33" s="47"/>
      <c r="M33" s="68"/>
      <c r="N33" s="68"/>
      <c r="O33" s="68"/>
      <c r="P33" s="50"/>
      <c r="Q33" s="50"/>
    </row>
    <row r="34" spans="2:17" ht="13.5" customHeight="1">
      <c r="B34" s="51" t="s">
        <v>20</v>
      </c>
      <c r="C34" s="48">
        <v>5481.95</v>
      </c>
      <c r="D34" s="48">
        <v>6056.96</v>
      </c>
      <c r="E34" s="68">
        <v>49.2</v>
      </c>
      <c r="F34" s="68">
        <v>41.51</v>
      </c>
      <c r="G34" s="68">
        <v>43.03</v>
      </c>
      <c r="H34" s="50">
        <f t="shared" si="1"/>
        <v>22755.57445</v>
      </c>
      <c r="I34" s="50">
        <f t="shared" si="1"/>
        <v>26063.09888</v>
      </c>
      <c r="J34" s="52" t="s">
        <v>164</v>
      </c>
      <c r="K34" s="47">
        <v>11603.53</v>
      </c>
      <c r="L34" s="47">
        <v>11959.64</v>
      </c>
      <c r="M34" s="68">
        <v>92.2</v>
      </c>
      <c r="N34" s="68">
        <v>98.12</v>
      </c>
      <c r="O34" s="68">
        <v>79.91</v>
      </c>
      <c r="P34" s="50">
        <f>ROUND(K34*N34/10,5)</f>
        <v>113853.83636</v>
      </c>
      <c r="Q34" s="50">
        <f>ROUND(L34*O34/10,5)</f>
        <v>95569.48324</v>
      </c>
    </row>
    <row r="35" spans="2:17" ht="13.5" customHeight="1">
      <c r="B35" s="51" t="s">
        <v>21</v>
      </c>
      <c r="C35" s="48">
        <v>228.6</v>
      </c>
      <c r="D35" s="48">
        <v>315.4</v>
      </c>
      <c r="E35" s="68">
        <v>43.1</v>
      </c>
      <c r="F35" s="68">
        <v>32.57</v>
      </c>
      <c r="G35" s="68">
        <v>10.49</v>
      </c>
      <c r="H35" s="50">
        <f t="shared" si="1"/>
        <v>744.5502</v>
      </c>
      <c r="I35" s="50">
        <f t="shared" si="1"/>
        <v>330.8546</v>
      </c>
      <c r="J35" s="51"/>
      <c r="K35" s="47"/>
      <c r="L35" s="47"/>
      <c r="M35" s="68"/>
      <c r="N35" s="68"/>
      <c r="O35" s="68"/>
      <c r="P35" s="50"/>
      <c r="Q35" s="50"/>
    </row>
    <row r="36" spans="2:17" ht="13.5" customHeight="1">
      <c r="B36" s="51" t="s">
        <v>22</v>
      </c>
      <c r="C36" s="48">
        <v>13781.24</v>
      </c>
      <c r="D36" s="48">
        <v>14802.21</v>
      </c>
      <c r="E36" s="68">
        <v>58.3</v>
      </c>
      <c r="F36" s="68">
        <v>59.7</v>
      </c>
      <c r="G36" s="68">
        <v>57.59</v>
      </c>
      <c r="H36" s="50">
        <f t="shared" si="1"/>
        <v>82274.0028</v>
      </c>
      <c r="I36" s="50">
        <f t="shared" si="1"/>
        <v>85245.92739</v>
      </c>
      <c r="J36" s="52" t="s">
        <v>157</v>
      </c>
      <c r="K36" s="47">
        <f>K39+K40+K41+K42</f>
        <v>176758.87</v>
      </c>
      <c r="L36" s="47">
        <f>L39+L40+L41+L42</f>
        <v>176103.13</v>
      </c>
      <c r="M36" s="68">
        <v>58.4</v>
      </c>
      <c r="N36" s="68">
        <f>ROUND(P36/K36*10,2)</f>
        <v>62.52</v>
      </c>
      <c r="O36" s="68">
        <f>ROUND(Q36/L36*10,2)</f>
        <v>52.57</v>
      </c>
      <c r="P36" s="47">
        <f>P39+P40+P41+P42</f>
        <v>1105077.0122399998</v>
      </c>
      <c r="Q36" s="47">
        <f>Q39+Q40+Q41+Q42</f>
        <v>925713.06336</v>
      </c>
    </row>
    <row r="37" spans="2:17" ht="13.5" customHeight="1">
      <c r="B37" s="51"/>
      <c r="C37" s="48"/>
      <c r="D37" s="48"/>
      <c r="E37" s="68"/>
      <c r="F37" s="68"/>
      <c r="G37" s="68"/>
      <c r="H37" s="50"/>
      <c r="I37" s="50"/>
      <c r="J37" s="52"/>
      <c r="K37" s="47"/>
      <c r="L37" s="47"/>
      <c r="M37" s="68"/>
      <c r="N37" s="68"/>
      <c r="O37" s="68"/>
      <c r="P37" s="50"/>
      <c r="Q37" s="50"/>
    </row>
    <row r="38" spans="2:17" ht="13.5" customHeight="1">
      <c r="B38" s="52" t="s">
        <v>23</v>
      </c>
      <c r="C38" s="48"/>
      <c r="D38" s="48"/>
      <c r="E38" s="68"/>
      <c r="F38" s="68"/>
      <c r="G38" s="68"/>
      <c r="H38" s="50"/>
      <c r="I38" s="50"/>
      <c r="J38" s="51" t="s">
        <v>8</v>
      </c>
      <c r="K38" s="48"/>
      <c r="L38" s="48"/>
      <c r="M38" s="68"/>
      <c r="N38" s="68"/>
      <c r="O38" s="68"/>
      <c r="P38" s="50"/>
      <c r="Q38" s="50"/>
    </row>
    <row r="39" spans="2:17" ht="13.5" customHeight="1">
      <c r="B39" s="52" t="s">
        <v>142</v>
      </c>
      <c r="C39" s="48">
        <v>3625.5</v>
      </c>
      <c r="D39" s="48">
        <v>5388.07</v>
      </c>
      <c r="E39" s="68">
        <v>82.9</v>
      </c>
      <c r="F39" s="68">
        <v>94.72</v>
      </c>
      <c r="G39" s="68">
        <v>86.2</v>
      </c>
      <c r="H39" s="50">
        <f>ROUND(C39*F39/10,5)</f>
        <v>34340.736</v>
      </c>
      <c r="I39" s="50">
        <f>ROUND(D39*G39/10,5)</f>
        <v>46445.1634</v>
      </c>
      <c r="J39" s="52" t="s">
        <v>158</v>
      </c>
      <c r="K39" s="48">
        <v>31288.97</v>
      </c>
      <c r="L39" s="48">
        <v>31393.41</v>
      </c>
      <c r="M39" s="68">
        <v>65.4</v>
      </c>
      <c r="N39" s="68">
        <v>67.71</v>
      </c>
      <c r="O39" s="68">
        <v>55.1</v>
      </c>
      <c r="P39" s="50">
        <f aca="true" t="shared" si="2" ref="P39:Q42">ROUND(K39*N39/10,5)</f>
        <v>211857.61587</v>
      </c>
      <c r="Q39" s="50">
        <f t="shared" si="2"/>
        <v>172977.6891</v>
      </c>
    </row>
    <row r="40" spans="2:17" ht="13.5" customHeight="1">
      <c r="B40" s="51"/>
      <c r="C40" s="47"/>
      <c r="D40" s="47"/>
      <c r="E40" s="68"/>
      <c r="F40" s="68"/>
      <c r="G40" s="68"/>
      <c r="H40" s="50"/>
      <c r="I40" s="50"/>
      <c r="J40" s="52" t="s">
        <v>159</v>
      </c>
      <c r="K40" s="48">
        <v>91425.77</v>
      </c>
      <c r="L40" s="48">
        <v>94275.88</v>
      </c>
      <c r="M40" s="68">
        <v>64.7</v>
      </c>
      <c r="N40" s="68">
        <v>70.32</v>
      </c>
      <c r="O40" s="68">
        <v>57.3</v>
      </c>
      <c r="P40" s="50">
        <f t="shared" si="2"/>
        <v>642906.01464</v>
      </c>
      <c r="Q40" s="50">
        <f t="shared" si="2"/>
        <v>540200.7924</v>
      </c>
    </row>
    <row r="41" spans="2:17" ht="13.5" customHeight="1">
      <c r="B41" s="52" t="s">
        <v>138</v>
      </c>
      <c r="C41" s="47">
        <f>C44+C50+C51+C52</f>
        <v>127184.11000000002</v>
      </c>
      <c r="D41" s="47">
        <f>D44+D50+D51+D52</f>
        <v>121962.59</v>
      </c>
      <c r="E41" s="68">
        <v>33.7</v>
      </c>
      <c r="F41" s="68">
        <f>ROUND(H41/C41*10,2)</f>
        <v>32.62</v>
      </c>
      <c r="G41" s="68">
        <f>ROUND(I41/D41*10,2)</f>
        <v>35.56</v>
      </c>
      <c r="H41" s="50">
        <f>H44+H50+H51+H52</f>
        <v>414895.37249999994</v>
      </c>
      <c r="I41" s="50">
        <f>I44+I50+I51+I52</f>
        <v>433737.46038</v>
      </c>
      <c r="J41" s="51" t="s">
        <v>160</v>
      </c>
      <c r="K41" s="47">
        <v>44320.38</v>
      </c>
      <c r="L41" s="47">
        <v>41192.91</v>
      </c>
      <c r="M41" s="68">
        <v>48.2</v>
      </c>
      <c r="N41" s="68">
        <v>50.21</v>
      </c>
      <c r="O41" s="68">
        <v>46.11</v>
      </c>
      <c r="P41" s="50">
        <f t="shared" si="2"/>
        <v>222532.62798</v>
      </c>
      <c r="Q41" s="50">
        <f t="shared" si="2"/>
        <v>189940.50801</v>
      </c>
    </row>
    <row r="42" spans="2:17" ht="13.5" customHeight="1">
      <c r="B42" s="51"/>
      <c r="C42" s="47"/>
      <c r="D42" s="47"/>
      <c r="E42" s="68"/>
      <c r="F42" s="68"/>
      <c r="G42" s="68"/>
      <c r="H42" s="50"/>
      <c r="I42" s="50"/>
      <c r="J42" s="52" t="s">
        <v>161</v>
      </c>
      <c r="K42" s="48">
        <v>9723.75</v>
      </c>
      <c r="L42" s="48">
        <v>9240.93</v>
      </c>
      <c r="M42" s="68">
        <v>27.4</v>
      </c>
      <c r="N42" s="68">
        <v>28.57</v>
      </c>
      <c r="O42" s="68">
        <v>24.45</v>
      </c>
      <c r="P42" s="50">
        <f t="shared" si="2"/>
        <v>27780.75375</v>
      </c>
      <c r="Q42" s="50">
        <f t="shared" si="2"/>
        <v>22594.07385</v>
      </c>
    </row>
    <row r="43" spans="2:17" ht="13.5" customHeight="1">
      <c r="B43" s="52" t="s">
        <v>8</v>
      </c>
      <c r="C43" s="47"/>
      <c r="D43" s="47"/>
      <c r="E43" s="68"/>
      <c r="F43" s="68"/>
      <c r="G43" s="68"/>
      <c r="H43" s="50"/>
      <c r="I43" s="50"/>
      <c r="J43" s="10"/>
      <c r="K43" s="11"/>
      <c r="L43" s="11"/>
      <c r="M43" s="7"/>
      <c r="N43" s="7"/>
      <c r="O43" s="7"/>
      <c r="P43" s="12"/>
      <c r="Q43" s="12"/>
    </row>
    <row r="44" spans="2:17" ht="13.5" customHeight="1">
      <c r="B44" s="52" t="s">
        <v>24</v>
      </c>
      <c r="C44" s="47">
        <f>C46+C48</f>
        <v>125484.44</v>
      </c>
      <c r="D44" s="47">
        <f>D46+D48</f>
        <v>119731.87</v>
      </c>
      <c r="E44" s="68">
        <v>34.1</v>
      </c>
      <c r="F44" s="68">
        <f>ROUND(H44/C44*10,2)</f>
        <v>32.78</v>
      </c>
      <c r="G44" s="68">
        <f>ROUND(I44/D44*10,2)</f>
        <v>35.78</v>
      </c>
      <c r="H44" s="50">
        <f>H46+H48</f>
        <v>411395.34608</v>
      </c>
      <c r="I44" s="50">
        <f>I46+I48</f>
        <v>428396.67597</v>
      </c>
      <c r="J44" s="32" t="s">
        <v>172</v>
      </c>
      <c r="K44" s="17"/>
      <c r="L44" s="11"/>
      <c r="M44" s="7"/>
      <c r="N44" s="7"/>
      <c r="O44" s="7"/>
      <c r="P44" s="12"/>
      <c r="Q44" s="12"/>
    </row>
    <row r="45" spans="2:11" ht="13.5" customHeight="1">
      <c r="B45" s="51" t="s">
        <v>9</v>
      </c>
      <c r="C45" s="48"/>
      <c r="D45" s="48"/>
      <c r="E45" s="68"/>
      <c r="F45" s="68"/>
      <c r="G45" s="68"/>
      <c r="H45" s="50"/>
      <c r="I45" s="50"/>
      <c r="J45" s="10" t="s">
        <v>162</v>
      </c>
      <c r="K45" s="11"/>
    </row>
    <row r="46" spans="2:9" ht="13.5" customHeight="1">
      <c r="B46" s="52" t="s">
        <v>25</v>
      </c>
      <c r="C46" s="48">
        <v>125097.16</v>
      </c>
      <c r="D46" s="48">
        <v>119352.39</v>
      </c>
      <c r="E46" s="68">
        <v>34.4</v>
      </c>
      <c r="F46" s="68">
        <v>32.84</v>
      </c>
      <c r="G46" s="68">
        <v>35.83</v>
      </c>
      <c r="H46" s="50">
        <f>ROUND(C46*F46/10,5)</f>
        <v>410819.07344</v>
      </c>
      <c r="I46" s="50">
        <f>ROUND(D46*G46/10,5)</f>
        <v>427639.61337</v>
      </c>
    </row>
    <row r="47" spans="2:9" ht="13.5" customHeight="1">
      <c r="B47" s="52" t="s">
        <v>26</v>
      </c>
      <c r="C47" s="48"/>
      <c r="D47" s="48"/>
      <c r="E47" s="68"/>
      <c r="F47" s="68"/>
      <c r="G47" s="68"/>
      <c r="H47" s="50"/>
      <c r="I47" s="50"/>
    </row>
    <row r="48" spans="2:17" ht="13.5" customHeight="1">
      <c r="B48" s="51" t="s">
        <v>27</v>
      </c>
      <c r="C48" s="47">
        <v>387.28</v>
      </c>
      <c r="D48" s="47">
        <v>379.48</v>
      </c>
      <c r="E48" s="68">
        <v>17.8</v>
      </c>
      <c r="F48" s="68">
        <v>14.88</v>
      </c>
      <c r="G48" s="68">
        <v>19.95</v>
      </c>
      <c r="H48" s="50">
        <f>ROUND(C48*F48/10,5)</f>
        <v>576.27264</v>
      </c>
      <c r="I48" s="50">
        <f>ROUND(D48*G48/10,5)</f>
        <v>757.0626</v>
      </c>
      <c r="J48"/>
      <c r="K48"/>
      <c r="L48"/>
      <c r="M48"/>
      <c r="N48"/>
      <c r="O48"/>
      <c r="P48"/>
      <c r="Q48"/>
    </row>
    <row r="49" spans="2:17" ht="13.5" customHeight="1">
      <c r="B49" s="52"/>
      <c r="C49" s="48"/>
      <c r="D49" s="48"/>
      <c r="E49" s="68"/>
      <c r="F49" s="68"/>
      <c r="G49" s="68"/>
      <c r="H49" s="50"/>
      <c r="I49" s="50"/>
      <c r="J49"/>
      <c r="K49"/>
      <c r="L49"/>
      <c r="M49"/>
      <c r="N49"/>
      <c r="O49"/>
      <c r="P49"/>
      <c r="Q49"/>
    </row>
    <row r="50" spans="2:17" ht="13.5" customHeight="1">
      <c r="B50" s="51" t="s">
        <v>139</v>
      </c>
      <c r="C50" s="48">
        <v>716.6</v>
      </c>
      <c r="D50" s="48">
        <v>671.61</v>
      </c>
      <c r="E50" s="68">
        <v>16.9</v>
      </c>
      <c r="F50" s="68">
        <v>16.52</v>
      </c>
      <c r="G50" s="68">
        <v>17.05</v>
      </c>
      <c r="H50" s="50">
        <f aca="true" t="shared" si="3" ref="H50:I52">ROUND(C50*F50/10,5)</f>
        <v>1183.8232</v>
      </c>
      <c r="I50" s="50">
        <f t="shared" si="3"/>
        <v>1145.09505</v>
      </c>
      <c r="J50"/>
      <c r="K50"/>
      <c r="L50"/>
      <c r="M50"/>
      <c r="N50"/>
      <c r="O50"/>
      <c r="P50"/>
      <c r="Q50"/>
    </row>
    <row r="51" spans="2:17" ht="13.5" customHeight="1">
      <c r="B51" s="51" t="s">
        <v>28</v>
      </c>
      <c r="C51" s="48">
        <v>814.46</v>
      </c>
      <c r="D51" s="48">
        <v>1064.45</v>
      </c>
      <c r="E51" s="68">
        <v>24.4</v>
      </c>
      <c r="F51" s="68">
        <v>26.89</v>
      </c>
      <c r="G51" s="68">
        <v>27.98</v>
      </c>
      <c r="H51" s="50">
        <f t="shared" si="3"/>
        <v>2190.08294</v>
      </c>
      <c r="I51" s="50">
        <f t="shared" si="3"/>
        <v>2978.3311</v>
      </c>
      <c r="J51"/>
      <c r="K51"/>
      <c r="L51"/>
      <c r="M51"/>
      <c r="N51"/>
      <c r="O51"/>
      <c r="P51"/>
      <c r="Q51"/>
    </row>
    <row r="52" spans="2:17" ht="13.5" customHeight="1">
      <c r="B52" s="51" t="s">
        <v>29</v>
      </c>
      <c r="C52" s="48">
        <v>168.61</v>
      </c>
      <c r="D52" s="48">
        <v>494.66</v>
      </c>
      <c r="E52" s="68">
        <v>14.6</v>
      </c>
      <c r="F52" s="68">
        <v>7.48</v>
      </c>
      <c r="G52" s="68">
        <v>24.61</v>
      </c>
      <c r="H52" s="50">
        <f t="shared" si="3"/>
        <v>126.12028</v>
      </c>
      <c r="I52" s="50">
        <f t="shared" si="3"/>
        <v>1217.35826</v>
      </c>
      <c r="J52"/>
      <c r="K52"/>
      <c r="L52"/>
      <c r="M52"/>
      <c r="N52"/>
      <c r="O52"/>
      <c r="P52"/>
      <c r="Q52"/>
    </row>
    <row r="53" spans="2:17" ht="13.5" customHeight="1">
      <c r="B53" s="10"/>
      <c r="C53" s="11"/>
      <c r="D53" s="11"/>
      <c r="E53" s="7"/>
      <c r="F53" s="7"/>
      <c r="G53" s="7"/>
      <c r="H53" s="12"/>
      <c r="I53" s="12"/>
      <c r="J53"/>
      <c r="K53"/>
      <c r="L53"/>
      <c r="M53"/>
      <c r="N53"/>
      <c r="O53"/>
      <c r="P53"/>
      <c r="Q53"/>
    </row>
    <row r="54" spans="2:17" ht="12.75">
      <c r="B54" s="32"/>
      <c r="C54" s="17"/>
      <c r="D54" s="11"/>
      <c r="E54" s="7"/>
      <c r="F54" s="7"/>
      <c r="G54" s="7"/>
      <c r="H54" s="12"/>
      <c r="I54" s="12"/>
      <c r="J54"/>
      <c r="K54"/>
      <c r="L54"/>
      <c r="M54"/>
      <c r="N54"/>
      <c r="O54"/>
      <c r="P54"/>
      <c r="Q54"/>
    </row>
    <row r="55" spans="2:17" ht="12.75">
      <c r="B55" s="10"/>
      <c r="C55" s="11"/>
      <c r="D55" s="11"/>
      <c r="E55" s="7"/>
      <c r="F55" s="7"/>
      <c r="G55" s="7"/>
      <c r="H55" s="12"/>
      <c r="I55" s="12"/>
      <c r="J55"/>
      <c r="K55"/>
      <c r="L55"/>
      <c r="M55"/>
      <c r="N55"/>
      <c r="O55"/>
      <c r="P55"/>
      <c r="Q55"/>
    </row>
  </sheetData>
  <mergeCells count="20">
    <mergeCell ref="O6:O7"/>
    <mergeCell ref="P6:P7"/>
    <mergeCell ref="Q6:Q7"/>
    <mergeCell ref="K6:K7"/>
    <mergeCell ref="L6:L7"/>
    <mergeCell ref="M6:M7"/>
    <mergeCell ref="N6:N7"/>
    <mergeCell ref="B5:B8"/>
    <mergeCell ref="J5:J8"/>
    <mergeCell ref="C6:C7"/>
    <mergeCell ref="D6:D7"/>
    <mergeCell ref="E6:E7"/>
    <mergeCell ref="F6:F7"/>
    <mergeCell ref="G6:G7"/>
    <mergeCell ref="H6:H7"/>
    <mergeCell ref="I6:I7"/>
    <mergeCell ref="B3:I3"/>
    <mergeCell ref="J3:Q3"/>
    <mergeCell ref="J1:R1"/>
    <mergeCell ref="A1:I1"/>
  </mergeCells>
  <printOptions/>
  <pageMargins left="0.31496062992125984" right="0.31496062992125984" top="0.5905511811023623" bottom="0.3937007874015748" header="0.5118110236220472" footer="0.5118110236220472"/>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dimension ref="A1:U357"/>
  <sheetViews>
    <sheetView workbookViewId="0" topLeftCell="A1">
      <selection activeCell="A1" sqref="A1:J1"/>
    </sheetView>
  </sheetViews>
  <sheetFormatPr defaultColWidth="11.421875" defaultRowHeight="12.75"/>
  <cols>
    <col min="1" max="1" width="6.00390625" style="16" customWidth="1"/>
    <col min="2" max="2" width="5.421875" style="17" customWidth="1"/>
    <col min="3" max="3" width="23.8515625" style="17" customWidth="1"/>
    <col min="4" max="4" width="5.57421875" style="17" customWidth="1"/>
    <col min="5" max="5" width="9.7109375" style="17" customWidth="1"/>
    <col min="6" max="6" width="9.28125" style="17" customWidth="1"/>
    <col min="7" max="7" width="10.28125" style="17" customWidth="1"/>
    <col min="8" max="8" width="9.7109375" style="17" customWidth="1"/>
    <col min="9" max="9" width="9.28125" style="17" customWidth="1"/>
    <col min="10" max="11" width="9.7109375" style="17" customWidth="1"/>
    <col min="12" max="12" width="9.28125" style="17" customWidth="1"/>
    <col min="13" max="13" width="10.28125" style="17" customWidth="1"/>
    <col min="14" max="14" width="9.7109375" style="17" customWidth="1"/>
    <col min="15" max="15" width="9.28125" style="17" customWidth="1"/>
    <col min="16" max="16" width="10.28125" style="17" customWidth="1"/>
    <col min="17" max="17" width="9.7109375" style="17" customWidth="1"/>
    <col min="18" max="18" width="9.28125" style="17" customWidth="1"/>
    <col min="19" max="19" width="10.28125" style="17" customWidth="1"/>
    <col min="20" max="20" width="5.140625" style="17" customWidth="1"/>
    <col min="21" max="21" width="6.28125" style="17" customWidth="1"/>
  </cols>
  <sheetData>
    <row r="1" spans="1:21" ht="12.75">
      <c r="A1" s="182" t="s">
        <v>82</v>
      </c>
      <c r="B1" s="182"/>
      <c r="C1" s="182"/>
      <c r="D1" s="182"/>
      <c r="E1" s="182"/>
      <c r="F1" s="182"/>
      <c r="G1" s="182"/>
      <c r="H1" s="182"/>
      <c r="I1" s="182"/>
      <c r="J1" s="182"/>
      <c r="K1" s="182" t="s">
        <v>83</v>
      </c>
      <c r="L1" s="138"/>
      <c r="M1" s="138"/>
      <c r="N1" s="138"/>
      <c r="O1" s="138"/>
      <c r="P1" s="138"/>
      <c r="Q1" s="138"/>
      <c r="R1" s="138"/>
      <c r="S1" s="138"/>
      <c r="T1" s="138"/>
      <c r="U1" s="138"/>
    </row>
    <row r="3" spans="10:11" ht="12.75">
      <c r="J3" s="44" t="s">
        <v>127</v>
      </c>
      <c r="K3" s="4" t="s">
        <v>182</v>
      </c>
    </row>
    <row r="5" spans="2:20" ht="12" customHeight="1">
      <c r="B5" s="18"/>
      <c r="C5" s="139" t="s">
        <v>85</v>
      </c>
      <c r="D5" s="187" t="s">
        <v>128</v>
      </c>
      <c r="E5" s="19" t="s">
        <v>130</v>
      </c>
      <c r="F5" s="19"/>
      <c r="G5" s="20"/>
      <c r="H5" s="192" t="s">
        <v>91</v>
      </c>
      <c r="I5" s="193"/>
      <c r="J5" s="193"/>
      <c r="K5" s="194" t="s">
        <v>141</v>
      </c>
      <c r="L5" s="194"/>
      <c r="M5" s="195"/>
      <c r="N5" s="34" t="s">
        <v>36</v>
      </c>
      <c r="O5" s="34"/>
      <c r="P5" s="37"/>
      <c r="Q5" s="34"/>
      <c r="R5" s="34"/>
      <c r="S5" s="37"/>
      <c r="T5" s="21"/>
    </row>
    <row r="6" spans="2:20" ht="12.75" customHeight="1">
      <c r="B6" s="22" t="s">
        <v>40</v>
      </c>
      <c r="C6" s="140"/>
      <c r="D6" s="143"/>
      <c r="E6" s="23" t="s">
        <v>84</v>
      </c>
      <c r="F6" s="23"/>
      <c r="G6" s="24"/>
      <c r="H6" s="65" t="s">
        <v>37</v>
      </c>
      <c r="I6" s="23"/>
      <c r="J6" s="61"/>
      <c r="K6" s="23" t="s">
        <v>38</v>
      </c>
      <c r="L6" s="23"/>
      <c r="M6" s="58"/>
      <c r="N6" s="23" t="s">
        <v>39</v>
      </c>
      <c r="O6" s="23"/>
      <c r="P6" s="58"/>
      <c r="Q6" s="67" t="s">
        <v>44</v>
      </c>
      <c r="R6" s="61"/>
      <c r="S6" s="58"/>
      <c r="T6" s="25" t="s">
        <v>40</v>
      </c>
    </row>
    <row r="7" spans="2:20" ht="24.75" customHeight="1">
      <c r="B7" s="26" t="s">
        <v>41</v>
      </c>
      <c r="C7" s="140"/>
      <c r="D7" s="143"/>
      <c r="E7" s="27" t="s">
        <v>53</v>
      </c>
      <c r="F7" s="27" t="s">
        <v>54</v>
      </c>
      <c r="G7" s="35" t="s">
        <v>80</v>
      </c>
      <c r="H7" s="66" t="s">
        <v>53</v>
      </c>
      <c r="I7" s="27" t="s">
        <v>54</v>
      </c>
      <c r="J7" s="36" t="s">
        <v>80</v>
      </c>
      <c r="K7" s="27" t="s">
        <v>53</v>
      </c>
      <c r="L7" s="27" t="s">
        <v>54</v>
      </c>
      <c r="M7" s="35" t="s">
        <v>80</v>
      </c>
      <c r="N7" s="27" t="s">
        <v>53</v>
      </c>
      <c r="O7" s="27" t="s">
        <v>54</v>
      </c>
      <c r="P7" s="35" t="s">
        <v>80</v>
      </c>
      <c r="Q7" s="35" t="s">
        <v>53</v>
      </c>
      <c r="R7" s="35" t="s">
        <v>54</v>
      </c>
      <c r="S7" s="35" t="s">
        <v>80</v>
      </c>
      <c r="T7" s="28" t="s">
        <v>41</v>
      </c>
    </row>
    <row r="8" spans="2:20" ht="12" customHeight="1">
      <c r="B8" s="29"/>
      <c r="C8" s="141"/>
      <c r="D8" s="176"/>
      <c r="E8" s="133" t="s">
        <v>183</v>
      </c>
      <c r="F8" s="30" t="s">
        <v>6</v>
      </c>
      <c r="G8" s="30" t="s">
        <v>184</v>
      </c>
      <c r="H8" s="30" t="s">
        <v>183</v>
      </c>
      <c r="I8" s="30" t="s">
        <v>6</v>
      </c>
      <c r="J8" s="134" t="s">
        <v>184</v>
      </c>
      <c r="K8" s="30" t="s">
        <v>183</v>
      </c>
      <c r="L8" s="30" t="s">
        <v>6</v>
      </c>
      <c r="M8" s="30" t="s">
        <v>184</v>
      </c>
      <c r="N8" s="30" t="s">
        <v>183</v>
      </c>
      <c r="O8" s="30" t="s">
        <v>6</v>
      </c>
      <c r="P8" s="30" t="s">
        <v>184</v>
      </c>
      <c r="Q8" s="30" t="s">
        <v>183</v>
      </c>
      <c r="R8" s="30" t="s">
        <v>6</v>
      </c>
      <c r="S8" s="30" t="s">
        <v>184</v>
      </c>
      <c r="T8" s="31"/>
    </row>
    <row r="9" spans="2:20" ht="15" customHeight="1">
      <c r="B9" s="57">
        <v>1</v>
      </c>
      <c r="C9" s="32" t="s">
        <v>55</v>
      </c>
      <c r="D9" s="101">
        <v>2007</v>
      </c>
      <c r="E9" s="135">
        <v>8.2</v>
      </c>
      <c r="F9" s="42">
        <v>60.2</v>
      </c>
      <c r="G9" s="135">
        <v>49.1</v>
      </c>
      <c r="H9" s="135">
        <v>5.9</v>
      </c>
      <c r="I9" s="42">
        <v>60.1</v>
      </c>
      <c r="J9" s="135">
        <v>35.4</v>
      </c>
      <c r="K9" s="135">
        <v>2.2</v>
      </c>
      <c r="L9" s="42">
        <v>59.9</v>
      </c>
      <c r="M9" s="135">
        <v>13.3</v>
      </c>
      <c r="N9" s="135">
        <v>5.3</v>
      </c>
      <c r="O9" s="42">
        <v>62.2</v>
      </c>
      <c r="P9" s="135">
        <v>32.9</v>
      </c>
      <c r="Q9" s="135">
        <v>0</v>
      </c>
      <c r="R9" s="42">
        <v>37.8</v>
      </c>
      <c r="S9" s="135">
        <v>0.2</v>
      </c>
      <c r="T9" s="102">
        <v>1</v>
      </c>
    </row>
    <row r="10" spans="2:20" ht="11.25" customHeight="1">
      <c r="B10" s="57">
        <v>2</v>
      </c>
      <c r="C10" s="32"/>
      <c r="D10" s="101">
        <v>2008</v>
      </c>
      <c r="E10" s="135">
        <v>8.6</v>
      </c>
      <c r="F10" s="42">
        <v>72.6</v>
      </c>
      <c r="G10" s="135">
        <v>62.4</v>
      </c>
      <c r="H10" s="135">
        <v>5.9</v>
      </c>
      <c r="I10" s="42">
        <v>74.8</v>
      </c>
      <c r="J10" s="135">
        <v>43.8</v>
      </c>
      <c r="K10" s="135">
        <v>2.7</v>
      </c>
      <c r="L10" s="42">
        <v>67.9</v>
      </c>
      <c r="M10" s="135">
        <v>18.4</v>
      </c>
      <c r="N10" s="135">
        <v>5.2</v>
      </c>
      <c r="O10" s="42">
        <v>76.2</v>
      </c>
      <c r="P10" s="135">
        <v>39.8</v>
      </c>
      <c r="Q10" s="135">
        <v>0.1</v>
      </c>
      <c r="R10" s="42">
        <v>58.7</v>
      </c>
      <c r="S10" s="135">
        <v>0.5</v>
      </c>
      <c r="T10" s="102">
        <v>2</v>
      </c>
    </row>
    <row r="11" spans="2:20" ht="15" customHeight="1">
      <c r="B11" s="57">
        <v>3</v>
      </c>
      <c r="C11" s="32" t="s">
        <v>56</v>
      </c>
      <c r="D11" s="101">
        <v>2007</v>
      </c>
      <c r="E11" s="135">
        <v>2.4</v>
      </c>
      <c r="F11" s="42">
        <v>77.4</v>
      </c>
      <c r="G11" s="135">
        <v>18.7</v>
      </c>
      <c r="H11" s="135">
        <v>1.8</v>
      </c>
      <c r="I11" s="42">
        <v>80</v>
      </c>
      <c r="J11" s="135">
        <v>14.4</v>
      </c>
      <c r="K11" s="135">
        <v>0.6</v>
      </c>
      <c r="L11" s="42">
        <v>69.6</v>
      </c>
      <c r="M11" s="135">
        <v>4.2</v>
      </c>
      <c r="N11" s="135">
        <v>1.8</v>
      </c>
      <c r="O11" s="42">
        <v>80</v>
      </c>
      <c r="P11" s="135">
        <v>14.4</v>
      </c>
      <c r="Q11" s="135" t="s">
        <v>163</v>
      </c>
      <c r="R11" s="42" t="s">
        <v>163</v>
      </c>
      <c r="S11" s="135" t="s">
        <v>163</v>
      </c>
      <c r="T11" s="102">
        <v>3</v>
      </c>
    </row>
    <row r="12" spans="2:20" ht="11.25" customHeight="1">
      <c r="B12" s="57">
        <v>4</v>
      </c>
      <c r="C12" s="32"/>
      <c r="D12" s="101">
        <v>2008</v>
      </c>
      <c r="E12" s="135">
        <v>2.3</v>
      </c>
      <c r="F12" s="42">
        <v>80.3</v>
      </c>
      <c r="G12" s="135">
        <v>18.3</v>
      </c>
      <c r="H12" s="135">
        <v>1.6</v>
      </c>
      <c r="I12" s="42">
        <v>84.4</v>
      </c>
      <c r="J12" s="135">
        <v>13.9</v>
      </c>
      <c r="K12" s="135">
        <v>0.6</v>
      </c>
      <c r="L12" s="42">
        <v>69.5</v>
      </c>
      <c r="M12" s="135">
        <v>4.4</v>
      </c>
      <c r="N12" s="135">
        <v>1.6</v>
      </c>
      <c r="O12" s="42">
        <v>85.5</v>
      </c>
      <c r="P12" s="135">
        <v>13.6</v>
      </c>
      <c r="Q12" s="135">
        <v>0</v>
      </c>
      <c r="R12" s="42" t="s">
        <v>48</v>
      </c>
      <c r="S12" s="135" t="s">
        <v>48</v>
      </c>
      <c r="T12" s="102">
        <v>4</v>
      </c>
    </row>
    <row r="13" spans="2:20" ht="15" customHeight="1">
      <c r="B13" s="57">
        <v>5</v>
      </c>
      <c r="C13" s="32" t="s">
        <v>57</v>
      </c>
      <c r="D13" s="101">
        <v>2007</v>
      </c>
      <c r="E13" s="135" t="s">
        <v>48</v>
      </c>
      <c r="F13" s="42" t="s">
        <v>48</v>
      </c>
      <c r="G13" s="135" t="s">
        <v>48</v>
      </c>
      <c r="H13" s="135" t="s">
        <v>48</v>
      </c>
      <c r="I13" s="42" t="s">
        <v>48</v>
      </c>
      <c r="J13" s="135" t="s">
        <v>48</v>
      </c>
      <c r="K13" s="135" t="s">
        <v>48</v>
      </c>
      <c r="L13" s="42" t="s">
        <v>48</v>
      </c>
      <c r="M13" s="135" t="s">
        <v>48</v>
      </c>
      <c r="N13" s="135" t="s">
        <v>48</v>
      </c>
      <c r="O13" s="42" t="s">
        <v>48</v>
      </c>
      <c r="P13" s="135" t="s">
        <v>48</v>
      </c>
      <c r="Q13" s="135" t="s">
        <v>163</v>
      </c>
      <c r="R13" s="42" t="s">
        <v>163</v>
      </c>
      <c r="S13" s="135" t="s">
        <v>163</v>
      </c>
      <c r="T13" s="102">
        <v>5</v>
      </c>
    </row>
    <row r="14" spans="2:20" ht="11.25" customHeight="1">
      <c r="B14" s="57">
        <v>6</v>
      </c>
      <c r="C14" s="32"/>
      <c r="D14" s="101">
        <v>2008</v>
      </c>
      <c r="E14" s="135">
        <v>0.1</v>
      </c>
      <c r="F14" s="42" t="s">
        <v>48</v>
      </c>
      <c r="G14" s="135" t="s">
        <v>48</v>
      </c>
      <c r="H14" s="135" t="s">
        <v>48</v>
      </c>
      <c r="I14" s="42" t="s">
        <v>48</v>
      </c>
      <c r="J14" s="135" t="s">
        <v>48</v>
      </c>
      <c r="K14" s="135" t="s">
        <v>48</v>
      </c>
      <c r="L14" s="42" t="s">
        <v>48</v>
      </c>
      <c r="M14" s="135" t="s">
        <v>48</v>
      </c>
      <c r="N14" s="135">
        <v>0</v>
      </c>
      <c r="O14" s="42" t="s">
        <v>48</v>
      </c>
      <c r="P14" s="135" t="s">
        <v>48</v>
      </c>
      <c r="Q14" s="135" t="s">
        <v>48</v>
      </c>
      <c r="R14" s="42" t="s">
        <v>48</v>
      </c>
      <c r="S14" s="135" t="s">
        <v>48</v>
      </c>
      <c r="T14" s="102">
        <v>6</v>
      </c>
    </row>
    <row r="15" spans="2:20" ht="15" customHeight="1">
      <c r="B15" s="57">
        <v>7</v>
      </c>
      <c r="C15" s="32" t="s">
        <v>58</v>
      </c>
      <c r="D15" s="101">
        <v>2007</v>
      </c>
      <c r="E15" s="135" t="s">
        <v>48</v>
      </c>
      <c r="F15" s="42" t="s">
        <v>48</v>
      </c>
      <c r="G15" s="135" t="s">
        <v>48</v>
      </c>
      <c r="H15" s="135" t="s">
        <v>48</v>
      </c>
      <c r="I15" s="42" t="s">
        <v>48</v>
      </c>
      <c r="J15" s="135" t="s">
        <v>48</v>
      </c>
      <c r="K15" s="135" t="s">
        <v>48</v>
      </c>
      <c r="L15" s="42" t="s">
        <v>48</v>
      </c>
      <c r="M15" s="135" t="s">
        <v>48</v>
      </c>
      <c r="N15" s="135" t="s">
        <v>48</v>
      </c>
      <c r="O15" s="42" t="s">
        <v>48</v>
      </c>
      <c r="P15" s="135" t="s">
        <v>48</v>
      </c>
      <c r="Q15" s="135" t="s">
        <v>163</v>
      </c>
      <c r="R15" s="42" t="s">
        <v>163</v>
      </c>
      <c r="S15" s="135" t="s">
        <v>163</v>
      </c>
      <c r="T15" s="102">
        <v>7</v>
      </c>
    </row>
    <row r="16" spans="2:20" ht="11.25" customHeight="1">
      <c r="B16" s="57">
        <v>8</v>
      </c>
      <c r="C16" s="32"/>
      <c r="D16" s="101">
        <v>2008</v>
      </c>
      <c r="E16" s="135">
        <v>0</v>
      </c>
      <c r="F16" s="42" t="s">
        <v>48</v>
      </c>
      <c r="G16" s="135" t="s">
        <v>48</v>
      </c>
      <c r="H16" s="135" t="s">
        <v>48</v>
      </c>
      <c r="I16" s="42" t="s">
        <v>48</v>
      </c>
      <c r="J16" s="135" t="s">
        <v>48</v>
      </c>
      <c r="K16" s="135" t="s">
        <v>48</v>
      </c>
      <c r="L16" s="42" t="s">
        <v>48</v>
      </c>
      <c r="M16" s="135" t="s">
        <v>48</v>
      </c>
      <c r="N16" s="135">
        <v>0</v>
      </c>
      <c r="O16" s="42" t="s">
        <v>48</v>
      </c>
      <c r="P16" s="135" t="s">
        <v>48</v>
      </c>
      <c r="Q16" s="135" t="s">
        <v>48</v>
      </c>
      <c r="R16" s="42" t="s">
        <v>48</v>
      </c>
      <c r="S16" s="135" t="s">
        <v>48</v>
      </c>
      <c r="T16" s="102">
        <v>8</v>
      </c>
    </row>
    <row r="17" spans="2:20" ht="15" customHeight="1">
      <c r="B17" s="57">
        <v>9</v>
      </c>
      <c r="C17" s="32" t="s">
        <v>59</v>
      </c>
      <c r="D17" s="101">
        <v>2007</v>
      </c>
      <c r="E17" s="135">
        <v>1.1</v>
      </c>
      <c r="F17" s="42">
        <v>72.4</v>
      </c>
      <c r="G17" s="135">
        <v>8</v>
      </c>
      <c r="H17" s="135">
        <v>0.7</v>
      </c>
      <c r="I17" s="42">
        <v>76.9</v>
      </c>
      <c r="J17" s="135">
        <v>5</v>
      </c>
      <c r="K17" s="135">
        <v>0.5</v>
      </c>
      <c r="L17" s="42">
        <v>66</v>
      </c>
      <c r="M17" s="135">
        <v>3</v>
      </c>
      <c r="N17" s="135">
        <v>0.6</v>
      </c>
      <c r="O17" s="42">
        <v>77.6</v>
      </c>
      <c r="P17" s="135">
        <v>4.9</v>
      </c>
      <c r="Q17" s="135" t="s">
        <v>48</v>
      </c>
      <c r="R17" s="42" t="s">
        <v>48</v>
      </c>
      <c r="S17" s="135" t="s">
        <v>48</v>
      </c>
      <c r="T17" s="102">
        <v>9</v>
      </c>
    </row>
    <row r="18" spans="2:20" ht="11.25" customHeight="1">
      <c r="B18" s="57">
        <v>10</v>
      </c>
      <c r="C18" s="32"/>
      <c r="D18" s="101">
        <v>2008</v>
      </c>
      <c r="E18" s="135">
        <v>1.3</v>
      </c>
      <c r="F18" s="42">
        <v>75.4</v>
      </c>
      <c r="G18" s="135">
        <v>9.9</v>
      </c>
      <c r="H18" s="135">
        <v>0.8</v>
      </c>
      <c r="I18" s="42">
        <v>84.5</v>
      </c>
      <c r="J18" s="135">
        <v>6.6</v>
      </c>
      <c r="K18" s="135">
        <v>0.5</v>
      </c>
      <c r="L18" s="42">
        <v>62</v>
      </c>
      <c r="M18" s="135">
        <v>3.3</v>
      </c>
      <c r="N18" s="135">
        <v>0.8</v>
      </c>
      <c r="O18" s="42">
        <v>85.2</v>
      </c>
      <c r="P18" s="135">
        <v>6.4</v>
      </c>
      <c r="Q18" s="135">
        <v>0</v>
      </c>
      <c r="R18" s="42">
        <v>76.5</v>
      </c>
      <c r="S18" s="135">
        <v>0</v>
      </c>
      <c r="T18" s="102">
        <v>10</v>
      </c>
    </row>
    <row r="19" spans="2:20" ht="15" customHeight="1">
      <c r="B19" s="57">
        <v>11</v>
      </c>
      <c r="C19" s="32" t="s">
        <v>89</v>
      </c>
      <c r="D19" s="101">
        <v>2007</v>
      </c>
      <c r="E19" s="135">
        <v>2.7</v>
      </c>
      <c r="F19" s="42">
        <v>66.4</v>
      </c>
      <c r="G19" s="135">
        <v>18.1</v>
      </c>
      <c r="H19" s="135">
        <v>1.8</v>
      </c>
      <c r="I19" s="42">
        <v>72.2</v>
      </c>
      <c r="J19" s="135">
        <v>12.8</v>
      </c>
      <c r="K19" s="135">
        <v>0.9</v>
      </c>
      <c r="L19" s="42">
        <v>55.4</v>
      </c>
      <c r="M19" s="135">
        <v>5.3</v>
      </c>
      <c r="N19" s="135">
        <v>1.6</v>
      </c>
      <c r="O19" s="42">
        <v>73.1</v>
      </c>
      <c r="P19" s="135">
        <v>11.5</v>
      </c>
      <c r="Q19" s="135" t="s">
        <v>163</v>
      </c>
      <c r="R19" s="42" t="s">
        <v>163</v>
      </c>
      <c r="S19" s="135" t="s">
        <v>163</v>
      </c>
      <c r="T19" s="102">
        <v>11</v>
      </c>
    </row>
    <row r="20" spans="2:20" ht="11.25" customHeight="1">
      <c r="B20" s="57">
        <v>12</v>
      </c>
      <c r="C20" s="32"/>
      <c r="D20" s="101">
        <v>2008</v>
      </c>
      <c r="E20" s="135">
        <v>2.7</v>
      </c>
      <c r="F20" s="42">
        <v>64.4</v>
      </c>
      <c r="G20" s="135">
        <v>17.6</v>
      </c>
      <c r="H20" s="135">
        <v>1.8</v>
      </c>
      <c r="I20" s="42">
        <v>71</v>
      </c>
      <c r="J20" s="135">
        <v>12.5</v>
      </c>
      <c r="K20" s="135">
        <v>1</v>
      </c>
      <c r="L20" s="42">
        <v>52.7</v>
      </c>
      <c r="M20" s="135">
        <v>5.2</v>
      </c>
      <c r="N20" s="135">
        <v>1.4</v>
      </c>
      <c r="O20" s="42">
        <v>74.2</v>
      </c>
      <c r="P20" s="135">
        <v>10.7</v>
      </c>
      <c r="Q20" s="135">
        <v>0.2</v>
      </c>
      <c r="R20" s="42" t="s">
        <v>48</v>
      </c>
      <c r="S20" s="135" t="s">
        <v>48</v>
      </c>
      <c r="T20" s="102">
        <v>12</v>
      </c>
    </row>
    <row r="21" spans="2:20" ht="15" customHeight="1">
      <c r="B21" s="57">
        <v>13</v>
      </c>
      <c r="C21" s="32" t="s">
        <v>60</v>
      </c>
      <c r="D21" s="101">
        <v>2007</v>
      </c>
      <c r="E21" s="135">
        <v>22.7</v>
      </c>
      <c r="F21" s="42">
        <v>71.3</v>
      </c>
      <c r="G21" s="135">
        <v>162.1</v>
      </c>
      <c r="H21" s="135">
        <v>14.8</v>
      </c>
      <c r="I21" s="42">
        <v>74.6</v>
      </c>
      <c r="J21" s="135">
        <v>110.2</v>
      </c>
      <c r="K21" s="135">
        <v>7.9</v>
      </c>
      <c r="L21" s="42">
        <v>65.1</v>
      </c>
      <c r="M21" s="135">
        <v>51.6</v>
      </c>
      <c r="N21" s="135">
        <v>14.1</v>
      </c>
      <c r="O21" s="42">
        <v>74.9</v>
      </c>
      <c r="P21" s="135">
        <v>105.7</v>
      </c>
      <c r="Q21" s="135">
        <v>0.1</v>
      </c>
      <c r="R21" s="42">
        <v>48.5</v>
      </c>
      <c r="S21" s="135">
        <v>0.4</v>
      </c>
      <c r="T21" s="102">
        <v>13</v>
      </c>
    </row>
    <row r="22" spans="2:20" ht="11.25" customHeight="1">
      <c r="B22" s="57">
        <v>14</v>
      </c>
      <c r="C22" s="32"/>
      <c r="D22" s="101">
        <v>2008</v>
      </c>
      <c r="E22" s="135">
        <v>23.1</v>
      </c>
      <c r="F22" s="42">
        <v>75.1</v>
      </c>
      <c r="G22" s="135">
        <v>173.8</v>
      </c>
      <c r="H22" s="135">
        <v>15.3</v>
      </c>
      <c r="I22" s="42">
        <v>79.8</v>
      </c>
      <c r="J22" s="135">
        <v>122.2</v>
      </c>
      <c r="K22" s="135">
        <v>7.8</v>
      </c>
      <c r="L22" s="42">
        <v>65.8</v>
      </c>
      <c r="M22" s="135">
        <v>51.3</v>
      </c>
      <c r="N22" s="135">
        <v>14.6</v>
      </c>
      <c r="O22" s="42">
        <v>80.3</v>
      </c>
      <c r="P22" s="135">
        <v>117.3</v>
      </c>
      <c r="Q22" s="135">
        <v>0.2</v>
      </c>
      <c r="R22" s="42">
        <v>48.1</v>
      </c>
      <c r="S22" s="135">
        <v>0.9</v>
      </c>
      <c r="T22" s="102">
        <v>14</v>
      </c>
    </row>
    <row r="23" spans="2:20" ht="15" customHeight="1">
      <c r="B23" s="57">
        <v>15</v>
      </c>
      <c r="C23" s="32" t="s">
        <v>61</v>
      </c>
      <c r="D23" s="101">
        <v>2007</v>
      </c>
      <c r="E23" s="135">
        <v>18.6</v>
      </c>
      <c r="F23" s="42">
        <v>63.6</v>
      </c>
      <c r="G23" s="135">
        <v>118.2</v>
      </c>
      <c r="H23" s="135">
        <v>12.5</v>
      </c>
      <c r="I23" s="42">
        <v>64.3</v>
      </c>
      <c r="J23" s="135">
        <v>80.6</v>
      </c>
      <c r="K23" s="135">
        <v>5.9</v>
      </c>
      <c r="L23" s="42">
        <v>61.7</v>
      </c>
      <c r="M23" s="135">
        <v>36.6</v>
      </c>
      <c r="N23" s="135">
        <v>11.5</v>
      </c>
      <c r="O23" s="42">
        <v>65.2</v>
      </c>
      <c r="P23" s="135">
        <v>74.7</v>
      </c>
      <c r="Q23" s="135">
        <v>0.2</v>
      </c>
      <c r="R23" s="42">
        <v>58.2</v>
      </c>
      <c r="S23" s="135">
        <v>1.2</v>
      </c>
      <c r="T23" s="102">
        <v>15</v>
      </c>
    </row>
    <row r="24" spans="2:20" ht="11.25" customHeight="1">
      <c r="B24" s="57">
        <v>16</v>
      </c>
      <c r="C24" s="32"/>
      <c r="D24" s="101">
        <v>2008</v>
      </c>
      <c r="E24" s="135">
        <v>19.7</v>
      </c>
      <c r="F24" s="42">
        <v>71</v>
      </c>
      <c r="G24" s="135">
        <v>139.6</v>
      </c>
      <c r="H24" s="135">
        <v>13</v>
      </c>
      <c r="I24" s="42">
        <v>73.6</v>
      </c>
      <c r="J24" s="135">
        <v>95.3</v>
      </c>
      <c r="K24" s="135">
        <v>6.4</v>
      </c>
      <c r="L24" s="42">
        <v>65.4</v>
      </c>
      <c r="M24" s="135">
        <v>41.8</v>
      </c>
      <c r="N24" s="135">
        <v>11.9</v>
      </c>
      <c r="O24" s="42">
        <v>74.3</v>
      </c>
      <c r="P24" s="135">
        <v>88.7</v>
      </c>
      <c r="Q24" s="135">
        <v>0.3</v>
      </c>
      <c r="R24" s="42">
        <v>59.7</v>
      </c>
      <c r="S24" s="135">
        <v>2</v>
      </c>
      <c r="T24" s="102">
        <v>16</v>
      </c>
    </row>
    <row r="25" spans="2:20" ht="15" customHeight="1">
      <c r="B25" s="57">
        <v>17</v>
      </c>
      <c r="C25" s="32" t="s">
        <v>62</v>
      </c>
      <c r="D25" s="101">
        <v>2007</v>
      </c>
      <c r="E25" s="135">
        <v>16</v>
      </c>
      <c r="F25" s="42">
        <v>61.7</v>
      </c>
      <c r="G25" s="135">
        <v>98.6</v>
      </c>
      <c r="H25" s="135">
        <v>8.7</v>
      </c>
      <c r="I25" s="42">
        <v>64.4</v>
      </c>
      <c r="J25" s="135">
        <v>55.8</v>
      </c>
      <c r="K25" s="135">
        <v>7.3</v>
      </c>
      <c r="L25" s="42">
        <v>58.5</v>
      </c>
      <c r="M25" s="135">
        <v>42.6</v>
      </c>
      <c r="N25" s="135">
        <v>6.8</v>
      </c>
      <c r="O25" s="42">
        <v>66.4</v>
      </c>
      <c r="P25" s="135">
        <v>45.4</v>
      </c>
      <c r="Q25" s="135">
        <v>0.1</v>
      </c>
      <c r="R25" s="42">
        <v>61.3</v>
      </c>
      <c r="S25" s="135">
        <v>0.7</v>
      </c>
      <c r="T25" s="102">
        <v>17</v>
      </c>
    </row>
    <row r="26" spans="2:20" ht="11.25" customHeight="1">
      <c r="B26" s="57">
        <v>18</v>
      </c>
      <c r="C26" s="32"/>
      <c r="D26" s="101">
        <v>2008</v>
      </c>
      <c r="E26" s="135">
        <v>16.8</v>
      </c>
      <c r="F26" s="42">
        <v>62.7</v>
      </c>
      <c r="G26" s="135">
        <v>105.7</v>
      </c>
      <c r="H26" s="135">
        <v>9.1</v>
      </c>
      <c r="I26" s="42">
        <v>68.2</v>
      </c>
      <c r="J26" s="135">
        <v>62.4</v>
      </c>
      <c r="K26" s="135">
        <v>7.7</v>
      </c>
      <c r="L26" s="42">
        <v>56.1</v>
      </c>
      <c r="M26" s="135">
        <v>43</v>
      </c>
      <c r="N26" s="135">
        <v>7</v>
      </c>
      <c r="O26" s="42">
        <v>70.5</v>
      </c>
      <c r="P26" s="135">
        <v>49.6</v>
      </c>
      <c r="Q26" s="135">
        <v>0.3</v>
      </c>
      <c r="R26" s="42">
        <v>63.9</v>
      </c>
      <c r="S26" s="135">
        <v>1.9</v>
      </c>
      <c r="T26" s="102">
        <v>18</v>
      </c>
    </row>
    <row r="27" spans="2:20" ht="15" customHeight="1">
      <c r="B27" s="57">
        <v>19</v>
      </c>
      <c r="C27" s="32" t="s">
        <v>63</v>
      </c>
      <c r="D27" s="101">
        <v>2007</v>
      </c>
      <c r="E27" s="135">
        <v>37.8</v>
      </c>
      <c r="F27" s="42">
        <v>64.3</v>
      </c>
      <c r="G27" s="135">
        <v>243</v>
      </c>
      <c r="H27" s="135">
        <v>26.2</v>
      </c>
      <c r="I27" s="42">
        <v>67.7</v>
      </c>
      <c r="J27" s="135">
        <v>177.2</v>
      </c>
      <c r="K27" s="135">
        <v>11.2</v>
      </c>
      <c r="L27" s="42">
        <v>55.6</v>
      </c>
      <c r="M27" s="135">
        <v>62.3</v>
      </c>
      <c r="N27" s="135">
        <v>24.4</v>
      </c>
      <c r="O27" s="42">
        <v>67.9</v>
      </c>
      <c r="P27" s="135">
        <v>165.8</v>
      </c>
      <c r="Q27" s="135">
        <v>0.4</v>
      </c>
      <c r="R27" s="42">
        <v>59.5</v>
      </c>
      <c r="S27" s="135">
        <v>2.7</v>
      </c>
      <c r="T27" s="102">
        <v>19</v>
      </c>
    </row>
    <row r="28" spans="2:20" ht="11.25" customHeight="1">
      <c r="B28" s="57">
        <v>20</v>
      </c>
      <c r="C28" s="32"/>
      <c r="D28" s="101">
        <v>2008</v>
      </c>
      <c r="E28" s="135">
        <v>39.3</v>
      </c>
      <c r="F28" s="42">
        <v>74</v>
      </c>
      <c r="G28" s="135">
        <v>291.2</v>
      </c>
      <c r="H28" s="135">
        <v>27</v>
      </c>
      <c r="I28" s="42">
        <v>80.4</v>
      </c>
      <c r="J28" s="135">
        <v>216.8</v>
      </c>
      <c r="K28" s="135">
        <v>12</v>
      </c>
      <c r="L28" s="42">
        <v>59.3</v>
      </c>
      <c r="M28" s="135">
        <v>70.9</v>
      </c>
      <c r="N28" s="135">
        <v>25</v>
      </c>
      <c r="O28" s="42">
        <v>81</v>
      </c>
      <c r="P28" s="135">
        <v>202.5</v>
      </c>
      <c r="Q28" s="135">
        <v>0.5</v>
      </c>
      <c r="R28" s="42">
        <v>67.2</v>
      </c>
      <c r="S28" s="135">
        <v>3.4</v>
      </c>
      <c r="T28" s="102">
        <v>20</v>
      </c>
    </row>
    <row r="29" spans="2:20" ht="15" customHeight="1">
      <c r="B29" s="57">
        <v>21</v>
      </c>
      <c r="C29" s="32" t="s">
        <v>64</v>
      </c>
      <c r="D29" s="101">
        <v>2007</v>
      </c>
      <c r="E29" s="135">
        <v>39.1</v>
      </c>
      <c r="F29" s="42">
        <v>63.7</v>
      </c>
      <c r="G29" s="135">
        <v>248.9</v>
      </c>
      <c r="H29" s="135">
        <v>25.7</v>
      </c>
      <c r="I29" s="42">
        <v>65.9</v>
      </c>
      <c r="J29" s="135">
        <v>169.4</v>
      </c>
      <c r="K29" s="135">
        <v>13.1</v>
      </c>
      <c r="L29" s="42">
        <v>58.9</v>
      </c>
      <c r="M29" s="135">
        <v>77.3</v>
      </c>
      <c r="N29" s="135">
        <v>24.1</v>
      </c>
      <c r="O29" s="42">
        <v>66.8</v>
      </c>
      <c r="P29" s="135">
        <v>161.3</v>
      </c>
      <c r="Q29" s="135">
        <v>0.6</v>
      </c>
      <c r="R29" s="42">
        <v>55.3</v>
      </c>
      <c r="S29" s="135">
        <v>3.5</v>
      </c>
      <c r="T29" s="102">
        <v>21</v>
      </c>
    </row>
    <row r="30" spans="2:20" ht="11.25" customHeight="1">
      <c r="B30" s="57">
        <v>22</v>
      </c>
      <c r="C30" s="32"/>
      <c r="D30" s="101">
        <v>2008</v>
      </c>
      <c r="E30" s="135">
        <v>40.9</v>
      </c>
      <c r="F30" s="42">
        <v>71.1</v>
      </c>
      <c r="G30" s="135">
        <v>290.5</v>
      </c>
      <c r="H30" s="135">
        <v>26.8</v>
      </c>
      <c r="I30" s="42">
        <v>75.5</v>
      </c>
      <c r="J30" s="135">
        <v>201.9</v>
      </c>
      <c r="K30" s="135">
        <v>13.4</v>
      </c>
      <c r="L30" s="42">
        <v>61.6</v>
      </c>
      <c r="M30" s="135">
        <v>82.6</v>
      </c>
      <c r="N30" s="135">
        <v>25.2</v>
      </c>
      <c r="O30" s="42">
        <v>76.8</v>
      </c>
      <c r="P30" s="135">
        <v>193.5</v>
      </c>
      <c r="Q30" s="135">
        <v>0.9</v>
      </c>
      <c r="R30" s="42">
        <v>55.1</v>
      </c>
      <c r="S30" s="135">
        <v>4.7</v>
      </c>
      <c r="T30" s="102">
        <v>22</v>
      </c>
    </row>
    <row r="31" spans="2:20" ht="15" customHeight="1">
      <c r="B31" s="57">
        <v>23</v>
      </c>
      <c r="C31" s="32" t="s">
        <v>65</v>
      </c>
      <c r="D31" s="101">
        <v>2007</v>
      </c>
      <c r="E31" s="135">
        <v>11.5</v>
      </c>
      <c r="F31" s="42">
        <v>54.2</v>
      </c>
      <c r="G31" s="135">
        <v>62.2</v>
      </c>
      <c r="H31" s="135">
        <v>5.5</v>
      </c>
      <c r="I31" s="42">
        <v>61.7</v>
      </c>
      <c r="J31" s="135">
        <v>34.3</v>
      </c>
      <c r="K31" s="135">
        <v>5.9</v>
      </c>
      <c r="L31" s="42">
        <v>47.2</v>
      </c>
      <c r="M31" s="135">
        <v>27.9</v>
      </c>
      <c r="N31" s="135">
        <v>4.5</v>
      </c>
      <c r="O31" s="42">
        <v>63.7</v>
      </c>
      <c r="P31" s="135">
        <v>28.6</v>
      </c>
      <c r="Q31" s="135">
        <v>0</v>
      </c>
      <c r="R31" s="42">
        <v>30.8</v>
      </c>
      <c r="S31" s="135">
        <v>0.1</v>
      </c>
      <c r="T31" s="102">
        <v>23</v>
      </c>
    </row>
    <row r="32" spans="2:20" ht="11.25" customHeight="1">
      <c r="B32" s="57">
        <v>24</v>
      </c>
      <c r="C32" s="32"/>
      <c r="D32" s="101">
        <v>2008</v>
      </c>
      <c r="E32" s="135">
        <v>11.8</v>
      </c>
      <c r="F32" s="42">
        <v>48.6</v>
      </c>
      <c r="G32" s="135">
        <v>57.1</v>
      </c>
      <c r="H32" s="135">
        <v>5.9</v>
      </c>
      <c r="I32" s="42">
        <v>57.2</v>
      </c>
      <c r="J32" s="135">
        <v>33.8</v>
      </c>
      <c r="K32" s="135">
        <v>5.8</v>
      </c>
      <c r="L32" s="42">
        <v>39.8</v>
      </c>
      <c r="M32" s="135">
        <v>23.1</v>
      </c>
      <c r="N32" s="135">
        <v>4.7</v>
      </c>
      <c r="O32" s="42">
        <v>57.2</v>
      </c>
      <c r="P32" s="135">
        <v>26.7</v>
      </c>
      <c r="Q32" s="135">
        <v>0.1</v>
      </c>
      <c r="R32" s="42">
        <v>61.6</v>
      </c>
      <c r="S32" s="135">
        <v>0.3</v>
      </c>
      <c r="T32" s="102">
        <v>24</v>
      </c>
    </row>
    <row r="33" spans="2:20" ht="15" customHeight="1">
      <c r="B33" s="57">
        <v>25</v>
      </c>
      <c r="C33" s="32" t="s">
        <v>66</v>
      </c>
      <c r="D33" s="101">
        <v>2007</v>
      </c>
      <c r="E33" s="135">
        <v>23.4</v>
      </c>
      <c r="F33" s="42">
        <v>69.2</v>
      </c>
      <c r="G33" s="135">
        <v>161.9</v>
      </c>
      <c r="H33" s="135">
        <v>15.6</v>
      </c>
      <c r="I33" s="42">
        <v>71.5</v>
      </c>
      <c r="J33" s="135">
        <v>111.5</v>
      </c>
      <c r="K33" s="135">
        <v>7.7</v>
      </c>
      <c r="L33" s="42">
        <v>64.2</v>
      </c>
      <c r="M33" s="135">
        <v>49.3</v>
      </c>
      <c r="N33" s="135">
        <v>14.7</v>
      </c>
      <c r="O33" s="42">
        <v>71.9</v>
      </c>
      <c r="P33" s="135">
        <v>105.6</v>
      </c>
      <c r="Q33" s="135">
        <v>0.1</v>
      </c>
      <c r="R33" s="42">
        <v>56.5</v>
      </c>
      <c r="S33" s="135">
        <v>0.6</v>
      </c>
      <c r="T33" s="102">
        <v>25</v>
      </c>
    </row>
    <row r="34" spans="2:20" ht="11.25" customHeight="1">
      <c r="B34" s="57">
        <v>26</v>
      </c>
      <c r="C34" s="32"/>
      <c r="D34" s="101">
        <v>2008</v>
      </c>
      <c r="E34" s="135">
        <v>24.5</v>
      </c>
      <c r="F34" s="42">
        <v>69.6</v>
      </c>
      <c r="G34" s="135">
        <v>170.4</v>
      </c>
      <c r="H34" s="135">
        <v>16.1</v>
      </c>
      <c r="I34" s="42">
        <v>74.3</v>
      </c>
      <c r="J34" s="135">
        <v>119.6</v>
      </c>
      <c r="K34" s="135">
        <v>8.4</v>
      </c>
      <c r="L34" s="42">
        <v>60.7</v>
      </c>
      <c r="M34" s="135">
        <v>50.8</v>
      </c>
      <c r="N34" s="135">
        <v>14.7</v>
      </c>
      <c r="O34" s="42">
        <v>76.1</v>
      </c>
      <c r="P34" s="135">
        <v>112.2</v>
      </c>
      <c r="Q34" s="135">
        <v>0.5</v>
      </c>
      <c r="R34" s="42">
        <v>49.6</v>
      </c>
      <c r="S34" s="135">
        <v>2.7</v>
      </c>
      <c r="T34" s="102">
        <v>26</v>
      </c>
    </row>
    <row r="35" spans="2:20" ht="15" customHeight="1">
      <c r="B35" s="57">
        <v>27</v>
      </c>
      <c r="C35" s="32" t="s">
        <v>67</v>
      </c>
      <c r="D35" s="101">
        <v>2007</v>
      </c>
      <c r="E35" s="135">
        <v>34.7</v>
      </c>
      <c r="F35" s="42">
        <v>52.4</v>
      </c>
      <c r="G35" s="135">
        <v>182</v>
      </c>
      <c r="H35" s="135">
        <v>25.1</v>
      </c>
      <c r="I35" s="42">
        <v>51.9</v>
      </c>
      <c r="J35" s="135">
        <v>130.2</v>
      </c>
      <c r="K35" s="135">
        <v>9.2</v>
      </c>
      <c r="L35" s="42">
        <v>51.6</v>
      </c>
      <c r="M35" s="135">
        <v>47.3</v>
      </c>
      <c r="N35" s="135">
        <v>23.9</v>
      </c>
      <c r="O35" s="42">
        <v>52.2</v>
      </c>
      <c r="P35" s="135">
        <v>124.6</v>
      </c>
      <c r="Q35" s="135">
        <v>0.3</v>
      </c>
      <c r="R35" s="42">
        <v>42.3</v>
      </c>
      <c r="S35" s="135">
        <v>1.2</v>
      </c>
      <c r="T35" s="102">
        <v>27</v>
      </c>
    </row>
    <row r="36" spans="2:20" ht="11.25" customHeight="1">
      <c r="B36" s="57">
        <v>28</v>
      </c>
      <c r="C36" s="32"/>
      <c r="D36" s="101">
        <v>2008</v>
      </c>
      <c r="E36" s="135">
        <v>36.6</v>
      </c>
      <c r="F36" s="42">
        <v>71.3</v>
      </c>
      <c r="G36" s="135">
        <v>260.9</v>
      </c>
      <c r="H36" s="135">
        <v>24.7</v>
      </c>
      <c r="I36" s="42">
        <v>73.6</v>
      </c>
      <c r="J36" s="135">
        <v>181.8</v>
      </c>
      <c r="K36" s="135">
        <v>11.1</v>
      </c>
      <c r="L36" s="42">
        <v>65.8</v>
      </c>
      <c r="M36" s="135">
        <v>73.3</v>
      </c>
      <c r="N36" s="135">
        <v>23.1</v>
      </c>
      <c r="O36" s="42">
        <v>74.7</v>
      </c>
      <c r="P36" s="135">
        <v>172.7</v>
      </c>
      <c r="Q36" s="135">
        <v>0.6</v>
      </c>
      <c r="R36" s="42">
        <v>55.8</v>
      </c>
      <c r="S36" s="135">
        <v>3.3</v>
      </c>
      <c r="T36" s="102">
        <v>28</v>
      </c>
    </row>
    <row r="37" spans="2:20" ht="15" customHeight="1">
      <c r="B37" s="57">
        <v>29</v>
      </c>
      <c r="C37" s="32" t="s">
        <v>68</v>
      </c>
      <c r="D37" s="101">
        <v>2007</v>
      </c>
      <c r="E37" s="135">
        <v>12.3</v>
      </c>
      <c r="F37" s="42">
        <v>52.6</v>
      </c>
      <c r="G37" s="135">
        <v>64.7</v>
      </c>
      <c r="H37" s="135">
        <v>6.5</v>
      </c>
      <c r="I37" s="42">
        <v>57.2</v>
      </c>
      <c r="J37" s="135">
        <v>37.1</v>
      </c>
      <c r="K37" s="135">
        <v>5.8</v>
      </c>
      <c r="L37" s="42">
        <v>47.4</v>
      </c>
      <c r="M37" s="135">
        <v>27.6</v>
      </c>
      <c r="N37" s="135">
        <v>6</v>
      </c>
      <c r="O37" s="42">
        <v>58.3</v>
      </c>
      <c r="P37" s="135">
        <v>34.9</v>
      </c>
      <c r="Q37" s="135">
        <v>0.2</v>
      </c>
      <c r="R37" s="42">
        <v>25.3</v>
      </c>
      <c r="S37" s="135">
        <v>0.6</v>
      </c>
      <c r="T37" s="102">
        <v>29</v>
      </c>
    </row>
    <row r="38" spans="2:20" ht="11.25" customHeight="1">
      <c r="B38" s="57">
        <v>30</v>
      </c>
      <c r="C38" s="32"/>
      <c r="D38" s="101">
        <v>2008</v>
      </c>
      <c r="E38" s="135">
        <v>12.3</v>
      </c>
      <c r="F38" s="42">
        <v>43.1</v>
      </c>
      <c r="G38" s="135">
        <v>52.9</v>
      </c>
      <c r="H38" s="135">
        <v>6.2</v>
      </c>
      <c r="I38" s="42">
        <v>47</v>
      </c>
      <c r="J38" s="135">
        <v>29.2</v>
      </c>
      <c r="K38" s="135">
        <v>6</v>
      </c>
      <c r="L38" s="42">
        <v>39.1</v>
      </c>
      <c r="M38" s="135">
        <v>23.5</v>
      </c>
      <c r="N38" s="135">
        <v>5.7</v>
      </c>
      <c r="O38" s="42">
        <v>47.1</v>
      </c>
      <c r="P38" s="135">
        <v>27</v>
      </c>
      <c r="Q38" s="135">
        <v>0.2</v>
      </c>
      <c r="R38" s="42">
        <v>34.1</v>
      </c>
      <c r="S38" s="135">
        <v>0.6</v>
      </c>
      <c r="T38" s="102">
        <v>30</v>
      </c>
    </row>
    <row r="39" spans="2:20" ht="15" customHeight="1">
      <c r="B39" s="57">
        <v>31</v>
      </c>
      <c r="C39" s="32" t="s">
        <v>69</v>
      </c>
      <c r="D39" s="101">
        <v>2007</v>
      </c>
      <c r="E39" s="135">
        <v>13.8</v>
      </c>
      <c r="F39" s="42">
        <v>58.5</v>
      </c>
      <c r="G39" s="135">
        <v>80.6</v>
      </c>
      <c r="H39" s="135">
        <v>9.7</v>
      </c>
      <c r="I39" s="42">
        <v>61.1</v>
      </c>
      <c r="J39" s="135">
        <v>59.1</v>
      </c>
      <c r="K39" s="135">
        <v>4.1</v>
      </c>
      <c r="L39" s="42">
        <v>52.3</v>
      </c>
      <c r="M39" s="135">
        <v>21.4</v>
      </c>
      <c r="N39" s="135">
        <v>9</v>
      </c>
      <c r="O39" s="42">
        <v>61</v>
      </c>
      <c r="P39" s="135">
        <v>54.7</v>
      </c>
      <c r="Q39" s="135">
        <v>0.1</v>
      </c>
      <c r="R39" s="42">
        <v>31.6</v>
      </c>
      <c r="S39" s="135">
        <v>0.2</v>
      </c>
      <c r="T39" s="102">
        <v>31</v>
      </c>
    </row>
    <row r="40" spans="2:20" ht="11.25" customHeight="1">
      <c r="B40" s="57">
        <v>32</v>
      </c>
      <c r="C40" s="32"/>
      <c r="D40" s="101">
        <v>2008</v>
      </c>
      <c r="E40" s="135">
        <v>14.3</v>
      </c>
      <c r="F40" s="42">
        <v>61.6</v>
      </c>
      <c r="G40" s="135">
        <v>88.2</v>
      </c>
      <c r="H40" s="135">
        <v>9.6</v>
      </c>
      <c r="I40" s="42">
        <v>66.1</v>
      </c>
      <c r="J40" s="135">
        <v>63.6</v>
      </c>
      <c r="K40" s="135">
        <v>4.7</v>
      </c>
      <c r="L40" s="42">
        <v>52.4</v>
      </c>
      <c r="M40" s="135">
        <v>24.6</v>
      </c>
      <c r="N40" s="135">
        <v>8.5</v>
      </c>
      <c r="O40" s="42">
        <v>67.2</v>
      </c>
      <c r="P40" s="135">
        <v>57.4</v>
      </c>
      <c r="Q40" s="135">
        <v>0.4</v>
      </c>
      <c r="R40" s="42">
        <v>63.6</v>
      </c>
      <c r="S40" s="135">
        <v>2.6</v>
      </c>
      <c r="T40" s="102">
        <v>32</v>
      </c>
    </row>
    <row r="41" spans="2:20" ht="15" customHeight="1">
      <c r="B41" s="57">
        <v>33</v>
      </c>
      <c r="C41" s="32" t="s">
        <v>70</v>
      </c>
      <c r="D41" s="101">
        <v>2007</v>
      </c>
      <c r="E41" s="135">
        <v>31.2</v>
      </c>
      <c r="F41" s="42">
        <v>68.6</v>
      </c>
      <c r="G41" s="135">
        <v>214</v>
      </c>
      <c r="H41" s="135">
        <v>19.3</v>
      </c>
      <c r="I41" s="42">
        <v>73.3</v>
      </c>
      <c r="J41" s="135">
        <v>141.4</v>
      </c>
      <c r="K41" s="135">
        <v>11.8</v>
      </c>
      <c r="L41" s="42">
        <v>60.6</v>
      </c>
      <c r="M41" s="135">
        <v>71.3</v>
      </c>
      <c r="N41" s="135">
        <v>19</v>
      </c>
      <c r="O41" s="42">
        <v>73.3</v>
      </c>
      <c r="P41" s="135">
        <v>139.5</v>
      </c>
      <c r="Q41" s="135">
        <v>0.1</v>
      </c>
      <c r="R41" s="42">
        <v>68.8</v>
      </c>
      <c r="S41" s="135">
        <v>0.4</v>
      </c>
      <c r="T41" s="102">
        <v>33</v>
      </c>
    </row>
    <row r="42" spans="2:20" ht="11.25" customHeight="1">
      <c r="B42" s="57">
        <v>34</v>
      </c>
      <c r="C42" s="32"/>
      <c r="D42" s="101">
        <v>2008</v>
      </c>
      <c r="E42" s="135">
        <v>33</v>
      </c>
      <c r="F42" s="42">
        <v>77.5</v>
      </c>
      <c r="G42" s="135">
        <v>255.6</v>
      </c>
      <c r="H42" s="135">
        <v>19.8</v>
      </c>
      <c r="I42" s="42">
        <v>87.1</v>
      </c>
      <c r="J42" s="135">
        <v>172.4</v>
      </c>
      <c r="K42" s="135">
        <v>13</v>
      </c>
      <c r="L42" s="42">
        <v>62.7</v>
      </c>
      <c r="M42" s="135">
        <v>81.7</v>
      </c>
      <c r="N42" s="135">
        <v>19.2</v>
      </c>
      <c r="O42" s="42">
        <v>87.7</v>
      </c>
      <c r="P42" s="135">
        <v>168</v>
      </c>
      <c r="Q42" s="135">
        <v>0.4</v>
      </c>
      <c r="R42" s="42">
        <v>67.5</v>
      </c>
      <c r="S42" s="135">
        <v>2.4</v>
      </c>
      <c r="T42" s="102">
        <v>34</v>
      </c>
    </row>
    <row r="43" spans="2:20" ht="15" customHeight="1">
      <c r="B43" s="57">
        <v>35</v>
      </c>
      <c r="C43" s="32" t="s">
        <v>71</v>
      </c>
      <c r="D43" s="101">
        <v>2007</v>
      </c>
      <c r="E43" s="135">
        <v>2</v>
      </c>
      <c r="F43" s="42">
        <v>54.4</v>
      </c>
      <c r="G43" s="135">
        <v>10.9</v>
      </c>
      <c r="H43" s="135">
        <v>0.9</v>
      </c>
      <c r="I43" s="42">
        <v>61.8</v>
      </c>
      <c r="J43" s="135">
        <v>5.6</v>
      </c>
      <c r="K43" s="135">
        <v>1.1</v>
      </c>
      <c r="L43" s="42">
        <v>48.3</v>
      </c>
      <c r="M43" s="135">
        <v>5.3</v>
      </c>
      <c r="N43" s="135">
        <v>0.8</v>
      </c>
      <c r="O43" s="42">
        <v>63</v>
      </c>
      <c r="P43" s="135">
        <v>5</v>
      </c>
      <c r="Q43" s="135" t="s">
        <v>48</v>
      </c>
      <c r="R43" s="42" t="s">
        <v>48</v>
      </c>
      <c r="S43" s="135" t="s">
        <v>48</v>
      </c>
      <c r="T43" s="102">
        <v>35</v>
      </c>
    </row>
    <row r="44" spans="2:20" ht="11.25" customHeight="1">
      <c r="B44" s="57">
        <v>36</v>
      </c>
      <c r="C44" s="32"/>
      <c r="D44" s="101">
        <v>2008</v>
      </c>
      <c r="E44" s="135">
        <v>2.1</v>
      </c>
      <c r="F44" s="42">
        <v>55.5</v>
      </c>
      <c r="G44" s="135">
        <v>11.6</v>
      </c>
      <c r="H44" s="135">
        <v>0.9</v>
      </c>
      <c r="I44" s="42">
        <v>68.2</v>
      </c>
      <c r="J44" s="135">
        <v>6.2</v>
      </c>
      <c r="K44" s="135">
        <v>1.2</v>
      </c>
      <c r="L44" s="42">
        <v>45.9</v>
      </c>
      <c r="M44" s="135">
        <v>5.4</v>
      </c>
      <c r="N44" s="135">
        <v>0.8</v>
      </c>
      <c r="O44" s="42">
        <v>70.9</v>
      </c>
      <c r="P44" s="135">
        <v>5.5</v>
      </c>
      <c r="Q44" s="135">
        <v>0</v>
      </c>
      <c r="R44" s="42" t="s">
        <v>48</v>
      </c>
      <c r="S44" s="135" t="s">
        <v>48</v>
      </c>
      <c r="T44" s="102">
        <v>36</v>
      </c>
    </row>
    <row r="45" spans="2:20" ht="15" customHeight="1">
      <c r="B45" s="57">
        <v>37</v>
      </c>
      <c r="C45" s="32" t="s">
        <v>72</v>
      </c>
      <c r="D45" s="101">
        <v>2007</v>
      </c>
      <c r="E45" s="135">
        <v>10.3</v>
      </c>
      <c r="F45" s="42">
        <v>57.7</v>
      </c>
      <c r="G45" s="135">
        <v>59.4</v>
      </c>
      <c r="H45" s="135">
        <v>4.4</v>
      </c>
      <c r="I45" s="42">
        <v>62</v>
      </c>
      <c r="J45" s="135">
        <v>27.2</v>
      </c>
      <c r="K45" s="135">
        <v>5.9</v>
      </c>
      <c r="L45" s="42">
        <v>54.2</v>
      </c>
      <c r="M45" s="135">
        <v>31.8</v>
      </c>
      <c r="N45" s="135">
        <v>3.8</v>
      </c>
      <c r="O45" s="42">
        <v>62.7</v>
      </c>
      <c r="P45" s="135">
        <v>23.5</v>
      </c>
      <c r="Q45" s="135">
        <v>0</v>
      </c>
      <c r="R45" s="42" t="s">
        <v>48</v>
      </c>
      <c r="S45" s="135" t="s">
        <v>48</v>
      </c>
      <c r="T45" s="102">
        <v>37</v>
      </c>
    </row>
    <row r="46" spans="2:20" ht="11.25" customHeight="1">
      <c r="B46" s="57">
        <v>38</v>
      </c>
      <c r="C46" s="32"/>
      <c r="D46" s="101">
        <v>2008</v>
      </c>
      <c r="E46" s="135">
        <v>10.5</v>
      </c>
      <c r="F46" s="42">
        <v>60</v>
      </c>
      <c r="G46" s="135">
        <v>63.1</v>
      </c>
      <c r="H46" s="135">
        <v>4.4</v>
      </c>
      <c r="I46" s="42">
        <v>68.2</v>
      </c>
      <c r="J46" s="135">
        <v>30.3</v>
      </c>
      <c r="K46" s="135">
        <v>5.9</v>
      </c>
      <c r="L46" s="42">
        <v>53.5</v>
      </c>
      <c r="M46" s="135">
        <v>31.7</v>
      </c>
      <c r="N46" s="135">
        <v>3.7</v>
      </c>
      <c r="O46" s="42">
        <v>71</v>
      </c>
      <c r="P46" s="135">
        <v>26.5</v>
      </c>
      <c r="Q46" s="135">
        <v>0.1</v>
      </c>
      <c r="R46" s="42">
        <v>46.8</v>
      </c>
      <c r="S46" s="135">
        <v>0.6</v>
      </c>
      <c r="T46" s="102">
        <v>38</v>
      </c>
    </row>
    <row r="47" spans="2:20" ht="15" customHeight="1">
      <c r="B47" s="57">
        <v>39</v>
      </c>
      <c r="C47" s="32" t="s">
        <v>73</v>
      </c>
      <c r="D47" s="101">
        <v>2007</v>
      </c>
      <c r="E47" s="135">
        <v>17</v>
      </c>
      <c r="F47" s="42">
        <v>65.5</v>
      </c>
      <c r="G47" s="135">
        <v>111.5</v>
      </c>
      <c r="H47" s="135">
        <v>9.9</v>
      </c>
      <c r="I47" s="42">
        <v>70</v>
      </c>
      <c r="J47" s="135">
        <v>69.4</v>
      </c>
      <c r="K47" s="135">
        <v>6.8</v>
      </c>
      <c r="L47" s="42">
        <v>57.9</v>
      </c>
      <c r="M47" s="135">
        <v>39.4</v>
      </c>
      <c r="N47" s="135">
        <v>9.3</v>
      </c>
      <c r="O47" s="42">
        <v>70.7</v>
      </c>
      <c r="P47" s="135">
        <v>66.1</v>
      </c>
      <c r="Q47" s="135">
        <v>0.2</v>
      </c>
      <c r="R47" s="42">
        <v>57.9</v>
      </c>
      <c r="S47" s="135">
        <v>1.4</v>
      </c>
      <c r="T47" s="102">
        <v>39</v>
      </c>
    </row>
    <row r="48" spans="2:20" ht="11.25" customHeight="1">
      <c r="B48" s="57">
        <v>40</v>
      </c>
      <c r="C48" s="32"/>
      <c r="D48" s="101">
        <v>2008</v>
      </c>
      <c r="E48" s="135">
        <v>17.9</v>
      </c>
      <c r="F48" s="42">
        <v>70.8</v>
      </c>
      <c r="G48" s="135">
        <v>126.4</v>
      </c>
      <c r="H48" s="135">
        <v>10.1</v>
      </c>
      <c r="I48" s="42">
        <v>78.5</v>
      </c>
      <c r="J48" s="135">
        <v>79.1</v>
      </c>
      <c r="K48" s="135">
        <v>7.4</v>
      </c>
      <c r="L48" s="42">
        <v>59.6</v>
      </c>
      <c r="M48" s="135">
        <v>44.2</v>
      </c>
      <c r="N48" s="135">
        <v>8.9</v>
      </c>
      <c r="O48" s="42">
        <v>80.8</v>
      </c>
      <c r="P48" s="135">
        <v>72.2</v>
      </c>
      <c r="Q48" s="135">
        <v>0.7</v>
      </c>
      <c r="R48" s="42">
        <v>59.3</v>
      </c>
      <c r="S48" s="135">
        <v>4</v>
      </c>
      <c r="T48" s="102">
        <v>40</v>
      </c>
    </row>
    <row r="49" spans="2:20" ht="15" customHeight="1">
      <c r="B49" s="57">
        <v>41</v>
      </c>
      <c r="C49" s="32" t="s">
        <v>74</v>
      </c>
      <c r="D49" s="101">
        <v>2007</v>
      </c>
      <c r="E49" s="135">
        <v>20.8</v>
      </c>
      <c r="F49" s="42">
        <v>66.4</v>
      </c>
      <c r="G49" s="135">
        <v>138.2</v>
      </c>
      <c r="H49" s="135">
        <v>10.3</v>
      </c>
      <c r="I49" s="42">
        <v>73.2</v>
      </c>
      <c r="J49" s="135">
        <v>75.2</v>
      </c>
      <c r="K49" s="135">
        <v>10.5</v>
      </c>
      <c r="L49" s="42">
        <v>59.7</v>
      </c>
      <c r="M49" s="135">
        <v>63</v>
      </c>
      <c r="N49" s="135">
        <v>9</v>
      </c>
      <c r="O49" s="42">
        <v>74.2</v>
      </c>
      <c r="P49" s="135">
        <v>66.7</v>
      </c>
      <c r="Q49" s="135">
        <v>0</v>
      </c>
      <c r="R49" s="42">
        <v>20.3</v>
      </c>
      <c r="S49" s="135">
        <v>0.1</v>
      </c>
      <c r="T49" s="102">
        <v>41</v>
      </c>
    </row>
    <row r="50" spans="2:20" ht="11.25" customHeight="1">
      <c r="B50" s="57">
        <v>42</v>
      </c>
      <c r="C50" s="32"/>
      <c r="D50" s="101">
        <v>2008</v>
      </c>
      <c r="E50" s="135">
        <v>22.7</v>
      </c>
      <c r="F50" s="42">
        <v>68.2</v>
      </c>
      <c r="G50" s="135">
        <v>155.1</v>
      </c>
      <c r="H50" s="135">
        <v>11</v>
      </c>
      <c r="I50" s="42">
        <v>76.2</v>
      </c>
      <c r="J50" s="135">
        <v>84.1</v>
      </c>
      <c r="K50" s="135">
        <v>11.6</v>
      </c>
      <c r="L50" s="42">
        <v>60.6</v>
      </c>
      <c r="M50" s="135">
        <v>70.4</v>
      </c>
      <c r="N50" s="135">
        <v>9.4</v>
      </c>
      <c r="O50" s="42">
        <v>77.3</v>
      </c>
      <c r="P50" s="135">
        <v>72.2</v>
      </c>
      <c r="Q50" s="135">
        <v>0.3</v>
      </c>
      <c r="R50" s="42">
        <v>64</v>
      </c>
      <c r="S50" s="135">
        <v>1.9</v>
      </c>
      <c r="T50" s="102">
        <v>42</v>
      </c>
    </row>
    <row r="51" spans="2:20" ht="15" customHeight="1">
      <c r="B51" s="57">
        <v>43</v>
      </c>
      <c r="C51" s="32" t="s">
        <v>75</v>
      </c>
      <c r="D51" s="101">
        <v>2007</v>
      </c>
      <c r="E51" s="135">
        <v>20.1</v>
      </c>
      <c r="F51" s="42">
        <v>70.7</v>
      </c>
      <c r="G51" s="135">
        <v>141.9</v>
      </c>
      <c r="H51" s="135">
        <v>11.4</v>
      </c>
      <c r="I51" s="42">
        <v>75.9</v>
      </c>
      <c r="J51" s="135">
        <v>86.3</v>
      </c>
      <c r="K51" s="135">
        <v>8.7</v>
      </c>
      <c r="L51" s="42">
        <v>63.9</v>
      </c>
      <c r="M51" s="135">
        <v>55.6</v>
      </c>
      <c r="N51" s="135">
        <v>10.7</v>
      </c>
      <c r="O51" s="42">
        <v>76.4</v>
      </c>
      <c r="P51" s="135">
        <v>81.6</v>
      </c>
      <c r="Q51" s="135">
        <v>0.1</v>
      </c>
      <c r="R51" s="42">
        <v>51.7</v>
      </c>
      <c r="S51" s="135">
        <v>0.4</v>
      </c>
      <c r="T51" s="102">
        <v>43</v>
      </c>
    </row>
    <row r="52" spans="2:20" ht="11.25" customHeight="1">
      <c r="B52" s="57">
        <v>44</v>
      </c>
      <c r="C52" s="32"/>
      <c r="D52" s="101">
        <v>2008</v>
      </c>
      <c r="E52" s="135">
        <v>21.4</v>
      </c>
      <c r="F52" s="42">
        <v>71.1</v>
      </c>
      <c r="G52" s="135">
        <v>152.4</v>
      </c>
      <c r="H52" s="135">
        <v>12.1</v>
      </c>
      <c r="I52" s="42">
        <v>78.5</v>
      </c>
      <c r="J52" s="135">
        <v>94.7</v>
      </c>
      <c r="K52" s="135">
        <v>9.4</v>
      </c>
      <c r="L52" s="42">
        <v>61.5</v>
      </c>
      <c r="M52" s="135">
        <v>57.6</v>
      </c>
      <c r="N52" s="135">
        <v>11.1</v>
      </c>
      <c r="O52" s="42">
        <v>79.7</v>
      </c>
      <c r="P52" s="135">
        <v>88.9</v>
      </c>
      <c r="Q52" s="135">
        <v>0.1</v>
      </c>
      <c r="R52" s="42">
        <v>49.4</v>
      </c>
      <c r="S52" s="135">
        <v>0.6</v>
      </c>
      <c r="T52" s="102">
        <v>44</v>
      </c>
    </row>
    <row r="53" spans="2:20" ht="15" customHeight="1">
      <c r="B53" s="57">
        <v>45</v>
      </c>
      <c r="C53" s="32" t="s">
        <v>76</v>
      </c>
      <c r="D53" s="101">
        <v>2007</v>
      </c>
      <c r="E53" s="135">
        <v>20.6</v>
      </c>
      <c r="F53" s="42">
        <v>77</v>
      </c>
      <c r="G53" s="135">
        <v>158.3</v>
      </c>
      <c r="H53" s="135">
        <v>13.7</v>
      </c>
      <c r="I53" s="42">
        <v>75.7</v>
      </c>
      <c r="J53" s="135">
        <v>104</v>
      </c>
      <c r="K53" s="135">
        <v>5.2</v>
      </c>
      <c r="L53" s="42">
        <v>73.1</v>
      </c>
      <c r="M53" s="135">
        <v>37.7</v>
      </c>
      <c r="N53" s="135">
        <v>13.1</v>
      </c>
      <c r="O53" s="42">
        <v>75.9</v>
      </c>
      <c r="P53" s="135">
        <v>99.4</v>
      </c>
      <c r="Q53" s="135">
        <v>0.1</v>
      </c>
      <c r="R53" s="42" t="s">
        <v>48</v>
      </c>
      <c r="S53" s="135" t="s">
        <v>48</v>
      </c>
      <c r="T53" s="102">
        <v>45</v>
      </c>
    </row>
    <row r="54" spans="2:20" ht="11.25" customHeight="1">
      <c r="B54" s="57">
        <v>46</v>
      </c>
      <c r="C54" s="32"/>
      <c r="D54" s="101">
        <v>2008</v>
      </c>
      <c r="E54" s="135">
        <v>21.7</v>
      </c>
      <c r="F54" s="42">
        <v>84.3</v>
      </c>
      <c r="G54" s="135">
        <v>182.8</v>
      </c>
      <c r="H54" s="135">
        <v>13.8</v>
      </c>
      <c r="I54" s="42">
        <v>87.1</v>
      </c>
      <c r="J54" s="135">
        <v>120.7</v>
      </c>
      <c r="K54" s="135">
        <v>5.6</v>
      </c>
      <c r="L54" s="42">
        <v>73.2</v>
      </c>
      <c r="M54" s="135">
        <v>41</v>
      </c>
      <c r="N54" s="135">
        <v>12.9</v>
      </c>
      <c r="O54" s="42">
        <v>88.2</v>
      </c>
      <c r="P54" s="135">
        <v>113.9</v>
      </c>
      <c r="Q54" s="135">
        <v>0.3</v>
      </c>
      <c r="R54" s="42">
        <v>62.6</v>
      </c>
      <c r="S54" s="135">
        <v>2.1</v>
      </c>
      <c r="T54" s="102">
        <v>46</v>
      </c>
    </row>
    <row r="55" spans="1:21" s="113" customFormat="1" ht="18" customHeight="1">
      <c r="A55" s="112"/>
      <c r="B55" s="103">
        <v>47</v>
      </c>
      <c r="C55" s="40" t="s">
        <v>77</v>
      </c>
      <c r="D55" s="111">
        <v>2007</v>
      </c>
      <c r="E55" s="136">
        <v>366.3</v>
      </c>
      <c r="F55" s="43">
        <v>64.2</v>
      </c>
      <c r="G55" s="136">
        <v>2350.9</v>
      </c>
      <c r="H55" s="136">
        <v>230.3</v>
      </c>
      <c r="I55" s="43">
        <v>67</v>
      </c>
      <c r="J55" s="136">
        <v>1542.6</v>
      </c>
      <c r="K55" s="136">
        <v>132.4</v>
      </c>
      <c r="L55" s="43">
        <v>58.5</v>
      </c>
      <c r="M55" s="136">
        <v>774</v>
      </c>
      <c r="N55" s="136">
        <v>214.1</v>
      </c>
      <c r="O55" s="43">
        <v>67.6</v>
      </c>
      <c r="P55" s="136">
        <v>1447.3</v>
      </c>
      <c r="Q55" s="136">
        <v>2.7</v>
      </c>
      <c r="R55" s="43">
        <v>51.2</v>
      </c>
      <c r="S55" s="136">
        <v>14.1</v>
      </c>
      <c r="T55" s="104">
        <v>47</v>
      </c>
      <c r="U55" s="39"/>
    </row>
    <row r="56" spans="1:21" s="113" customFormat="1" ht="11.25" customHeight="1">
      <c r="A56" s="112"/>
      <c r="B56" s="103">
        <v>48</v>
      </c>
      <c r="C56" s="40"/>
      <c r="D56" s="111">
        <v>2008</v>
      </c>
      <c r="E56" s="136">
        <v>383.7</v>
      </c>
      <c r="F56" s="43">
        <v>70</v>
      </c>
      <c r="G56" s="136">
        <v>2686.3</v>
      </c>
      <c r="H56" s="136">
        <v>235.9</v>
      </c>
      <c r="I56" s="43">
        <v>75.9</v>
      </c>
      <c r="J56" s="136">
        <v>1791.2</v>
      </c>
      <c r="K56" s="136">
        <v>142.3</v>
      </c>
      <c r="L56" s="43">
        <v>59.6</v>
      </c>
      <c r="M56" s="136">
        <v>848.6</v>
      </c>
      <c r="N56" s="136">
        <v>215.6</v>
      </c>
      <c r="O56" s="43">
        <v>77.2</v>
      </c>
      <c r="P56" s="136">
        <v>1665.6</v>
      </c>
      <c r="Q56" s="136">
        <v>6.2</v>
      </c>
      <c r="R56" s="43">
        <v>58</v>
      </c>
      <c r="S56" s="136">
        <v>35.9</v>
      </c>
      <c r="T56" s="104">
        <v>48</v>
      </c>
      <c r="U56" s="39"/>
    </row>
    <row r="57" spans="2:21" ht="6" customHeight="1">
      <c r="B57" s="59"/>
      <c r="C57" s="40"/>
      <c r="D57" s="45"/>
      <c r="E57" s="41"/>
      <c r="F57" s="43"/>
      <c r="G57" s="41"/>
      <c r="H57" s="41"/>
      <c r="I57" s="43"/>
      <c r="J57" s="41"/>
      <c r="K57" s="41"/>
      <c r="L57" s="43"/>
      <c r="M57" s="41"/>
      <c r="N57" s="41"/>
      <c r="O57" s="43"/>
      <c r="P57" s="41"/>
      <c r="Q57" s="41"/>
      <c r="R57" s="43"/>
      <c r="S57" s="41"/>
      <c r="T57" s="60"/>
      <c r="U57" s="39"/>
    </row>
    <row r="58" spans="2:21" ht="11.25" customHeight="1">
      <c r="B58" s="32"/>
      <c r="C58" s="40"/>
      <c r="D58" s="45"/>
      <c r="E58" s="41"/>
      <c r="F58" s="43"/>
      <c r="G58" s="41"/>
      <c r="H58" s="41"/>
      <c r="I58" s="43"/>
      <c r="J58" s="41"/>
      <c r="K58" s="41"/>
      <c r="L58" s="43"/>
      <c r="M58" s="41"/>
      <c r="N58" s="41"/>
      <c r="O58" s="43"/>
      <c r="P58" s="41"/>
      <c r="Q58" s="41"/>
      <c r="R58" s="43"/>
      <c r="S58" s="41"/>
      <c r="T58" s="106"/>
      <c r="U58" s="39"/>
    </row>
    <row r="59" spans="2:21" ht="11.25" customHeight="1">
      <c r="B59" s="32"/>
      <c r="C59" s="40"/>
      <c r="D59" s="45"/>
      <c r="E59" s="41"/>
      <c r="F59" s="43"/>
      <c r="G59" s="41"/>
      <c r="H59" s="41"/>
      <c r="I59" s="43"/>
      <c r="J59" s="41"/>
      <c r="K59" s="41"/>
      <c r="L59" s="43"/>
      <c r="M59" s="41"/>
      <c r="N59" s="41"/>
      <c r="O59" s="43"/>
      <c r="P59" s="41"/>
      <c r="Q59" s="41"/>
      <c r="R59" s="43"/>
      <c r="S59" s="41"/>
      <c r="T59" s="106"/>
      <c r="U59" s="39"/>
    </row>
    <row r="60" spans="2:21" ht="11.25" customHeight="1">
      <c r="B60" s="105"/>
      <c r="C60" s="40"/>
      <c r="D60" s="45"/>
      <c r="E60" s="41"/>
      <c r="F60" s="43"/>
      <c r="G60" s="41"/>
      <c r="H60" s="41"/>
      <c r="I60" s="43"/>
      <c r="J60" s="41"/>
      <c r="K60" s="41"/>
      <c r="L60" s="43"/>
      <c r="M60" s="41"/>
      <c r="N60" s="41"/>
      <c r="O60" s="43"/>
      <c r="P60" s="41"/>
      <c r="Q60" s="41"/>
      <c r="R60" s="43"/>
      <c r="S60" s="41"/>
      <c r="T60" s="106"/>
      <c r="U60" s="39"/>
    </row>
    <row r="61" spans="1:21" ht="12.75">
      <c r="A61" s="182" t="s">
        <v>34</v>
      </c>
      <c r="B61" s="182"/>
      <c r="C61" s="182"/>
      <c r="D61" s="182"/>
      <c r="E61" s="182"/>
      <c r="F61" s="182"/>
      <c r="G61" s="182"/>
      <c r="H61" s="182"/>
      <c r="I61" s="182"/>
      <c r="J61" s="182"/>
      <c r="K61" s="182" t="s">
        <v>35</v>
      </c>
      <c r="L61" s="138"/>
      <c r="M61" s="138"/>
      <c r="N61" s="138"/>
      <c r="O61" s="138"/>
      <c r="P61" s="138"/>
      <c r="Q61" s="138"/>
      <c r="R61" s="138"/>
      <c r="S61" s="138"/>
      <c r="T61" s="138"/>
      <c r="U61" s="138"/>
    </row>
    <row r="63" spans="7:19" ht="12.75">
      <c r="G63" s="33"/>
      <c r="J63" s="55" t="s">
        <v>129</v>
      </c>
      <c r="K63" s="56" t="s">
        <v>181</v>
      </c>
      <c r="M63" s="33"/>
      <c r="P63" s="33"/>
      <c r="S63" s="33"/>
    </row>
    <row r="65" spans="2:20" ht="12" customHeight="1">
      <c r="B65" s="18"/>
      <c r="C65" s="139" t="s">
        <v>85</v>
      </c>
      <c r="D65" s="187" t="s">
        <v>128</v>
      </c>
      <c r="E65" s="188" t="s">
        <v>42</v>
      </c>
      <c r="F65" s="189"/>
      <c r="G65" s="190"/>
      <c r="H65" s="191" t="s">
        <v>43</v>
      </c>
      <c r="I65" s="189"/>
      <c r="J65" s="189"/>
      <c r="K65" s="189"/>
      <c r="L65" s="189"/>
      <c r="M65" s="189"/>
      <c r="N65" s="189"/>
      <c r="O65" s="189"/>
      <c r="P65" s="189"/>
      <c r="Q65" s="189"/>
      <c r="R65" s="189"/>
      <c r="S65" s="190"/>
      <c r="T65" s="21"/>
    </row>
    <row r="66" spans="2:20" ht="12.75" customHeight="1">
      <c r="B66" s="22" t="s">
        <v>40</v>
      </c>
      <c r="C66" s="140"/>
      <c r="D66" s="143"/>
      <c r="E66" s="61" t="s">
        <v>45</v>
      </c>
      <c r="F66" s="61"/>
      <c r="G66" s="61"/>
      <c r="H66" s="67" t="s">
        <v>46</v>
      </c>
      <c r="I66" s="23"/>
      <c r="J66" s="61"/>
      <c r="K66" s="23" t="s">
        <v>47</v>
      </c>
      <c r="L66" s="23"/>
      <c r="M66" s="58"/>
      <c r="N66" s="67" t="s">
        <v>95</v>
      </c>
      <c r="O66" s="61"/>
      <c r="P66" s="58"/>
      <c r="Q66" s="23" t="s">
        <v>90</v>
      </c>
      <c r="R66" s="23"/>
      <c r="S66" s="58"/>
      <c r="T66" s="25" t="s">
        <v>40</v>
      </c>
    </row>
    <row r="67" spans="2:20" ht="24.75" customHeight="1">
      <c r="B67" s="26" t="s">
        <v>41</v>
      </c>
      <c r="C67" s="140"/>
      <c r="D67" s="143"/>
      <c r="E67" s="35" t="s">
        <v>53</v>
      </c>
      <c r="F67" s="35" t="s">
        <v>54</v>
      </c>
      <c r="G67" s="62" t="s">
        <v>80</v>
      </c>
      <c r="H67" s="35" t="s">
        <v>53</v>
      </c>
      <c r="I67" s="35" t="s">
        <v>54</v>
      </c>
      <c r="J67" s="36" t="s">
        <v>80</v>
      </c>
      <c r="K67" s="35" t="s">
        <v>53</v>
      </c>
      <c r="L67" s="35" t="s">
        <v>54</v>
      </c>
      <c r="M67" s="35" t="s">
        <v>80</v>
      </c>
      <c r="N67" s="35" t="s">
        <v>53</v>
      </c>
      <c r="O67" s="35" t="s">
        <v>54</v>
      </c>
      <c r="P67" s="35" t="s">
        <v>80</v>
      </c>
      <c r="Q67" s="35" t="s">
        <v>53</v>
      </c>
      <c r="R67" s="35" t="s">
        <v>54</v>
      </c>
      <c r="S67" s="35" t="s">
        <v>80</v>
      </c>
      <c r="T67" s="28" t="s">
        <v>41</v>
      </c>
    </row>
    <row r="68" spans="2:20" ht="12.75">
      <c r="B68" s="29"/>
      <c r="C68" s="141"/>
      <c r="D68" s="176"/>
      <c r="E68" s="133" t="s">
        <v>183</v>
      </c>
      <c r="F68" s="30" t="s">
        <v>6</v>
      </c>
      <c r="G68" s="30" t="s">
        <v>184</v>
      </c>
      <c r="H68" s="30" t="s">
        <v>183</v>
      </c>
      <c r="I68" s="30" t="s">
        <v>6</v>
      </c>
      <c r="J68" s="134" t="s">
        <v>184</v>
      </c>
      <c r="K68" s="30" t="s">
        <v>183</v>
      </c>
      <c r="L68" s="30" t="s">
        <v>6</v>
      </c>
      <c r="M68" s="30" t="s">
        <v>184</v>
      </c>
      <c r="N68" s="30" t="s">
        <v>183</v>
      </c>
      <c r="O68" s="30" t="s">
        <v>6</v>
      </c>
      <c r="P68" s="30" t="s">
        <v>184</v>
      </c>
      <c r="Q68" s="30" t="s">
        <v>183</v>
      </c>
      <c r="R68" s="30" t="s">
        <v>6</v>
      </c>
      <c r="S68" s="30" t="s">
        <v>184</v>
      </c>
      <c r="T68" s="31"/>
    </row>
    <row r="69" spans="2:20" ht="15" customHeight="1">
      <c r="B69" s="57">
        <v>1</v>
      </c>
      <c r="C69" s="32" t="s">
        <v>55</v>
      </c>
      <c r="D69" s="101">
        <v>2007</v>
      </c>
      <c r="E69" s="135">
        <v>0.5</v>
      </c>
      <c r="F69" s="42">
        <v>40.1</v>
      </c>
      <c r="G69" s="135">
        <v>1.8</v>
      </c>
      <c r="H69" s="135">
        <v>1</v>
      </c>
      <c r="I69" s="42">
        <v>67</v>
      </c>
      <c r="J69" s="135">
        <v>6.6</v>
      </c>
      <c r="K69" s="135">
        <v>1.1</v>
      </c>
      <c r="L69" s="42">
        <v>54.1</v>
      </c>
      <c r="M69" s="135">
        <v>5.8</v>
      </c>
      <c r="N69" s="135">
        <v>0.1</v>
      </c>
      <c r="O69" s="42">
        <v>49.7</v>
      </c>
      <c r="P69" s="135">
        <v>0.4</v>
      </c>
      <c r="Q69" s="135">
        <v>0.1</v>
      </c>
      <c r="R69" s="42">
        <v>62.2</v>
      </c>
      <c r="S69" s="135">
        <v>0.5</v>
      </c>
      <c r="T69" s="102">
        <v>1</v>
      </c>
    </row>
    <row r="70" spans="2:20" ht="11.25" customHeight="1">
      <c r="B70" s="57">
        <v>2</v>
      </c>
      <c r="C70" s="32"/>
      <c r="D70" s="101">
        <v>2008</v>
      </c>
      <c r="E70" s="135">
        <v>0.5</v>
      </c>
      <c r="F70" s="42">
        <v>64.4</v>
      </c>
      <c r="G70" s="135">
        <v>3</v>
      </c>
      <c r="H70" s="135">
        <v>1.4</v>
      </c>
      <c r="I70" s="42">
        <v>76.2</v>
      </c>
      <c r="J70" s="135">
        <v>10.3</v>
      </c>
      <c r="K70" s="135">
        <v>1.2</v>
      </c>
      <c r="L70" s="42">
        <v>59.5</v>
      </c>
      <c r="M70" s="135">
        <v>7</v>
      </c>
      <c r="N70" s="135">
        <v>0.1</v>
      </c>
      <c r="O70" s="42">
        <v>39.3</v>
      </c>
      <c r="P70" s="135">
        <v>0.3</v>
      </c>
      <c r="Q70" s="135">
        <v>0.1</v>
      </c>
      <c r="R70" s="42">
        <v>81.2</v>
      </c>
      <c r="S70" s="135">
        <v>0.8</v>
      </c>
      <c r="T70" s="102">
        <v>2</v>
      </c>
    </row>
    <row r="71" spans="2:20" ht="15" customHeight="1">
      <c r="B71" s="57">
        <v>3</v>
      </c>
      <c r="C71" s="32" t="s">
        <v>56</v>
      </c>
      <c r="D71" s="101">
        <v>2007</v>
      </c>
      <c r="E71" s="135" t="s">
        <v>48</v>
      </c>
      <c r="F71" s="42" t="s">
        <v>48</v>
      </c>
      <c r="G71" s="135" t="s">
        <v>48</v>
      </c>
      <c r="H71" s="135">
        <v>0.5</v>
      </c>
      <c r="I71" s="42">
        <v>77.4</v>
      </c>
      <c r="J71" s="135">
        <v>3.5</v>
      </c>
      <c r="K71" s="135" t="s">
        <v>48</v>
      </c>
      <c r="L71" s="42">
        <v>46.5</v>
      </c>
      <c r="M71" s="135" t="s">
        <v>48</v>
      </c>
      <c r="N71" s="135">
        <v>0</v>
      </c>
      <c r="O71" s="42" t="s">
        <v>48</v>
      </c>
      <c r="P71" s="135" t="s">
        <v>48</v>
      </c>
      <c r="Q71" s="135">
        <v>0</v>
      </c>
      <c r="R71" s="42" t="s">
        <v>48</v>
      </c>
      <c r="S71" s="135" t="s">
        <v>48</v>
      </c>
      <c r="T71" s="102">
        <v>3</v>
      </c>
    </row>
    <row r="72" spans="2:20" ht="11.25" customHeight="1">
      <c r="B72" s="57">
        <v>4</v>
      </c>
      <c r="C72" s="32"/>
      <c r="D72" s="101">
        <v>2008</v>
      </c>
      <c r="E72" s="135">
        <v>0</v>
      </c>
      <c r="F72" s="42">
        <v>51.4</v>
      </c>
      <c r="G72" s="135">
        <v>0</v>
      </c>
      <c r="H72" s="135">
        <v>0.4</v>
      </c>
      <c r="I72" s="42">
        <v>76.7</v>
      </c>
      <c r="J72" s="135">
        <v>3.2</v>
      </c>
      <c r="K72" s="135">
        <v>0.1</v>
      </c>
      <c r="L72" s="42" t="s">
        <v>48</v>
      </c>
      <c r="M72" s="135" t="s">
        <v>48</v>
      </c>
      <c r="N72" s="135">
        <v>0.1</v>
      </c>
      <c r="O72" s="42" t="s">
        <v>48</v>
      </c>
      <c r="P72" s="135" t="s">
        <v>48</v>
      </c>
      <c r="Q72" s="135">
        <v>0</v>
      </c>
      <c r="R72" s="42" t="s">
        <v>48</v>
      </c>
      <c r="S72" s="135" t="s">
        <v>48</v>
      </c>
      <c r="T72" s="102">
        <v>4</v>
      </c>
    </row>
    <row r="73" spans="2:20" ht="15" customHeight="1">
      <c r="B73" s="57">
        <v>5</v>
      </c>
      <c r="C73" s="32" t="s">
        <v>57</v>
      </c>
      <c r="D73" s="101">
        <v>2007</v>
      </c>
      <c r="E73" s="135" t="s">
        <v>163</v>
      </c>
      <c r="F73" s="42" t="s">
        <v>163</v>
      </c>
      <c r="G73" s="135" t="s">
        <v>163</v>
      </c>
      <c r="H73" s="135" t="s">
        <v>48</v>
      </c>
      <c r="I73" s="42" t="s">
        <v>48</v>
      </c>
      <c r="J73" s="135" t="s">
        <v>48</v>
      </c>
      <c r="K73" s="135" t="s">
        <v>48</v>
      </c>
      <c r="L73" s="42" t="s">
        <v>48</v>
      </c>
      <c r="M73" s="135" t="s">
        <v>48</v>
      </c>
      <c r="N73" s="135" t="s">
        <v>48</v>
      </c>
      <c r="O73" s="42" t="s">
        <v>48</v>
      </c>
      <c r="P73" s="135" t="s">
        <v>48</v>
      </c>
      <c r="Q73" s="135" t="s">
        <v>163</v>
      </c>
      <c r="R73" s="42" t="s">
        <v>163</v>
      </c>
      <c r="S73" s="135" t="s">
        <v>163</v>
      </c>
      <c r="T73" s="102">
        <v>5</v>
      </c>
    </row>
    <row r="74" spans="2:20" ht="11.25" customHeight="1">
      <c r="B74" s="57">
        <v>6</v>
      </c>
      <c r="C74" s="32"/>
      <c r="D74" s="101">
        <v>2008</v>
      </c>
      <c r="E74" s="135" t="s">
        <v>48</v>
      </c>
      <c r="F74" s="42" t="s">
        <v>48</v>
      </c>
      <c r="G74" s="135" t="s">
        <v>48</v>
      </c>
      <c r="H74" s="135" t="s">
        <v>48</v>
      </c>
      <c r="I74" s="42" t="s">
        <v>48</v>
      </c>
      <c r="J74" s="135" t="s">
        <v>48</v>
      </c>
      <c r="K74" s="135">
        <v>0.1</v>
      </c>
      <c r="L74" s="42" t="s">
        <v>48</v>
      </c>
      <c r="M74" s="135" t="s">
        <v>48</v>
      </c>
      <c r="N74" s="135" t="s">
        <v>48</v>
      </c>
      <c r="O74" s="42" t="s">
        <v>48</v>
      </c>
      <c r="P74" s="135" t="s">
        <v>48</v>
      </c>
      <c r="Q74" s="135" t="s">
        <v>48</v>
      </c>
      <c r="R74" s="42" t="s">
        <v>48</v>
      </c>
      <c r="S74" s="135" t="s">
        <v>48</v>
      </c>
      <c r="T74" s="102">
        <v>6</v>
      </c>
    </row>
    <row r="75" spans="2:20" ht="15" customHeight="1">
      <c r="B75" s="57">
        <v>7</v>
      </c>
      <c r="C75" s="32" t="s">
        <v>58</v>
      </c>
      <c r="D75" s="101">
        <v>2007</v>
      </c>
      <c r="E75" s="135" t="s">
        <v>163</v>
      </c>
      <c r="F75" s="42" t="s">
        <v>163</v>
      </c>
      <c r="G75" s="135" t="s">
        <v>163</v>
      </c>
      <c r="H75" s="135" t="s">
        <v>48</v>
      </c>
      <c r="I75" s="42" t="s">
        <v>48</v>
      </c>
      <c r="J75" s="135" t="s">
        <v>48</v>
      </c>
      <c r="K75" s="135" t="s">
        <v>163</v>
      </c>
      <c r="L75" s="42" t="s">
        <v>163</v>
      </c>
      <c r="M75" s="135" t="s">
        <v>163</v>
      </c>
      <c r="N75" s="135" t="s">
        <v>163</v>
      </c>
      <c r="O75" s="42" t="s">
        <v>163</v>
      </c>
      <c r="P75" s="135" t="s">
        <v>163</v>
      </c>
      <c r="Q75" s="135" t="s">
        <v>48</v>
      </c>
      <c r="R75" s="42" t="s">
        <v>48</v>
      </c>
      <c r="S75" s="135" t="s">
        <v>48</v>
      </c>
      <c r="T75" s="102">
        <v>7</v>
      </c>
    </row>
    <row r="76" spans="2:20" ht="11.25" customHeight="1">
      <c r="B76" s="57">
        <v>8</v>
      </c>
      <c r="C76" s="32"/>
      <c r="D76" s="101">
        <v>2008</v>
      </c>
      <c r="E76" s="135" t="s">
        <v>48</v>
      </c>
      <c r="F76" s="42" t="s">
        <v>48</v>
      </c>
      <c r="G76" s="135" t="s">
        <v>48</v>
      </c>
      <c r="H76" s="135">
        <v>0</v>
      </c>
      <c r="I76" s="42" t="s">
        <v>48</v>
      </c>
      <c r="J76" s="135" t="s">
        <v>48</v>
      </c>
      <c r="K76" s="135" t="s">
        <v>48</v>
      </c>
      <c r="L76" s="42" t="s">
        <v>48</v>
      </c>
      <c r="M76" s="135" t="s">
        <v>48</v>
      </c>
      <c r="N76" s="135" t="s">
        <v>48</v>
      </c>
      <c r="O76" s="42" t="s">
        <v>48</v>
      </c>
      <c r="P76" s="135" t="s">
        <v>48</v>
      </c>
      <c r="Q76" s="135" t="s">
        <v>48</v>
      </c>
      <c r="R76" s="42" t="s">
        <v>48</v>
      </c>
      <c r="S76" s="135" t="s">
        <v>48</v>
      </c>
      <c r="T76" s="102">
        <v>8</v>
      </c>
    </row>
    <row r="77" spans="2:20" ht="15" customHeight="1">
      <c r="B77" s="57">
        <v>9</v>
      </c>
      <c r="C77" s="32" t="s">
        <v>59</v>
      </c>
      <c r="D77" s="101">
        <v>2007</v>
      </c>
      <c r="E77" s="135" t="s">
        <v>48</v>
      </c>
      <c r="F77" s="42" t="s">
        <v>48</v>
      </c>
      <c r="G77" s="135" t="s">
        <v>48</v>
      </c>
      <c r="H77" s="135" t="s">
        <v>48</v>
      </c>
      <c r="I77" s="42">
        <v>73.6</v>
      </c>
      <c r="J77" s="135" t="s">
        <v>48</v>
      </c>
      <c r="K77" s="135">
        <v>0.3</v>
      </c>
      <c r="L77" s="42">
        <v>61.4</v>
      </c>
      <c r="M77" s="135">
        <v>1.7</v>
      </c>
      <c r="N77" s="135" t="s">
        <v>48</v>
      </c>
      <c r="O77" s="42" t="s">
        <v>48</v>
      </c>
      <c r="P77" s="135" t="s">
        <v>48</v>
      </c>
      <c r="Q77" s="135" t="s">
        <v>163</v>
      </c>
      <c r="R77" s="42" t="s">
        <v>163</v>
      </c>
      <c r="S77" s="135" t="s">
        <v>163</v>
      </c>
      <c r="T77" s="102">
        <v>9</v>
      </c>
    </row>
    <row r="78" spans="2:20" ht="11.25" customHeight="1">
      <c r="B78" s="57">
        <v>10</v>
      </c>
      <c r="C78" s="32"/>
      <c r="D78" s="101">
        <v>2008</v>
      </c>
      <c r="E78" s="135">
        <v>0</v>
      </c>
      <c r="F78" s="42">
        <v>32.1</v>
      </c>
      <c r="G78" s="135">
        <v>0</v>
      </c>
      <c r="H78" s="135">
        <v>0.2</v>
      </c>
      <c r="I78" s="42">
        <v>81.4</v>
      </c>
      <c r="J78" s="135">
        <v>1.5</v>
      </c>
      <c r="K78" s="135">
        <v>0.3</v>
      </c>
      <c r="L78" s="42">
        <v>52.6</v>
      </c>
      <c r="M78" s="135">
        <v>1.8</v>
      </c>
      <c r="N78" s="135">
        <v>0</v>
      </c>
      <c r="O78" s="42" t="s">
        <v>48</v>
      </c>
      <c r="P78" s="135" t="s">
        <v>48</v>
      </c>
      <c r="Q78" s="135" t="s">
        <v>48</v>
      </c>
      <c r="R78" s="42" t="s">
        <v>48</v>
      </c>
      <c r="S78" s="135" t="s">
        <v>48</v>
      </c>
      <c r="T78" s="102">
        <v>10</v>
      </c>
    </row>
    <row r="79" spans="2:20" ht="15" customHeight="1">
      <c r="B79" s="57">
        <v>11</v>
      </c>
      <c r="C79" s="32" t="s">
        <v>89</v>
      </c>
      <c r="D79" s="101">
        <v>2007</v>
      </c>
      <c r="E79" s="135">
        <v>0.2</v>
      </c>
      <c r="F79" s="42">
        <v>65.8</v>
      </c>
      <c r="G79" s="135">
        <v>1.3</v>
      </c>
      <c r="H79" s="135">
        <v>0.5</v>
      </c>
      <c r="I79" s="42">
        <v>64.7</v>
      </c>
      <c r="J79" s="135">
        <v>3</v>
      </c>
      <c r="K79" s="135">
        <v>0.4</v>
      </c>
      <c r="L79" s="42">
        <v>42.5</v>
      </c>
      <c r="M79" s="135">
        <v>1.5</v>
      </c>
      <c r="N79" s="135">
        <v>0</v>
      </c>
      <c r="O79" s="42" t="s">
        <v>48</v>
      </c>
      <c r="P79" s="135" t="s">
        <v>48</v>
      </c>
      <c r="Q79" s="135">
        <v>0.1</v>
      </c>
      <c r="R79" s="42">
        <v>62.7</v>
      </c>
      <c r="S79" s="135">
        <v>0.6</v>
      </c>
      <c r="T79" s="102">
        <v>11</v>
      </c>
    </row>
    <row r="80" spans="2:20" ht="11.25" customHeight="1">
      <c r="B80" s="57">
        <v>12</v>
      </c>
      <c r="C80" s="32"/>
      <c r="D80" s="101">
        <v>2008</v>
      </c>
      <c r="E80" s="135">
        <v>0.1</v>
      </c>
      <c r="F80" s="42">
        <v>60.4</v>
      </c>
      <c r="G80" s="135">
        <v>0.8</v>
      </c>
      <c r="H80" s="135">
        <v>0.6</v>
      </c>
      <c r="I80" s="42">
        <v>58</v>
      </c>
      <c r="J80" s="135">
        <v>3.3</v>
      </c>
      <c r="K80" s="135">
        <v>0.3</v>
      </c>
      <c r="L80" s="42">
        <v>42.1</v>
      </c>
      <c r="M80" s="135">
        <v>1.3</v>
      </c>
      <c r="N80" s="135">
        <v>0</v>
      </c>
      <c r="O80" s="42" t="s">
        <v>48</v>
      </c>
      <c r="P80" s="135" t="s">
        <v>48</v>
      </c>
      <c r="Q80" s="135">
        <v>0.1</v>
      </c>
      <c r="R80" s="42">
        <v>68.4</v>
      </c>
      <c r="S80" s="135">
        <v>0.4</v>
      </c>
      <c r="T80" s="102">
        <v>12</v>
      </c>
    </row>
    <row r="81" spans="2:20" ht="15" customHeight="1">
      <c r="B81" s="57">
        <v>13</v>
      </c>
      <c r="C81" s="32" t="s">
        <v>60</v>
      </c>
      <c r="D81" s="101">
        <v>2007</v>
      </c>
      <c r="E81" s="135">
        <v>0.6</v>
      </c>
      <c r="F81" s="42">
        <v>70.8</v>
      </c>
      <c r="G81" s="135">
        <v>4.1</v>
      </c>
      <c r="H81" s="135">
        <v>6.9</v>
      </c>
      <c r="I81" s="42">
        <v>67.1</v>
      </c>
      <c r="J81" s="135">
        <v>46.5</v>
      </c>
      <c r="K81" s="135">
        <v>0.2</v>
      </c>
      <c r="L81" s="42">
        <v>46.6</v>
      </c>
      <c r="M81" s="135">
        <v>0.9</v>
      </c>
      <c r="N81" s="135">
        <v>0.5</v>
      </c>
      <c r="O81" s="42">
        <v>48.4</v>
      </c>
      <c r="P81" s="135">
        <v>2.3</v>
      </c>
      <c r="Q81" s="135">
        <v>0.3</v>
      </c>
      <c r="R81" s="42">
        <v>58.4</v>
      </c>
      <c r="S81" s="135">
        <v>1.8</v>
      </c>
      <c r="T81" s="102">
        <v>13</v>
      </c>
    </row>
    <row r="82" spans="2:20" ht="11.25" customHeight="1">
      <c r="B82" s="57">
        <v>14</v>
      </c>
      <c r="C82" s="32"/>
      <c r="D82" s="101">
        <v>2008</v>
      </c>
      <c r="E82" s="135">
        <v>0.5</v>
      </c>
      <c r="F82" s="42">
        <v>77.3</v>
      </c>
      <c r="G82" s="135">
        <v>4</v>
      </c>
      <c r="H82" s="135">
        <v>6.6</v>
      </c>
      <c r="I82" s="42">
        <v>68.4</v>
      </c>
      <c r="J82" s="135">
        <v>45.3</v>
      </c>
      <c r="K82" s="135">
        <v>0.4</v>
      </c>
      <c r="L82" s="42">
        <v>42.9</v>
      </c>
      <c r="M82" s="135">
        <v>1.7</v>
      </c>
      <c r="N82" s="135">
        <v>0.4</v>
      </c>
      <c r="O82" s="42">
        <v>50</v>
      </c>
      <c r="P82" s="135">
        <v>2.2</v>
      </c>
      <c r="Q82" s="135">
        <v>0.3</v>
      </c>
      <c r="R82" s="42">
        <v>62</v>
      </c>
      <c r="S82" s="135">
        <v>2.1</v>
      </c>
      <c r="T82" s="102">
        <v>14</v>
      </c>
    </row>
    <row r="83" spans="2:20" ht="15" customHeight="1">
      <c r="B83" s="57">
        <v>15</v>
      </c>
      <c r="C83" s="32" t="s">
        <v>61</v>
      </c>
      <c r="D83" s="101">
        <v>2007</v>
      </c>
      <c r="E83" s="135">
        <v>0.9</v>
      </c>
      <c r="F83" s="42">
        <v>53.5</v>
      </c>
      <c r="G83" s="135">
        <v>4.6</v>
      </c>
      <c r="H83" s="135">
        <v>4.9</v>
      </c>
      <c r="I83" s="42">
        <v>64</v>
      </c>
      <c r="J83" s="135">
        <v>31.2</v>
      </c>
      <c r="K83" s="135">
        <v>0.4</v>
      </c>
      <c r="L83" s="42">
        <v>43.9</v>
      </c>
      <c r="M83" s="135">
        <v>1.8</v>
      </c>
      <c r="N83" s="135">
        <v>0.2</v>
      </c>
      <c r="O83" s="42">
        <v>40.7</v>
      </c>
      <c r="P83" s="135">
        <v>0.7</v>
      </c>
      <c r="Q83" s="135">
        <v>0.5</v>
      </c>
      <c r="R83" s="42">
        <v>60.6</v>
      </c>
      <c r="S83" s="135">
        <v>3</v>
      </c>
      <c r="T83" s="102">
        <v>15</v>
      </c>
    </row>
    <row r="84" spans="2:20" ht="11.25" customHeight="1">
      <c r="B84" s="57">
        <v>16</v>
      </c>
      <c r="C84" s="32"/>
      <c r="D84" s="101">
        <v>2008</v>
      </c>
      <c r="E84" s="135">
        <v>0.7</v>
      </c>
      <c r="F84" s="42">
        <v>67.4</v>
      </c>
      <c r="G84" s="135">
        <v>4.6</v>
      </c>
      <c r="H84" s="135">
        <v>4.9</v>
      </c>
      <c r="I84" s="42">
        <v>66</v>
      </c>
      <c r="J84" s="135">
        <v>32.1</v>
      </c>
      <c r="K84" s="135">
        <v>0.4</v>
      </c>
      <c r="L84" s="128">
        <v>46.7</v>
      </c>
      <c r="M84" s="137">
        <v>2</v>
      </c>
      <c r="N84" s="135">
        <v>0.2</v>
      </c>
      <c r="O84" s="42">
        <v>49.2</v>
      </c>
      <c r="P84" s="135">
        <v>1.1</v>
      </c>
      <c r="Q84" s="135">
        <v>0.9</v>
      </c>
      <c r="R84" s="42">
        <v>75.6</v>
      </c>
      <c r="S84" s="135">
        <v>6.6</v>
      </c>
      <c r="T84" s="102">
        <v>16</v>
      </c>
    </row>
    <row r="85" spans="2:20" ht="15" customHeight="1">
      <c r="B85" s="57">
        <v>17</v>
      </c>
      <c r="C85" s="32" t="s">
        <v>62</v>
      </c>
      <c r="D85" s="101">
        <v>2007</v>
      </c>
      <c r="E85" s="135">
        <v>1.1</v>
      </c>
      <c r="F85" s="42">
        <v>59.3</v>
      </c>
      <c r="G85" s="135">
        <v>6.4</v>
      </c>
      <c r="H85" s="135">
        <v>4</v>
      </c>
      <c r="I85" s="42">
        <v>62.3</v>
      </c>
      <c r="J85" s="135">
        <v>24.7</v>
      </c>
      <c r="K85" s="135">
        <v>0.9</v>
      </c>
      <c r="L85" s="42">
        <v>42.9</v>
      </c>
      <c r="M85" s="135">
        <v>3.9</v>
      </c>
      <c r="N85" s="135">
        <v>0.6</v>
      </c>
      <c r="O85" s="42">
        <v>44.3</v>
      </c>
      <c r="P85" s="135">
        <v>2.7</v>
      </c>
      <c r="Q85" s="135">
        <v>1.8</v>
      </c>
      <c r="R85" s="42">
        <v>63.2</v>
      </c>
      <c r="S85" s="135">
        <v>11.3</v>
      </c>
      <c r="T85" s="102">
        <v>17</v>
      </c>
    </row>
    <row r="86" spans="2:20" ht="11.25" customHeight="1">
      <c r="B86" s="57">
        <v>18</v>
      </c>
      <c r="C86" s="32"/>
      <c r="D86" s="101">
        <v>2008</v>
      </c>
      <c r="E86" s="135">
        <v>1.2</v>
      </c>
      <c r="F86" s="42">
        <v>65.4</v>
      </c>
      <c r="G86" s="135">
        <v>7.6</v>
      </c>
      <c r="H86" s="135">
        <v>4</v>
      </c>
      <c r="I86" s="42">
        <v>60.2</v>
      </c>
      <c r="J86" s="135">
        <v>24.1</v>
      </c>
      <c r="K86" s="135">
        <v>1.1</v>
      </c>
      <c r="L86" s="42">
        <v>43.7</v>
      </c>
      <c r="M86" s="135">
        <v>4.9</v>
      </c>
      <c r="N86" s="135">
        <v>0.7</v>
      </c>
      <c r="O86" s="42">
        <v>48.2</v>
      </c>
      <c r="P86" s="135">
        <v>3.2</v>
      </c>
      <c r="Q86" s="135">
        <v>1.8</v>
      </c>
      <c r="R86" s="42">
        <v>59.3</v>
      </c>
      <c r="S86" s="135">
        <v>10.8</v>
      </c>
      <c r="T86" s="102">
        <v>18</v>
      </c>
    </row>
    <row r="87" spans="2:20" ht="15" customHeight="1">
      <c r="B87" s="57">
        <v>19</v>
      </c>
      <c r="C87" s="32" t="s">
        <v>63</v>
      </c>
      <c r="D87" s="101">
        <v>2007</v>
      </c>
      <c r="E87" s="135">
        <v>1</v>
      </c>
      <c r="F87" s="42">
        <v>69.1</v>
      </c>
      <c r="G87" s="135">
        <v>6.9</v>
      </c>
      <c r="H87" s="135">
        <v>4</v>
      </c>
      <c r="I87" s="42">
        <v>62</v>
      </c>
      <c r="J87" s="135">
        <v>24.6</v>
      </c>
      <c r="K87" s="135">
        <v>6.5</v>
      </c>
      <c r="L87" s="42">
        <v>51.2</v>
      </c>
      <c r="M87" s="135">
        <v>33.2</v>
      </c>
      <c r="N87" s="135">
        <v>0.2</v>
      </c>
      <c r="O87" s="42" t="s">
        <v>48</v>
      </c>
      <c r="P87" s="135" t="s">
        <v>48</v>
      </c>
      <c r="Q87" s="135">
        <v>0.5</v>
      </c>
      <c r="R87" s="42">
        <v>58.4</v>
      </c>
      <c r="S87" s="135">
        <v>3</v>
      </c>
      <c r="T87" s="102">
        <v>19</v>
      </c>
    </row>
    <row r="88" spans="2:20" ht="11.25" customHeight="1">
      <c r="B88" s="57">
        <v>20</v>
      </c>
      <c r="C88" s="32"/>
      <c r="D88" s="101">
        <v>2008</v>
      </c>
      <c r="E88" s="135">
        <v>1.1</v>
      </c>
      <c r="F88" s="42">
        <v>75.5</v>
      </c>
      <c r="G88" s="135">
        <v>8.5</v>
      </c>
      <c r="H88" s="135">
        <v>3.9</v>
      </c>
      <c r="I88" s="42">
        <v>68.5</v>
      </c>
      <c r="J88" s="135">
        <v>26.7</v>
      </c>
      <c r="K88" s="135">
        <v>7.1</v>
      </c>
      <c r="L88" s="42">
        <v>54.7</v>
      </c>
      <c r="M88" s="135">
        <v>38.9</v>
      </c>
      <c r="N88" s="135">
        <v>0.3</v>
      </c>
      <c r="O88" s="42">
        <v>49</v>
      </c>
      <c r="P88" s="135">
        <v>1.6</v>
      </c>
      <c r="Q88" s="135">
        <v>0.6</v>
      </c>
      <c r="R88" s="42">
        <v>61.1</v>
      </c>
      <c r="S88" s="135">
        <v>3.6</v>
      </c>
      <c r="T88" s="102">
        <v>20</v>
      </c>
    </row>
    <row r="89" spans="2:20" ht="15" customHeight="1">
      <c r="B89" s="57">
        <v>21</v>
      </c>
      <c r="C89" s="32" t="s">
        <v>64</v>
      </c>
      <c r="D89" s="101">
        <v>2007</v>
      </c>
      <c r="E89" s="135">
        <v>0.6</v>
      </c>
      <c r="F89" s="42">
        <v>47.1</v>
      </c>
      <c r="G89" s="135">
        <v>3</v>
      </c>
      <c r="H89" s="135">
        <v>7.3</v>
      </c>
      <c r="I89" s="42">
        <v>66.1</v>
      </c>
      <c r="J89" s="135">
        <v>48.4</v>
      </c>
      <c r="K89" s="135">
        <v>3.9</v>
      </c>
      <c r="L89" s="42">
        <v>49.1</v>
      </c>
      <c r="M89" s="135">
        <v>19.1</v>
      </c>
      <c r="N89" s="135">
        <v>0.6</v>
      </c>
      <c r="O89" s="42">
        <v>40</v>
      </c>
      <c r="P89" s="135">
        <v>2.3</v>
      </c>
      <c r="Q89" s="135">
        <v>1.3</v>
      </c>
      <c r="R89" s="42" t="s">
        <v>48</v>
      </c>
      <c r="S89" s="135" t="s">
        <v>48</v>
      </c>
      <c r="T89" s="102">
        <v>21</v>
      </c>
    </row>
    <row r="90" spans="2:20" ht="11.25" customHeight="1">
      <c r="B90" s="57">
        <v>22</v>
      </c>
      <c r="C90" s="32"/>
      <c r="D90" s="101">
        <v>2008</v>
      </c>
      <c r="E90" s="135">
        <v>0.5</v>
      </c>
      <c r="F90" s="42">
        <v>53</v>
      </c>
      <c r="G90" s="135">
        <v>2.8</v>
      </c>
      <c r="H90" s="135">
        <v>7.2</v>
      </c>
      <c r="I90" s="42">
        <v>70.6</v>
      </c>
      <c r="J90" s="135">
        <v>50.5</v>
      </c>
      <c r="K90" s="135">
        <v>4.3</v>
      </c>
      <c r="L90" s="42">
        <v>50.1</v>
      </c>
      <c r="M90" s="135">
        <v>21.4</v>
      </c>
      <c r="N90" s="135">
        <v>0.6</v>
      </c>
      <c r="O90" s="42" t="s">
        <v>48</v>
      </c>
      <c r="P90" s="135" t="s">
        <v>48</v>
      </c>
      <c r="Q90" s="135">
        <v>1.4</v>
      </c>
      <c r="R90" s="42" t="s">
        <v>48</v>
      </c>
      <c r="S90" s="135" t="s">
        <v>48</v>
      </c>
      <c r="T90" s="102">
        <v>22</v>
      </c>
    </row>
    <row r="91" spans="2:20" ht="15" customHeight="1">
      <c r="B91" s="57">
        <v>23</v>
      </c>
      <c r="C91" s="32" t="s">
        <v>65</v>
      </c>
      <c r="D91" s="101">
        <v>2007</v>
      </c>
      <c r="E91" s="135">
        <v>1</v>
      </c>
      <c r="F91" s="42">
        <v>54.6</v>
      </c>
      <c r="G91" s="135">
        <v>5.4</v>
      </c>
      <c r="H91" s="135">
        <v>2.5</v>
      </c>
      <c r="I91" s="42">
        <v>53.7</v>
      </c>
      <c r="J91" s="135">
        <v>13.7</v>
      </c>
      <c r="K91" s="135">
        <v>1.1</v>
      </c>
      <c r="L91" s="42">
        <v>33</v>
      </c>
      <c r="M91" s="135">
        <v>3.7</v>
      </c>
      <c r="N91" s="135">
        <v>0.5</v>
      </c>
      <c r="O91" s="42">
        <v>33.5</v>
      </c>
      <c r="P91" s="135">
        <v>1.8</v>
      </c>
      <c r="Q91" s="135">
        <v>1.7</v>
      </c>
      <c r="R91" s="42">
        <v>51.4</v>
      </c>
      <c r="S91" s="135">
        <v>8.6</v>
      </c>
      <c r="T91" s="102">
        <v>23</v>
      </c>
    </row>
    <row r="92" spans="2:20" ht="11.25" customHeight="1">
      <c r="B92" s="57">
        <v>24</v>
      </c>
      <c r="C92" s="32"/>
      <c r="D92" s="101">
        <v>2008</v>
      </c>
      <c r="E92" s="135">
        <v>1.2</v>
      </c>
      <c r="F92" s="42">
        <v>57.5</v>
      </c>
      <c r="G92" s="135">
        <v>6.7</v>
      </c>
      <c r="H92" s="135">
        <v>2.6</v>
      </c>
      <c r="I92" s="42">
        <v>43.6</v>
      </c>
      <c r="J92" s="135">
        <v>11.2</v>
      </c>
      <c r="K92" s="135">
        <v>1.1</v>
      </c>
      <c r="L92" s="42">
        <v>29.1</v>
      </c>
      <c r="M92" s="135">
        <v>3.2</v>
      </c>
      <c r="N92" s="135">
        <v>0.5</v>
      </c>
      <c r="O92" s="42">
        <v>32</v>
      </c>
      <c r="P92" s="135">
        <v>1.5</v>
      </c>
      <c r="Q92" s="135">
        <v>1.7</v>
      </c>
      <c r="R92" s="42">
        <v>43.3</v>
      </c>
      <c r="S92" s="135">
        <v>7.2</v>
      </c>
      <c r="T92" s="102">
        <v>24</v>
      </c>
    </row>
    <row r="93" spans="2:20" ht="15" customHeight="1">
      <c r="B93" s="57">
        <v>25</v>
      </c>
      <c r="C93" s="32" t="s">
        <v>66</v>
      </c>
      <c r="D93" s="101">
        <v>2007</v>
      </c>
      <c r="E93" s="135">
        <v>0.7</v>
      </c>
      <c r="F93" s="42">
        <v>69.3</v>
      </c>
      <c r="G93" s="135">
        <v>4.8</v>
      </c>
      <c r="H93" s="135">
        <v>3.7</v>
      </c>
      <c r="I93" s="42">
        <v>73.3</v>
      </c>
      <c r="J93" s="135">
        <v>27.3</v>
      </c>
      <c r="K93" s="135">
        <v>2.2</v>
      </c>
      <c r="L93" s="42">
        <v>56.7</v>
      </c>
      <c r="M93" s="135">
        <v>12.5</v>
      </c>
      <c r="N93" s="135">
        <v>0.7</v>
      </c>
      <c r="O93" s="42">
        <v>33.8</v>
      </c>
      <c r="P93" s="135">
        <v>2.3</v>
      </c>
      <c r="Q93" s="135">
        <v>1.1</v>
      </c>
      <c r="R93" s="42">
        <v>67</v>
      </c>
      <c r="S93" s="135">
        <v>7.1</v>
      </c>
      <c r="T93" s="102">
        <v>25</v>
      </c>
    </row>
    <row r="94" spans="2:20" ht="11.25" customHeight="1">
      <c r="B94" s="57">
        <v>26</v>
      </c>
      <c r="C94" s="32"/>
      <c r="D94" s="101">
        <v>2008</v>
      </c>
      <c r="E94" s="135">
        <v>0.6</v>
      </c>
      <c r="F94" s="42">
        <v>63.3</v>
      </c>
      <c r="G94" s="135">
        <v>3.7</v>
      </c>
      <c r="H94" s="135">
        <v>4</v>
      </c>
      <c r="I94" s="42">
        <v>72</v>
      </c>
      <c r="J94" s="135">
        <v>28.6</v>
      </c>
      <c r="K94" s="135">
        <v>2.4</v>
      </c>
      <c r="L94" s="42">
        <v>53.6</v>
      </c>
      <c r="M94" s="135">
        <v>12.8</v>
      </c>
      <c r="N94" s="135">
        <v>0.8</v>
      </c>
      <c r="O94" s="42">
        <v>32.5</v>
      </c>
      <c r="P94" s="135">
        <v>2.6</v>
      </c>
      <c r="Q94" s="135">
        <v>1.2</v>
      </c>
      <c r="R94" s="42">
        <v>57.6</v>
      </c>
      <c r="S94" s="135">
        <v>6.7</v>
      </c>
      <c r="T94" s="102">
        <v>26</v>
      </c>
    </row>
    <row r="95" spans="2:20" ht="15" customHeight="1">
      <c r="B95" s="57">
        <v>27</v>
      </c>
      <c r="C95" s="32" t="s">
        <v>67</v>
      </c>
      <c r="D95" s="101">
        <v>2007</v>
      </c>
      <c r="E95" s="135">
        <v>0.5</v>
      </c>
      <c r="F95" s="42">
        <v>56.7</v>
      </c>
      <c r="G95" s="135">
        <v>2.9</v>
      </c>
      <c r="H95" s="135">
        <v>3.3</v>
      </c>
      <c r="I95" s="42">
        <v>59.3</v>
      </c>
      <c r="J95" s="135">
        <v>19.9</v>
      </c>
      <c r="K95" s="135">
        <v>5.6</v>
      </c>
      <c r="L95" s="42">
        <v>47.2</v>
      </c>
      <c r="M95" s="135">
        <v>26.2</v>
      </c>
      <c r="N95" s="135">
        <v>0.1</v>
      </c>
      <c r="O95" s="42" t="s">
        <v>48</v>
      </c>
      <c r="P95" s="135" t="s">
        <v>48</v>
      </c>
      <c r="Q95" s="135">
        <v>0.1</v>
      </c>
      <c r="R95" s="42">
        <v>58.9</v>
      </c>
      <c r="S95" s="135">
        <v>0.6</v>
      </c>
      <c r="T95" s="102">
        <v>27</v>
      </c>
    </row>
    <row r="96" spans="2:20" ht="11.25" customHeight="1">
      <c r="B96" s="57">
        <v>28</v>
      </c>
      <c r="C96" s="32"/>
      <c r="D96" s="101">
        <v>2008</v>
      </c>
      <c r="E96" s="135">
        <v>0.5</v>
      </c>
      <c r="F96" s="42">
        <v>64.3</v>
      </c>
      <c r="G96" s="135">
        <v>3.4</v>
      </c>
      <c r="H96" s="135">
        <v>4.5</v>
      </c>
      <c r="I96" s="42">
        <v>79.5</v>
      </c>
      <c r="J96" s="135">
        <v>36</v>
      </c>
      <c r="K96" s="135">
        <v>6.2</v>
      </c>
      <c r="L96" s="42">
        <v>55.7</v>
      </c>
      <c r="M96" s="135">
        <v>34.8</v>
      </c>
      <c r="N96" s="135">
        <v>0.2</v>
      </c>
      <c r="O96" s="42" t="s">
        <v>48</v>
      </c>
      <c r="P96" s="135" t="s">
        <v>48</v>
      </c>
      <c r="Q96" s="135">
        <v>0.2</v>
      </c>
      <c r="R96" s="42">
        <v>74.5</v>
      </c>
      <c r="S96" s="135">
        <v>1.5</v>
      </c>
      <c r="T96" s="102">
        <v>28</v>
      </c>
    </row>
    <row r="97" spans="2:20" ht="15" customHeight="1">
      <c r="B97" s="57">
        <v>29</v>
      </c>
      <c r="C97" s="32" t="s">
        <v>68</v>
      </c>
      <c r="D97" s="101">
        <v>2007</v>
      </c>
      <c r="E97" s="135">
        <v>0.3</v>
      </c>
      <c r="F97" s="42">
        <v>58.7</v>
      </c>
      <c r="G97" s="135">
        <v>1.6</v>
      </c>
      <c r="H97" s="135">
        <v>2.8</v>
      </c>
      <c r="I97" s="42">
        <v>51</v>
      </c>
      <c r="J97" s="135">
        <v>14.1</v>
      </c>
      <c r="K97" s="135">
        <v>0.9</v>
      </c>
      <c r="L97" s="42">
        <v>31.5</v>
      </c>
      <c r="M97" s="135">
        <v>3</v>
      </c>
      <c r="N97" s="135">
        <v>0.5</v>
      </c>
      <c r="O97" s="42">
        <v>27.9</v>
      </c>
      <c r="P97" s="135">
        <v>1.3</v>
      </c>
      <c r="Q97" s="135">
        <v>1.6</v>
      </c>
      <c r="R97" s="42">
        <v>56.3</v>
      </c>
      <c r="S97" s="135">
        <v>9.2</v>
      </c>
      <c r="T97" s="102">
        <v>29</v>
      </c>
    </row>
    <row r="98" spans="2:20" ht="11.25" customHeight="1">
      <c r="B98" s="57">
        <v>30</v>
      </c>
      <c r="C98" s="32"/>
      <c r="D98" s="101">
        <v>2008</v>
      </c>
      <c r="E98" s="135">
        <v>0.3</v>
      </c>
      <c r="F98" s="42">
        <v>52</v>
      </c>
      <c r="G98" s="135">
        <v>1.5</v>
      </c>
      <c r="H98" s="135">
        <v>2.7</v>
      </c>
      <c r="I98" s="42">
        <v>40.7</v>
      </c>
      <c r="J98" s="135">
        <v>11</v>
      </c>
      <c r="K98" s="135">
        <v>0.8</v>
      </c>
      <c r="L98" s="42">
        <v>28.9</v>
      </c>
      <c r="M98" s="135">
        <v>2.4</v>
      </c>
      <c r="N98" s="135">
        <v>0.6</v>
      </c>
      <c r="O98" s="42">
        <v>28</v>
      </c>
      <c r="P98" s="135">
        <v>1.6</v>
      </c>
      <c r="Q98" s="135">
        <v>1.9</v>
      </c>
      <c r="R98" s="42">
        <v>44.6</v>
      </c>
      <c r="S98" s="135">
        <v>8.5</v>
      </c>
      <c r="T98" s="102">
        <v>30</v>
      </c>
    </row>
    <row r="99" spans="2:20" ht="15" customHeight="1">
      <c r="B99" s="57">
        <v>31</v>
      </c>
      <c r="C99" s="32" t="s">
        <v>69</v>
      </c>
      <c r="D99" s="101">
        <v>2007</v>
      </c>
      <c r="E99" s="135">
        <v>0.7</v>
      </c>
      <c r="F99" s="42">
        <v>64.6</v>
      </c>
      <c r="G99" s="135">
        <v>4.3</v>
      </c>
      <c r="H99" s="135">
        <v>2.1</v>
      </c>
      <c r="I99" s="42">
        <v>55.8</v>
      </c>
      <c r="J99" s="135">
        <v>11.5</v>
      </c>
      <c r="K99" s="135">
        <v>1.3</v>
      </c>
      <c r="L99" s="42">
        <v>45.7</v>
      </c>
      <c r="M99" s="135">
        <v>5.8</v>
      </c>
      <c r="N99" s="135">
        <v>0.2</v>
      </c>
      <c r="O99" s="42">
        <v>47.3</v>
      </c>
      <c r="P99" s="135">
        <v>1.1</v>
      </c>
      <c r="Q99" s="135">
        <v>0.5</v>
      </c>
      <c r="R99" s="42">
        <v>57.1</v>
      </c>
      <c r="S99" s="135">
        <v>3.1</v>
      </c>
      <c r="T99" s="102">
        <v>31</v>
      </c>
    </row>
    <row r="100" spans="2:20" ht="11.25" customHeight="1">
      <c r="B100" s="57">
        <v>32</v>
      </c>
      <c r="C100" s="32"/>
      <c r="D100" s="101">
        <v>2008</v>
      </c>
      <c r="E100" s="135">
        <v>0.7</v>
      </c>
      <c r="F100" s="42">
        <v>53.1</v>
      </c>
      <c r="G100" s="135">
        <v>3.6</v>
      </c>
      <c r="H100" s="135">
        <v>2.2</v>
      </c>
      <c r="I100" s="42">
        <v>60</v>
      </c>
      <c r="J100" s="135">
        <v>13.4</v>
      </c>
      <c r="K100" s="135">
        <v>1.7</v>
      </c>
      <c r="L100" s="42">
        <v>42.8</v>
      </c>
      <c r="M100" s="135">
        <v>7.1</v>
      </c>
      <c r="N100" s="135">
        <v>0.2</v>
      </c>
      <c r="O100" s="42" t="s">
        <v>48</v>
      </c>
      <c r="P100" s="135" t="s">
        <v>48</v>
      </c>
      <c r="Q100" s="135">
        <v>0.5</v>
      </c>
      <c r="R100" s="42">
        <v>52</v>
      </c>
      <c r="S100" s="135">
        <v>2.8</v>
      </c>
      <c r="T100" s="102">
        <v>32</v>
      </c>
    </row>
    <row r="101" spans="2:20" ht="15" customHeight="1">
      <c r="B101" s="57">
        <v>33</v>
      </c>
      <c r="C101" s="32" t="s">
        <v>70</v>
      </c>
      <c r="D101" s="101">
        <v>2007</v>
      </c>
      <c r="E101" s="135">
        <v>0.2</v>
      </c>
      <c r="F101" s="128">
        <v>77.4</v>
      </c>
      <c r="G101" s="137">
        <v>1.3</v>
      </c>
      <c r="H101" s="135">
        <v>3.6</v>
      </c>
      <c r="I101" s="42">
        <v>71</v>
      </c>
      <c r="J101" s="135">
        <v>25.5</v>
      </c>
      <c r="K101" s="135">
        <v>7.8</v>
      </c>
      <c r="L101" s="42">
        <v>56.2</v>
      </c>
      <c r="M101" s="135">
        <v>44.1</v>
      </c>
      <c r="N101" s="135">
        <v>0.2</v>
      </c>
      <c r="O101" s="42">
        <v>46.7</v>
      </c>
      <c r="P101" s="135">
        <v>1.1</v>
      </c>
      <c r="Q101" s="135" t="s">
        <v>48</v>
      </c>
      <c r="R101" s="42" t="s">
        <v>48</v>
      </c>
      <c r="S101" s="135" t="s">
        <v>48</v>
      </c>
      <c r="T101" s="102">
        <v>33</v>
      </c>
    </row>
    <row r="102" spans="2:20" ht="11.25" customHeight="1">
      <c r="B102" s="57">
        <v>34</v>
      </c>
      <c r="C102" s="32"/>
      <c r="D102" s="101">
        <v>2008</v>
      </c>
      <c r="E102" s="135">
        <v>0.2</v>
      </c>
      <c r="F102" s="128">
        <v>82.1</v>
      </c>
      <c r="G102" s="137">
        <v>1.7</v>
      </c>
      <c r="H102" s="135">
        <v>4.1</v>
      </c>
      <c r="I102" s="42">
        <v>72.9</v>
      </c>
      <c r="J102" s="135">
        <v>29.9</v>
      </c>
      <c r="K102" s="135">
        <v>8.6</v>
      </c>
      <c r="L102" s="42">
        <v>58.1</v>
      </c>
      <c r="M102" s="135">
        <v>50.1</v>
      </c>
      <c r="N102" s="135">
        <v>0.2</v>
      </c>
      <c r="O102" s="42">
        <v>43.6</v>
      </c>
      <c r="P102" s="135">
        <v>0.7</v>
      </c>
      <c r="Q102" s="135">
        <v>0.1</v>
      </c>
      <c r="R102" s="42">
        <v>70.6</v>
      </c>
      <c r="S102" s="135">
        <v>1</v>
      </c>
      <c r="T102" s="102">
        <v>34</v>
      </c>
    </row>
    <row r="103" spans="2:20" ht="15" customHeight="1">
      <c r="B103" s="57">
        <v>35</v>
      </c>
      <c r="C103" s="32" t="s">
        <v>71</v>
      </c>
      <c r="D103" s="101">
        <v>2007</v>
      </c>
      <c r="E103" s="135">
        <v>0.1</v>
      </c>
      <c r="F103" s="42">
        <v>56.8</v>
      </c>
      <c r="G103" s="135">
        <v>0.6</v>
      </c>
      <c r="H103" s="135">
        <v>0.5</v>
      </c>
      <c r="I103" s="42">
        <v>56.6</v>
      </c>
      <c r="J103" s="135">
        <v>3</v>
      </c>
      <c r="K103" s="135">
        <v>0.2</v>
      </c>
      <c r="L103" s="42">
        <v>30.5</v>
      </c>
      <c r="M103" s="135">
        <v>0.7</v>
      </c>
      <c r="N103" s="135">
        <v>0.1</v>
      </c>
      <c r="O103" s="42">
        <v>36.8</v>
      </c>
      <c r="P103" s="135">
        <v>0.3</v>
      </c>
      <c r="Q103" s="135">
        <v>0.3</v>
      </c>
      <c r="R103" s="42">
        <v>49.6</v>
      </c>
      <c r="S103" s="135">
        <v>1.4</v>
      </c>
      <c r="T103" s="102">
        <v>35</v>
      </c>
    </row>
    <row r="104" spans="2:20" ht="11.25" customHeight="1">
      <c r="B104" s="57">
        <v>36</v>
      </c>
      <c r="C104" s="32"/>
      <c r="D104" s="101">
        <v>2008</v>
      </c>
      <c r="E104" s="135">
        <v>0.1</v>
      </c>
      <c r="F104" s="42">
        <v>51.2</v>
      </c>
      <c r="G104" s="135">
        <v>0.6</v>
      </c>
      <c r="H104" s="135">
        <v>0.5</v>
      </c>
      <c r="I104" s="42">
        <v>42.8</v>
      </c>
      <c r="J104" s="135">
        <v>2.3</v>
      </c>
      <c r="K104" s="135">
        <v>0.3</v>
      </c>
      <c r="L104" s="42">
        <v>43.9</v>
      </c>
      <c r="M104" s="135">
        <v>1.4</v>
      </c>
      <c r="N104" s="135">
        <v>0.1</v>
      </c>
      <c r="O104" s="42">
        <v>42</v>
      </c>
      <c r="P104" s="135">
        <v>0.3</v>
      </c>
      <c r="Q104" s="135">
        <v>0.3</v>
      </c>
      <c r="R104" s="42">
        <v>56.2</v>
      </c>
      <c r="S104" s="135">
        <v>1.5</v>
      </c>
      <c r="T104" s="102">
        <v>36</v>
      </c>
    </row>
    <row r="105" spans="2:20" ht="15" customHeight="1">
      <c r="B105" s="57">
        <v>37</v>
      </c>
      <c r="C105" s="32" t="s">
        <v>72</v>
      </c>
      <c r="D105" s="101">
        <v>2007</v>
      </c>
      <c r="E105" s="135">
        <v>0.6</v>
      </c>
      <c r="F105" s="42">
        <v>58.9</v>
      </c>
      <c r="G105" s="135">
        <v>3.5</v>
      </c>
      <c r="H105" s="135">
        <v>2.6</v>
      </c>
      <c r="I105" s="42">
        <v>61.3</v>
      </c>
      <c r="J105" s="135">
        <v>16.1</v>
      </c>
      <c r="K105" s="135">
        <v>1.8</v>
      </c>
      <c r="L105" s="42">
        <v>42.3</v>
      </c>
      <c r="M105" s="135">
        <v>7.6</v>
      </c>
      <c r="N105" s="135">
        <v>0.2</v>
      </c>
      <c r="O105" s="42">
        <v>50.1</v>
      </c>
      <c r="P105" s="135">
        <v>1</v>
      </c>
      <c r="Q105" s="135">
        <v>1.3</v>
      </c>
      <c r="R105" s="42">
        <v>56.8</v>
      </c>
      <c r="S105" s="135">
        <v>7.1</v>
      </c>
      <c r="T105" s="102">
        <v>37</v>
      </c>
    </row>
    <row r="106" spans="2:20" ht="11.25" customHeight="1">
      <c r="B106" s="57">
        <v>38</v>
      </c>
      <c r="C106" s="32"/>
      <c r="D106" s="101">
        <v>2008</v>
      </c>
      <c r="E106" s="135">
        <v>0.6</v>
      </c>
      <c r="F106" s="42">
        <v>54.9</v>
      </c>
      <c r="G106" s="135">
        <v>3.1</v>
      </c>
      <c r="H106" s="135">
        <v>2.9</v>
      </c>
      <c r="I106" s="42">
        <v>58</v>
      </c>
      <c r="J106" s="135">
        <v>16.6</v>
      </c>
      <c r="K106" s="135">
        <v>1.8</v>
      </c>
      <c r="L106" s="42">
        <v>46.4</v>
      </c>
      <c r="M106" s="135">
        <v>8.4</v>
      </c>
      <c r="N106" s="135">
        <v>0.2</v>
      </c>
      <c r="O106" s="42">
        <v>52.9</v>
      </c>
      <c r="P106" s="135">
        <v>1.2</v>
      </c>
      <c r="Q106" s="135">
        <v>1</v>
      </c>
      <c r="R106" s="42">
        <v>56.4</v>
      </c>
      <c r="S106" s="135">
        <v>5.4</v>
      </c>
      <c r="T106" s="102">
        <v>38</v>
      </c>
    </row>
    <row r="107" spans="2:20" ht="15" customHeight="1">
      <c r="B107" s="57">
        <v>39</v>
      </c>
      <c r="C107" s="32" t="s">
        <v>73</v>
      </c>
      <c r="D107" s="101">
        <v>2007</v>
      </c>
      <c r="E107" s="135">
        <v>0.3</v>
      </c>
      <c r="F107" s="42">
        <v>58.7</v>
      </c>
      <c r="G107" s="135">
        <v>1.9</v>
      </c>
      <c r="H107" s="135">
        <v>4.4</v>
      </c>
      <c r="I107" s="42">
        <v>63.3</v>
      </c>
      <c r="J107" s="135">
        <v>27.9</v>
      </c>
      <c r="K107" s="135">
        <v>1.4</v>
      </c>
      <c r="L107" s="42">
        <v>43.1</v>
      </c>
      <c r="M107" s="135">
        <v>6.2</v>
      </c>
      <c r="N107" s="135">
        <v>0.1</v>
      </c>
      <c r="O107" s="128">
        <v>38.9</v>
      </c>
      <c r="P107" s="137">
        <v>0.6</v>
      </c>
      <c r="Q107" s="135">
        <v>0.8</v>
      </c>
      <c r="R107" s="42">
        <v>58.8</v>
      </c>
      <c r="S107" s="135">
        <v>4.8</v>
      </c>
      <c r="T107" s="102">
        <v>39</v>
      </c>
    </row>
    <row r="108" spans="2:20" ht="11.25" customHeight="1">
      <c r="B108" s="57">
        <v>40</v>
      </c>
      <c r="C108" s="32"/>
      <c r="D108" s="101">
        <v>2008</v>
      </c>
      <c r="E108" s="135">
        <v>0.5</v>
      </c>
      <c r="F108" s="42">
        <v>62.1</v>
      </c>
      <c r="G108" s="135">
        <v>2.9</v>
      </c>
      <c r="H108" s="135">
        <v>4.5</v>
      </c>
      <c r="I108" s="42">
        <v>66.2</v>
      </c>
      <c r="J108" s="135">
        <v>29.8</v>
      </c>
      <c r="K108" s="135">
        <v>1.9</v>
      </c>
      <c r="L108" s="42">
        <v>48.2</v>
      </c>
      <c r="M108" s="135">
        <v>9.3</v>
      </c>
      <c r="N108" s="135">
        <v>0.2</v>
      </c>
      <c r="O108" s="42">
        <v>38.6</v>
      </c>
      <c r="P108" s="135">
        <v>0.8</v>
      </c>
      <c r="Q108" s="135">
        <v>0.8</v>
      </c>
      <c r="R108" s="42">
        <v>55.9</v>
      </c>
      <c r="S108" s="135">
        <v>4.3</v>
      </c>
      <c r="T108" s="102">
        <v>40</v>
      </c>
    </row>
    <row r="109" spans="2:20" ht="15" customHeight="1">
      <c r="B109" s="57">
        <v>41</v>
      </c>
      <c r="C109" s="32" t="s">
        <v>74</v>
      </c>
      <c r="D109" s="101">
        <v>2007</v>
      </c>
      <c r="E109" s="135">
        <v>1.3</v>
      </c>
      <c r="F109" s="42">
        <v>67</v>
      </c>
      <c r="G109" s="135">
        <v>8.4</v>
      </c>
      <c r="H109" s="135">
        <v>4.4</v>
      </c>
      <c r="I109" s="42">
        <v>70.6</v>
      </c>
      <c r="J109" s="135">
        <v>30.9</v>
      </c>
      <c r="K109" s="135">
        <v>5.1</v>
      </c>
      <c r="L109" s="42">
        <v>49.9</v>
      </c>
      <c r="M109" s="135">
        <v>25.5</v>
      </c>
      <c r="N109" s="135">
        <v>0.3</v>
      </c>
      <c r="O109" s="42">
        <v>41.4</v>
      </c>
      <c r="P109" s="135">
        <v>1.1</v>
      </c>
      <c r="Q109" s="135">
        <v>0.8</v>
      </c>
      <c r="R109" s="42">
        <v>69.8</v>
      </c>
      <c r="S109" s="135">
        <v>5.5</v>
      </c>
      <c r="T109" s="102">
        <v>41</v>
      </c>
    </row>
    <row r="110" spans="2:20" ht="11.25" customHeight="1">
      <c r="B110" s="57">
        <v>42</v>
      </c>
      <c r="C110" s="32"/>
      <c r="D110" s="101">
        <v>2008</v>
      </c>
      <c r="E110" s="135">
        <v>1.3</v>
      </c>
      <c r="F110" s="42">
        <v>72.3</v>
      </c>
      <c r="G110" s="135">
        <v>9.7</v>
      </c>
      <c r="H110" s="135">
        <v>4.9</v>
      </c>
      <c r="I110" s="42">
        <v>68.2</v>
      </c>
      <c r="J110" s="135">
        <v>33.4</v>
      </c>
      <c r="K110" s="135">
        <v>5.6</v>
      </c>
      <c r="L110" s="42">
        <v>52</v>
      </c>
      <c r="M110" s="135">
        <v>28.9</v>
      </c>
      <c r="N110" s="135">
        <v>0.3</v>
      </c>
      <c r="O110" s="42" t="s">
        <v>48</v>
      </c>
      <c r="P110" s="135" t="s">
        <v>48</v>
      </c>
      <c r="Q110" s="135">
        <v>0.8</v>
      </c>
      <c r="R110" s="42">
        <v>76</v>
      </c>
      <c r="S110" s="135">
        <v>6.4</v>
      </c>
      <c r="T110" s="102">
        <v>42</v>
      </c>
    </row>
    <row r="111" spans="2:20" ht="15" customHeight="1">
      <c r="B111" s="57">
        <v>43</v>
      </c>
      <c r="C111" s="32" t="s">
        <v>75</v>
      </c>
      <c r="D111" s="101">
        <v>2007</v>
      </c>
      <c r="E111" s="135">
        <v>0.6</v>
      </c>
      <c r="F111" s="42">
        <v>71</v>
      </c>
      <c r="G111" s="135">
        <v>4.3</v>
      </c>
      <c r="H111" s="135">
        <v>4.7</v>
      </c>
      <c r="I111" s="42">
        <v>73.6</v>
      </c>
      <c r="J111" s="135">
        <v>34.7</v>
      </c>
      <c r="K111" s="135">
        <v>2.9</v>
      </c>
      <c r="L111" s="42">
        <v>48.1</v>
      </c>
      <c r="M111" s="135">
        <v>14.1</v>
      </c>
      <c r="N111" s="135">
        <v>0.3</v>
      </c>
      <c r="O111" s="42" t="s">
        <v>48</v>
      </c>
      <c r="P111" s="135" t="s">
        <v>48</v>
      </c>
      <c r="Q111" s="135">
        <v>0.8</v>
      </c>
      <c r="R111" s="42">
        <v>70.7</v>
      </c>
      <c r="S111" s="135">
        <v>5.5</v>
      </c>
      <c r="T111" s="102">
        <v>43</v>
      </c>
    </row>
    <row r="112" spans="2:20" ht="11.25" customHeight="1">
      <c r="B112" s="57">
        <v>44</v>
      </c>
      <c r="C112" s="32"/>
      <c r="D112" s="101">
        <v>2008</v>
      </c>
      <c r="E112" s="135">
        <v>0.8</v>
      </c>
      <c r="F112" s="42">
        <v>66.4</v>
      </c>
      <c r="G112" s="135">
        <v>5.2</v>
      </c>
      <c r="H112" s="135">
        <v>5</v>
      </c>
      <c r="I112" s="42">
        <v>70.6</v>
      </c>
      <c r="J112" s="135">
        <v>35</v>
      </c>
      <c r="K112" s="135">
        <v>3.2</v>
      </c>
      <c r="L112" s="42">
        <v>48.8</v>
      </c>
      <c r="M112" s="135">
        <v>15.4</v>
      </c>
      <c r="N112" s="135">
        <v>0.3</v>
      </c>
      <c r="O112" s="42">
        <v>43.7</v>
      </c>
      <c r="P112" s="135">
        <v>1.3</v>
      </c>
      <c r="Q112" s="135">
        <v>0.9</v>
      </c>
      <c r="R112" s="42">
        <v>63</v>
      </c>
      <c r="S112" s="135">
        <v>5.8</v>
      </c>
      <c r="T112" s="102">
        <v>44</v>
      </c>
    </row>
    <row r="113" spans="2:20" ht="15" customHeight="1">
      <c r="B113" s="57">
        <v>45</v>
      </c>
      <c r="C113" s="32" t="s">
        <v>76</v>
      </c>
      <c r="D113" s="101">
        <v>2007</v>
      </c>
      <c r="E113" s="135">
        <v>0.6</v>
      </c>
      <c r="F113" s="42">
        <v>74</v>
      </c>
      <c r="G113" s="135">
        <v>4.2</v>
      </c>
      <c r="H113" s="135">
        <v>4</v>
      </c>
      <c r="I113" s="42">
        <v>80.3</v>
      </c>
      <c r="J113" s="135">
        <v>31.8</v>
      </c>
      <c r="K113" s="135">
        <v>1</v>
      </c>
      <c r="L113" s="42">
        <v>45.4</v>
      </c>
      <c r="M113" s="135">
        <v>4.5</v>
      </c>
      <c r="N113" s="135">
        <v>0.1</v>
      </c>
      <c r="O113" s="42">
        <v>50.1</v>
      </c>
      <c r="P113" s="135">
        <v>0.4</v>
      </c>
      <c r="Q113" s="135">
        <v>0.1</v>
      </c>
      <c r="R113" s="42">
        <v>80.6</v>
      </c>
      <c r="S113" s="135">
        <v>1</v>
      </c>
      <c r="T113" s="102">
        <v>45</v>
      </c>
    </row>
    <row r="114" spans="2:20" ht="11.25" customHeight="1">
      <c r="B114" s="57">
        <v>46</v>
      </c>
      <c r="C114" s="32"/>
      <c r="D114" s="101">
        <v>2008</v>
      </c>
      <c r="E114" s="135">
        <v>0.6</v>
      </c>
      <c r="F114" s="42">
        <v>77.9</v>
      </c>
      <c r="G114" s="135">
        <v>4.4</v>
      </c>
      <c r="H114" s="135">
        <v>3.9</v>
      </c>
      <c r="I114" s="42">
        <v>80</v>
      </c>
      <c r="J114" s="135">
        <v>31.2</v>
      </c>
      <c r="K114" s="135">
        <v>1.4</v>
      </c>
      <c r="L114" s="42">
        <v>56.1</v>
      </c>
      <c r="M114" s="135">
        <v>7.9</v>
      </c>
      <c r="N114" s="135">
        <v>0.1</v>
      </c>
      <c r="O114" s="128">
        <v>65.3</v>
      </c>
      <c r="P114" s="137">
        <v>0.4</v>
      </c>
      <c r="Q114" s="135">
        <v>0.2</v>
      </c>
      <c r="R114" s="42">
        <v>64.8</v>
      </c>
      <c r="S114" s="135">
        <v>1.4</v>
      </c>
      <c r="T114" s="102">
        <v>46</v>
      </c>
    </row>
    <row r="115" spans="1:21" s="113" customFormat="1" ht="18" customHeight="1">
      <c r="A115" s="112"/>
      <c r="B115" s="103">
        <v>47</v>
      </c>
      <c r="C115" s="40" t="s">
        <v>77</v>
      </c>
      <c r="D115" s="111">
        <v>2007</v>
      </c>
      <c r="E115" s="136">
        <v>11.6</v>
      </c>
      <c r="F115" s="43">
        <v>61.7</v>
      </c>
      <c r="G115" s="136">
        <v>71.4</v>
      </c>
      <c r="H115" s="136">
        <v>67.8</v>
      </c>
      <c r="I115" s="43">
        <v>65.8</v>
      </c>
      <c r="J115" s="136">
        <v>446</v>
      </c>
      <c r="K115" s="136">
        <v>45.1</v>
      </c>
      <c r="L115" s="43">
        <v>49.3</v>
      </c>
      <c r="M115" s="136">
        <v>222.2</v>
      </c>
      <c r="N115" s="136">
        <v>5.5</v>
      </c>
      <c r="O115" s="43">
        <v>41.5</v>
      </c>
      <c r="P115" s="136">
        <v>22.8</v>
      </c>
      <c r="Q115" s="136">
        <v>13.8</v>
      </c>
      <c r="R115" s="43">
        <v>59.7</v>
      </c>
      <c r="S115" s="136">
        <v>82.3</v>
      </c>
      <c r="T115" s="104">
        <v>47</v>
      </c>
      <c r="U115" s="39"/>
    </row>
    <row r="116" spans="1:21" s="113" customFormat="1" ht="11.25" customHeight="1">
      <c r="A116" s="112"/>
      <c r="B116" s="103">
        <v>48</v>
      </c>
      <c r="C116" s="40"/>
      <c r="D116" s="111">
        <v>2008</v>
      </c>
      <c r="E116" s="136">
        <v>11.9</v>
      </c>
      <c r="F116" s="43">
        <v>65.3</v>
      </c>
      <c r="G116" s="136">
        <v>78.1</v>
      </c>
      <c r="H116" s="136">
        <v>70.8</v>
      </c>
      <c r="I116" s="43">
        <v>67.1</v>
      </c>
      <c r="J116" s="136">
        <v>475.3</v>
      </c>
      <c r="K116" s="136">
        <v>50.3</v>
      </c>
      <c r="L116" s="43">
        <v>52</v>
      </c>
      <c r="M116" s="136">
        <v>261.6</v>
      </c>
      <c r="N116" s="136">
        <v>6.1</v>
      </c>
      <c r="O116" s="43">
        <v>43</v>
      </c>
      <c r="P116" s="136">
        <v>26.1</v>
      </c>
      <c r="Q116" s="136">
        <v>14.8</v>
      </c>
      <c r="R116" s="43">
        <v>57.6</v>
      </c>
      <c r="S116" s="136">
        <v>85.2</v>
      </c>
      <c r="T116" s="104">
        <v>48</v>
      </c>
      <c r="U116" s="39"/>
    </row>
    <row r="117" spans="2:21" ht="11.25" customHeight="1">
      <c r="B117" s="105"/>
      <c r="C117" s="40"/>
      <c r="D117" s="45"/>
      <c r="E117" s="41"/>
      <c r="F117" s="43"/>
      <c r="G117" s="41"/>
      <c r="H117" s="41"/>
      <c r="I117" s="43"/>
      <c r="J117" s="41"/>
      <c r="K117" s="41"/>
      <c r="L117" s="43"/>
      <c r="M117" s="41"/>
      <c r="N117" s="41"/>
      <c r="O117" s="43"/>
      <c r="P117" s="41"/>
      <c r="Q117" s="41"/>
      <c r="R117" s="43"/>
      <c r="S117" s="41"/>
      <c r="T117" s="106"/>
      <c r="U117" s="39"/>
    </row>
    <row r="118" spans="2:21" ht="11.25" customHeight="1">
      <c r="B118" s="105"/>
      <c r="C118" s="40"/>
      <c r="D118" s="45"/>
      <c r="E118" s="41"/>
      <c r="F118" s="43"/>
      <c r="G118" s="41"/>
      <c r="H118" s="41"/>
      <c r="I118" s="43"/>
      <c r="J118" s="41"/>
      <c r="K118" s="41"/>
      <c r="L118" s="43"/>
      <c r="M118" s="41"/>
      <c r="N118" s="41"/>
      <c r="O118" s="43"/>
      <c r="P118" s="41"/>
      <c r="Q118" s="41"/>
      <c r="R118" s="43"/>
      <c r="S118" s="41"/>
      <c r="T118" s="106"/>
      <c r="U118" s="39"/>
    </row>
    <row r="119" spans="2:21" ht="11.25" customHeight="1">
      <c r="B119" s="105"/>
      <c r="C119" s="40"/>
      <c r="D119" s="45"/>
      <c r="E119" s="41"/>
      <c r="F119" s="43"/>
      <c r="G119" s="41"/>
      <c r="H119" s="41"/>
      <c r="I119" s="43"/>
      <c r="J119" s="41"/>
      <c r="K119" s="41"/>
      <c r="L119" s="43"/>
      <c r="M119" s="41"/>
      <c r="N119" s="41"/>
      <c r="O119" s="43"/>
      <c r="P119" s="41"/>
      <c r="Q119" s="41"/>
      <c r="R119" s="43"/>
      <c r="S119" s="41"/>
      <c r="T119" s="106"/>
      <c r="U119" s="39"/>
    </row>
    <row r="120" spans="1:21" ht="12.75">
      <c r="A120" s="182" t="s">
        <v>49</v>
      </c>
      <c r="B120" s="182"/>
      <c r="C120" s="182"/>
      <c r="D120" s="182"/>
      <c r="E120" s="182"/>
      <c r="F120" s="182"/>
      <c r="G120" s="182"/>
      <c r="H120" s="182"/>
      <c r="I120" s="182"/>
      <c r="J120" s="182"/>
      <c r="K120" s="182" t="s">
        <v>50</v>
      </c>
      <c r="L120" s="138"/>
      <c r="M120" s="138"/>
      <c r="N120" s="138"/>
      <c r="O120" s="138"/>
      <c r="P120" s="138"/>
      <c r="Q120" s="138"/>
      <c r="R120" s="138"/>
      <c r="S120" s="138"/>
      <c r="T120" s="138"/>
      <c r="U120" s="138"/>
    </row>
    <row r="121" spans="6:19" ht="12.75">
      <c r="F121" s="33"/>
      <c r="G121" s="33"/>
      <c r="I121" s="33"/>
      <c r="J121" s="33"/>
      <c r="L121" s="33"/>
      <c r="M121" s="33"/>
      <c r="O121" s="33"/>
      <c r="P121" s="33"/>
      <c r="R121" s="33"/>
      <c r="S121" s="33"/>
    </row>
    <row r="122" spans="6:19" ht="12.75">
      <c r="F122" s="33"/>
      <c r="G122" s="33"/>
      <c r="I122" s="33"/>
      <c r="J122" s="55" t="s">
        <v>129</v>
      </c>
      <c r="K122" s="56" t="s">
        <v>181</v>
      </c>
      <c r="L122" s="33"/>
      <c r="M122" s="33"/>
      <c r="O122" s="33"/>
      <c r="P122" s="33"/>
      <c r="R122" s="33"/>
      <c r="S122" s="33"/>
    </row>
    <row r="123" spans="6:19" ht="12.75">
      <c r="F123" s="33"/>
      <c r="G123" s="33"/>
      <c r="I123" s="33"/>
      <c r="J123" s="33"/>
      <c r="L123" s="33"/>
      <c r="M123" s="33"/>
      <c r="O123" s="33"/>
      <c r="P123" s="33"/>
      <c r="R123" s="33"/>
      <c r="S123" s="33"/>
    </row>
    <row r="124" spans="2:20" ht="12" customHeight="1">
      <c r="B124" s="18"/>
      <c r="C124" s="139" t="s">
        <v>85</v>
      </c>
      <c r="D124" s="187" t="s">
        <v>128</v>
      </c>
      <c r="E124" s="185" t="s">
        <v>79</v>
      </c>
      <c r="F124" s="177"/>
      <c r="G124" s="178"/>
      <c r="H124" s="191" t="s">
        <v>131</v>
      </c>
      <c r="I124" s="189"/>
      <c r="J124" s="189"/>
      <c r="K124" s="189"/>
      <c r="L124" s="189"/>
      <c r="M124" s="189"/>
      <c r="N124" s="189"/>
      <c r="O124" s="189"/>
      <c r="P124" s="189"/>
      <c r="Q124" s="189"/>
      <c r="R124" s="189"/>
      <c r="S124" s="190"/>
      <c r="T124" s="21"/>
    </row>
    <row r="125" spans="2:20" ht="12.75" customHeight="1">
      <c r="B125" s="22" t="s">
        <v>40</v>
      </c>
      <c r="C125" s="140"/>
      <c r="D125" s="143"/>
      <c r="E125" s="186"/>
      <c r="F125" s="179"/>
      <c r="G125" s="180"/>
      <c r="H125" s="67" t="s">
        <v>109</v>
      </c>
      <c r="I125" s="23"/>
      <c r="J125" s="61"/>
      <c r="K125" s="23" t="s">
        <v>132</v>
      </c>
      <c r="L125" s="23"/>
      <c r="M125" s="58"/>
      <c r="N125" s="23" t="s">
        <v>140</v>
      </c>
      <c r="O125" s="23"/>
      <c r="P125" s="58"/>
      <c r="Q125" s="67" t="s">
        <v>133</v>
      </c>
      <c r="R125" s="61"/>
      <c r="S125" s="58"/>
      <c r="T125" s="25" t="s">
        <v>40</v>
      </c>
    </row>
    <row r="126" spans="2:20" ht="24.75" customHeight="1">
      <c r="B126" s="26" t="s">
        <v>41</v>
      </c>
      <c r="C126" s="140"/>
      <c r="D126" s="143"/>
      <c r="E126" s="35" t="s">
        <v>53</v>
      </c>
      <c r="F126" s="35" t="s">
        <v>54</v>
      </c>
      <c r="G126" s="35" t="s">
        <v>80</v>
      </c>
      <c r="H126" s="35" t="s">
        <v>53</v>
      </c>
      <c r="I126" s="35" t="s">
        <v>54</v>
      </c>
      <c r="J126" s="38" t="s">
        <v>80</v>
      </c>
      <c r="K126" s="35" t="s">
        <v>53</v>
      </c>
      <c r="L126" s="35" t="s">
        <v>54</v>
      </c>
      <c r="M126" s="35" t="s">
        <v>80</v>
      </c>
      <c r="N126" s="35" t="s">
        <v>53</v>
      </c>
      <c r="O126" s="35" t="s">
        <v>54</v>
      </c>
      <c r="P126" s="35" t="s">
        <v>80</v>
      </c>
      <c r="Q126" s="35" t="s">
        <v>53</v>
      </c>
      <c r="R126" s="35" t="s">
        <v>54</v>
      </c>
      <c r="S126" s="35" t="s">
        <v>80</v>
      </c>
      <c r="T126" s="28" t="s">
        <v>41</v>
      </c>
    </row>
    <row r="127" spans="2:20" ht="12.75">
      <c r="B127" s="29"/>
      <c r="C127" s="141"/>
      <c r="D127" s="176"/>
      <c r="E127" s="133" t="s">
        <v>183</v>
      </c>
      <c r="F127" s="30" t="s">
        <v>6</v>
      </c>
      <c r="G127" s="30" t="s">
        <v>184</v>
      </c>
      <c r="H127" s="30" t="s">
        <v>183</v>
      </c>
      <c r="I127" s="30" t="s">
        <v>6</v>
      </c>
      <c r="J127" s="134" t="s">
        <v>184</v>
      </c>
      <c r="K127" s="30" t="s">
        <v>183</v>
      </c>
      <c r="L127" s="30" t="s">
        <v>6</v>
      </c>
      <c r="M127" s="30" t="s">
        <v>184</v>
      </c>
      <c r="N127" s="30" t="s">
        <v>183</v>
      </c>
      <c r="O127" s="30" t="s">
        <v>6</v>
      </c>
      <c r="P127" s="30" t="s">
        <v>184</v>
      </c>
      <c r="Q127" s="30" t="s">
        <v>183</v>
      </c>
      <c r="R127" s="30" t="s">
        <v>6</v>
      </c>
      <c r="S127" s="30" t="s">
        <v>184</v>
      </c>
      <c r="T127" s="31"/>
    </row>
    <row r="128" spans="2:20" ht="15" customHeight="1">
      <c r="B128" s="57">
        <v>1</v>
      </c>
      <c r="C128" s="32" t="s">
        <v>55</v>
      </c>
      <c r="D128" s="101">
        <v>2007</v>
      </c>
      <c r="E128" s="135" t="s">
        <v>48</v>
      </c>
      <c r="F128" s="42">
        <v>27.6</v>
      </c>
      <c r="G128" s="135" t="s">
        <v>48</v>
      </c>
      <c r="H128" s="135">
        <v>2.7</v>
      </c>
      <c r="I128" s="42">
        <v>27.7</v>
      </c>
      <c r="J128" s="135">
        <v>7.4</v>
      </c>
      <c r="K128" s="135" t="s">
        <v>163</v>
      </c>
      <c r="L128" s="42" t="s">
        <v>163</v>
      </c>
      <c r="M128" s="135" t="s">
        <v>163</v>
      </c>
      <c r="N128" s="135" t="s">
        <v>48</v>
      </c>
      <c r="O128" s="42" t="s">
        <v>48</v>
      </c>
      <c r="P128" s="135" t="s">
        <v>48</v>
      </c>
      <c r="Q128" s="135" t="s">
        <v>48</v>
      </c>
      <c r="R128" s="42" t="s">
        <v>48</v>
      </c>
      <c r="S128" s="135" t="s">
        <v>48</v>
      </c>
      <c r="T128" s="102">
        <v>1</v>
      </c>
    </row>
    <row r="129" spans="2:20" ht="11.25" customHeight="1">
      <c r="B129" s="57">
        <v>2</v>
      </c>
      <c r="C129" s="32"/>
      <c r="D129" s="101">
        <v>2008</v>
      </c>
      <c r="E129" s="135">
        <v>2.5</v>
      </c>
      <c r="F129" s="42">
        <v>39.5</v>
      </c>
      <c r="G129" s="135">
        <v>10</v>
      </c>
      <c r="H129" s="135">
        <v>2.5</v>
      </c>
      <c r="I129" s="42">
        <v>39.8</v>
      </c>
      <c r="J129" s="135">
        <v>9.9</v>
      </c>
      <c r="K129" s="135" t="s">
        <v>48</v>
      </c>
      <c r="L129" s="42" t="s">
        <v>48</v>
      </c>
      <c r="M129" s="135" t="s">
        <v>48</v>
      </c>
      <c r="N129" s="135">
        <v>0</v>
      </c>
      <c r="O129" s="42" t="s">
        <v>48</v>
      </c>
      <c r="P129" s="135" t="s">
        <v>48</v>
      </c>
      <c r="Q129" s="135">
        <v>0</v>
      </c>
      <c r="R129" s="42" t="s">
        <v>48</v>
      </c>
      <c r="S129" s="135" t="s">
        <v>48</v>
      </c>
      <c r="T129" s="102">
        <v>2</v>
      </c>
    </row>
    <row r="130" spans="2:20" ht="15" customHeight="1">
      <c r="B130" s="57">
        <v>3</v>
      </c>
      <c r="C130" s="32" t="s">
        <v>56</v>
      </c>
      <c r="D130" s="101">
        <v>2007</v>
      </c>
      <c r="E130" s="135" t="s">
        <v>48</v>
      </c>
      <c r="F130" s="42">
        <v>35</v>
      </c>
      <c r="G130" s="135" t="s">
        <v>48</v>
      </c>
      <c r="H130" s="135" t="s">
        <v>48</v>
      </c>
      <c r="I130" s="42">
        <v>35</v>
      </c>
      <c r="J130" s="135" t="s">
        <v>48</v>
      </c>
      <c r="K130" s="135" t="s">
        <v>163</v>
      </c>
      <c r="L130" s="42" t="s">
        <v>163</v>
      </c>
      <c r="M130" s="135" t="s">
        <v>163</v>
      </c>
      <c r="N130" s="135" t="s">
        <v>163</v>
      </c>
      <c r="O130" s="42" t="s">
        <v>163</v>
      </c>
      <c r="P130" s="135" t="s">
        <v>163</v>
      </c>
      <c r="Q130" s="135" t="s">
        <v>163</v>
      </c>
      <c r="R130" s="42" t="s">
        <v>163</v>
      </c>
      <c r="S130" s="135" t="s">
        <v>163</v>
      </c>
      <c r="T130" s="102">
        <v>3</v>
      </c>
    </row>
    <row r="131" spans="2:20" ht="11.25" customHeight="1">
      <c r="B131" s="57">
        <v>4</v>
      </c>
      <c r="C131" s="32"/>
      <c r="D131" s="101">
        <v>2008</v>
      </c>
      <c r="E131" s="135">
        <v>0.9</v>
      </c>
      <c r="F131" s="42">
        <v>41.6</v>
      </c>
      <c r="G131" s="135">
        <v>3.9</v>
      </c>
      <c r="H131" s="135">
        <v>0.9</v>
      </c>
      <c r="I131" s="42">
        <v>41.6</v>
      </c>
      <c r="J131" s="135">
        <v>3.9</v>
      </c>
      <c r="K131" s="135" t="s">
        <v>48</v>
      </c>
      <c r="L131" s="42" t="s">
        <v>48</v>
      </c>
      <c r="M131" s="135" t="s">
        <v>48</v>
      </c>
      <c r="N131" s="135" t="s">
        <v>48</v>
      </c>
      <c r="O131" s="42" t="s">
        <v>48</v>
      </c>
      <c r="P131" s="135" t="s">
        <v>48</v>
      </c>
      <c r="Q131" s="135" t="s">
        <v>48</v>
      </c>
      <c r="R131" s="42" t="s">
        <v>48</v>
      </c>
      <c r="S131" s="135" t="s">
        <v>48</v>
      </c>
      <c r="T131" s="102">
        <v>4</v>
      </c>
    </row>
    <row r="132" spans="2:20" ht="15" customHeight="1">
      <c r="B132" s="57">
        <v>5</v>
      </c>
      <c r="C132" s="32" t="s">
        <v>57</v>
      </c>
      <c r="D132" s="101">
        <v>2007</v>
      </c>
      <c r="E132" s="135" t="s">
        <v>163</v>
      </c>
      <c r="F132" s="42" t="s">
        <v>163</v>
      </c>
      <c r="G132" s="135" t="s">
        <v>163</v>
      </c>
      <c r="H132" s="135" t="s">
        <v>163</v>
      </c>
      <c r="I132" s="42" t="s">
        <v>163</v>
      </c>
      <c r="J132" s="135" t="s">
        <v>163</v>
      </c>
      <c r="K132" s="135" t="s">
        <v>163</v>
      </c>
      <c r="L132" s="42" t="s">
        <v>163</v>
      </c>
      <c r="M132" s="135" t="s">
        <v>163</v>
      </c>
      <c r="N132" s="135" t="s">
        <v>163</v>
      </c>
      <c r="O132" s="42" t="s">
        <v>163</v>
      </c>
      <c r="P132" s="135" t="s">
        <v>163</v>
      </c>
      <c r="Q132" s="135" t="s">
        <v>163</v>
      </c>
      <c r="R132" s="42" t="s">
        <v>163</v>
      </c>
      <c r="S132" s="135" t="s">
        <v>163</v>
      </c>
      <c r="T132" s="102">
        <v>5</v>
      </c>
    </row>
    <row r="133" spans="2:20" ht="11.25" customHeight="1">
      <c r="B133" s="57">
        <v>6</v>
      </c>
      <c r="C133" s="32"/>
      <c r="D133" s="101">
        <v>2008</v>
      </c>
      <c r="E133" s="135">
        <v>0</v>
      </c>
      <c r="F133" s="135" t="s">
        <v>48</v>
      </c>
      <c r="G133" s="42" t="s">
        <v>48</v>
      </c>
      <c r="H133" s="135">
        <v>0</v>
      </c>
      <c r="I133" s="42" t="s">
        <v>48</v>
      </c>
      <c r="J133" s="135" t="s">
        <v>48</v>
      </c>
      <c r="K133" s="135" t="s">
        <v>48</v>
      </c>
      <c r="L133" s="42" t="s">
        <v>48</v>
      </c>
      <c r="M133" s="135" t="s">
        <v>48</v>
      </c>
      <c r="N133" s="135" t="s">
        <v>48</v>
      </c>
      <c r="O133" s="42" t="s">
        <v>48</v>
      </c>
      <c r="P133" s="135" t="s">
        <v>48</v>
      </c>
      <c r="Q133" s="135" t="s">
        <v>48</v>
      </c>
      <c r="R133" s="42" t="s">
        <v>48</v>
      </c>
      <c r="S133" s="135" t="s">
        <v>48</v>
      </c>
      <c r="T133" s="102">
        <v>6</v>
      </c>
    </row>
    <row r="134" spans="2:20" ht="15" customHeight="1">
      <c r="B134" s="57">
        <v>7</v>
      </c>
      <c r="C134" s="32" t="s">
        <v>58</v>
      </c>
      <c r="D134" s="101">
        <v>2007</v>
      </c>
      <c r="E134" s="135" t="s">
        <v>163</v>
      </c>
      <c r="F134" s="42" t="s">
        <v>163</v>
      </c>
      <c r="G134" s="135" t="s">
        <v>163</v>
      </c>
      <c r="H134" s="135" t="s">
        <v>163</v>
      </c>
      <c r="I134" s="42" t="s">
        <v>163</v>
      </c>
      <c r="J134" s="135" t="s">
        <v>163</v>
      </c>
      <c r="K134" s="135" t="s">
        <v>163</v>
      </c>
      <c r="L134" s="42" t="s">
        <v>163</v>
      </c>
      <c r="M134" s="135" t="s">
        <v>163</v>
      </c>
      <c r="N134" s="135" t="s">
        <v>163</v>
      </c>
      <c r="O134" s="42" t="s">
        <v>163</v>
      </c>
      <c r="P134" s="135" t="s">
        <v>163</v>
      </c>
      <c r="Q134" s="135" t="s">
        <v>163</v>
      </c>
      <c r="R134" s="42" t="s">
        <v>163</v>
      </c>
      <c r="S134" s="135" t="s">
        <v>163</v>
      </c>
      <c r="T134" s="102">
        <v>7</v>
      </c>
    </row>
    <row r="135" spans="2:20" ht="11.25" customHeight="1">
      <c r="B135" s="57">
        <v>8</v>
      </c>
      <c r="C135" s="32"/>
      <c r="D135" s="101">
        <v>2008</v>
      </c>
      <c r="E135" s="135" t="s">
        <v>48</v>
      </c>
      <c r="F135" s="135" t="s">
        <v>48</v>
      </c>
      <c r="G135" s="42" t="s">
        <v>48</v>
      </c>
      <c r="H135" s="135" t="s">
        <v>48</v>
      </c>
      <c r="I135" s="42" t="s">
        <v>48</v>
      </c>
      <c r="J135" s="135" t="s">
        <v>48</v>
      </c>
      <c r="K135" s="135" t="s">
        <v>48</v>
      </c>
      <c r="L135" s="42" t="s">
        <v>48</v>
      </c>
      <c r="M135" s="135" t="s">
        <v>48</v>
      </c>
      <c r="N135" s="135" t="s">
        <v>48</v>
      </c>
      <c r="O135" s="42" t="s">
        <v>48</v>
      </c>
      <c r="P135" s="135" t="s">
        <v>48</v>
      </c>
      <c r="Q135" s="135" t="s">
        <v>48</v>
      </c>
      <c r="R135" s="42" t="s">
        <v>48</v>
      </c>
      <c r="S135" s="135" t="s">
        <v>48</v>
      </c>
      <c r="T135" s="102">
        <v>8</v>
      </c>
    </row>
    <row r="136" spans="2:20" ht="15" customHeight="1">
      <c r="B136" s="57">
        <v>9</v>
      </c>
      <c r="C136" s="32" t="s">
        <v>59</v>
      </c>
      <c r="D136" s="101">
        <v>2007</v>
      </c>
      <c r="E136" s="135">
        <v>0.4</v>
      </c>
      <c r="F136" s="42">
        <v>35.5</v>
      </c>
      <c r="G136" s="135">
        <v>1.4</v>
      </c>
      <c r="H136" s="135">
        <v>0.4</v>
      </c>
      <c r="I136" s="42">
        <v>35.5</v>
      </c>
      <c r="J136" s="135">
        <v>1.4</v>
      </c>
      <c r="K136" s="135" t="s">
        <v>163</v>
      </c>
      <c r="L136" s="42" t="s">
        <v>163</v>
      </c>
      <c r="M136" s="135" t="s">
        <v>163</v>
      </c>
      <c r="N136" s="135" t="s">
        <v>163</v>
      </c>
      <c r="O136" s="42" t="s">
        <v>163</v>
      </c>
      <c r="P136" s="135" t="s">
        <v>163</v>
      </c>
      <c r="Q136" s="135" t="s">
        <v>163</v>
      </c>
      <c r="R136" s="42" t="s">
        <v>163</v>
      </c>
      <c r="S136" s="135" t="s">
        <v>163</v>
      </c>
      <c r="T136" s="102">
        <v>9</v>
      </c>
    </row>
    <row r="137" spans="2:20" ht="11.25" customHeight="1">
      <c r="B137" s="57">
        <v>10</v>
      </c>
      <c r="C137" s="32"/>
      <c r="D137" s="101">
        <v>2008</v>
      </c>
      <c r="E137" s="135">
        <v>0.4</v>
      </c>
      <c r="F137" s="42">
        <v>38</v>
      </c>
      <c r="G137" s="135">
        <v>1.5</v>
      </c>
      <c r="H137" s="135">
        <v>0.4</v>
      </c>
      <c r="I137" s="42">
        <v>38</v>
      </c>
      <c r="J137" s="135">
        <v>1.5</v>
      </c>
      <c r="K137" s="135" t="s">
        <v>48</v>
      </c>
      <c r="L137" s="42" t="s">
        <v>48</v>
      </c>
      <c r="M137" s="135" t="s">
        <v>48</v>
      </c>
      <c r="N137" s="135" t="s">
        <v>48</v>
      </c>
      <c r="O137" s="42" t="s">
        <v>48</v>
      </c>
      <c r="P137" s="135" t="s">
        <v>48</v>
      </c>
      <c r="Q137" s="135" t="s">
        <v>48</v>
      </c>
      <c r="R137" s="42" t="s">
        <v>48</v>
      </c>
      <c r="S137" s="135" t="s">
        <v>48</v>
      </c>
      <c r="T137" s="102">
        <v>10</v>
      </c>
    </row>
    <row r="138" spans="2:20" ht="15" customHeight="1">
      <c r="B138" s="57">
        <v>11</v>
      </c>
      <c r="C138" s="32" t="s">
        <v>89</v>
      </c>
      <c r="D138" s="101">
        <v>2007</v>
      </c>
      <c r="E138" s="135">
        <v>0.9</v>
      </c>
      <c r="F138" s="42">
        <v>34</v>
      </c>
      <c r="G138" s="135">
        <v>3.1</v>
      </c>
      <c r="H138" s="135">
        <v>0.9</v>
      </c>
      <c r="I138" s="42">
        <v>34</v>
      </c>
      <c r="J138" s="135">
        <v>3.1</v>
      </c>
      <c r="K138" s="135" t="s">
        <v>163</v>
      </c>
      <c r="L138" s="42" t="s">
        <v>163</v>
      </c>
      <c r="M138" s="135" t="s">
        <v>163</v>
      </c>
      <c r="N138" s="135" t="s">
        <v>163</v>
      </c>
      <c r="O138" s="42" t="s">
        <v>163</v>
      </c>
      <c r="P138" s="135" t="s">
        <v>163</v>
      </c>
      <c r="Q138" s="135" t="s">
        <v>163</v>
      </c>
      <c r="R138" s="42" t="s">
        <v>163</v>
      </c>
      <c r="S138" s="135" t="s">
        <v>163</v>
      </c>
      <c r="T138" s="102">
        <v>11</v>
      </c>
    </row>
    <row r="139" spans="2:20" ht="11.25" customHeight="1">
      <c r="B139" s="57">
        <v>12</v>
      </c>
      <c r="C139" s="32"/>
      <c r="D139" s="101">
        <v>2008</v>
      </c>
      <c r="E139" s="135">
        <v>1</v>
      </c>
      <c r="F139" s="42">
        <v>35.3</v>
      </c>
      <c r="G139" s="135">
        <v>3.5</v>
      </c>
      <c r="H139" s="135">
        <v>0.9</v>
      </c>
      <c r="I139" s="42">
        <v>36.1</v>
      </c>
      <c r="J139" s="135">
        <v>3.4</v>
      </c>
      <c r="K139" s="135" t="s">
        <v>48</v>
      </c>
      <c r="L139" s="42" t="s">
        <v>48</v>
      </c>
      <c r="M139" s="135" t="s">
        <v>48</v>
      </c>
      <c r="N139" s="135">
        <v>0</v>
      </c>
      <c r="O139" s="42" t="s">
        <v>48</v>
      </c>
      <c r="P139" s="135" t="s">
        <v>48</v>
      </c>
      <c r="Q139" s="135" t="s">
        <v>48</v>
      </c>
      <c r="R139" s="42" t="s">
        <v>48</v>
      </c>
      <c r="S139" s="135" t="s">
        <v>48</v>
      </c>
      <c r="T139" s="102">
        <v>12</v>
      </c>
    </row>
    <row r="140" spans="2:20" ht="15" customHeight="1">
      <c r="B140" s="57">
        <v>13</v>
      </c>
      <c r="C140" s="32" t="s">
        <v>60</v>
      </c>
      <c r="D140" s="101">
        <v>2007</v>
      </c>
      <c r="E140" s="135">
        <v>8.9</v>
      </c>
      <c r="F140" s="42">
        <v>36.4</v>
      </c>
      <c r="G140" s="135">
        <v>32.3</v>
      </c>
      <c r="H140" s="135">
        <v>8.9</v>
      </c>
      <c r="I140" s="42">
        <v>36.4</v>
      </c>
      <c r="J140" s="135">
        <v>32.3</v>
      </c>
      <c r="K140" s="135" t="s">
        <v>48</v>
      </c>
      <c r="L140" s="42" t="s">
        <v>48</v>
      </c>
      <c r="M140" s="135" t="s">
        <v>48</v>
      </c>
      <c r="N140" s="135" t="s">
        <v>163</v>
      </c>
      <c r="O140" s="42" t="s">
        <v>163</v>
      </c>
      <c r="P140" s="135" t="s">
        <v>163</v>
      </c>
      <c r="Q140" s="135" t="s">
        <v>48</v>
      </c>
      <c r="R140" s="42" t="s">
        <v>48</v>
      </c>
      <c r="S140" s="135" t="s">
        <v>48</v>
      </c>
      <c r="T140" s="102">
        <v>13</v>
      </c>
    </row>
    <row r="141" spans="2:20" ht="11.25" customHeight="1">
      <c r="B141" s="57">
        <v>14</v>
      </c>
      <c r="C141" s="32"/>
      <c r="D141" s="101">
        <v>2008</v>
      </c>
      <c r="E141" s="135">
        <v>9</v>
      </c>
      <c r="F141" s="42">
        <v>37</v>
      </c>
      <c r="G141" s="135">
        <v>33.2</v>
      </c>
      <c r="H141" s="135">
        <v>9</v>
      </c>
      <c r="I141" s="42">
        <v>37</v>
      </c>
      <c r="J141" s="135">
        <v>33.2</v>
      </c>
      <c r="K141" s="135" t="s">
        <v>48</v>
      </c>
      <c r="L141" s="42" t="s">
        <v>48</v>
      </c>
      <c r="M141" s="135" t="s">
        <v>48</v>
      </c>
      <c r="N141" s="135" t="s">
        <v>48</v>
      </c>
      <c r="O141" s="42" t="s">
        <v>48</v>
      </c>
      <c r="P141" s="135" t="s">
        <v>48</v>
      </c>
      <c r="Q141" s="135" t="s">
        <v>48</v>
      </c>
      <c r="R141" s="42" t="s">
        <v>48</v>
      </c>
      <c r="S141" s="135" t="s">
        <v>48</v>
      </c>
      <c r="T141" s="102">
        <v>14</v>
      </c>
    </row>
    <row r="142" spans="2:20" ht="15" customHeight="1">
      <c r="B142" s="57">
        <v>15</v>
      </c>
      <c r="C142" s="32" t="s">
        <v>61</v>
      </c>
      <c r="D142" s="101">
        <v>2007</v>
      </c>
      <c r="E142" s="135" t="s">
        <v>48</v>
      </c>
      <c r="F142" s="42">
        <v>31.2</v>
      </c>
      <c r="G142" s="135" t="s">
        <v>48</v>
      </c>
      <c r="H142" s="135">
        <v>7.5</v>
      </c>
      <c r="I142" s="42">
        <v>31.2</v>
      </c>
      <c r="J142" s="135">
        <v>23.3</v>
      </c>
      <c r="K142" s="135" t="s">
        <v>48</v>
      </c>
      <c r="L142" s="42" t="s">
        <v>48</v>
      </c>
      <c r="M142" s="135" t="s">
        <v>48</v>
      </c>
      <c r="N142" s="135" t="s">
        <v>163</v>
      </c>
      <c r="O142" s="42" t="s">
        <v>163</v>
      </c>
      <c r="P142" s="135" t="s">
        <v>163</v>
      </c>
      <c r="Q142" s="135" t="s">
        <v>163</v>
      </c>
      <c r="R142" s="42" t="s">
        <v>163</v>
      </c>
      <c r="S142" s="135" t="s">
        <v>163</v>
      </c>
      <c r="T142" s="102">
        <v>15</v>
      </c>
    </row>
    <row r="143" spans="2:20" ht="11.25" customHeight="1">
      <c r="B143" s="57">
        <v>16</v>
      </c>
      <c r="C143" s="32"/>
      <c r="D143" s="101">
        <v>2008</v>
      </c>
      <c r="E143" s="135">
        <v>6.6</v>
      </c>
      <c r="F143" s="42">
        <v>37.4</v>
      </c>
      <c r="G143" s="135">
        <v>24.9</v>
      </c>
      <c r="H143" s="135">
        <v>6.6</v>
      </c>
      <c r="I143" s="42">
        <v>37.4</v>
      </c>
      <c r="J143" s="135">
        <v>24.9</v>
      </c>
      <c r="K143" s="135" t="s">
        <v>48</v>
      </c>
      <c r="L143" s="42" t="s">
        <v>48</v>
      </c>
      <c r="M143" s="135" t="s">
        <v>48</v>
      </c>
      <c r="N143" s="135" t="s">
        <v>48</v>
      </c>
      <c r="O143" s="42" t="s">
        <v>48</v>
      </c>
      <c r="P143" s="135" t="s">
        <v>48</v>
      </c>
      <c r="Q143" s="135" t="s">
        <v>48</v>
      </c>
      <c r="R143" s="42" t="s">
        <v>48</v>
      </c>
      <c r="S143" s="135" t="s">
        <v>48</v>
      </c>
      <c r="T143" s="102">
        <v>16</v>
      </c>
    </row>
    <row r="144" spans="2:20" ht="15" customHeight="1">
      <c r="B144" s="57">
        <v>17</v>
      </c>
      <c r="C144" s="32" t="s">
        <v>62</v>
      </c>
      <c r="D144" s="101">
        <v>2007</v>
      </c>
      <c r="E144" s="135">
        <v>5.3</v>
      </c>
      <c r="F144" s="42">
        <v>33.4</v>
      </c>
      <c r="G144" s="135">
        <v>17.7</v>
      </c>
      <c r="H144" s="135">
        <v>5.3</v>
      </c>
      <c r="I144" s="42">
        <v>33.6</v>
      </c>
      <c r="J144" s="135">
        <v>17.7</v>
      </c>
      <c r="K144" s="135" t="s">
        <v>48</v>
      </c>
      <c r="L144" s="42" t="s">
        <v>48</v>
      </c>
      <c r="M144" s="135" t="s">
        <v>48</v>
      </c>
      <c r="N144" s="135" t="s">
        <v>48</v>
      </c>
      <c r="O144" s="42" t="s">
        <v>48</v>
      </c>
      <c r="P144" s="135" t="s">
        <v>48</v>
      </c>
      <c r="Q144" s="135" t="s">
        <v>48</v>
      </c>
      <c r="R144" s="42" t="s">
        <v>48</v>
      </c>
      <c r="S144" s="135" t="s">
        <v>48</v>
      </c>
      <c r="T144" s="102">
        <v>17</v>
      </c>
    </row>
    <row r="145" spans="2:20" ht="11.25" customHeight="1">
      <c r="B145" s="57">
        <v>18</v>
      </c>
      <c r="C145" s="32"/>
      <c r="D145" s="101">
        <v>2008</v>
      </c>
      <c r="E145" s="135">
        <v>5.4</v>
      </c>
      <c r="F145" s="42">
        <v>35.1</v>
      </c>
      <c r="G145" s="135">
        <v>18.8</v>
      </c>
      <c r="H145" s="135">
        <v>5.4</v>
      </c>
      <c r="I145" s="42">
        <v>35.1</v>
      </c>
      <c r="J145" s="135">
        <v>18.8</v>
      </c>
      <c r="K145" s="135" t="s">
        <v>48</v>
      </c>
      <c r="L145" s="42" t="s">
        <v>48</v>
      </c>
      <c r="M145" s="135" t="s">
        <v>48</v>
      </c>
      <c r="N145" s="135" t="s">
        <v>48</v>
      </c>
      <c r="O145" s="42" t="s">
        <v>48</v>
      </c>
      <c r="P145" s="135" t="s">
        <v>48</v>
      </c>
      <c r="Q145" s="135">
        <v>0</v>
      </c>
      <c r="R145" s="42" t="s">
        <v>48</v>
      </c>
      <c r="S145" s="135" t="s">
        <v>48</v>
      </c>
      <c r="T145" s="102">
        <v>18</v>
      </c>
    </row>
    <row r="146" spans="2:20" ht="15" customHeight="1">
      <c r="B146" s="57">
        <v>19</v>
      </c>
      <c r="C146" s="32" t="s">
        <v>63</v>
      </c>
      <c r="D146" s="101">
        <v>2007</v>
      </c>
      <c r="E146" s="135">
        <v>12.9</v>
      </c>
      <c r="F146" s="42">
        <v>33.6</v>
      </c>
      <c r="G146" s="135">
        <v>43.4</v>
      </c>
      <c r="H146" s="135">
        <v>12.8</v>
      </c>
      <c r="I146" s="42">
        <v>33.7</v>
      </c>
      <c r="J146" s="135">
        <v>43.2</v>
      </c>
      <c r="K146" s="135" t="s">
        <v>48</v>
      </c>
      <c r="L146" s="42" t="s">
        <v>48</v>
      </c>
      <c r="M146" s="135" t="s">
        <v>48</v>
      </c>
      <c r="N146" s="135" t="s">
        <v>163</v>
      </c>
      <c r="O146" s="42" t="s">
        <v>163</v>
      </c>
      <c r="P146" s="135" t="s">
        <v>163</v>
      </c>
      <c r="Q146" s="135" t="s">
        <v>163</v>
      </c>
      <c r="R146" s="42" t="s">
        <v>163</v>
      </c>
      <c r="S146" s="135" t="s">
        <v>163</v>
      </c>
      <c r="T146" s="102">
        <v>19</v>
      </c>
    </row>
    <row r="147" spans="2:20" ht="11.25" customHeight="1">
      <c r="B147" s="57">
        <v>20</v>
      </c>
      <c r="C147" s="32"/>
      <c r="D147" s="101">
        <v>2008</v>
      </c>
      <c r="E147" s="135">
        <v>12.3</v>
      </c>
      <c r="F147" s="42">
        <v>35.3</v>
      </c>
      <c r="G147" s="135">
        <v>43.5</v>
      </c>
      <c r="H147" s="135">
        <v>11.8</v>
      </c>
      <c r="I147" s="42">
        <v>35.9</v>
      </c>
      <c r="J147" s="135">
        <v>42.2</v>
      </c>
      <c r="K147" s="135">
        <v>0.1</v>
      </c>
      <c r="L147" s="42">
        <v>15.4</v>
      </c>
      <c r="M147" s="135">
        <v>0.2</v>
      </c>
      <c r="N147" s="135" t="s">
        <v>48</v>
      </c>
      <c r="O147" s="42" t="s">
        <v>48</v>
      </c>
      <c r="P147" s="135" t="s">
        <v>48</v>
      </c>
      <c r="Q147" s="135" t="s">
        <v>48</v>
      </c>
      <c r="R147" s="42" t="s">
        <v>48</v>
      </c>
      <c r="S147" s="135" t="s">
        <v>48</v>
      </c>
      <c r="T147" s="102">
        <v>20</v>
      </c>
    </row>
    <row r="148" spans="2:20" ht="15" customHeight="1">
      <c r="B148" s="57">
        <v>21</v>
      </c>
      <c r="C148" s="32" t="s">
        <v>64</v>
      </c>
      <c r="D148" s="101">
        <v>2007</v>
      </c>
      <c r="E148" s="135">
        <v>13.5</v>
      </c>
      <c r="F148" s="42">
        <v>31.8</v>
      </c>
      <c r="G148" s="135">
        <v>43</v>
      </c>
      <c r="H148" s="135">
        <v>13.3</v>
      </c>
      <c r="I148" s="42">
        <v>31.8</v>
      </c>
      <c r="J148" s="135">
        <v>42.3</v>
      </c>
      <c r="K148" s="135" t="s">
        <v>48</v>
      </c>
      <c r="L148" s="42" t="s">
        <v>48</v>
      </c>
      <c r="M148" s="135" t="s">
        <v>48</v>
      </c>
      <c r="N148" s="135" t="s">
        <v>48</v>
      </c>
      <c r="O148" s="42" t="s">
        <v>48</v>
      </c>
      <c r="P148" s="135" t="s">
        <v>48</v>
      </c>
      <c r="Q148" s="135">
        <v>0.2</v>
      </c>
      <c r="R148" s="42">
        <v>30.9</v>
      </c>
      <c r="S148" s="135">
        <v>0.7</v>
      </c>
      <c r="T148" s="102">
        <v>21</v>
      </c>
    </row>
    <row r="149" spans="2:20" ht="11.25" customHeight="1">
      <c r="B149" s="57">
        <v>22</v>
      </c>
      <c r="C149" s="32"/>
      <c r="D149" s="101">
        <v>2008</v>
      </c>
      <c r="E149" s="135">
        <v>13.4</v>
      </c>
      <c r="F149" s="42">
        <v>36.2</v>
      </c>
      <c r="G149" s="135">
        <v>48.6</v>
      </c>
      <c r="H149" s="135">
        <v>13.1</v>
      </c>
      <c r="I149" s="42">
        <v>36.6</v>
      </c>
      <c r="J149" s="135">
        <v>48.1</v>
      </c>
      <c r="K149" s="135">
        <v>0.1</v>
      </c>
      <c r="L149" s="42" t="s">
        <v>48</v>
      </c>
      <c r="M149" s="135" t="s">
        <v>48</v>
      </c>
      <c r="N149" s="135" t="s">
        <v>48</v>
      </c>
      <c r="O149" s="42" t="s">
        <v>48</v>
      </c>
      <c r="P149" s="135" t="s">
        <v>48</v>
      </c>
      <c r="Q149" s="135">
        <v>0.2</v>
      </c>
      <c r="R149" s="42" t="s">
        <v>48</v>
      </c>
      <c r="S149" s="135" t="s">
        <v>48</v>
      </c>
      <c r="T149" s="102">
        <v>22</v>
      </c>
    </row>
    <row r="150" spans="2:20" ht="15" customHeight="1">
      <c r="B150" s="57">
        <v>23</v>
      </c>
      <c r="C150" s="32" t="s">
        <v>65</v>
      </c>
      <c r="D150" s="101">
        <v>2007</v>
      </c>
      <c r="E150" s="135">
        <v>3.3</v>
      </c>
      <c r="F150" s="42">
        <v>35.3</v>
      </c>
      <c r="G150" s="135">
        <v>11.6</v>
      </c>
      <c r="H150" s="135">
        <v>3.3</v>
      </c>
      <c r="I150" s="42">
        <v>35.5</v>
      </c>
      <c r="J150" s="135">
        <v>11.5</v>
      </c>
      <c r="K150" s="135" t="s">
        <v>48</v>
      </c>
      <c r="L150" s="42" t="s">
        <v>48</v>
      </c>
      <c r="M150" s="135" t="s">
        <v>48</v>
      </c>
      <c r="N150" s="135" t="s">
        <v>163</v>
      </c>
      <c r="O150" s="42" t="s">
        <v>163</v>
      </c>
      <c r="P150" s="135" t="s">
        <v>163</v>
      </c>
      <c r="Q150" s="135" t="s">
        <v>163</v>
      </c>
      <c r="R150" s="42" t="s">
        <v>163</v>
      </c>
      <c r="S150" s="135" t="s">
        <v>163</v>
      </c>
      <c r="T150" s="102">
        <v>23</v>
      </c>
    </row>
    <row r="151" spans="2:20" ht="11.25" customHeight="1">
      <c r="B151" s="57">
        <v>24</v>
      </c>
      <c r="C151" s="32"/>
      <c r="D151" s="101">
        <v>2008</v>
      </c>
      <c r="E151" s="135">
        <v>3.4</v>
      </c>
      <c r="F151" s="42">
        <v>32.3</v>
      </c>
      <c r="G151" s="135">
        <v>10.8</v>
      </c>
      <c r="H151" s="135">
        <v>3.4</v>
      </c>
      <c r="I151" s="42">
        <v>32.3</v>
      </c>
      <c r="J151" s="135">
        <v>10.8</v>
      </c>
      <c r="K151" s="135" t="s">
        <v>48</v>
      </c>
      <c r="L151" s="42" t="s">
        <v>48</v>
      </c>
      <c r="M151" s="135" t="s">
        <v>48</v>
      </c>
      <c r="N151" s="135" t="s">
        <v>48</v>
      </c>
      <c r="O151" s="42" t="s">
        <v>48</v>
      </c>
      <c r="P151" s="135" t="s">
        <v>48</v>
      </c>
      <c r="Q151" s="135" t="s">
        <v>48</v>
      </c>
      <c r="R151" s="42" t="s">
        <v>48</v>
      </c>
      <c r="S151" s="135" t="s">
        <v>48</v>
      </c>
      <c r="T151" s="102">
        <v>24</v>
      </c>
    </row>
    <row r="152" spans="2:20" ht="15" customHeight="1">
      <c r="B152" s="57">
        <v>25</v>
      </c>
      <c r="C152" s="32" t="s">
        <v>66</v>
      </c>
      <c r="D152" s="101">
        <v>2007</v>
      </c>
      <c r="E152" s="135">
        <v>7.2</v>
      </c>
      <c r="F152" s="42">
        <v>34.1</v>
      </c>
      <c r="G152" s="135">
        <v>24.5</v>
      </c>
      <c r="H152" s="135">
        <v>7</v>
      </c>
      <c r="I152" s="42">
        <v>34.5</v>
      </c>
      <c r="J152" s="135">
        <v>24.1</v>
      </c>
      <c r="K152" s="135" t="s">
        <v>48</v>
      </c>
      <c r="L152" s="42" t="s">
        <v>48</v>
      </c>
      <c r="M152" s="135" t="s">
        <v>48</v>
      </c>
      <c r="N152" s="135" t="s">
        <v>48</v>
      </c>
      <c r="O152" s="42" t="s">
        <v>48</v>
      </c>
      <c r="P152" s="135" t="s">
        <v>48</v>
      </c>
      <c r="Q152" s="135" t="s">
        <v>48</v>
      </c>
      <c r="R152" s="42" t="s">
        <v>48</v>
      </c>
      <c r="S152" s="135" t="s">
        <v>48</v>
      </c>
      <c r="T152" s="102">
        <v>25</v>
      </c>
    </row>
    <row r="153" spans="2:20" ht="11.25" customHeight="1">
      <c r="B153" s="57">
        <v>26</v>
      </c>
      <c r="C153" s="32"/>
      <c r="D153" s="101">
        <v>2008</v>
      </c>
      <c r="E153" s="135">
        <v>7.1</v>
      </c>
      <c r="F153" s="42">
        <v>36.7</v>
      </c>
      <c r="G153" s="135">
        <v>25.9</v>
      </c>
      <c r="H153" s="135">
        <v>6.9</v>
      </c>
      <c r="I153" s="42">
        <v>36.9</v>
      </c>
      <c r="J153" s="135">
        <v>25.5</v>
      </c>
      <c r="K153" s="135">
        <v>0</v>
      </c>
      <c r="L153" s="42" t="s">
        <v>48</v>
      </c>
      <c r="M153" s="135" t="s">
        <v>48</v>
      </c>
      <c r="N153" s="135">
        <v>0</v>
      </c>
      <c r="O153" s="42" t="s">
        <v>48</v>
      </c>
      <c r="P153" s="135" t="s">
        <v>48</v>
      </c>
      <c r="Q153" s="135">
        <v>0.1</v>
      </c>
      <c r="R153" s="42">
        <v>27.6</v>
      </c>
      <c r="S153" s="135">
        <v>0.3</v>
      </c>
      <c r="T153" s="102">
        <v>26</v>
      </c>
    </row>
    <row r="154" spans="2:20" ht="15" customHeight="1">
      <c r="B154" s="57">
        <v>27</v>
      </c>
      <c r="C154" s="32" t="s">
        <v>67</v>
      </c>
      <c r="D154" s="101">
        <v>2007</v>
      </c>
      <c r="E154" s="135">
        <v>10.9</v>
      </c>
      <c r="F154" s="42">
        <v>25.3</v>
      </c>
      <c r="G154" s="135">
        <v>27.6</v>
      </c>
      <c r="H154" s="135">
        <v>10.3</v>
      </c>
      <c r="I154" s="42">
        <v>25.6</v>
      </c>
      <c r="J154" s="135">
        <v>26.4</v>
      </c>
      <c r="K154" s="135">
        <v>0.2</v>
      </c>
      <c r="L154" s="42">
        <v>13.1</v>
      </c>
      <c r="M154" s="135">
        <v>0.2</v>
      </c>
      <c r="N154" s="135">
        <v>0.1</v>
      </c>
      <c r="O154" s="42">
        <v>10.4</v>
      </c>
      <c r="P154" s="135">
        <v>0.1</v>
      </c>
      <c r="Q154" s="135">
        <v>0.4</v>
      </c>
      <c r="R154" s="42">
        <v>26.2</v>
      </c>
      <c r="S154" s="135">
        <v>1</v>
      </c>
      <c r="T154" s="102">
        <v>27</v>
      </c>
    </row>
    <row r="155" spans="2:20" ht="11.25" customHeight="1">
      <c r="B155" s="57">
        <v>28</v>
      </c>
      <c r="C155" s="32"/>
      <c r="D155" s="101">
        <v>2008</v>
      </c>
      <c r="E155" s="135">
        <v>10.1</v>
      </c>
      <c r="F155" s="42">
        <v>35.5</v>
      </c>
      <c r="G155" s="135">
        <v>35.7</v>
      </c>
      <c r="H155" s="135">
        <v>9.6</v>
      </c>
      <c r="I155" s="42">
        <v>35.8</v>
      </c>
      <c r="J155" s="135">
        <v>34.2</v>
      </c>
      <c r="K155" s="135">
        <v>0</v>
      </c>
      <c r="L155" s="42">
        <v>29.2</v>
      </c>
      <c r="M155" s="135">
        <v>0.1</v>
      </c>
      <c r="N155" s="135">
        <v>0.1</v>
      </c>
      <c r="O155" s="42">
        <v>18.6</v>
      </c>
      <c r="P155" s="135">
        <v>0.1</v>
      </c>
      <c r="Q155" s="135">
        <v>0.4</v>
      </c>
      <c r="R155" s="42">
        <v>30.8</v>
      </c>
      <c r="S155" s="135">
        <v>1.3</v>
      </c>
      <c r="T155" s="102">
        <v>28</v>
      </c>
    </row>
    <row r="156" spans="2:20" ht="15" customHeight="1">
      <c r="B156" s="57">
        <v>29</v>
      </c>
      <c r="C156" s="32" t="s">
        <v>68</v>
      </c>
      <c r="D156" s="101">
        <v>2007</v>
      </c>
      <c r="E156" s="135">
        <v>2.9</v>
      </c>
      <c r="F156" s="42">
        <v>30.7</v>
      </c>
      <c r="G156" s="135">
        <v>8.8</v>
      </c>
      <c r="H156" s="135">
        <v>2.8</v>
      </c>
      <c r="I156" s="42">
        <v>30.9</v>
      </c>
      <c r="J156" s="135">
        <v>8.8</v>
      </c>
      <c r="K156" s="135">
        <v>0</v>
      </c>
      <c r="L156" s="42" t="s">
        <v>48</v>
      </c>
      <c r="M156" s="135" t="s">
        <v>48</v>
      </c>
      <c r="N156" s="135" t="s">
        <v>163</v>
      </c>
      <c r="O156" s="42" t="s">
        <v>163</v>
      </c>
      <c r="P156" s="135" t="s">
        <v>163</v>
      </c>
      <c r="Q156" s="135" t="s">
        <v>163</v>
      </c>
      <c r="R156" s="42" t="s">
        <v>163</v>
      </c>
      <c r="S156" s="135" t="s">
        <v>163</v>
      </c>
      <c r="T156" s="102">
        <v>29</v>
      </c>
    </row>
    <row r="157" spans="2:20" ht="11.25" customHeight="1">
      <c r="B157" s="57">
        <v>30</v>
      </c>
      <c r="C157" s="32"/>
      <c r="D157" s="101">
        <v>2008</v>
      </c>
      <c r="E157" s="135">
        <v>3.1</v>
      </c>
      <c r="F157" s="42">
        <v>26.8</v>
      </c>
      <c r="G157" s="135">
        <v>8.2</v>
      </c>
      <c r="H157" s="135">
        <v>3</v>
      </c>
      <c r="I157" s="42">
        <v>26.9</v>
      </c>
      <c r="J157" s="135">
        <v>8.1</v>
      </c>
      <c r="K157" s="135">
        <v>0.1</v>
      </c>
      <c r="L157" s="42" t="s">
        <v>48</v>
      </c>
      <c r="M157" s="135" t="s">
        <v>48</v>
      </c>
      <c r="N157" s="135" t="s">
        <v>48</v>
      </c>
      <c r="O157" s="42" t="s">
        <v>48</v>
      </c>
      <c r="P157" s="135" t="s">
        <v>48</v>
      </c>
      <c r="Q157" s="135" t="s">
        <v>48</v>
      </c>
      <c r="R157" s="42" t="s">
        <v>48</v>
      </c>
      <c r="S157" s="135" t="s">
        <v>48</v>
      </c>
      <c r="T157" s="102">
        <v>30</v>
      </c>
    </row>
    <row r="158" spans="2:20" ht="15" customHeight="1">
      <c r="B158" s="57">
        <v>31</v>
      </c>
      <c r="C158" s="32" t="s">
        <v>69</v>
      </c>
      <c r="D158" s="101">
        <v>2007</v>
      </c>
      <c r="E158" s="135" t="s">
        <v>48</v>
      </c>
      <c r="F158" s="42">
        <v>27.3</v>
      </c>
      <c r="G158" s="135" t="s">
        <v>48</v>
      </c>
      <c r="H158" s="135">
        <v>4.2</v>
      </c>
      <c r="I158" s="42">
        <v>28.6</v>
      </c>
      <c r="J158" s="135">
        <v>12.1</v>
      </c>
      <c r="K158" s="135" t="s">
        <v>163</v>
      </c>
      <c r="L158" s="42" t="s">
        <v>163</v>
      </c>
      <c r="M158" s="135" t="s">
        <v>163</v>
      </c>
      <c r="N158" s="135">
        <v>0.6</v>
      </c>
      <c r="O158" s="42" t="s">
        <v>48</v>
      </c>
      <c r="P158" s="135" t="s">
        <v>48</v>
      </c>
      <c r="Q158" s="135" t="s">
        <v>48</v>
      </c>
      <c r="R158" s="42" t="s">
        <v>48</v>
      </c>
      <c r="S158" s="135" t="s">
        <v>48</v>
      </c>
      <c r="T158" s="102">
        <v>31</v>
      </c>
    </row>
    <row r="159" spans="2:20" ht="11.25" customHeight="1">
      <c r="B159" s="57">
        <v>32</v>
      </c>
      <c r="C159" s="32"/>
      <c r="D159" s="101">
        <v>2008</v>
      </c>
      <c r="E159" s="135">
        <v>4.8</v>
      </c>
      <c r="F159" s="42">
        <v>28.1</v>
      </c>
      <c r="G159" s="135">
        <v>13.6</v>
      </c>
      <c r="H159" s="135">
        <v>4.3</v>
      </c>
      <c r="I159" s="42">
        <v>29.5</v>
      </c>
      <c r="J159" s="135">
        <v>12.6</v>
      </c>
      <c r="K159" s="135" t="s">
        <v>48</v>
      </c>
      <c r="L159" s="42" t="s">
        <v>48</v>
      </c>
      <c r="M159" s="135" t="s">
        <v>48</v>
      </c>
      <c r="N159" s="135">
        <v>0.6</v>
      </c>
      <c r="O159" s="42" t="s">
        <v>48</v>
      </c>
      <c r="P159" s="135" t="s">
        <v>48</v>
      </c>
      <c r="Q159" s="135" t="s">
        <v>48</v>
      </c>
      <c r="R159" s="42" t="s">
        <v>48</v>
      </c>
      <c r="S159" s="135" t="s">
        <v>48</v>
      </c>
      <c r="T159" s="102">
        <v>32</v>
      </c>
    </row>
    <row r="160" spans="2:20" ht="15" customHeight="1">
      <c r="B160" s="57">
        <v>33</v>
      </c>
      <c r="C160" s="32" t="s">
        <v>70</v>
      </c>
      <c r="D160" s="101">
        <v>2007</v>
      </c>
      <c r="E160" s="135" t="s">
        <v>48</v>
      </c>
      <c r="F160" s="42">
        <v>33.3</v>
      </c>
      <c r="G160" s="135" t="s">
        <v>48</v>
      </c>
      <c r="H160" s="135">
        <v>10.9</v>
      </c>
      <c r="I160" s="42">
        <v>33.3</v>
      </c>
      <c r="J160" s="135">
        <v>36.4</v>
      </c>
      <c r="K160" s="135" t="s">
        <v>163</v>
      </c>
      <c r="L160" s="42" t="s">
        <v>163</v>
      </c>
      <c r="M160" s="135" t="s">
        <v>163</v>
      </c>
      <c r="N160" s="135" t="s">
        <v>163</v>
      </c>
      <c r="O160" s="42" t="s">
        <v>163</v>
      </c>
      <c r="P160" s="135" t="s">
        <v>163</v>
      </c>
      <c r="Q160" s="135" t="s">
        <v>163</v>
      </c>
      <c r="R160" s="42" t="s">
        <v>163</v>
      </c>
      <c r="S160" s="135" t="s">
        <v>163</v>
      </c>
      <c r="T160" s="102">
        <v>33</v>
      </c>
    </row>
    <row r="161" spans="2:20" ht="11.25" customHeight="1">
      <c r="B161" s="57">
        <v>34</v>
      </c>
      <c r="C161" s="32"/>
      <c r="D161" s="101">
        <v>2008</v>
      </c>
      <c r="E161" s="135">
        <v>10.5</v>
      </c>
      <c r="F161" s="42">
        <v>38.7</v>
      </c>
      <c r="G161" s="135">
        <v>40.7</v>
      </c>
      <c r="H161" s="135">
        <v>10.5</v>
      </c>
      <c r="I161" s="42">
        <v>38.7</v>
      </c>
      <c r="J161" s="135">
        <v>40.7</v>
      </c>
      <c r="K161" s="135">
        <v>0</v>
      </c>
      <c r="L161" s="42" t="s">
        <v>48</v>
      </c>
      <c r="M161" s="135" t="s">
        <v>48</v>
      </c>
      <c r="N161" s="135" t="s">
        <v>48</v>
      </c>
      <c r="O161" s="42" t="s">
        <v>48</v>
      </c>
      <c r="P161" s="135" t="s">
        <v>48</v>
      </c>
      <c r="Q161" s="135" t="s">
        <v>48</v>
      </c>
      <c r="R161" s="42" t="s">
        <v>48</v>
      </c>
      <c r="S161" s="135" t="s">
        <v>48</v>
      </c>
      <c r="T161" s="102">
        <v>34</v>
      </c>
    </row>
    <row r="162" spans="2:20" ht="15" customHeight="1">
      <c r="B162" s="57">
        <v>35</v>
      </c>
      <c r="C162" s="32" t="s">
        <v>71</v>
      </c>
      <c r="D162" s="101">
        <v>2007</v>
      </c>
      <c r="E162" s="135">
        <v>0.6</v>
      </c>
      <c r="F162" s="42">
        <v>34</v>
      </c>
      <c r="G162" s="135">
        <v>2.1</v>
      </c>
      <c r="H162" s="135" t="s">
        <v>48</v>
      </c>
      <c r="I162" s="42">
        <v>34</v>
      </c>
      <c r="J162" s="135" t="s">
        <v>48</v>
      </c>
      <c r="K162" s="135" t="s">
        <v>163</v>
      </c>
      <c r="L162" s="42" t="s">
        <v>163</v>
      </c>
      <c r="M162" s="135" t="s">
        <v>163</v>
      </c>
      <c r="N162" s="135" t="s">
        <v>163</v>
      </c>
      <c r="O162" s="42" t="s">
        <v>163</v>
      </c>
      <c r="P162" s="135" t="s">
        <v>163</v>
      </c>
      <c r="Q162" s="135" t="s">
        <v>48</v>
      </c>
      <c r="R162" s="42" t="s">
        <v>48</v>
      </c>
      <c r="S162" s="135" t="s">
        <v>48</v>
      </c>
      <c r="T162" s="102">
        <v>35</v>
      </c>
    </row>
    <row r="163" spans="2:20" ht="11.25" customHeight="1">
      <c r="B163" s="57">
        <v>36</v>
      </c>
      <c r="C163" s="32"/>
      <c r="D163" s="101">
        <v>2008</v>
      </c>
      <c r="E163" s="135">
        <v>0.6</v>
      </c>
      <c r="F163" s="42">
        <v>31.4</v>
      </c>
      <c r="G163" s="135">
        <v>1.9</v>
      </c>
      <c r="H163" s="135">
        <v>0.6</v>
      </c>
      <c r="I163" s="42">
        <v>31.6</v>
      </c>
      <c r="J163" s="135">
        <v>1.9</v>
      </c>
      <c r="K163" s="135">
        <v>0</v>
      </c>
      <c r="L163" s="42" t="s">
        <v>48</v>
      </c>
      <c r="M163" s="135" t="s">
        <v>48</v>
      </c>
      <c r="N163" s="135" t="s">
        <v>48</v>
      </c>
      <c r="O163" s="42" t="s">
        <v>48</v>
      </c>
      <c r="P163" s="135" t="s">
        <v>48</v>
      </c>
      <c r="Q163" s="135" t="s">
        <v>48</v>
      </c>
      <c r="R163" s="42" t="s">
        <v>48</v>
      </c>
      <c r="S163" s="135" t="s">
        <v>48</v>
      </c>
      <c r="T163" s="102">
        <v>36</v>
      </c>
    </row>
    <row r="164" spans="2:20" ht="15" customHeight="1">
      <c r="B164" s="57">
        <v>37</v>
      </c>
      <c r="C164" s="32" t="s">
        <v>72</v>
      </c>
      <c r="D164" s="101">
        <v>2007</v>
      </c>
      <c r="E164" s="135" t="s">
        <v>48</v>
      </c>
      <c r="F164" s="42">
        <v>32.3</v>
      </c>
      <c r="G164" s="135" t="s">
        <v>48</v>
      </c>
      <c r="H164" s="135">
        <v>3</v>
      </c>
      <c r="I164" s="42">
        <v>32.3</v>
      </c>
      <c r="J164" s="135">
        <v>9.7</v>
      </c>
      <c r="K164" s="135" t="s">
        <v>163</v>
      </c>
      <c r="L164" s="42" t="s">
        <v>163</v>
      </c>
      <c r="M164" s="135" t="s">
        <v>163</v>
      </c>
      <c r="N164" s="135" t="s">
        <v>48</v>
      </c>
      <c r="O164" s="42" t="s">
        <v>48</v>
      </c>
      <c r="P164" s="135" t="s">
        <v>48</v>
      </c>
      <c r="Q164" s="135" t="s">
        <v>163</v>
      </c>
      <c r="R164" s="42" t="s">
        <v>163</v>
      </c>
      <c r="S164" s="135" t="s">
        <v>163</v>
      </c>
      <c r="T164" s="102">
        <v>37</v>
      </c>
    </row>
    <row r="165" spans="2:20" ht="11.25" customHeight="1">
      <c r="B165" s="57">
        <v>38</v>
      </c>
      <c r="C165" s="32"/>
      <c r="D165" s="101">
        <v>2008</v>
      </c>
      <c r="E165" s="135">
        <v>3.1</v>
      </c>
      <c r="F165" s="42">
        <v>32.1</v>
      </c>
      <c r="G165" s="135">
        <v>9.9</v>
      </c>
      <c r="H165" s="135">
        <v>3.1</v>
      </c>
      <c r="I165" s="42">
        <v>32.1</v>
      </c>
      <c r="J165" s="135">
        <v>9.8</v>
      </c>
      <c r="K165" s="135" t="s">
        <v>48</v>
      </c>
      <c r="L165" s="42" t="s">
        <v>48</v>
      </c>
      <c r="M165" s="135" t="s">
        <v>48</v>
      </c>
      <c r="N165" s="135" t="s">
        <v>48</v>
      </c>
      <c r="O165" s="42" t="s">
        <v>48</v>
      </c>
      <c r="P165" s="135" t="s">
        <v>48</v>
      </c>
      <c r="Q165" s="135" t="s">
        <v>48</v>
      </c>
      <c r="R165" s="42" t="s">
        <v>48</v>
      </c>
      <c r="S165" s="135" t="s">
        <v>48</v>
      </c>
      <c r="T165" s="102">
        <v>38</v>
      </c>
    </row>
    <row r="166" spans="2:20" ht="15" customHeight="1">
      <c r="B166" s="57">
        <v>39</v>
      </c>
      <c r="C166" s="32" t="s">
        <v>73</v>
      </c>
      <c r="D166" s="101">
        <v>2007</v>
      </c>
      <c r="E166" s="135" t="s">
        <v>48</v>
      </c>
      <c r="F166" s="42">
        <v>32.1</v>
      </c>
      <c r="G166" s="135" t="s">
        <v>48</v>
      </c>
      <c r="H166" s="135">
        <v>6.4</v>
      </c>
      <c r="I166" s="42">
        <v>32.1</v>
      </c>
      <c r="J166" s="135">
        <v>20.6</v>
      </c>
      <c r="K166" s="135" t="s">
        <v>48</v>
      </c>
      <c r="L166" s="42" t="s">
        <v>48</v>
      </c>
      <c r="M166" s="135" t="s">
        <v>48</v>
      </c>
      <c r="N166" s="135" t="s">
        <v>163</v>
      </c>
      <c r="O166" s="42" t="s">
        <v>163</v>
      </c>
      <c r="P166" s="135" t="s">
        <v>163</v>
      </c>
      <c r="Q166" s="135" t="s">
        <v>48</v>
      </c>
      <c r="R166" s="42">
        <v>27.5</v>
      </c>
      <c r="S166" s="135" t="s">
        <v>48</v>
      </c>
      <c r="T166" s="102">
        <v>39</v>
      </c>
    </row>
    <row r="167" spans="2:20" ht="11.25" customHeight="1">
      <c r="B167" s="57">
        <v>40</v>
      </c>
      <c r="C167" s="32"/>
      <c r="D167" s="101">
        <v>2008</v>
      </c>
      <c r="E167" s="135">
        <v>5.7</v>
      </c>
      <c r="F167" s="42">
        <v>33.4</v>
      </c>
      <c r="G167" s="135">
        <v>18.9</v>
      </c>
      <c r="H167" s="135">
        <v>5.6</v>
      </c>
      <c r="I167" s="42">
        <v>33.5</v>
      </c>
      <c r="J167" s="135">
        <v>18.7</v>
      </c>
      <c r="K167" s="135">
        <v>0</v>
      </c>
      <c r="L167" s="42" t="s">
        <v>48</v>
      </c>
      <c r="M167" s="135" t="s">
        <v>48</v>
      </c>
      <c r="N167" s="135" t="s">
        <v>48</v>
      </c>
      <c r="O167" s="42" t="s">
        <v>48</v>
      </c>
      <c r="P167" s="135" t="s">
        <v>48</v>
      </c>
      <c r="Q167" s="135">
        <v>0.1</v>
      </c>
      <c r="R167" s="42">
        <v>26.4</v>
      </c>
      <c r="S167" s="135">
        <v>0.1</v>
      </c>
      <c r="T167" s="102">
        <v>40</v>
      </c>
    </row>
    <row r="168" spans="2:20" ht="15" customHeight="1">
      <c r="B168" s="57">
        <v>41</v>
      </c>
      <c r="C168" s="32" t="s">
        <v>74</v>
      </c>
      <c r="D168" s="101">
        <v>2007</v>
      </c>
      <c r="E168" s="135">
        <v>8.3</v>
      </c>
      <c r="F168" s="42">
        <v>36.6</v>
      </c>
      <c r="G168" s="135">
        <v>30.6</v>
      </c>
      <c r="H168" s="135">
        <v>8.3</v>
      </c>
      <c r="I168" s="42">
        <v>36.7</v>
      </c>
      <c r="J168" s="135">
        <v>30.5</v>
      </c>
      <c r="K168" s="135" t="s">
        <v>48</v>
      </c>
      <c r="L168" s="42" t="s">
        <v>48</v>
      </c>
      <c r="M168" s="135" t="s">
        <v>48</v>
      </c>
      <c r="N168" s="135" t="s">
        <v>163</v>
      </c>
      <c r="O168" s="42" t="s">
        <v>163</v>
      </c>
      <c r="P168" s="135" t="s">
        <v>163</v>
      </c>
      <c r="Q168" s="135" t="s">
        <v>48</v>
      </c>
      <c r="R168" s="42" t="s">
        <v>48</v>
      </c>
      <c r="S168" s="135" t="s">
        <v>48</v>
      </c>
      <c r="T168" s="102">
        <v>41</v>
      </c>
    </row>
    <row r="169" spans="2:20" ht="11.25" customHeight="1">
      <c r="B169" s="57">
        <v>42</v>
      </c>
      <c r="C169" s="32"/>
      <c r="D169" s="101">
        <v>2008</v>
      </c>
      <c r="E169" s="135">
        <v>8.1</v>
      </c>
      <c r="F169" s="42">
        <v>34.9</v>
      </c>
      <c r="G169" s="135">
        <v>28.2</v>
      </c>
      <c r="H169" s="135">
        <v>8.1</v>
      </c>
      <c r="I169" s="42">
        <v>35</v>
      </c>
      <c r="J169" s="135">
        <v>28.1</v>
      </c>
      <c r="K169" s="135">
        <v>0</v>
      </c>
      <c r="L169" s="42">
        <v>18.1</v>
      </c>
      <c r="M169" s="135">
        <v>0</v>
      </c>
      <c r="N169" s="135" t="s">
        <v>48</v>
      </c>
      <c r="O169" s="42" t="s">
        <v>48</v>
      </c>
      <c r="P169" s="135" t="s">
        <v>48</v>
      </c>
      <c r="Q169" s="135">
        <v>0</v>
      </c>
      <c r="R169" s="42" t="s">
        <v>48</v>
      </c>
      <c r="S169" s="135" t="s">
        <v>48</v>
      </c>
      <c r="T169" s="102">
        <v>42</v>
      </c>
    </row>
    <row r="170" spans="2:20" ht="15" customHeight="1">
      <c r="B170" s="57">
        <v>43</v>
      </c>
      <c r="C170" s="32" t="s">
        <v>75</v>
      </c>
      <c r="D170" s="101">
        <v>2007</v>
      </c>
      <c r="E170" s="135">
        <v>8.2</v>
      </c>
      <c r="F170" s="42">
        <v>35.8</v>
      </c>
      <c r="G170" s="135">
        <v>29.2</v>
      </c>
      <c r="H170" s="135">
        <v>8.2</v>
      </c>
      <c r="I170" s="42">
        <v>35.8</v>
      </c>
      <c r="J170" s="135">
        <v>29.2</v>
      </c>
      <c r="K170" s="135" t="s">
        <v>48</v>
      </c>
      <c r="L170" s="42" t="s">
        <v>48</v>
      </c>
      <c r="M170" s="135" t="s">
        <v>48</v>
      </c>
      <c r="N170" s="135" t="s">
        <v>48</v>
      </c>
      <c r="O170" s="42" t="s">
        <v>48</v>
      </c>
      <c r="P170" s="135" t="s">
        <v>48</v>
      </c>
      <c r="Q170" s="135">
        <v>0</v>
      </c>
      <c r="R170" s="42" t="s">
        <v>48</v>
      </c>
      <c r="S170" s="135" t="s">
        <v>48</v>
      </c>
      <c r="T170" s="102">
        <v>43</v>
      </c>
    </row>
    <row r="171" spans="2:20" ht="11.25" customHeight="1">
      <c r="B171" s="57">
        <v>44</v>
      </c>
      <c r="C171" s="32"/>
      <c r="D171" s="101">
        <v>2008</v>
      </c>
      <c r="E171" s="135">
        <v>7.9</v>
      </c>
      <c r="F171" s="42">
        <v>33.9</v>
      </c>
      <c r="G171" s="135">
        <v>26.6</v>
      </c>
      <c r="H171" s="135">
        <v>7.8</v>
      </c>
      <c r="I171" s="42">
        <v>33.9</v>
      </c>
      <c r="J171" s="135">
        <v>26.5</v>
      </c>
      <c r="K171" s="135">
        <v>0</v>
      </c>
      <c r="L171" s="42" t="s">
        <v>48</v>
      </c>
      <c r="M171" s="135" t="s">
        <v>48</v>
      </c>
      <c r="N171" s="135">
        <v>0</v>
      </c>
      <c r="O171" s="42" t="s">
        <v>48</v>
      </c>
      <c r="P171" s="135" t="s">
        <v>48</v>
      </c>
      <c r="Q171" s="135">
        <v>0</v>
      </c>
      <c r="R171" s="42" t="s">
        <v>48</v>
      </c>
      <c r="S171" s="135" t="s">
        <v>48</v>
      </c>
      <c r="T171" s="102">
        <v>44</v>
      </c>
    </row>
    <row r="172" spans="2:20" ht="15" customHeight="1">
      <c r="B172" s="57">
        <v>45</v>
      </c>
      <c r="C172" s="32" t="s">
        <v>76</v>
      </c>
      <c r="D172" s="101">
        <v>2007</v>
      </c>
      <c r="E172" s="135">
        <v>7.5</v>
      </c>
      <c r="F172" s="42">
        <v>34</v>
      </c>
      <c r="G172" s="135">
        <v>25.3</v>
      </c>
      <c r="H172" s="135">
        <v>7.3</v>
      </c>
      <c r="I172" s="42">
        <v>34.3</v>
      </c>
      <c r="J172" s="135">
        <v>25.1</v>
      </c>
      <c r="K172" s="135" t="s">
        <v>48</v>
      </c>
      <c r="L172" s="42" t="s">
        <v>48</v>
      </c>
      <c r="M172" s="135" t="s">
        <v>48</v>
      </c>
      <c r="N172" s="135" t="s">
        <v>163</v>
      </c>
      <c r="O172" s="42" t="s">
        <v>163</v>
      </c>
      <c r="P172" s="135" t="s">
        <v>163</v>
      </c>
      <c r="Q172" s="135">
        <v>0.1</v>
      </c>
      <c r="R172" s="42">
        <v>20.5</v>
      </c>
      <c r="S172" s="135">
        <v>0.2</v>
      </c>
      <c r="T172" s="102">
        <v>45</v>
      </c>
    </row>
    <row r="173" spans="2:20" ht="11.25" customHeight="1">
      <c r="B173" s="57">
        <v>46</v>
      </c>
      <c r="C173" s="32"/>
      <c r="D173" s="101">
        <v>2008</v>
      </c>
      <c r="E173" s="135">
        <v>6.2</v>
      </c>
      <c r="F173" s="42">
        <v>41</v>
      </c>
      <c r="G173" s="135">
        <v>25.6</v>
      </c>
      <c r="H173" s="135">
        <v>6</v>
      </c>
      <c r="I173" s="42">
        <v>41.3</v>
      </c>
      <c r="J173" s="135">
        <v>24.9</v>
      </c>
      <c r="K173" s="135" t="s">
        <v>48</v>
      </c>
      <c r="L173" s="42" t="s">
        <v>48</v>
      </c>
      <c r="M173" s="135" t="s">
        <v>48</v>
      </c>
      <c r="N173" s="135" t="s">
        <v>48</v>
      </c>
      <c r="O173" s="42" t="s">
        <v>48</v>
      </c>
      <c r="P173" s="135" t="s">
        <v>48</v>
      </c>
      <c r="Q173" s="135">
        <v>0.2</v>
      </c>
      <c r="R173" s="42">
        <v>34.2</v>
      </c>
      <c r="S173" s="135">
        <v>0.7</v>
      </c>
      <c r="T173" s="102">
        <v>46</v>
      </c>
    </row>
    <row r="174" spans="1:21" s="113" customFormat="1" ht="18" customHeight="1">
      <c r="A174" s="112"/>
      <c r="B174" s="103">
        <v>47</v>
      </c>
      <c r="C174" s="40" t="s">
        <v>77</v>
      </c>
      <c r="D174" s="111">
        <v>2007</v>
      </c>
      <c r="E174" s="136">
        <v>127.2</v>
      </c>
      <c r="F174" s="43">
        <v>32.6</v>
      </c>
      <c r="G174" s="136">
        <v>414.9</v>
      </c>
      <c r="H174" s="136">
        <v>125.1</v>
      </c>
      <c r="I174" s="43">
        <v>32.8</v>
      </c>
      <c r="J174" s="136">
        <v>410.8</v>
      </c>
      <c r="K174" s="136">
        <v>0.4</v>
      </c>
      <c r="L174" s="43">
        <v>14.9</v>
      </c>
      <c r="M174" s="136">
        <v>0.6</v>
      </c>
      <c r="N174" s="136">
        <v>0.7</v>
      </c>
      <c r="O174" s="43">
        <v>16.5</v>
      </c>
      <c r="P174" s="136">
        <v>1.2</v>
      </c>
      <c r="Q174" s="136">
        <v>0.8</v>
      </c>
      <c r="R174" s="43">
        <v>26.9</v>
      </c>
      <c r="S174" s="136">
        <v>2.2</v>
      </c>
      <c r="T174" s="104">
        <v>47</v>
      </c>
      <c r="U174" s="39"/>
    </row>
    <row r="175" spans="1:21" s="113" customFormat="1" ht="11.25" customHeight="1">
      <c r="A175" s="112"/>
      <c r="B175" s="103">
        <v>48</v>
      </c>
      <c r="C175" s="40"/>
      <c r="D175" s="111">
        <v>2008</v>
      </c>
      <c r="E175" s="136">
        <v>122</v>
      </c>
      <c r="F175" s="43">
        <v>35.6</v>
      </c>
      <c r="G175" s="136">
        <v>433.7</v>
      </c>
      <c r="H175" s="136">
        <v>119.4</v>
      </c>
      <c r="I175" s="43">
        <v>35.8</v>
      </c>
      <c r="J175" s="136">
        <v>427.6</v>
      </c>
      <c r="K175" s="136">
        <v>0.4</v>
      </c>
      <c r="L175" s="43">
        <v>20</v>
      </c>
      <c r="M175" s="136">
        <v>0.8</v>
      </c>
      <c r="N175" s="136">
        <v>0.7</v>
      </c>
      <c r="O175" s="43">
        <v>17.1</v>
      </c>
      <c r="P175" s="136">
        <v>1.1</v>
      </c>
      <c r="Q175" s="136">
        <v>1.1</v>
      </c>
      <c r="R175" s="43">
        <v>28</v>
      </c>
      <c r="S175" s="136">
        <v>3</v>
      </c>
      <c r="T175" s="104">
        <v>48</v>
      </c>
      <c r="U175" s="39"/>
    </row>
    <row r="176" spans="2:21" ht="11.25" customHeight="1">
      <c r="B176" s="105"/>
      <c r="C176" s="40"/>
      <c r="D176" s="45"/>
      <c r="E176" s="41"/>
      <c r="F176" s="43"/>
      <c r="G176" s="41"/>
      <c r="H176" s="41"/>
      <c r="I176" s="43"/>
      <c r="J176" s="41"/>
      <c r="K176" s="41"/>
      <c r="L176" s="43"/>
      <c r="M176" s="41"/>
      <c r="N176" s="41"/>
      <c r="O176" s="43"/>
      <c r="P176" s="41"/>
      <c r="Q176" s="41"/>
      <c r="R176" s="43"/>
      <c r="S176" s="41"/>
      <c r="T176" s="106"/>
      <c r="U176" s="39"/>
    </row>
    <row r="177" spans="2:21" ht="11.25" customHeight="1">
      <c r="B177" s="105"/>
      <c r="C177" s="40"/>
      <c r="D177" s="45"/>
      <c r="E177" s="41"/>
      <c r="F177" s="43"/>
      <c r="G177" s="41"/>
      <c r="H177" s="41"/>
      <c r="I177" s="43"/>
      <c r="J177" s="41"/>
      <c r="K177" s="41"/>
      <c r="L177" s="43"/>
      <c r="M177" s="41"/>
      <c r="N177" s="41"/>
      <c r="O177" s="43"/>
      <c r="P177" s="41"/>
      <c r="Q177" s="41"/>
      <c r="R177" s="43"/>
      <c r="S177" s="41"/>
      <c r="T177" s="106"/>
      <c r="U177" s="39"/>
    </row>
    <row r="178" spans="2:21" ht="11.25" customHeight="1">
      <c r="B178" s="105"/>
      <c r="C178" s="40"/>
      <c r="D178" s="45"/>
      <c r="E178" s="41"/>
      <c r="F178" s="43"/>
      <c r="G178" s="41"/>
      <c r="H178" s="41"/>
      <c r="I178" s="43"/>
      <c r="J178" s="41"/>
      <c r="K178" s="41"/>
      <c r="L178" s="43"/>
      <c r="M178" s="41"/>
      <c r="N178" s="41"/>
      <c r="O178" s="43"/>
      <c r="P178" s="41"/>
      <c r="Q178" s="41"/>
      <c r="R178" s="43"/>
      <c r="S178" s="41"/>
      <c r="T178" s="106"/>
      <c r="U178" s="39"/>
    </row>
    <row r="179" spans="1:21" ht="12.75">
      <c r="A179" s="182" t="s">
        <v>51</v>
      </c>
      <c r="B179" s="182"/>
      <c r="C179" s="182"/>
      <c r="D179" s="182"/>
      <c r="E179" s="182"/>
      <c r="F179" s="182"/>
      <c r="G179" s="182"/>
      <c r="H179" s="182"/>
      <c r="I179" s="182"/>
      <c r="J179" s="182"/>
      <c r="K179" s="182" t="s">
        <v>52</v>
      </c>
      <c r="L179" s="138"/>
      <c r="M179" s="138"/>
      <c r="N179" s="138"/>
      <c r="O179" s="138"/>
      <c r="P179" s="138"/>
      <c r="Q179" s="138"/>
      <c r="R179" s="138"/>
      <c r="S179" s="138"/>
      <c r="T179" s="138"/>
      <c r="U179" s="138"/>
    </row>
    <row r="180" spans="6:19" ht="12.75">
      <c r="F180" s="33"/>
      <c r="G180" s="33"/>
      <c r="I180" s="33"/>
      <c r="J180" s="33"/>
      <c r="L180" s="33"/>
      <c r="M180" s="33"/>
      <c r="O180" s="33"/>
      <c r="P180" s="33"/>
      <c r="R180" s="33"/>
      <c r="S180" s="33"/>
    </row>
    <row r="181" spans="6:19" ht="12.75">
      <c r="F181" s="33"/>
      <c r="G181" s="33"/>
      <c r="I181" s="33"/>
      <c r="J181" s="55" t="s">
        <v>129</v>
      </c>
      <c r="K181" s="56" t="s">
        <v>181</v>
      </c>
      <c r="L181" s="33"/>
      <c r="M181" s="33"/>
      <c r="O181" s="33"/>
      <c r="P181" s="33"/>
      <c r="R181" s="33"/>
      <c r="S181" s="33"/>
    </row>
    <row r="182" spans="6:19" ht="12.75">
      <c r="F182" s="33"/>
      <c r="G182" s="33"/>
      <c r="I182" s="33"/>
      <c r="J182" s="33"/>
      <c r="L182" s="33"/>
      <c r="M182" s="33"/>
      <c r="O182" s="33"/>
      <c r="P182" s="33"/>
      <c r="R182" s="33"/>
      <c r="S182" s="33"/>
    </row>
    <row r="183" spans="2:20" ht="12" customHeight="1">
      <c r="B183" s="18"/>
      <c r="C183" s="139" t="s">
        <v>85</v>
      </c>
      <c r="D183" s="187" t="s">
        <v>128</v>
      </c>
      <c r="E183" s="185" t="s">
        <v>106</v>
      </c>
      <c r="F183" s="177"/>
      <c r="G183" s="178"/>
      <c r="H183" s="196" t="s">
        <v>78</v>
      </c>
      <c r="I183" s="177"/>
      <c r="J183" s="177"/>
      <c r="K183" s="177" t="s">
        <v>144</v>
      </c>
      <c r="L183" s="177"/>
      <c r="M183" s="178"/>
      <c r="N183" s="197" t="s">
        <v>136</v>
      </c>
      <c r="O183" s="198"/>
      <c r="P183" s="198"/>
      <c r="Q183" s="198"/>
      <c r="R183" s="198"/>
      <c r="S183" s="199"/>
      <c r="T183" s="21"/>
    </row>
    <row r="184" spans="2:20" ht="12.75" customHeight="1">
      <c r="B184" s="22" t="s">
        <v>40</v>
      </c>
      <c r="C184" s="140"/>
      <c r="D184" s="143"/>
      <c r="E184" s="186"/>
      <c r="F184" s="179"/>
      <c r="G184" s="180"/>
      <c r="H184" s="184"/>
      <c r="I184" s="179"/>
      <c r="J184" s="179"/>
      <c r="K184" s="179"/>
      <c r="L184" s="179"/>
      <c r="M184" s="180"/>
      <c r="N184" s="200" t="s">
        <v>86</v>
      </c>
      <c r="O184" s="201"/>
      <c r="P184" s="202"/>
      <c r="Q184" s="200" t="s">
        <v>137</v>
      </c>
      <c r="R184" s="201"/>
      <c r="S184" s="202"/>
      <c r="T184" s="25" t="s">
        <v>40</v>
      </c>
    </row>
    <row r="185" spans="2:20" ht="24.75" customHeight="1">
      <c r="B185" s="26" t="s">
        <v>41</v>
      </c>
      <c r="C185" s="140"/>
      <c r="D185" s="143"/>
      <c r="E185" s="109" t="s">
        <v>53</v>
      </c>
      <c r="F185" s="35" t="s">
        <v>54</v>
      </c>
      <c r="G185" s="35" t="s">
        <v>80</v>
      </c>
      <c r="H185" s="35" t="s">
        <v>53</v>
      </c>
      <c r="I185" s="35" t="s">
        <v>54</v>
      </c>
      <c r="J185" s="36" t="s">
        <v>80</v>
      </c>
      <c r="K185" s="35" t="s">
        <v>53</v>
      </c>
      <c r="L185" s="35" t="s">
        <v>54</v>
      </c>
      <c r="M185" s="35" t="s">
        <v>80</v>
      </c>
      <c r="N185" s="35" t="s">
        <v>53</v>
      </c>
      <c r="O185" s="35" t="s">
        <v>54</v>
      </c>
      <c r="P185" s="35" t="s">
        <v>80</v>
      </c>
      <c r="Q185" s="35" t="s">
        <v>53</v>
      </c>
      <c r="R185" s="35" t="s">
        <v>54</v>
      </c>
      <c r="S185" s="35" t="s">
        <v>80</v>
      </c>
      <c r="T185" s="28" t="s">
        <v>41</v>
      </c>
    </row>
    <row r="186" spans="2:20" ht="12.75">
      <c r="B186" s="29"/>
      <c r="C186" s="141"/>
      <c r="D186" s="176"/>
      <c r="E186" s="133" t="s">
        <v>183</v>
      </c>
      <c r="F186" s="30" t="s">
        <v>6</v>
      </c>
      <c r="G186" s="30" t="s">
        <v>184</v>
      </c>
      <c r="H186" s="30" t="s">
        <v>183</v>
      </c>
      <c r="I186" s="30" t="s">
        <v>6</v>
      </c>
      <c r="J186" s="134" t="s">
        <v>184</v>
      </c>
      <c r="K186" s="30" t="s">
        <v>183</v>
      </c>
      <c r="L186" s="30" t="s">
        <v>6</v>
      </c>
      <c r="M186" s="30" t="s">
        <v>184</v>
      </c>
      <c r="N186" s="30" t="s">
        <v>183</v>
      </c>
      <c r="O186" s="30" t="s">
        <v>6</v>
      </c>
      <c r="P186" s="30" t="s">
        <v>184</v>
      </c>
      <c r="Q186" s="30" t="s">
        <v>183</v>
      </c>
      <c r="R186" s="30" t="s">
        <v>6</v>
      </c>
      <c r="S186" s="30" t="s">
        <v>184</v>
      </c>
      <c r="T186" s="31"/>
    </row>
    <row r="187" spans="2:20" ht="15" customHeight="1">
      <c r="B187" s="57">
        <v>1</v>
      </c>
      <c r="C187" s="32" t="s">
        <v>55</v>
      </c>
      <c r="D187" s="101">
        <v>2007</v>
      </c>
      <c r="E187" s="135">
        <v>0.1</v>
      </c>
      <c r="F187" s="42">
        <v>486.1</v>
      </c>
      <c r="G187" s="135">
        <v>4.5</v>
      </c>
      <c r="H187" s="135">
        <v>0.4</v>
      </c>
      <c r="I187" s="42">
        <v>582.3</v>
      </c>
      <c r="J187" s="135">
        <v>21.5</v>
      </c>
      <c r="K187" s="135">
        <v>0.3</v>
      </c>
      <c r="L187" s="42">
        <v>31.9</v>
      </c>
      <c r="M187" s="135">
        <v>0.9</v>
      </c>
      <c r="N187" s="135">
        <v>0.3</v>
      </c>
      <c r="O187" s="42">
        <v>31.9</v>
      </c>
      <c r="P187" s="135">
        <v>0.9</v>
      </c>
      <c r="Q187" s="135" t="s">
        <v>163</v>
      </c>
      <c r="R187" s="42" t="s">
        <v>163</v>
      </c>
      <c r="S187" s="135" t="s">
        <v>163</v>
      </c>
      <c r="T187" s="102">
        <v>1</v>
      </c>
    </row>
    <row r="188" spans="2:20" ht="11.25" customHeight="1">
      <c r="B188" s="57">
        <v>2</v>
      </c>
      <c r="C188" s="32"/>
      <c r="D188" s="101">
        <v>2008</v>
      </c>
      <c r="E188" s="135">
        <v>0.1</v>
      </c>
      <c r="F188" s="42">
        <v>379.9</v>
      </c>
      <c r="G188" s="135">
        <v>3.6</v>
      </c>
      <c r="H188" s="135">
        <v>0.3</v>
      </c>
      <c r="I188" s="42">
        <v>503.1</v>
      </c>
      <c r="J188" s="135">
        <v>17.1</v>
      </c>
      <c r="K188" s="135">
        <v>0.2</v>
      </c>
      <c r="L188" s="42">
        <v>44.3</v>
      </c>
      <c r="M188" s="135">
        <v>1</v>
      </c>
      <c r="N188" s="135">
        <v>0.2</v>
      </c>
      <c r="O188" s="42">
        <v>44.3</v>
      </c>
      <c r="P188" s="135">
        <v>1</v>
      </c>
      <c r="Q188" s="135" t="s">
        <v>48</v>
      </c>
      <c r="R188" s="42" t="s">
        <v>48</v>
      </c>
      <c r="S188" s="135" t="s">
        <v>48</v>
      </c>
      <c r="T188" s="102">
        <v>2</v>
      </c>
    </row>
    <row r="189" spans="2:20" ht="15" customHeight="1">
      <c r="B189" s="57">
        <v>3</v>
      </c>
      <c r="C189" s="32" t="s">
        <v>56</v>
      </c>
      <c r="D189" s="101">
        <v>2007</v>
      </c>
      <c r="E189" s="135" t="s">
        <v>48</v>
      </c>
      <c r="F189" s="42">
        <v>449.9</v>
      </c>
      <c r="G189" s="135" t="s">
        <v>48</v>
      </c>
      <c r="H189" s="135">
        <v>0.1</v>
      </c>
      <c r="I189" s="42">
        <v>757</v>
      </c>
      <c r="J189" s="135">
        <v>6.4</v>
      </c>
      <c r="K189" s="135">
        <v>0.1</v>
      </c>
      <c r="L189" s="42">
        <v>39.1</v>
      </c>
      <c r="M189" s="135">
        <v>0.5</v>
      </c>
      <c r="N189" s="135">
        <v>0</v>
      </c>
      <c r="O189" s="42" t="s">
        <v>48</v>
      </c>
      <c r="P189" s="135" t="s">
        <v>48</v>
      </c>
      <c r="Q189" s="135" t="s">
        <v>48</v>
      </c>
      <c r="R189" s="42" t="s">
        <v>48</v>
      </c>
      <c r="S189" s="135" t="s">
        <v>48</v>
      </c>
      <c r="T189" s="102">
        <v>3</v>
      </c>
    </row>
    <row r="190" spans="2:20" ht="11.25" customHeight="1">
      <c r="B190" s="57">
        <v>4</v>
      </c>
      <c r="C190" s="32"/>
      <c r="D190" s="101">
        <v>2008</v>
      </c>
      <c r="E190" s="135">
        <v>0</v>
      </c>
      <c r="F190" s="42">
        <v>295.1</v>
      </c>
      <c r="G190" s="135">
        <v>0.4</v>
      </c>
      <c r="H190" s="135">
        <v>0.1</v>
      </c>
      <c r="I190" s="42">
        <v>615.1</v>
      </c>
      <c r="J190" s="135">
        <v>5</v>
      </c>
      <c r="K190" s="135">
        <v>0.1</v>
      </c>
      <c r="L190" s="42">
        <v>35.5</v>
      </c>
      <c r="M190" s="135">
        <v>0.2</v>
      </c>
      <c r="N190" s="135">
        <v>0</v>
      </c>
      <c r="O190" s="42" t="s">
        <v>48</v>
      </c>
      <c r="P190" s="135" t="s">
        <v>48</v>
      </c>
      <c r="Q190" s="135">
        <v>0</v>
      </c>
      <c r="R190" s="42" t="s">
        <v>48</v>
      </c>
      <c r="S190" s="135" t="s">
        <v>48</v>
      </c>
      <c r="T190" s="102">
        <v>4</v>
      </c>
    </row>
    <row r="191" spans="2:20" ht="15" customHeight="1">
      <c r="B191" s="57">
        <v>5</v>
      </c>
      <c r="C191" s="32" t="s">
        <v>57</v>
      </c>
      <c r="D191" s="101">
        <v>2007</v>
      </c>
      <c r="E191" s="135" t="s">
        <v>48</v>
      </c>
      <c r="F191" s="42" t="s">
        <v>48</v>
      </c>
      <c r="G191" s="135" t="s">
        <v>48</v>
      </c>
      <c r="H191" s="135" t="s">
        <v>163</v>
      </c>
      <c r="I191" s="42" t="s">
        <v>163</v>
      </c>
      <c r="J191" s="135" t="s">
        <v>163</v>
      </c>
      <c r="K191" s="135" t="s">
        <v>48</v>
      </c>
      <c r="L191" s="42" t="s">
        <v>48</v>
      </c>
      <c r="M191" s="135" t="s">
        <v>48</v>
      </c>
      <c r="N191" s="135" t="s">
        <v>48</v>
      </c>
      <c r="O191" s="42" t="s">
        <v>48</v>
      </c>
      <c r="P191" s="135" t="s">
        <v>48</v>
      </c>
      <c r="Q191" s="135" t="s">
        <v>163</v>
      </c>
      <c r="R191" s="42" t="s">
        <v>163</v>
      </c>
      <c r="S191" s="135" t="s">
        <v>163</v>
      </c>
      <c r="T191" s="102">
        <v>5</v>
      </c>
    </row>
    <row r="192" spans="2:20" ht="11.25" customHeight="1">
      <c r="B192" s="57">
        <v>6</v>
      </c>
      <c r="C192" s="32"/>
      <c r="D192" s="101">
        <v>2008</v>
      </c>
      <c r="E192" s="135">
        <v>0</v>
      </c>
      <c r="F192" s="42" t="s">
        <v>48</v>
      </c>
      <c r="G192" s="135" t="s">
        <v>48</v>
      </c>
      <c r="H192" s="135" t="s">
        <v>48</v>
      </c>
      <c r="I192" s="42" t="s">
        <v>48</v>
      </c>
      <c r="J192" s="135" t="s">
        <v>48</v>
      </c>
      <c r="K192" s="135">
        <v>0</v>
      </c>
      <c r="L192" s="42" t="s">
        <v>48</v>
      </c>
      <c r="M192" s="135" t="s">
        <v>48</v>
      </c>
      <c r="N192" s="135">
        <v>0</v>
      </c>
      <c r="O192" s="42" t="s">
        <v>48</v>
      </c>
      <c r="P192" s="135" t="s">
        <v>48</v>
      </c>
      <c r="Q192" s="135" t="s">
        <v>48</v>
      </c>
      <c r="R192" s="42" t="s">
        <v>48</v>
      </c>
      <c r="S192" s="135" t="s">
        <v>48</v>
      </c>
      <c r="T192" s="102">
        <v>6</v>
      </c>
    </row>
    <row r="193" spans="2:20" ht="15" customHeight="1">
      <c r="B193" s="57">
        <v>7</v>
      </c>
      <c r="C193" s="32" t="s">
        <v>58</v>
      </c>
      <c r="D193" s="101">
        <v>2007</v>
      </c>
      <c r="E193" s="135" t="s">
        <v>48</v>
      </c>
      <c r="F193" s="42" t="s">
        <v>48</v>
      </c>
      <c r="G193" s="135" t="s">
        <v>48</v>
      </c>
      <c r="H193" s="135" t="s">
        <v>163</v>
      </c>
      <c r="I193" s="42" t="s">
        <v>163</v>
      </c>
      <c r="J193" s="135" t="s">
        <v>163</v>
      </c>
      <c r="K193" s="135" t="s">
        <v>48</v>
      </c>
      <c r="L193" s="42" t="s">
        <v>48</v>
      </c>
      <c r="M193" s="135" t="s">
        <v>48</v>
      </c>
      <c r="N193" s="135" t="s">
        <v>48</v>
      </c>
      <c r="O193" s="42" t="s">
        <v>48</v>
      </c>
      <c r="P193" s="135" t="s">
        <v>48</v>
      </c>
      <c r="Q193" s="135" t="s">
        <v>163</v>
      </c>
      <c r="R193" s="42" t="s">
        <v>163</v>
      </c>
      <c r="S193" s="135" t="s">
        <v>163</v>
      </c>
      <c r="T193" s="102">
        <v>7</v>
      </c>
    </row>
    <row r="194" spans="2:20" ht="11.25" customHeight="1">
      <c r="B194" s="57">
        <v>8</v>
      </c>
      <c r="C194" s="32"/>
      <c r="D194" s="101">
        <v>2008</v>
      </c>
      <c r="E194" s="135" t="s">
        <v>48</v>
      </c>
      <c r="F194" s="42" t="s">
        <v>48</v>
      </c>
      <c r="G194" s="135" t="s">
        <v>48</v>
      </c>
      <c r="H194" s="135" t="s">
        <v>48</v>
      </c>
      <c r="I194" s="42" t="s">
        <v>48</v>
      </c>
      <c r="J194" s="135" t="s">
        <v>48</v>
      </c>
      <c r="K194" s="135" t="s">
        <v>48</v>
      </c>
      <c r="L194" s="42" t="s">
        <v>48</v>
      </c>
      <c r="M194" s="135" t="s">
        <v>48</v>
      </c>
      <c r="N194" s="135" t="s">
        <v>48</v>
      </c>
      <c r="O194" s="42" t="s">
        <v>48</v>
      </c>
      <c r="P194" s="135" t="s">
        <v>48</v>
      </c>
      <c r="Q194" s="135" t="s">
        <v>48</v>
      </c>
      <c r="R194" s="42" t="s">
        <v>48</v>
      </c>
      <c r="S194" s="135" t="s">
        <v>48</v>
      </c>
      <c r="T194" s="102">
        <v>8</v>
      </c>
    </row>
    <row r="195" spans="2:20" ht="15" customHeight="1">
      <c r="B195" s="57">
        <v>9</v>
      </c>
      <c r="C195" s="32" t="s">
        <v>59</v>
      </c>
      <c r="D195" s="101">
        <v>2007</v>
      </c>
      <c r="E195" s="135" t="s">
        <v>48</v>
      </c>
      <c r="F195" s="42" t="s">
        <v>48</v>
      </c>
      <c r="G195" s="135" t="s">
        <v>48</v>
      </c>
      <c r="H195" s="135" t="s">
        <v>48</v>
      </c>
      <c r="I195" s="42">
        <v>506.5</v>
      </c>
      <c r="J195" s="135" t="s">
        <v>48</v>
      </c>
      <c r="K195" s="135">
        <v>0.1</v>
      </c>
      <c r="L195" s="42">
        <v>24.3</v>
      </c>
      <c r="M195" s="135">
        <v>0.2</v>
      </c>
      <c r="N195" s="135">
        <v>0.1</v>
      </c>
      <c r="O195" s="42">
        <v>24.3</v>
      </c>
      <c r="P195" s="135">
        <v>0.2</v>
      </c>
      <c r="Q195" s="135" t="s">
        <v>163</v>
      </c>
      <c r="R195" s="42" t="s">
        <v>163</v>
      </c>
      <c r="S195" s="135" t="s">
        <v>163</v>
      </c>
      <c r="T195" s="102">
        <v>9</v>
      </c>
    </row>
    <row r="196" spans="2:20" ht="11.25" customHeight="1">
      <c r="B196" s="57">
        <v>10</v>
      </c>
      <c r="C196" s="32"/>
      <c r="D196" s="101">
        <v>2008</v>
      </c>
      <c r="E196" s="135" t="s">
        <v>48</v>
      </c>
      <c r="F196" s="42" t="s">
        <v>48</v>
      </c>
      <c r="G196" s="135" t="s">
        <v>48</v>
      </c>
      <c r="H196" s="135">
        <v>0</v>
      </c>
      <c r="I196" s="42" t="s">
        <v>48</v>
      </c>
      <c r="J196" s="135" t="s">
        <v>48</v>
      </c>
      <c r="K196" s="135" t="s">
        <v>48</v>
      </c>
      <c r="L196" s="42" t="s">
        <v>48</v>
      </c>
      <c r="M196" s="135" t="s">
        <v>48</v>
      </c>
      <c r="N196" s="135" t="s">
        <v>48</v>
      </c>
      <c r="O196" s="42" t="s">
        <v>48</v>
      </c>
      <c r="P196" s="135" t="s">
        <v>48</v>
      </c>
      <c r="Q196" s="135" t="s">
        <v>48</v>
      </c>
      <c r="R196" s="42" t="s">
        <v>48</v>
      </c>
      <c r="S196" s="135" t="s">
        <v>48</v>
      </c>
      <c r="T196" s="102">
        <v>10</v>
      </c>
    </row>
    <row r="197" spans="2:20" ht="15" customHeight="1">
      <c r="B197" s="57">
        <v>11</v>
      </c>
      <c r="C197" s="32" t="s">
        <v>89</v>
      </c>
      <c r="D197" s="101">
        <v>2007</v>
      </c>
      <c r="E197" s="135" t="s">
        <v>48</v>
      </c>
      <c r="F197" s="42" t="s">
        <v>48</v>
      </c>
      <c r="G197" s="135" t="s">
        <v>48</v>
      </c>
      <c r="H197" s="135" t="s">
        <v>48</v>
      </c>
      <c r="I197" s="42" t="s">
        <v>48</v>
      </c>
      <c r="J197" s="135" t="s">
        <v>48</v>
      </c>
      <c r="K197" s="135">
        <v>0.3</v>
      </c>
      <c r="L197" s="42">
        <v>20.9</v>
      </c>
      <c r="M197" s="135">
        <v>0.6</v>
      </c>
      <c r="N197" s="135" t="s">
        <v>48</v>
      </c>
      <c r="O197" s="42">
        <v>20.4</v>
      </c>
      <c r="P197" s="135" t="s">
        <v>48</v>
      </c>
      <c r="Q197" s="135" t="s">
        <v>48</v>
      </c>
      <c r="R197" s="42">
        <v>22.5</v>
      </c>
      <c r="S197" s="135" t="s">
        <v>48</v>
      </c>
      <c r="T197" s="102">
        <v>11</v>
      </c>
    </row>
    <row r="198" spans="2:20" ht="11.25" customHeight="1">
      <c r="B198" s="57">
        <v>12</v>
      </c>
      <c r="C198" s="32"/>
      <c r="D198" s="101">
        <v>2008</v>
      </c>
      <c r="E198" s="135">
        <v>0</v>
      </c>
      <c r="F198" s="42" t="s">
        <v>48</v>
      </c>
      <c r="G198" s="135" t="s">
        <v>48</v>
      </c>
      <c r="H198" s="135">
        <v>0</v>
      </c>
      <c r="I198" s="42" t="s">
        <v>48</v>
      </c>
      <c r="J198" s="135" t="s">
        <v>48</v>
      </c>
      <c r="K198" s="135">
        <v>0.2</v>
      </c>
      <c r="L198" s="42">
        <v>20.1</v>
      </c>
      <c r="M198" s="135">
        <v>0.4</v>
      </c>
      <c r="N198" s="135">
        <v>0.1</v>
      </c>
      <c r="O198" s="42">
        <v>22</v>
      </c>
      <c r="P198" s="135">
        <v>0.3</v>
      </c>
      <c r="Q198" s="135">
        <v>0.1</v>
      </c>
      <c r="R198" s="42" t="s">
        <v>48</v>
      </c>
      <c r="S198" s="135" t="s">
        <v>48</v>
      </c>
      <c r="T198" s="102">
        <v>12</v>
      </c>
    </row>
    <row r="199" spans="2:20" ht="15" customHeight="1">
      <c r="B199" s="57">
        <v>13</v>
      </c>
      <c r="C199" s="32" t="s">
        <v>60</v>
      </c>
      <c r="D199" s="101">
        <v>2007</v>
      </c>
      <c r="E199" s="135">
        <v>0</v>
      </c>
      <c r="F199" s="128">
        <v>262.5</v>
      </c>
      <c r="G199" s="137">
        <v>0.7</v>
      </c>
      <c r="H199" s="135">
        <v>0</v>
      </c>
      <c r="I199" s="42" t="s">
        <v>48</v>
      </c>
      <c r="J199" s="135" t="s">
        <v>48</v>
      </c>
      <c r="K199" s="135">
        <v>0.3</v>
      </c>
      <c r="L199" s="42">
        <v>26.4</v>
      </c>
      <c r="M199" s="135">
        <v>0.8</v>
      </c>
      <c r="N199" s="135">
        <v>0.3</v>
      </c>
      <c r="O199" s="42">
        <v>26.4</v>
      </c>
      <c r="P199" s="135">
        <v>0.8</v>
      </c>
      <c r="Q199" s="135" t="s">
        <v>163</v>
      </c>
      <c r="R199" s="42" t="s">
        <v>163</v>
      </c>
      <c r="S199" s="135" t="s">
        <v>163</v>
      </c>
      <c r="T199" s="102">
        <v>13</v>
      </c>
    </row>
    <row r="200" spans="2:20" ht="11.25" customHeight="1">
      <c r="B200" s="57">
        <v>14</v>
      </c>
      <c r="C200" s="32"/>
      <c r="D200" s="101">
        <v>2008</v>
      </c>
      <c r="E200" s="135">
        <v>0</v>
      </c>
      <c r="F200" s="42" t="s">
        <v>48</v>
      </c>
      <c r="G200" s="135" t="s">
        <v>48</v>
      </c>
      <c r="H200" s="135">
        <v>0</v>
      </c>
      <c r="I200" s="42">
        <v>609.3</v>
      </c>
      <c r="J200" s="135">
        <v>1.2</v>
      </c>
      <c r="K200" s="135">
        <v>0.1</v>
      </c>
      <c r="L200" s="42">
        <v>37.3</v>
      </c>
      <c r="M200" s="135">
        <v>0.5</v>
      </c>
      <c r="N200" s="135">
        <v>0.1</v>
      </c>
      <c r="O200" s="42">
        <v>40.4</v>
      </c>
      <c r="P200" s="135">
        <v>0.4</v>
      </c>
      <c r="Q200" s="135">
        <v>0</v>
      </c>
      <c r="R200" s="42" t="s">
        <v>48</v>
      </c>
      <c r="S200" s="135" t="s">
        <v>48</v>
      </c>
      <c r="T200" s="102">
        <v>14</v>
      </c>
    </row>
    <row r="201" spans="2:20" ht="15" customHeight="1">
      <c r="B201" s="57">
        <v>15</v>
      </c>
      <c r="C201" s="32" t="s">
        <v>61</v>
      </c>
      <c r="D201" s="101">
        <v>2007</v>
      </c>
      <c r="E201" s="135" t="s">
        <v>48</v>
      </c>
      <c r="F201" s="42">
        <v>535.8</v>
      </c>
      <c r="G201" s="135" t="s">
        <v>48</v>
      </c>
      <c r="H201" s="135">
        <v>0.4</v>
      </c>
      <c r="I201" s="42">
        <v>574.9</v>
      </c>
      <c r="J201" s="135">
        <v>24.4</v>
      </c>
      <c r="K201" s="135">
        <v>0.2</v>
      </c>
      <c r="L201" s="42">
        <v>15.3</v>
      </c>
      <c r="M201" s="135">
        <v>0.3</v>
      </c>
      <c r="N201" s="135">
        <v>0.1</v>
      </c>
      <c r="O201" s="42">
        <v>16.3</v>
      </c>
      <c r="P201" s="135">
        <v>0.2</v>
      </c>
      <c r="Q201" s="135">
        <v>0.1</v>
      </c>
      <c r="R201" s="42">
        <v>13.3</v>
      </c>
      <c r="S201" s="135">
        <v>0.1</v>
      </c>
      <c r="T201" s="102">
        <v>15</v>
      </c>
    </row>
    <row r="202" spans="2:20" ht="11.25" customHeight="1">
      <c r="B202" s="57">
        <v>16</v>
      </c>
      <c r="C202" s="32"/>
      <c r="D202" s="101">
        <v>2008</v>
      </c>
      <c r="E202" s="135">
        <v>0</v>
      </c>
      <c r="F202" s="42">
        <v>343.1</v>
      </c>
      <c r="G202" s="135">
        <v>1.3</v>
      </c>
      <c r="H202" s="135">
        <v>0.3</v>
      </c>
      <c r="I202" s="42">
        <v>513.7</v>
      </c>
      <c r="J202" s="135">
        <v>14.8</v>
      </c>
      <c r="K202" s="135">
        <v>0.1</v>
      </c>
      <c r="L202" s="42">
        <v>15.4</v>
      </c>
      <c r="M202" s="135">
        <v>0.2</v>
      </c>
      <c r="N202" s="135">
        <v>0</v>
      </c>
      <c r="O202" s="42">
        <v>26.8</v>
      </c>
      <c r="P202" s="135">
        <v>0.1</v>
      </c>
      <c r="Q202" s="135">
        <v>0.1</v>
      </c>
      <c r="R202" s="42" t="s">
        <v>48</v>
      </c>
      <c r="S202" s="135" t="s">
        <v>48</v>
      </c>
      <c r="T202" s="102">
        <v>16</v>
      </c>
    </row>
    <row r="203" spans="2:20" ht="15" customHeight="1">
      <c r="B203" s="57">
        <v>17</v>
      </c>
      <c r="C203" s="32" t="s">
        <v>62</v>
      </c>
      <c r="D203" s="101">
        <v>2007</v>
      </c>
      <c r="E203" s="135" t="s">
        <v>48</v>
      </c>
      <c r="F203" s="42">
        <v>404.4</v>
      </c>
      <c r="G203" s="135" t="s">
        <v>48</v>
      </c>
      <c r="H203" s="135" t="s">
        <v>48</v>
      </c>
      <c r="I203" s="42" t="s">
        <v>48</v>
      </c>
      <c r="J203" s="135" t="s">
        <v>48</v>
      </c>
      <c r="K203" s="135">
        <v>0.6</v>
      </c>
      <c r="L203" s="42">
        <v>24.1</v>
      </c>
      <c r="M203" s="135">
        <v>1.6</v>
      </c>
      <c r="N203" s="135">
        <v>0.4</v>
      </c>
      <c r="O203" s="42">
        <v>24.1</v>
      </c>
      <c r="P203" s="135">
        <v>0.9</v>
      </c>
      <c r="Q203" s="135" t="s">
        <v>48</v>
      </c>
      <c r="R203" s="42">
        <v>21.1</v>
      </c>
      <c r="S203" s="135" t="s">
        <v>48</v>
      </c>
      <c r="T203" s="102">
        <v>17</v>
      </c>
    </row>
    <row r="204" spans="2:20" ht="11.25" customHeight="1">
      <c r="B204" s="57">
        <v>18</v>
      </c>
      <c r="C204" s="32"/>
      <c r="D204" s="101">
        <v>2008</v>
      </c>
      <c r="E204" s="135">
        <v>0.2</v>
      </c>
      <c r="F204" s="42">
        <v>324.5</v>
      </c>
      <c r="G204" s="135">
        <v>5.4</v>
      </c>
      <c r="H204" s="135">
        <v>0.1</v>
      </c>
      <c r="I204" s="42" t="s">
        <v>48</v>
      </c>
      <c r="J204" s="135" t="s">
        <v>48</v>
      </c>
      <c r="K204" s="135">
        <v>0.5</v>
      </c>
      <c r="L204" s="42">
        <v>26.8</v>
      </c>
      <c r="M204" s="135">
        <v>1.3</v>
      </c>
      <c r="N204" s="135">
        <v>0.2</v>
      </c>
      <c r="O204" s="42">
        <v>24.6</v>
      </c>
      <c r="P204" s="135">
        <v>0.4</v>
      </c>
      <c r="Q204" s="135">
        <v>0.1</v>
      </c>
      <c r="R204" s="42" t="s">
        <v>48</v>
      </c>
      <c r="S204" s="135" t="s">
        <v>48</v>
      </c>
      <c r="T204" s="102">
        <v>18</v>
      </c>
    </row>
    <row r="205" spans="2:20" ht="15" customHeight="1">
      <c r="B205" s="57">
        <v>19</v>
      </c>
      <c r="C205" s="32" t="s">
        <v>63</v>
      </c>
      <c r="D205" s="101">
        <v>2007</v>
      </c>
      <c r="E205" s="135">
        <v>0.3</v>
      </c>
      <c r="F205" s="42">
        <v>385.8</v>
      </c>
      <c r="G205" s="135">
        <v>12.2</v>
      </c>
      <c r="H205" s="135">
        <v>1.2</v>
      </c>
      <c r="I205" s="42">
        <v>581.8</v>
      </c>
      <c r="J205" s="135">
        <v>71.2</v>
      </c>
      <c r="K205" s="135">
        <v>1.3</v>
      </c>
      <c r="L205" s="42">
        <v>26</v>
      </c>
      <c r="M205" s="135">
        <v>3.3</v>
      </c>
      <c r="N205" s="135">
        <v>1.1</v>
      </c>
      <c r="O205" s="42">
        <v>25.4</v>
      </c>
      <c r="P205" s="135">
        <v>2.8</v>
      </c>
      <c r="Q205" s="135">
        <v>0.2</v>
      </c>
      <c r="R205" s="42">
        <v>30.7</v>
      </c>
      <c r="S205" s="135">
        <v>0.5</v>
      </c>
      <c r="T205" s="102">
        <v>19</v>
      </c>
    </row>
    <row r="206" spans="2:20" ht="11.25" customHeight="1">
      <c r="B206" s="57">
        <v>20</v>
      </c>
      <c r="C206" s="32"/>
      <c r="D206" s="101">
        <v>2008</v>
      </c>
      <c r="E206" s="135">
        <v>0.3</v>
      </c>
      <c r="F206" s="42">
        <v>328</v>
      </c>
      <c r="G206" s="135">
        <v>10.4</v>
      </c>
      <c r="H206" s="135">
        <v>1.1</v>
      </c>
      <c r="I206" s="42">
        <v>562.1</v>
      </c>
      <c r="J206" s="135">
        <v>61.3</v>
      </c>
      <c r="K206" s="135">
        <v>0.9</v>
      </c>
      <c r="L206" s="42">
        <v>36.3</v>
      </c>
      <c r="M206" s="135">
        <v>3.3</v>
      </c>
      <c r="N206" s="135">
        <v>0.8</v>
      </c>
      <c r="O206" s="42">
        <v>37.3</v>
      </c>
      <c r="P206" s="135">
        <v>2.9</v>
      </c>
      <c r="Q206" s="135">
        <v>0.1</v>
      </c>
      <c r="R206" s="42">
        <v>29.9</v>
      </c>
      <c r="S206" s="135">
        <v>0.4</v>
      </c>
      <c r="T206" s="102">
        <v>20</v>
      </c>
    </row>
    <row r="207" spans="2:20" ht="15" customHeight="1">
      <c r="B207" s="57">
        <v>21</v>
      </c>
      <c r="C207" s="32" t="s">
        <v>64</v>
      </c>
      <c r="D207" s="101">
        <v>2007</v>
      </c>
      <c r="E207" s="135" t="s">
        <v>48</v>
      </c>
      <c r="F207" s="42">
        <v>396</v>
      </c>
      <c r="G207" s="135" t="s">
        <v>48</v>
      </c>
      <c r="H207" s="135">
        <v>1.6</v>
      </c>
      <c r="I207" s="42">
        <v>584.8</v>
      </c>
      <c r="J207" s="135">
        <v>95.9</v>
      </c>
      <c r="K207" s="135">
        <v>0.9</v>
      </c>
      <c r="L207" s="42">
        <v>30</v>
      </c>
      <c r="M207" s="135">
        <v>2.8</v>
      </c>
      <c r="N207" s="135">
        <v>0.6</v>
      </c>
      <c r="O207" s="42">
        <v>28.9</v>
      </c>
      <c r="P207" s="135">
        <v>1.7</v>
      </c>
      <c r="Q207" s="135">
        <v>0.3</v>
      </c>
      <c r="R207" s="42">
        <v>33.6</v>
      </c>
      <c r="S207" s="135">
        <v>1</v>
      </c>
      <c r="T207" s="102">
        <v>21</v>
      </c>
    </row>
    <row r="208" spans="2:20" ht="11.25" customHeight="1">
      <c r="B208" s="57">
        <v>22</v>
      </c>
      <c r="C208" s="32"/>
      <c r="D208" s="101">
        <v>2008</v>
      </c>
      <c r="E208" s="135">
        <v>0.1</v>
      </c>
      <c r="F208" s="42">
        <v>344</v>
      </c>
      <c r="G208" s="135">
        <v>4.5</v>
      </c>
      <c r="H208" s="135">
        <v>1.3</v>
      </c>
      <c r="I208" s="42">
        <v>533.2</v>
      </c>
      <c r="J208" s="135">
        <v>71.8</v>
      </c>
      <c r="K208" s="135">
        <v>0.8</v>
      </c>
      <c r="L208" s="42">
        <v>28.6</v>
      </c>
      <c r="M208" s="135">
        <v>2.2</v>
      </c>
      <c r="N208" s="135">
        <v>0.5</v>
      </c>
      <c r="O208" s="42">
        <v>33.4</v>
      </c>
      <c r="P208" s="135">
        <v>1.6</v>
      </c>
      <c r="Q208" s="135">
        <v>0.3</v>
      </c>
      <c r="R208" s="42">
        <v>20.9</v>
      </c>
      <c r="S208" s="135">
        <v>0.6</v>
      </c>
      <c r="T208" s="102">
        <v>22</v>
      </c>
    </row>
    <row r="209" spans="2:20" ht="15" customHeight="1">
      <c r="B209" s="57">
        <v>23</v>
      </c>
      <c r="C209" s="32" t="s">
        <v>65</v>
      </c>
      <c r="D209" s="101">
        <v>2007</v>
      </c>
      <c r="E209" s="135" t="s">
        <v>48</v>
      </c>
      <c r="F209" s="42">
        <v>476</v>
      </c>
      <c r="G209" s="135" t="s">
        <v>48</v>
      </c>
      <c r="H209" s="135">
        <v>0.1</v>
      </c>
      <c r="I209" s="42">
        <v>515.5</v>
      </c>
      <c r="J209" s="135">
        <v>3.5</v>
      </c>
      <c r="K209" s="135">
        <v>0.6</v>
      </c>
      <c r="L209" s="42">
        <v>23.1</v>
      </c>
      <c r="M209" s="135">
        <v>1.4</v>
      </c>
      <c r="N209" s="135">
        <v>0.4</v>
      </c>
      <c r="O209" s="42">
        <v>18.9</v>
      </c>
      <c r="P209" s="135">
        <v>0.8</v>
      </c>
      <c r="Q209" s="135" t="s">
        <v>48</v>
      </c>
      <c r="R209" s="42">
        <v>32.1</v>
      </c>
      <c r="S209" s="135" t="s">
        <v>48</v>
      </c>
      <c r="T209" s="102">
        <v>23</v>
      </c>
    </row>
    <row r="210" spans="2:20" ht="11.25" customHeight="1">
      <c r="B210" s="57">
        <v>24</v>
      </c>
      <c r="C210" s="32"/>
      <c r="D210" s="101">
        <v>2008</v>
      </c>
      <c r="E210" s="135">
        <v>0</v>
      </c>
      <c r="F210" s="42">
        <v>204.5</v>
      </c>
      <c r="G210" s="135">
        <v>0.5</v>
      </c>
      <c r="H210" s="135">
        <v>0.1</v>
      </c>
      <c r="I210" s="42">
        <v>534.8</v>
      </c>
      <c r="J210" s="135">
        <v>2.8</v>
      </c>
      <c r="K210" s="135">
        <v>0.5</v>
      </c>
      <c r="L210" s="42">
        <v>15.4</v>
      </c>
      <c r="M210" s="135">
        <v>0.8</v>
      </c>
      <c r="N210" s="135">
        <v>0.3</v>
      </c>
      <c r="O210" s="42">
        <v>17</v>
      </c>
      <c r="P210" s="135">
        <v>0.5</v>
      </c>
      <c r="Q210" s="135">
        <v>0.2</v>
      </c>
      <c r="R210" s="42">
        <v>8.9</v>
      </c>
      <c r="S210" s="135">
        <v>0.2</v>
      </c>
      <c r="T210" s="102">
        <v>24</v>
      </c>
    </row>
    <row r="211" spans="2:20" ht="15" customHeight="1">
      <c r="B211" s="57">
        <v>25</v>
      </c>
      <c r="C211" s="32" t="s">
        <v>66</v>
      </c>
      <c r="D211" s="101">
        <v>2007</v>
      </c>
      <c r="E211" s="135" t="s">
        <v>48</v>
      </c>
      <c r="F211" s="42">
        <v>459</v>
      </c>
      <c r="G211" s="135" t="s">
        <v>48</v>
      </c>
      <c r="H211" s="135">
        <v>1</v>
      </c>
      <c r="I211" s="42">
        <v>604.2</v>
      </c>
      <c r="J211" s="135">
        <v>57.8</v>
      </c>
      <c r="K211" s="135">
        <v>1</v>
      </c>
      <c r="L211" s="42">
        <v>27.7</v>
      </c>
      <c r="M211" s="135">
        <v>2.7</v>
      </c>
      <c r="N211" s="135">
        <v>0.8</v>
      </c>
      <c r="O211" s="42">
        <v>25.3</v>
      </c>
      <c r="P211" s="135">
        <v>1.9</v>
      </c>
      <c r="Q211" s="135" t="s">
        <v>48</v>
      </c>
      <c r="R211" s="42">
        <v>36.8</v>
      </c>
      <c r="S211" s="135" t="s">
        <v>48</v>
      </c>
      <c r="T211" s="102">
        <v>25</v>
      </c>
    </row>
    <row r="212" spans="2:20" ht="11.25" customHeight="1">
      <c r="B212" s="57">
        <v>26</v>
      </c>
      <c r="C212" s="32"/>
      <c r="D212" s="101">
        <v>2008</v>
      </c>
      <c r="E212" s="135">
        <v>0.5</v>
      </c>
      <c r="F212" s="42">
        <v>359</v>
      </c>
      <c r="G212" s="135">
        <v>17.5</v>
      </c>
      <c r="H212" s="135">
        <v>0.8</v>
      </c>
      <c r="I212" s="42">
        <v>550.7</v>
      </c>
      <c r="J212" s="135">
        <v>46.3</v>
      </c>
      <c r="K212" s="135">
        <v>0.6</v>
      </c>
      <c r="L212" s="42">
        <v>33.3</v>
      </c>
      <c r="M212" s="135">
        <v>2</v>
      </c>
      <c r="N212" s="135">
        <v>0.4</v>
      </c>
      <c r="O212" s="42">
        <v>33.6</v>
      </c>
      <c r="P212" s="135">
        <v>1.4</v>
      </c>
      <c r="Q212" s="135">
        <v>0.2</v>
      </c>
      <c r="R212" s="42">
        <v>33.3</v>
      </c>
      <c r="S212" s="135">
        <v>0.6</v>
      </c>
      <c r="T212" s="102">
        <v>26</v>
      </c>
    </row>
    <row r="213" spans="2:20" ht="15" customHeight="1">
      <c r="B213" s="57">
        <v>27</v>
      </c>
      <c r="C213" s="32" t="s">
        <v>67</v>
      </c>
      <c r="D213" s="101">
        <v>2007</v>
      </c>
      <c r="E213" s="135" t="s">
        <v>48</v>
      </c>
      <c r="F213" s="42">
        <v>447.6</v>
      </c>
      <c r="G213" s="135" t="s">
        <v>48</v>
      </c>
      <c r="H213" s="135">
        <v>1.8</v>
      </c>
      <c r="I213" s="42">
        <v>543.4</v>
      </c>
      <c r="J213" s="135">
        <v>98.6</v>
      </c>
      <c r="K213" s="135">
        <v>0.9</v>
      </c>
      <c r="L213" s="42">
        <v>23.1</v>
      </c>
      <c r="M213" s="135">
        <v>2</v>
      </c>
      <c r="N213" s="135">
        <v>0.8</v>
      </c>
      <c r="O213" s="42">
        <v>22.2</v>
      </c>
      <c r="P213" s="135">
        <v>1.8</v>
      </c>
      <c r="Q213" s="135" t="s">
        <v>48</v>
      </c>
      <c r="R213" s="42" t="s">
        <v>48</v>
      </c>
      <c r="S213" s="135" t="s">
        <v>48</v>
      </c>
      <c r="T213" s="102">
        <v>27</v>
      </c>
    </row>
    <row r="214" spans="2:20" ht="11.25" customHeight="1">
      <c r="B214" s="57">
        <v>28</v>
      </c>
      <c r="C214" s="32"/>
      <c r="D214" s="101">
        <v>2008</v>
      </c>
      <c r="E214" s="135">
        <v>0.2</v>
      </c>
      <c r="F214" s="42">
        <v>338</v>
      </c>
      <c r="G214" s="135">
        <v>7.1</v>
      </c>
      <c r="H214" s="135">
        <v>1.3</v>
      </c>
      <c r="I214" s="42">
        <v>506.7</v>
      </c>
      <c r="J214" s="135">
        <v>68.1</v>
      </c>
      <c r="K214" s="135">
        <v>0.5</v>
      </c>
      <c r="L214" s="42">
        <v>37.9</v>
      </c>
      <c r="M214" s="135">
        <v>1.9</v>
      </c>
      <c r="N214" s="135">
        <v>0.4</v>
      </c>
      <c r="O214" s="42">
        <v>37.7</v>
      </c>
      <c r="P214" s="135">
        <v>1.6</v>
      </c>
      <c r="Q214" s="135">
        <v>0.1</v>
      </c>
      <c r="R214" s="42">
        <v>49.2</v>
      </c>
      <c r="S214" s="135">
        <v>0.3</v>
      </c>
      <c r="T214" s="102">
        <v>28</v>
      </c>
    </row>
    <row r="215" spans="2:20" ht="15" customHeight="1">
      <c r="B215" s="57">
        <v>29</v>
      </c>
      <c r="C215" s="32" t="s">
        <v>68</v>
      </c>
      <c r="D215" s="101">
        <v>2007</v>
      </c>
      <c r="E215" s="135">
        <v>0</v>
      </c>
      <c r="F215" s="42">
        <v>270.2</v>
      </c>
      <c r="G215" s="135">
        <v>0.3</v>
      </c>
      <c r="H215" s="135">
        <v>0</v>
      </c>
      <c r="I215" s="42">
        <v>527.4</v>
      </c>
      <c r="J215" s="135">
        <v>1.8</v>
      </c>
      <c r="K215" s="135">
        <v>0.6</v>
      </c>
      <c r="L215" s="42">
        <v>20.1</v>
      </c>
      <c r="M215" s="135">
        <v>1.3</v>
      </c>
      <c r="N215" s="135" t="s">
        <v>48</v>
      </c>
      <c r="O215" s="42">
        <v>20</v>
      </c>
      <c r="P215" s="135" t="s">
        <v>48</v>
      </c>
      <c r="Q215" s="135" t="s">
        <v>163</v>
      </c>
      <c r="R215" s="42" t="s">
        <v>163</v>
      </c>
      <c r="S215" s="135" t="s">
        <v>163</v>
      </c>
      <c r="T215" s="102">
        <v>29</v>
      </c>
    </row>
    <row r="216" spans="2:20" ht="11.25" customHeight="1">
      <c r="B216" s="57">
        <v>30</v>
      </c>
      <c r="C216" s="32"/>
      <c r="D216" s="101">
        <v>2008</v>
      </c>
      <c r="E216" s="135">
        <v>0</v>
      </c>
      <c r="F216" s="128">
        <v>298.3</v>
      </c>
      <c r="G216" s="137">
        <v>0.2</v>
      </c>
      <c r="H216" s="135">
        <v>0</v>
      </c>
      <c r="I216" s="42">
        <v>488.5</v>
      </c>
      <c r="J216" s="135">
        <v>1.2</v>
      </c>
      <c r="K216" s="135">
        <v>0.6</v>
      </c>
      <c r="L216" s="42">
        <v>17.6</v>
      </c>
      <c r="M216" s="135">
        <v>1</v>
      </c>
      <c r="N216" s="135">
        <v>0.6</v>
      </c>
      <c r="O216" s="42">
        <v>17.2</v>
      </c>
      <c r="P216" s="135">
        <v>1</v>
      </c>
      <c r="Q216" s="135" t="s">
        <v>48</v>
      </c>
      <c r="R216" s="42" t="s">
        <v>48</v>
      </c>
      <c r="S216" s="135" t="s">
        <v>48</v>
      </c>
      <c r="T216" s="102">
        <v>30</v>
      </c>
    </row>
    <row r="217" spans="2:20" ht="15" customHeight="1">
      <c r="B217" s="57">
        <v>31</v>
      </c>
      <c r="C217" s="32" t="s">
        <v>69</v>
      </c>
      <c r="D217" s="101">
        <v>2007</v>
      </c>
      <c r="E217" s="135">
        <v>0</v>
      </c>
      <c r="F217" s="42">
        <v>441.8</v>
      </c>
      <c r="G217" s="135">
        <v>0.7</v>
      </c>
      <c r="H217" s="135">
        <v>0.2</v>
      </c>
      <c r="I217" s="42">
        <v>519.5</v>
      </c>
      <c r="J217" s="135">
        <v>9.3</v>
      </c>
      <c r="K217" s="135">
        <v>0.9</v>
      </c>
      <c r="L217" s="42">
        <v>22.1</v>
      </c>
      <c r="M217" s="135">
        <v>1.9</v>
      </c>
      <c r="N217" s="135">
        <v>0.8</v>
      </c>
      <c r="O217" s="42">
        <v>22</v>
      </c>
      <c r="P217" s="135">
        <v>1.9</v>
      </c>
      <c r="Q217" s="135">
        <v>0</v>
      </c>
      <c r="R217" s="42" t="s">
        <v>48</v>
      </c>
      <c r="S217" s="135" t="s">
        <v>48</v>
      </c>
      <c r="T217" s="102">
        <v>31</v>
      </c>
    </row>
    <row r="218" spans="2:20" ht="11.25" customHeight="1">
      <c r="B218" s="57">
        <v>32</v>
      </c>
      <c r="C218" s="32"/>
      <c r="D218" s="101">
        <v>2008</v>
      </c>
      <c r="E218" s="135">
        <v>0</v>
      </c>
      <c r="F218" s="42">
        <v>275.4</v>
      </c>
      <c r="G218" s="135">
        <v>0.4</v>
      </c>
      <c r="H218" s="135">
        <v>0.1</v>
      </c>
      <c r="I218" s="42">
        <v>565.1</v>
      </c>
      <c r="J218" s="135">
        <v>5.4</v>
      </c>
      <c r="K218" s="135">
        <v>0.7</v>
      </c>
      <c r="L218" s="42">
        <v>30.7</v>
      </c>
      <c r="M218" s="135">
        <v>2.1</v>
      </c>
      <c r="N218" s="135">
        <v>0.6</v>
      </c>
      <c r="O218" s="42">
        <v>28.4</v>
      </c>
      <c r="P218" s="135">
        <v>1.7</v>
      </c>
      <c r="Q218" s="135">
        <v>0.1</v>
      </c>
      <c r="R218" s="42" t="s">
        <v>48</v>
      </c>
      <c r="S218" s="135" t="s">
        <v>48</v>
      </c>
      <c r="T218" s="102">
        <v>32</v>
      </c>
    </row>
    <row r="219" spans="2:20" ht="15" customHeight="1">
      <c r="B219" s="57">
        <v>33</v>
      </c>
      <c r="C219" s="32" t="s">
        <v>70</v>
      </c>
      <c r="D219" s="101">
        <v>2007</v>
      </c>
      <c r="E219" s="135" t="s">
        <v>48</v>
      </c>
      <c r="F219" s="42">
        <v>512.6</v>
      </c>
      <c r="G219" s="135" t="s">
        <v>48</v>
      </c>
      <c r="H219" s="135">
        <v>1.3</v>
      </c>
      <c r="I219" s="42">
        <v>641.4</v>
      </c>
      <c r="J219" s="135">
        <v>85.2</v>
      </c>
      <c r="K219" s="135">
        <v>1.6</v>
      </c>
      <c r="L219" s="42">
        <v>29.7</v>
      </c>
      <c r="M219" s="135">
        <v>4.8</v>
      </c>
      <c r="N219" s="135">
        <v>1.6</v>
      </c>
      <c r="O219" s="42">
        <v>28.9</v>
      </c>
      <c r="P219" s="135">
        <v>4.5</v>
      </c>
      <c r="Q219" s="135" t="s">
        <v>48</v>
      </c>
      <c r="R219" s="42">
        <v>53.3</v>
      </c>
      <c r="S219" s="135" t="s">
        <v>48</v>
      </c>
      <c r="T219" s="102">
        <v>33</v>
      </c>
    </row>
    <row r="220" spans="2:20" ht="11.25" customHeight="1">
      <c r="B220" s="57">
        <v>34</v>
      </c>
      <c r="C220" s="32"/>
      <c r="D220" s="101">
        <v>2008</v>
      </c>
      <c r="E220" s="135">
        <v>0.1</v>
      </c>
      <c r="F220" s="42">
        <v>342.7</v>
      </c>
      <c r="G220" s="135">
        <v>5</v>
      </c>
      <c r="H220" s="135">
        <v>1.2</v>
      </c>
      <c r="I220" s="42">
        <v>620.2</v>
      </c>
      <c r="J220" s="135">
        <v>74.7</v>
      </c>
      <c r="K220" s="135">
        <v>1.1</v>
      </c>
      <c r="L220" s="42">
        <v>44.5</v>
      </c>
      <c r="M220" s="135">
        <v>5</v>
      </c>
      <c r="N220" s="135">
        <v>1.1</v>
      </c>
      <c r="O220" s="42">
        <v>43.9</v>
      </c>
      <c r="P220" s="135">
        <v>4.7</v>
      </c>
      <c r="Q220" s="135">
        <v>0.1</v>
      </c>
      <c r="R220" s="42">
        <v>56.7</v>
      </c>
      <c r="S220" s="135">
        <v>0.3</v>
      </c>
      <c r="T220" s="102">
        <v>34</v>
      </c>
    </row>
    <row r="221" spans="2:20" ht="15" customHeight="1">
      <c r="B221" s="57">
        <v>35</v>
      </c>
      <c r="C221" s="32" t="s">
        <v>71</v>
      </c>
      <c r="D221" s="101">
        <v>2007</v>
      </c>
      <c r="E221" s="135">
        <v>0</v>
      </c>
      <c r="F221" s="42">
        <v>312.3</v>
      </c>
      <c r="G221" s="135">
        <v>0.4</v>
      </c>
      <c r="H221" s="135" t="s">
        <v>163</v>
      </c>
      <c r="I221" s="42" t="s">
        <v>163</v>
      </c>
      <c r="J221" s="135" t="s">
        <v>163</v>
      </c>
      <c r="K221" s="135" t="s">
        <v>48</v>
      </c>
      <c r="L221" s="42">
        <v>27.4</v>
      </c>
      <c r="M221" s="135" t="s">
        <v>48</v>
      </c>
      <c r="N221" s="135" t="s">
        <v>48</v>
      </c>
      <c r="O221" s="42">
        <v>27.4</v>
      </c>
      <c r="P221" s="135" t="s">
        <v>48</v>
      </c>
      <c r="Q221" s="135" t="s">
        <v>163</v>
      </c>
      <c r="R221" s="42" t="s">
        <v>163</v>
      </c>
      <c r="S221" s="135" t="s">
        <v>163</v>
      </c>
      <c r="T221" s="102">
        <v>35</v>
      </c>
    </row>
    <row r="222" spans="2:20" ht="11.25" customHeight="1">
      <c r="B222" s="57">
        <v>36</v>
      </c>
      <c r="C222" s="32"/>
      <c r="D222" s="101">
        <v>2008</v>
      </c>
      <c r="E222" s="135">
        <v>0</v>
      </c>
      <c r="F222" s="42" t="s">
        <v>48</v>
      </c>
      <c r="G222" s="135" t="s">
        <v>48</v>
      </c>
      <c r="H222" s="135" t="s">
        <v>48</v>
      </c>
      <c r="I222" s="42" t="s">
        <v>48</v>
      </c>
      <c r="J222" s="135" t="s">
        <v>48</v>
      </c>
      <c r="K222" s="135">
        <v>0.1</v>
      </c>
      <c r="L222" s="42">
        <v>30</v>
      </c>
      <c r="M222" s="135">
        <v>0.3</v>
      </c>
      <c r="N222" s="135">
        <v>0.1</v>
      </c>
      <c r="O222" s="42">
        <v>30</v>
      </c>
      <c r="P222" s="135">
        <v>0.3</v>
      </c>
      <c r="Q222" s="135" t="s">
        <v>48</v>
      </c>
      <c r="R222" s="42" t="s">
        <v>48</v>
      </c>
      <c r="S222" s="135" t="s">
        <v>48</v>
      </c>
      <c r="T222" s="102">
        <v>36</v>
      </c>
    </row>
    <row r="223" spans="2:20" ht="15" customHeight="1">
      <c r="B223" s="57">
        <v>37</v>
      </c>
      <c r="C223" s="32" t="s">
        <v>72</v>
      </c>
      <c r="D223" s="101">
        <v>2007</v>
      </c>
      <c r="E223" s="135">
        <v>0.1</v>
      </c>
      <c r="F223" s="42">
        <v>404.6</v>
      </c>
      <c r="G223" s="135">
        <v>2.7</v>
      </c>
      <c r="H223" s="135" t="s">
        <v>48</v>
      </c>
      <c r="I223" s="42" t="s">
        <v>48</v>
      </c>
      <c r="J223" s="135" t="s">
        <v>48</v>
      </c>
      <c r="K223" s="135">
        <v>0.2</v>
      </c>
      <c r="L223" s="42">
        <v>12.1</v>
      </c>
      <c r="M223" s="135">
        <v>0.3</v>
      </c>
      <c r="N223" s="135">
        <v>0.2</v>
      </c>
      <c r="O223" s="42">
        <v>12</v>
      </c>
      <c r="P223" s="135">
        <v>0.2</v>
      </c>
      <c r="Q223" s="135" t="s">
        <v>48</v>
      </c>
      <c r="R223" s="42" t="s">
        <v>48</v>
      </c>
      <c r="S223" s="135" t="s">
        <v>48</v>
      </c>
      <c r="T223" s="102">
        <v>37</v>
      </c>
    </row>
    <row r="224" spans="2:20" ht="11.25" customHeight="1">
      <c r="B224" s="57">
        <v>38</v>
      </c>
      <c r="C224" s="32"/>
      <c r="D224" s="101">
        <v>2008</v>
      </c>
      <c r="E224" s="135">
        <v>0.1</v>
      </c>
      <c r="F224" s="42">
        <v>346.7</v>
      </c>
      <c r="G224" s="135">
        <v>1.8</v>
      </c>
      <c r="H224" s="135" t="s">
        <v>48</v>
      </c>
      <c r="I224" s="42" t="s">
        <v>48</v>
      </c>
      <c r="J224" s="135" t="s">
        <v>48</v>
      </c>
      <c r="K224" s="135">
        <v>0.1</v>
      </c>
      <c r="L224" s="42" t="s">
        <v>48</v>
      </c>
      <c r="M224" s="135" t="s">
        <v>48</v>
      </c>
      <c r="N224" s="135">
        <v>0</v>
      </c>
      <c r="O224" s="42">
        <v>25.4</v>
      </c>
      <c r="P224" s="135">
        <v>0.1</v>
      </c>
      <c r="Q224" s="135">
        <v>0</v>
      </c>
      <c r="R224" s="42" t="s">
        <v>48</v>
      </c>
      <c r="S224" s="135" t="s">
        <v>48</v>
      </c>
      <c r="T224" s="102">
        <v>38</v>
      </c>
    </row>
    <row r="225" spans="2:20" ht="15" customHeight="1">
      <c r="B225" s="57">
        <v>39</v>
      </c>
      <c r="C225" s="32" t="s">
        <v>73</v>
      </c>
      <c r="D225" s="101">
        <v>2007</v>
      </c>
      <c r="E225" s="135" t="s">
        <v>48</v>
      </c>
      <c r="F225" s="42">
        <v>476.9</v>
      </c>
      <c r="G225" s="135" t="s">
        <v>48</v>
      </c>
      <c r="H225" s="135">
        <v>0.2</v>
      </c>
      <c r="I225" s="42">
        <v>581.7</v>
      </c>
      <c r="J225" s="135">
        <v>10.6</v>
      </c>
      <c r="K225" s="135">
        <v>0.8</v>
      </c>
      <c r="L225" s="42">
        <v>21.7</v>
      </c>
      <c r="M225" s="135">
        <v>1.8</v>
      </c>
      <c r="N225" s="135">
        <v>0.8</v>
      </c>
      <c r="O225" s="42">
        <v>21.7</v>
      </c>
      <c r="P225" s="135">
        <v>1.8</v>
      </c>
      <c r="Q225" s="135" t="s">
        <v>48</v>
      </c>
      <c r="R225" s="42" t="s">
        <v>48</v>
      </c>
      <c r="S225" s="135" t="s">
        <v>48</v>
      </c>
      <c r="T225" s="102">
        <v>39</v>
      </c>
    </row>
    <row r="226" spans="2:20" ht="11.25" customHeight="1">
      <c r="B226" s="57">
        <v>40</v>
      </c>
      <c r="C226" s="32"/>
      <c r="D226" s="101">
        <v>2008</v>
      </c>
      <c r="E226" s="135">
        <v>0.1</v>
      </c>
      <c r="F226" s="42">
        <v>437.1</v>
      </c>
      <c r="G226" s="135">
        <v>2.8</v>
      </c>
      <c r="H226" s="135">
        <v>0.1</v>
      </c>
      <c r="I226" s="42">
        <v>564.8</v>
      </c>
      <c r="J226" s="135">
        <v>3.7</v>
      </c>
      <c r="K226" s="135">
        <v>0.7</v>
      </c>
      <c r="L226" s="42">
        <v>32.3</v>
      </c>
      <c r="M226" s="135">
        <v>2.4</v>
      </c>
      <c r="N226" s="135">
        <v>0.7</v>
      </c>
      <c r="O226" s="42">
        <v>32.5</v>
      </c>
      <c r="P226" s="135">
        <v>2.4</v>
      </c>
      <c r="Q226" s="135">
        <v>0</v>
      </c>
      <c r="R226" s="42" t="s">
        <v>48</v>
      </c>
      <c r="S226" s="135" t="s">
        <v>48</v>
      </c>
      <c r="T226" s="102">
        <v>40</v>
      </c>
    </row>
    <row r="227" spans="2:20" ht="15" customHeight="1">
      <c r="B227" s="57">
        <v>41</v>
      </c>
      <c r="C227" s="32" t="s">
        <v>74</v>
      </c>
      <c r="D227" s="101">
        <v>2007</v>
      </c>
      <c r="E227" s="135" t="s">
        <v>48</v>
      </c>
      <c r="F227" s="42">
        <v>518.5</v>
      </c>
      <c r="G227" s="135" t="s">
        <v>48</v>
      </c>
      <c r="H227" s="135">
        <v>0.1</v>
      </c>
      <c r="I227" s="42">
        <v>550.5</v>
      </c>
      <c r="J227" s="135">
        <v>7.4</v>
      </c>
      <c r="K227" s="135">
        <v>1</v>
      </c>
      <c r="L227" s="42">
        <v>30.2</v>
      </c>
      <c r="M227" s="135">
        <v>3</v>
      </c>
      <c r="N227" s="135">
        <v>0.9</v>
      </c>
      <c r="O227" s="42">
        <v>30.4</v>
      </c>
      <c r="P227" s="135">
        <v>2.7</v>
      </c>
      <c r="Q227" s="135" t="s">
        <v>48</v>
      </c>
      <c r="R227" s="42" t="s">
        <v>48</v>
      </c>
      <c r="S227" s="135" t="s">
        <v>48</v>
      </c>
      <c r="T227" s="102">
        <v>41</v>
      </c>
    </row>
    <row r="228" spans="2:20" ht="11.25" customHeight="1">
      <c r="B228" s="57">
        <v>42</v>
      </c>
      <c r="C228" s="32"/>
      <c r="D228" s="101">
        <v>2008</v>
      </c>
      <c r="E228" s="135">
        <v>0.2</v>
      </c>
      <c r="F228" s="42">
        <v>356.4</v>
      </c>
      <c r="G228" s="135">
        <v>5.8</v>
      </c>
      <c r="H228" s="135">
        <v>0.1</v>
      </c>
      <c r="I228" s="42">
        <v>531.3</v>
      </c>
      <c r="J228" s="135">
        <v>4.5</v>
      </c>
      <c r="K228" s="135">
        <v>0.9</v>
      </c>
      <c r="L228" s="42">
        <v>39.1</v>
      </c>
      <c r="M228" s="135">
        <v>3.6</v>
      </c>
      <c r="N228" s="135">
        <v>0.9</v>
      </c>
      <c r="O228" s="42">
        <v>40.2</v>
      </c>
      <c r="P228" s="135">
        <v>3.5</v>
      </c>
      <c r="Q228" s="135">
        <v>0</v>
      </c>
      <c r="R228" s="42" t="s">
        <v>48</v>
      </c>
      <c r="S228" s="135" t="s">
        <v>48</v>
      </c>
      <c r="T228" s="102">
        <v>42</v>
      </c>
    </row>
    <row r="229" spans="2:20" ht="15" customHeight="1">
      <c r="B229" s="57">
        <v>43</v>
      </c>
      <c r="C229" s="32" t="s">
        <v>75</v>
      </c>
      <c r="D229" s="101">
        <v>2007</v>
      </c>
      <c r="E229" s="135">
        <v>0.1</v>
      </c>
      <c r="F229" s="42">
        <v>404.3</v>
      </c>
      <c r="G229" s="135">
        <v>4.7</v>
      </c>
      <c r="H229" s="135">
        <v>0.3</v>
      </c>
      <c r="I229" s="42">
        <v>650.3</v>
      </c>
      <c r="J229" s="135">
        <v>16.3</v>
      </c>
      <c r="K229" s="135">
        <v>0.9</v>
      </c>
      <c r="L229" s="42">
        <v>35.9</v>
      </c>
      <c r="M229" s="135">
        <v>3.4</v>
      </c>
      <c r="N229" s="135">
        <v>0.9</v>
      </c>
      <c r="O229" s="42">
        <v>35.8</v>
      </c>
      <c r="P229" s="135">
        <v>3.2</v>
      </c>
      <c r="Q229" s="135">
        <v>0.1</v>
      </c>
      <c r="R229" s="42">
        <v>37.9</v>
      </c>
      <c r="S229" s="135">
        <v>0.2</v>
      </c>
      <c r="T229" s="102">
        <v>43</v>
      </c>
    </row>
    <row r="230" spans="2:20" ht="11.25" customHeight="1">
      <c r="B230" s="57">
        <v>44</v>
      </c>
      <c r="C230" s="32"/>
      <c r="D230" s="101">
        <v>2008</v>
      </c>
      <c r="E230" s="135">
        <v>0.1</v>
      </c>
      <c r="F230" s="42">
        <v>351.2</v>
      </c>
      <c r="G230" s="135">
        <v>3.3</v>
      </c>
      <c r="H230" s="135">
        <v>0.2</v>
      </c>
      <c r="I230" s="42">
        <v>557.6</v>
      </c>
      <c r="J230" s="135">
        <v>12</v>
      </c>
      <c r="K230" s="135">
        <v>0.8</v>
      </c>
      <c r="L230" s="42">
        <v>31.5</v>
      </c>
      <c r="M230" s="135">
        <v>2.5</v>
      </c>
      <c r="N230" s="135">
        <v>0.7</v>
      </c>
      <c r="O230" s="42">
        <v>32.5</v>
      </c>
      <c r="P230" s="135">
        <v>2.3</v>
      </c>
      <c r="Q230" s="135">
        <v>0.1</v>
      </c>
      <c r="R230" s="42">
        <v>22.8</v>
      </c>
      <c r="S230" s="135">
        <v>0.2</v>
      </c>
      <c r="T230" s="102">
        <v>44</v>
      </c>
    </row>
    <row r="231" spans="2:20" ht="15" customHeight="1">
      <c r="B231" s="57">
        <v>45</v>
      </c>
      <c r="C231" s="32" t="s">
        <v>76</v>
      </c>
      <c r="D231" s="101">
        <v>2007</v>
      </c>
      <c r="E231" s="135">
        <v>0.2</v>
      </c>
      <c r="F231" s="42">
        <v>439.5</v>
      </c>
      <c r="G231" s="135">
        <v>9</v>
      </c>
      <c r="H231" s="135">
        <v>1.8</v>
      </c>
      <c r="I231" s="42">
        <v>665</v>
      </c>
      <c r="J231" s="135">
        <v>118.5</v>
      </c>
      <c r="K231" s="135">
        <v>0.3</v>
      </c>
      <c r="L231" s="42">
        <v>30.7</v>
      </c>
      <c r="M231" s="135">
        <v>1</v>
      </c>
      <c r="N231" s="135">
        <v>0.2</v>
      </c>
      <c r="O231" s="42">
        <v>31.2</v>
      </c>
      <c r="P231" s="135">
        <v>0.7</v>
      </c>
      <c r="Q231" s="135" t="s">
        <v>48</v>
      </c>
      <c r="R231" s="42">
        <v>30</v>
      </c>
      <c r="S231" s="135" t="s">
        <v>48</v>
      </c>
      <c r="T231" s="102">
        <v>45</v>
      </c>
    </row>
    <row r="232" spans="2:20" ht="11.25" customHeight="1">
      <c r="B232" s="57">
        <v>46</v>
      </c>
      <c r="C232" s="32"/>
      <c r="D232" s="101">
        <v>2008</v>
      </c>
      <c r="E232" s="135">
        <v>0.2</v>
      </c>
      <c r="F232" s="42">
        <v>429.6</v>
      </c>
      <c r="G232" s="135">
        <v>9.6</v>
      </c>
      <c r="H232" s="135">
        <v>1.5</v>
      </c>
      <c r="I232" s="42">
        <v>610.7</v>
      </c>
      <c r="J232" s="135">
        <v>93.4</v>
      </c>
      <c r="K232" s="135">
        <v>0.4</v>
      </c>
      <c r="L232" s="42">
        <v>35</v>
      </c>
      <c r="M232" s="135">
        <v>1.5</v>
      </c>
      <c r="N232" s="135">
        <v>0.3</v>
      </c>
      <c r="O232" s="42">
        <v>39.2</v>
      </c>
      <c r="P232" s="135">
        <v>1.2</v>
      </c>
      <c r="Q232" s="135">
        <v>0.1</v>
      </c>
      <c r="R232" s="42">
        <v>25.8</v>
      </c>
      <c r="S232" s="135">
        <v>0.3</v>
      </c>
      <c r="T232" s="102">
        <v>46</v>
      </c>
    </row>
    <row r="233" spans="1:21" s="113" customFormat="1" ht="18" customHeight="1">
      <c r="A233" s="112"/>
      <c r="B233" s="103">
        <v>47</v>
      </c>
      <c r="C233" s="40" t="s">
        <v>77</v>
      </c>
      <c r="D233" s="111">
        <v>2007</v>
      </c>
      <c r="E233" s="136">
        <v>2.5</v>
      </c>
      <c r="F233" s="43">
        <v>441.8</v>
      </c>
      <c r="G233" s="136">
        <v>111.2</v>
      </c>
      <c r="H233" s="136">
        <v>10.6</v>
      </c>
      <c r="I233" s="43">
        <v>600.2</v>
      </c>
      <c r="J233" s="136">
        <v>637.5</v>
      </c>
      <c r="K233" s="136">
        <v>13.1</v>
      </c>
      <c r="L233" s="43">
        <v>26.5</v>
      </c>
      <c r="M233" s="136">
        <v>34.9</v>
      </c>
      <c r="N233" s="136">
        <v>11.3</v>
      </c>
      <c r="O233" s="43">
        <v>25.8</v>
      </c>
      <c r="P233" s="136">
        <v>29.1</v>
      </c>
      <c r="Q233" s="136">
        <v>1.5</v>
      </c>
      <c r="R233" s="43">
        <v>32.9</v>
      </c>
      <c r="S233" s="136">
        <v>4.9</v>
      </c>
      <c r="T233" s="104">
        <v>47</v>
      </c>
      <c r="U233" s="39"/>
    </row>
    <row r="234" spans="1:21" s="113" customFormat="1" ht="11.25" customHeight="1">
      <c r="A234" s="112"/>
      <c r="B234" s="103">
        <v>48</v>
      </c>
      <c r="C234" s="40"/>
      <c r="D234" s="111">
        <v>2008</v>
      </c>
      <c r="E234" s="136">
        <v>2.3</v>
      </c>
      <c r="F234" s="43">
        <v>353.3</v>
      </c>
      <c r="G234" s="136">
        <v>81.3</v>
      </c>
      <c r="H234" s="136">
        <v>8.7</v>
      </c>
      <c r="I234" s="43">
        <v>560.4</v>
      </c>
      <c r="J234" s="136">
        <v>487.4</v>
      </c>
      <c r="K234" s="136">
        <v>10</v>
      </c>
      <c r="L234" s="43">
        <v>32.5</v>
      </c>
      <c r="M234" s="136">
        <v>32.4</v>
      </c>
      <c r="N234" s="136">
        <v>8.1</v>
      </c>
      <c r="O234" s="43">
        <v>34</v>
      </c>
      <c r="P234" s="136">
        <v>27.6</v>
      </c>
      <c r="Q234" s="136">
        <v>1.5</v>
      </c>
      <c r="R234" s="43">
        <v>26.6</v>
      </c>
      <c r="S234" s="136">
        <v>3.9</v>
      </c>
      <c r="T234" s="104">
        <v>48</v>
      </c>
      <c r="U234" s="39"/>
    </row>
    <row r="235" spans="2:21" ht="11.25" customHeight="1">
      <c r="B235" s="59"/>
      <c r="C235" s="40"/>
      <c r="D235" s="110"/>
      <c r="E235" s="63"/>
      <c r="F235" s="64"/>
      <c r="G235" s="63"/>
      <c r="H235" s="63"/>
      <c r="I235" s="64"/>
      <c r="J235" s="63"/>
      <c r="K235" s="63"/>
      <c r="L235" s="107"/>
      <c r="M235" s="108"/>
      <c r="N235" s="63"/>
      <c r="O235" s="64"/>
      <c r="P235" s="63"/>
      <c r="Q235" s="63"/>
      <c r="R235" s="64"/>
      <c r="S235" s="63"/>
      <c r="T235" s="60"/>
      <c r="U235" s="39"/>
    </row>
    <row r="236" spans="2:21" ht="11.25" customHeight="1">
      <c r="B236" s="105"/>
      <c r="C236" s="40"/>
      <c r="D236" s="45"/>
      <c r="E236" s="41"/>
      <c r="F236" s="43"/>
      <c r="G236" s="41"/>
      <c r="H236" s="41"/>
      <c r="I236" s="43"/>
      <c r="J236" s="41"/>
      <c r="K236" s="41"/>
      <c r="L236" s="43"/>
      <c r="M236" s="41"/>
      <c r="N236" s="41"/>
      <c r="O236" s="43"/>
      <c r="P236" s="41"/>
      <c r="Q236" s="41"/>
      <c r="R236" s="43"/>
      <c r="S236" s="41"/>
      <c r="T236" s="106"/>
      <c r="U236" s="39"/>
    </row>
    <row r="237" spans="2:21" ht="11.25" customHeight="1">
      <c r="B237" s="105"/>
      <c r="C237" s="40"/>
      <c r="D237" s="45"/>
      <c r="E237" s="41"/>
      <c r="F237" s="43"/>
      <c r="G237" s="41"/>
      <c r="H237" s="41"/>
      <c r="I237" s="43"/>
      <c r="J237" s="41"/>
      <c r="K237" s="41"/>
      <c r="L237" s="43"/>
      <c r="M237" s="41"/>
      <c r="N237" s="41"/>
      <c r="O237" s="43"/>
      <c r="P237" s="41"/>
      <c r="Q237" s="41"/>
      <c r="R237" s="43"/>
      <c r="S237" s="41"/>
      <c r="T237" s="106"/>
      <c r="U237" s="39"/>
    </row>
    <row r="238" spans="1:21" ht="12.75">
      <c r="A238" s="182" t="s">
        <v>97</v>
      </c>
      <c r="B238" s="182"/>
      <c r="C238" s="182"/>
      <c r="D238" s="182"/>
      <c r="E238" s="182"/>
      <c r="F238" s="182"/>
      <c r="G238" s="182"/>
      <c r="H238" s="182"/>
      <c r="I238" s="182"/>
      <c r="J238" s="182"/>
      <c r="K238" s="182" t="s">
        <v>134</v>
      </c>
      <c r="L238" s="138"/>
      <c r="M238" s="138"/>
      <c r="N238" s="138"/>
      <c r="O238" s="138"/>
      <c r="P238" s="138"/>
      <c r="Q238" s="138"/>
      <c r="R238" s="138"/>
      <c r="S238" s="138"/>
      <c r="T238" s="138"/>
      <c r="U238" s="138"/>
    </row>
    <row r="240" spans="7:19" ht="12.75">
      <c r="G240" s="33"/>
      <c r="J240" s="55" t="s">
        <v>129</v>
      </c>
      <c r="K240" s="56" t="s">
        <v>181</v>
      </c>
      <c r="M240" s="33"/>
      <c r="P240" s="33"/>
      <c r="S240" s="33"/>
    </row>
    <row r="242" spans="2:20" ht="12" customHeight="1">
      <c r="B242" s="18"/>
      <c r="C242" s="139" t="s">
        <v>85</v>
      </c>
      <c r="D242" s="142" t="s">
        <v>128</v>
      </c>
      <c r="E242" s="183" t="s">
        <v>171</v>
      </c>
      <c r="F242" s="177"/>
      <c r="G242" s="177"/>
      <c r="H242" s="183" t="s">
        <v>92</v>
      </c>
      <c r="I242" s="177"/>
      <c r="J242" s="177"/>
      <c r="K242" s="177" t="s">
        <v>167</v>
      </c>
      <c r="L242" s="177"/>
      <c r="M242" s="178"/>
      <c r="N242" s="181" t="s">
        <v>166</v>
      </c>
      <c r="O242" s="177"/>
      <c r="P242" s="178"/>
      <c r="Q242" s="177" t="s">
        <v>143</v>
      </c>
      <c r="R242" s="177"/>
      <c r="S242" s="178"/>
      <c r="T242" s="21"/>
    </row>
    <row r="243" spans="2:20" ht="12.75" customHeight="1">
      <c r="B243" s="22" t="s">
        <v>40</v>
      </c>
      <c r="C243" s="140"/>
      <c r="D243" s="143"/>
      <c r="E243" s="184"/>
      <c r="F243" s="179"/>
      <c r="G243" s="179"/>
      <c r="H243" s="184"/>
      <c r="I243" s="179"/>
      <c r="J243" s="179"/>
      <c r="K243" s="179"/>
      <c r="L243" s="179"/>
      <c r="M243" s="180"/>
      <c r="N243" s="179" t="s">
        <v>93</v>
      </c>
      <c r="O243" s="179"/>
      <c r="P243" s="180"/>
      <c r="Q243" s="179"/>
      <c r="R243" s="179"/>
      <c r="S243" s="180"/>
      <c r="T243" s="25" t="s">
        <v>40</v>
      </c>
    </row>
    <row r="244" spans="2:20" ht="24.75" customHeight="1">
      <c r="B244" s="26" t="s">
        <v>41</v>
      </c>
      <c r="C244" s="140"/>
      <c r="D244" s="143"/>
      <c r="E244" s="35" t="s">
        <v>53</v>
      </c>
      <c r="F244" s="35" t="s">
        <v>54</v>
      </c>
      <c r="G244" s="35" t="s">
        <v>80</v>
      </c>
      <c r="H244" s="62" t="s">
        <v>53</v>
      </c>
      <c r="I244" s="35" t="s">
        <v>54</v>
      </c>
      <c r="J244" s="36" t="s">
        <v>80</v>
      </c>
      <c r="K244" s="35" t="s">
        <v>53</v>
      </c>
      <c r="L244" s="35" t="s">
        <v>54</v>
      </c>
      <c r="M244" s="35" t="s">
        <v>80</v>
      </c>
      <c r="N244" s="35" t="s">
        <v>53</v>
      </c>
      <c r="O244" s="35" t="s">
        <v>54</v>
      </c>
      <c r="P244" s="35" t="s">
        <v>80</v>
      </c>
      <c r="Q244" s="35" t="s">
        <v>53</v>
      </c>
      <c r="R244" s="35" t="s">
        <v>54</v>
      </c>
      <c r="S244" s="35" t="s">
        <v>80</v>
      </c>
      <c r="T244" s="28" t="s">
        <v>41</v>
      </c>
    </row>
    <row r="245" spans="2:20" ht="12.75">
      <c r="B245" s="29"/>
      <c r="C245" s="141"/>
      <c r="D245" s="176"/>
      <c r="E245" s="133" t="s">
        <v>183</v>
      </c>
      <c r="F245" s="30" t="s">
        <v>6</v>
      </c>
      <c r="G245" s="30" t="s">
        <v>184</v>
      </c>
      <c r="H245" s="30" t="s">
        <v>183</v>
      </c>
      <c r="I245" s="30" t="s">
        <v>6</v>
      </c>
      <c r="J245" s="134" t="s">
        <v>184</v>
      </c>
      <c r="K245" s="30" t="s">
        <v>183</v>
      </c>
      <c r="L245" s="30" t="s">
        <v>6</v>
      </c>
      <c r="M245" s="30" t="s">
        <v>184</v>
      </c>
      <c r="N245" s="30" t="s">
        <v>183</v>
      </c>
      <c r="O245" s="30" t="s">
        <v>6</v>
      </c>
      <c r="P245" s="30" t="s">
        <v>184</v>
      </c>
      <c r="Q245" s="30" t="s">
        <v>183</v>
      </c>
      <c r="R245" s="30" t="s">
        <v>6</v>
      </c>
      <c r="S245" s="30" t="s">
        <v>184</v>
      </c>
      <c r="T245" s="31"/>
    </row>
    <row r="246" spans="2:20" ht="15" customHeight="1">
      <c r="B246" s="57">
        <v>1</v>
      </c>
      <c r="C246" s="32" t="s">
        <v>55</v>
      </c>
      <c r="D246" s="101">
        <v>2007</v>
      </c>
      <c r="E246" s="135">
        <v>0.4</v>
      </c>
      <c r="F246" s="42">
        <v>395.1</v>
      </c>
      <c r="G246" s="135">
        <v>17.4</v>
      </c>
      <c r="H246" s="135" t="s">
        <v>48</v>
      </c>
      <c r="I246" s="42" t="s">
        <v>48</v>
      </c>
      <c r="J246" s="135" t="s">
        <v>48</v>
      </c>
      <c r="K246" s="135">
        <v>0.2</v>
      </c>
      <c r="L246" s="42">
        <v>108.8</v>
      </c>
      <c r="M246" s="135">
        <v>2.4</v>
      </c>
      <c r="N246" s="135">
        <v>0.1</v>
      </c>
      <c r="O246" s="42" t="s">
        <v>48</v>
      </c>
      <c r="P246" s="135" t="s">
        <v>48</v>
      </c>
      <c r="Q246" s="135">
        <v>1.3</v>
      </c>
      <c r="R246" s="42" t="s">
        <v>48</v>
      </c>
      <c r="S246" s="135" t="s">
        <v>48</v>
      </c>
      <c r="T246" s="102">
        <v>1</v>
      </c>
    </row>
    <row r="247" spans="2:20" ht="11.25" customHeight="1">
      <c r="B247" s="57">
        <v>2</v>
      </c>
      <c r="C247" s="32"/>
      <c r="D247" s="101">
        <v>2008</v>
      </c>
      <c r="E247" s="135">
        <v>0.5</v>
      </c>
      <c r="F247" s="42">
        <v>300.5</v>
      </c>
      <c r="G247" s="135">
        <v>14</v>
      </c>
      <c r="H247" s="135">
        <v>0</v>
      </c>
      <c r="I247" s="42">
        <v>128.6</v>
      </c>
      <c r="J247" s="135">
        <v>0.1</v>
      </c>
      <c r="K247" s="135">
        <v>0.3</v>
      </c>
      <c r="L247" s="42">
        <v>129.4</v>
      </c>
      <c r="M247" s="135">
        <v>3.7</v>
      </c>
      <c r="N247" s="135">
        <v>0.2</v>
      </c>
      <c r="O247" s="42">
        <v>25.7</v>
      </c>
      <c r="P247" s="135">
        <v>0.4</v>
      </c>
      <c r="Q247" s="135">
        <v>1.1</v>
      </c>
      <c r="R247" s="42" t="s">
        <v>48</v>
      </c>
      <c r="S247" s="135" t="s">
        <v>48</v>
      </c>
      <c r="T247" s="102">
        <v>2</v>
      </c>
    </row>
    <row r="248" spans="2:20" ht="15" customHeight="1">
      <c r="B248" s="57">
        <v>3</v>
      </c>
      <c r="C248" s="32" t="s">
        <v>56</v>
      </c>
      <c r="D248" s="101">
        <v>2007</v>
      </c>
      <c r="E248" s="135">
        <v>0.3</v>
      </c>
      <c r="F248" s="42" t="s">
        <v>48</v>
      </c>
      <c r="G248" s="135" t="s">
        <v>48</v>
      </c>
      <c r="H248" s="135">
        <v>0</v>
      </c>
      <c r="I248" s="42" t="s">
        <v>48</v>
      </c>
      <c r="J248" s="135" t="s">
        <v>48</v>
      </c>
      <c r="K248" s="135">
        <v>0</v>
      </c>
      <c r="L248" s="42" t="s">
        <v>48</v>
      </c>
      <c r="M248" s="135" t="s">
        <v>48</v>
      </c>
      <c r="N248" s="135">
        <v>0.1</v>
      </c>
      <c r="O248" s="42">
        <v>45.6</v>
      </c>
      <c r="P248" s="135">
        <v>0.4</v>
      </c>
      <c r="Q248" s="135">
        <v>0.7</v>
      </c>
      <c r="R248" s="42" t="s">
        <v>48</v>
      </c>
      <c r="S248" s="135" t="s">
        <v>48</v>
      </c>
      <c r="T248" s="102">
        <v>3</v>
      </c>
    </row>
    <row r="249" spans="2:20" ht="11.25" customHeight="1">
      <c r="B249" s="57">
        <v>4</v>
      </c>
      <c r="C249" s="32"/>
      <c r="D249" s="101">
        <v>2008</v>
      </c>
      <c r="E249" s="135">
        <v>0.3</v>
      </c>
      <c r="F249" s="42" t="s">
        <v>48</v>
      </c>
      <c r="G249" s="135" t="s">
        <v>48</v>
      </c>
      <c r="H249" s="135">
        <v>0</v>
      </c>
      <c r="I249" s="42" t="s">
        <v>48</v>
      </c>
      <c r="J249" s="135" t="s">
        <v>48</v>
      </c>
      <c r="K249" s="135">
        <v>0</v>
      </c>
      <c r="L249" s="42" t="s">
        <v>48</v>
      </c>
      <c r="M249" s="135" t="s">
        <v>48</v>
      </c>
      <c r="N249" s="135">
        <v>0.1</v>
      </c>
      <c r="O249" s="42" t="s">
        <v>48</v>
      </c>
      <c r="P249" s="135" t="s">
        <v>48</v>
      </c>
      <c r="Q249" s="135">
        <v>0.7</v>
      </c>
      <c r="R249" s="42" t="s">
        <v>48</v>
      </c>
      <c r="S249" s="135" t="s">
        <v>48</v>
      </c>
      <c r="T249" s="102">
        <v>4</v>
      </c>
    </row>
    <row r="250" spans="2:20" ht="15" customHeight="1">
      <c r="B250" s="57">
        <v>5</v>
      </c>
      <c r="C250" s="32" t="s">
        <v>57</v>
      </c>
      <c r="D250" s="101">
        <v>2007</v>
      </c>
      <c r="E250" s="135" t="s">
        <v>163</v>
      </c>
      <c r="F250" s="42" t="s">
        <v>163</v>
      </c>
      <c r="G250" s="135" t="s">
        <v>163</v>
      </c>
      <c r="H250" s="135" t="s">
        <v>48</v>
      </c>
      <c r="I250" s="42" t="s">
        <v>48</v>
      </c>
      <c r="J250" s="135" t="s">
        <v>48</v>
      </c>
      <c r="K250" s="135" t="s">
        <v>163</v>
      </c>
      <c r="L250" s="42" t="s">
        <v>163</v>
      </c>
      <c r="M250" s="135" t="s">
        <v>163</v>
      </c>
      <c r="N250" s="135" t="s">
        <v>48</v>
      </c>
      <c r="O250" s="42" t="s">
        <v>48</v>
      </c>
      <c r="P250" s="135" t="s">
        <v>48</v>
      </c>
      <c r="Q250" s="135">
        <v>1</v>
      </c>
      <c r="R250" s="42" t="s">
        <v>48</v>
      </c>
      <c r="S250" s="135" t="s">
        <v>48</v>
      </c>
      <c r="T250" s="102">
        <v>5</v>
      </c>
    </row>
    <row r="251" spans="2:20" ht="11.25" customHeight="1">
      <c r="B251" s="57">
        <v>6</v>
      </c>
      <c r="C251" s="32"/>
      <c r="D251" s="101">
        <v>2008</v>
      </c>
      <c r="E251" s="135" t="s">
        <v>48</v>
      </c>
      <c r="F251" s="42" t="s">
        <v>48</v>
      </c>
      <c r="G251" s="135" t="s">
        <v>48</v>
      </c>
      <c r="H251" s="135" t="s">
        <v>48</v>
      </c>
      <c r="I251" s="42" t="s">
        <v>48</v>
      </c>
      <c r="J251" s="135" t="s">
        <v>48</v>
      </c>
      <c r="K251" s="135" t="s">
        <v>48</v>
      </c>
      <c r="L251" s="42" t="s">
        <v>48</v>
      </c>
      <c r="M251" s="135" t="s">
        <v>48</v>
      </c>
      <c r="N251" s="135">
        <v>0</v>
      </c>
      <c r="O251" s="42" t="s">
        <v>48</v>
      </c>
      <c r="P251" s="135" t="s">
        <v>48</v>
      </c>
      <c r="Q251" s="135">
        <v>1</v>
      </c>
      <c r="R251" s="42" t="s">
        <v>48</v>
      </c>
      <c r="S251" s="135" t="s">
        <v>48</v>
      </c>
      <c r="T251" s="102">
        <v>6</v>
      </c>
    </row>
    <row r="252" spans="2:20" ht="15" customHeight="1">
      <c r="B252" s="57">
        <v>7</v>
      </c>
      <c r="C252" s="32" t="s">
        <v>58</v>
      </c>
      <c r="D252" s="101">
        <v>2007</v>
      </c>
      <c r="E252" s="135" t="s">
        <v>48</v>
      </c>
      <c r="F252" s="42" t="s">
        <v>48</v>
      </c>
      <c r="G252" s="135" t="s">
        <v>48</v>
      </c>
      <c r="H252" s="135" t="s">
        <v>163</v>
      </c>
      <c r="I252" s="42" t="s">
        <v>163</v>
      </c>
      <c r="J252" s="135" t="s">
        <v>163</v>
      </c>
      <c r="K252" s="135" t="s">
        <v>163</v>
      </c>
      <c r="L252" s="42" t="s">
        <v>163</v>
      </c>
      <c r="M252" s="135" t="s">
        <v>163</v>
      </c>
      <c r="N252" s="135" t="s">
        <v>163</v>
      </c>
      <c r="O252" s="42" t="s">
        <v>163</v>
      </c>
      <c r="P252" s="135" t="s">
        <v>163</v>
      </c>
      <c r="Q252" s="135">
        <v>0.2</v>
      </c>
      <c r="R252" s="42" t="s">
        <v>48</v>
      </c>
      <c r="S252" s="135" t="s">
        <v>48</v>
      </c>
      <c r="T252" s="102">
        <v>7</v>
      </c>
    </row>
    <row r="253" spans="2:20" ht="11.25" customHeight="1">
      <c r="B253" s="57">
        <v>8</v>
      </c>
      <c r="C253" s="32"/>
      <c r="D253" s="101">
        <v>2008</v>
      </c>
      <c r="E253" s="135">
        <v>0</v>
      </c>
      <c r="F253" s="42" t="s">
        <v>48</v>
      </c>
      <c r="G253" s="135" t="s">
        <v>48</v>
      </c>
      <c r="H253" s="135" t="s">
        <v>48</v>
      </c>
      <c r="I253" s="42" t="s">
        <v>48</v>
      </c>
      <c r="J253" s="135" t="s">
        <v>48</v>
      </c>
      <c r="K253" s="135" t="s">
        <v>48</v>
      </c>
      <c r="L253" s="42" t="s">
        <v>48</v>
      </c>
      <c r="M253" s="135" t="s">
        <v>48</v>
      </c>
      <c r="N253" s="135" t="s">
        <v>48</v>
      </c>
      <c r="O253" s="42" t="s">
        <v>48</v>
      </c>
      <c r="P253" s="135" t="s">
        <v>48</v>
      </c>
      <c r="Q253" s="135">
        <v>0.2</v>
      </c>
      <c r="R253" s="42" t="s">
        <v>48</v>
      </c>
      <c r="S253" s="135" t="s">
        <v>48</v>
      </c>
      <c r="T253" s="102">
        <v>8</v>
      </c>
    </row>
    <row r="254" spans="2:20" ht="15" customHeight="1">
      <c r="B254" s="57">
        <v>9</v>
      </c>
      <c r="C254" s="32" t="s">
        <v>59</v>
      </c>
      <c r="D254" s="101">
        <v>2007</v>
      </c>
      <c r="E254" s="135" t="s">
        <v>48</v>
      </c>
      <c r="F254" s="42" t="s">
        <v>48</v>
      </c>
      <c r="G254" s="135" t="s">
        <v>48</v>
      </c>
      <c r="H254" s="135" t="s">
        <v>48</v>
      </c>
      <c r="I254" s="42" t="s">
        <v>48</v>
      </c>
      <c r="J254" s="135" t="s">
        <v>48</v>
      </c>
      <c r="K254" s="135" t="s">
        <v>48</v>
      </c>
      <c r="L254" s="42" t="s">
        <v>48</v>
      </c>
      <c r="M254" s="135" t="s">
        <v>48</v>
      </c>
      <c r="N254" s="135">
        <v>0</v>
      </c>
      <c r="O254" s="42" t="s">
        <v>48</v>
      </c>
      <c r="P254" s="135" t="s">
        <v>48</v>
      </c>
      <c r="Q254" s="135">
        <v>0.3</v>
      </c>
      <c r="R254" s="42" t="s">
        <v>48</v>
      </c>
      <c r="S254" s="135" t="s">
        <v>48</v>
      </c>
      <c r="T254" s="102">
        <v>9</v>
      </c>
    </row>
    <row r="255" spans="2:20" ht="11.25" customHeight="1">
      <c r="B255" s="57">
        <v>10</v>
      </c>
      <c r="C255" s="32"/>
      <c r="D255" s="101">
        <v>2008</v>
      </c>
      <c r="E255" s="135">
        <v>0</v>
      </c>
      <c r="F255" s="42" t="s">
        <v>48</v>
      </c>
      <c r="G255" s="135" t="s">
        <v>48</v>
      </c>
      <c r="H255" s="135">
        <v>0</v>
      </c>
      <c r="I255" s="42" t="s">
        <v>48</v>
      </c>
      <c r="J255" s="135" t="s">
        <v>48</v>
      </c>
      <c r="K255" s="135">
        <v>0</v>
      </c>
      <c r="L255" s="42" t="s">
        <v>48</v>
      </c>
      <c r="M255" s="135" t="s">
        <v>48</v>
      </c>
      <c r="N255" s="135">
        <v>0.1</v>
      </c>
      <c r="O255" s="42" t="s">
        <v>48</v>
      </c>
      <c r="P255" s="135" t="s">
        <v>48</v>
      </c>
      <c r="Q255" s="135">
        <v>0.2</v>
      </c>
      <c r="R255" s="42" t="s">
        <v>48</v>
      </c>
      <c r="S255" s="135" t="s">
        <v>48</v>
      </c>
      <c r="T255" s="102">
        <v>10</v>
      </c>
    </row>
    <row r="256" spans="2:20" ht="15" customHeight="1">
      <c r="B256" s="57">
        <v>11</v>
      </c>
      <c r="C256" s="32" t="s">
        <v>89</v>
      </c>
      <c r="D256" s="101">
        <v>2007</v>
      </c>
      <c r="E256" s="135" t="s">
        <v>48</v>
      </c>
      <c r="F256" s="42">
        <v>488.1</v>
      </c>
      <c r="G256" s="135" t="s">
        <v>48</v>
      </c>
      <c r="H256" s="135">
        <v>0</v>
      </c>
      <c r="I256" s="42" t="s">
        <v>48</v>
      </c>
      <c r="J256" s="135" t="s">
        <v>48</v>
      </c>
      <c r="K256" s="135" t="s">
        <v>48</v>
      </c>
      <c r="L256" s="42" t="s">
        <v>48</v>
      </c>
      <c r="M256" s="135" t="s">
        <v>48</v>
      </c>
      <c r="N256" s="135" t="s">
        <v>48</v>
      </c>
      <c r="O256" s="42" t="s">
        <v>48</v>
      </c>
      <c r="P256" s="135" t="s">
        <v>48</v>
      </c>
      <c r="Q256" s="135">
        <v>1.3</v>
      </c>
      <c r="R256" s="42">
        <v>75.1</v>
      </c>
      <c r="S256" s="135">
        <v>9.5</v>
      </c>
      <c r="T256" s="102">
        <v>11</v>
      </c>
    </row>
    <row r="257" spans="2:20" ht="11.25" customHeight="1">
      <c r="B257" s="57">
        <v>12</v>
      </c>
      <c r="C257" s="32"/>
      <c r="D257" s="101">
        <v>2008</v>
      </c>
      <c r="E257" s="135">
        <v>0.2</v>
      </c>
      <c r="F257" s="42">
        <v>418.6</v>
      </c>
      <c r="G257" s="135">
        <v>6.6</v>
      </c>
      <c r="H257" s="135">
        <v>0</v>
      </c>
      <c r="I257" s="42" t="s">
        <v>48</v>
      </c>
      <c r="J257" s="135" t="s">
        <v>48</v>
      </c>
      <c r="K257" s="135">
        <v>0.1</v>
      </c>
      <c r="L257" s="42" t="s">
        <v>48</v>
      </c>
      <c r="M257" s="135" t="s">
        <v>48</v>
      </c>
      <c r="N257" s="135">
        <v>0</v>
      </c>
      <c r="O257" s="42" t="s">
        <v>48</v>
      </c>
      <c r="P257" s="135" t="s">
        <v>48</v>
      </c>
      <c r="Q257" s="135">
        <v>1.3</v>
      </c>
      <c r="R257" s="42">
        <v>62.5</v>
      </c>
      <c r="S257" s="135">
        <v>8.1</v>
      </c>
      <c r="T257" s="102">
        <v>12</v>
      </c>
    </row>
    <row r="258" spans="2:20" ht="15" customHeight="1">
      <c r="B258" s="57">
        <v>13</v>
      </c>
      <c r="C258" s="32" t="s">
        <v>60</v>
      </c>
      <c r="D258" s="101">
        <v>2007</v>
      </c>
      <c r="E258" s="135">
        <v>2.4</v>
      </c>
      <c r="F258" s="42">
        <v>502.2</v>
      </c>
      <c r="G258" s="135">
        <v>120.8</v>
      </c>
      <c r="H258" s="135">
        <v>0.2</v>
      </c>
      <c r="I258" s="42" t="s">
        <v>48</v>
      </c>
      <c r="J258" s="135" t="s">
        <v>48</v>
      </c>
      <c r="K258" s="135">
        <v>0</v>
      </c>
      <c r="L258" s="42">
        <v>79</v>
      </c>
      <c r="M258" s="135">
        <v>0.2</v>
      </c>
      <c r="N258" s="135">
        <v>1.1</v>
      </c>
      <c r="O258" s="42">
        <v>86</v>
      </c>
      <c r="P258" s="135">
        <v>9.5</v>
      </c>
      <c r="Q258" s="135">
        <v>10.5</v>
      </c>
      <c r="R258" s="42">
        <v>56</v>
      </c>
      <c r="S258" s="135">
        <v>58.7</v>
      </c>
      <c r="T258" s="102">
        <v>13</v>
      </c>
    </row>
    <row r="259" spans="2:20" ht="11.25" customHeight="1">
      <c r="B259" s="57">
        <v>14</v>
      </c>
      <c r="C259" s="32"/>
      <c r="D259" s="101">
        <v>2008</v>
      </c>
      <c r="E259" s="135">
        <v>2.6</v>
      </c>
      <c r="F259" s="42">
        <v>445.2</v>
      </c>
      <c r="G259" s="135">
        <v>114.7</v>
      </c>
      <c r="H259" s="135">
        <v>0.2</v>
      </c>
      <c r="I259" s="42" t="s">
        <v>48</v>
      </c>
      <c r="J259" s="135" t="s">
        <v>48</v>
      </c>
      <c r="K259" s="135">
        <v>0</v>
      </c>
      <c r="L259" s="42" t="s">
        <v>48</v>
      </c>
      <c r="M259" s="135" t="s">
        <v>48</v>
      </c>
      <c r="N259" s="135">
        <v>0.9</v>
      </c>
      <c r="O259" s="42">
        <v>82.5</v>
      </c>
      <c r="P259" s="135">
        <v>7.4</v>
      </c>
      <c r="Q259" s="135">
        <v>10.6</v>
      </c>
      <c r="R259" s="42">
        <v>52.4</v>
      </c>
      <c r="S259" s="135">
        <v>55.3</v>
      </c>
      <c r="T259" s="102">
        <v>14</v>
      </c>
    </row>
    <row r="260" spans="2:20" ht="15" customHeight="1">
      <c r="B260" s="57">
        <v>15</v>
      </c>
      <c r="C260" s="32" t="s">
        <v>61</v>
      </c>
      <c r="D260" s="101">
        <v>2007</v>
      </c>
      <c r="E260" s="135">
        <v>1.4</v>
      </c>
      <c r="F260" s="42">
        <v>521.3</v>
      </c>
      <c r="G260" s="135">
        <v>70.6</v>
      </c>
      <c r="H260" s="135">
        <v>0</v>
      </c>
      <c r="I260" s="42" t="s">
        <v>48</v>
      </c>
      <c r="J260" s="135" t="s">
        <v>48</v>
      </c>
      <c r="K260" s="135">
        <v>0.3</v>
      </c>
      <c r="L260" s="42">
        <v>110.4</v>
      </c>
      <c r="M260" s="135">
        <v>3.1</v>
      </c>
      <c r="N260" s="135">
        <v>0.1</v>
      </c>
      <c r="O260" s="42">
        <v>82.1</v>
      </c>
      <c r="P260" s="135">
        <v>0.5</v>
      </c>
      <c r="Q260" s="135">
        <v>6.3</v>
      </c>
      <c r="R260" s="42">
        <v>52.4</v>
      </c>
      <c r="S260" s="135">
        <v>33.2</v>
      </c>
      <c r="T260" s="102">
        <v>15</v>
      </c>
    </row>
    <row r="261" spans="2:20" ht="11.25" customHeight="1">
      <c r="B261" s="57">
        <v>16</v>
      </c>
      <c r="C261" s="32"/>
      <c r="D261" s="101">
        <v>2008</v>
      </c>
      <c r="E261" s="135">
        <v>1.6</v>
      </c>
      <c r="F261" s="42">
        <v>400.2</v>
      </c>
      <c r="G261" s="135">
        <v>63.4</v>
      </c>
      <c r="H261" s="135">
        <v>0</v>
      </c>
      <c r="I261" s="42" t="s">
        <v>48</v>
      </c>
      <c r="J261" s="135" t="s">
        <v>48</v>
      </c>
      <c r="K261" s="135">
        <v>0.2</v>
      </c>
      <c r="L261" s="42">
        <v>95.9</v>
      </c>
      <c r="M261" s="135">
        <v>2.4</v>
      </c>
      <c r="N261" s="135">
        <v>0.1</v>
      </c>
      <c r="O261" s="42">
        <v>69.1</v>
      </c>
      <c r="P261" s="135">
        <v>0.4</v>
      </c>
      <c r="Q261" s="135">
        <v>6.7</v>
      </c>
      <c r="R261" s="42">
        <v>51.9</v>
      </c>
      <c r="S261" s="135">
        <v>34.5</v>
      </c>
      <c r="T261" s="102">
        <v>16</v>
      </c>
    </row>
    <row r="262" spans="2:20" ht="15" customHeight="1">
      <c r="B262" s="57">
        <v>17</v>
      </c>
      <c r="C262" s="32" t="s">
        <v>62</v>
      </c>
      <c r="D262" s="101">
        <v>2007</v>
      </c>
      <c r="E262" s="135">
        <v>3.3</v>
      </c>
      <c r="F262" s="42">
        <v>461</v>
      </c>
      <c r="G262" s="135">
        <v>152.4</v>
      </c>
      <c r="H262" s="135">
        <v>0.7</v>
      </c>
      <c r="I262" s="42">
        <v>93.7</v>
      </c>
      <c r="J262" s="135">
        <v>6.7</v>
      </c>
      <c r="K262" s="135">
        <v>0.2</v>
      </c>
      <c r="L262" s="42">
        <v>86.1</v>
      </c>
      <c r="M262" s="135">
        <v>2</v>
      </c>
      <c r="N262" s="135">
        <v>0.6</v>
      </c>
      <c r="O262" s="42">
        <v>89.6</v>
      </c>
      <c r="P262" s="135">
        <v>5.8</v>
      </c>
      <c r="Q262" s="135">
        <v>26.5</v>
      </c>
      <c r="R262" s="42">
        <v>61.5</v>
      </c>
      <c r="S262" s="135">
        <v>163</v>
      </c>
      <c r="T262" s="102">
        <v>17</v>
      </c>
    </row>
    <row r="263" spans="2:20" ht="11.25" customHeight="1">
      <c r="B263" s="57">
        <v>18</v>
      </c>
      <c r="C263" s="32"/>
      <c r="D263" s="101">
        <v>2008</v>
      </c>
      <c r="E263" s="135">
        <v>3.2</v>
      </c>
      <c r="F263" s="42">
        <v>380.1</v>
      </c>
      <c r="G263" s="135">
        <v>121</v>
      </c>
      <c r="H263" s="135">
        <v>0.5</v>
      </c>
      <c r="I263" s="42">
        <v>68.7</v>
      </c>
      <c r="J263" s="135">
        <v>3.2</v>
      </c>
      <c r="K263" s="135">
        <v>0.3</v>
      </c>
      <c r="L263" s="42">
        <v>46.1</v>
      </c>
      <c r="M263" s="135">
        <v>1.5</v>
      </c>
      <c r="N263" s="135">
        <v>0.8</v>
      </c>
      <c r="O263" s="42">
        <v>94.2</v>
      </c>
      <c r="P263" s="135">
        <v>7.4</v>
      </c>
      <c r="Q263" s="135">
        <v>26.6</v>
      </c>
      <c r="R263" s="42">
        <v>56.5</v>
      </c>
      <c r="S263" s="135">
        <v>149.9</v>
      </c>
      <c r="T263" s="102">
        <v>18</v>
      </c>
    </row>
    <row r="264" spans="2:20" ht="15" customHeight="1">
      <c r="B264" s="57">
        <v>19</v>
      </c>
      <c r="C264" s="32" t="s">
        <v>63</v>
      </c>
      <c r="D264" s="101">
        <v>2007</v>
      </c>
      <c r="E264" s="135">
        <v>3</v>
      </c>
      <c r="F264" s="42">
        <v>499.9</v>
      </c>
      <c r="G264" s="135">
        <v>150.5</v>
      </c>
      <c r="H264" s="135">
        <v>0.3</v>
      </c>
      <c r="I264" s="42">
        <v>110.1</v>
      </c>
      <c r="J264" s="135">
        <v>2.8</v>
      </c>
      <c r="K264" s="135">
        <v>1.1</v>
      </c>
      <c r="L264" s="42">
        <v>94.3</v>
      </c>
      <c r="M264" s="135">
        <v>10.1</v>
      </c>
      <c r="N264" s="135">
        <v>0.6</v>
      </c>
      <c r="O264" s="42">
        <v>93.3</v>
      </c>
      <c r="P264" s="135">
        <v>5.2</v>
      </c>
      <c r="Q264" s="135">
        <v>6.1</v>
      </c>
      <c r="R264" s="128">
        <v>55.8</v>
      </c>
      <c r="S264" s="137">
        <v>34.1</v>
      </c>
      <c r="T264" s="102">
        <v>19</v>
      </c>
    </row>
    <row r="265" spans="2:20" ht="11.25" customHeight="1">
      <c r="B265" s="57">
        <v>20</v>
      </c>
      <c r="C265" s="32"/>
      <c r="D265" s="101">
        <v>2008</v>
      </c>
      <c r="E265" s="135">
        <v>2.9</v>
      </c>
      <c r="F265" s="42">
        <v>379.7</v>
      </c>
      <c r="G265" s="135">
        <v>110.7</v>
      </c>
      <c r="H265" s="135">
        <v>0.3</v>
      </c>
      <c r="I265" s="42">
        <v>78.6</v>
      </c>
      <c r="J265" s="135">
        <v>2.3</v>
      </c>
      <c r="K265" s="135">
        <v>1.2</v>
      </c>
      <c r="L265" s="42">
        <v>76.4</v>
      </c>
      <c r="M265" s="135">
        <v>9.2</v>
      </c>
      <c r="N265" s="135">
        <v>0.6</v>
      </c>
      <c r="O265" s="42">
        <v>70.6</v>
      </c>
      <c r="P265" s="135">
        <v>4.4</v>
      </c>
      <c r="Q265" s="135">
        <v>6</v>
      </c>
      <c r="R265" s="42">
        <v>52.4</v>
      </c>
      <c r="S265" s="135">
        <v>31.3</v>
      </c>
      <c r="T265" s="102">
        <v>20</v>
      </c>
    </row>
    <row r="266" spans="2:20" ht="15" customHeight="1">
      <c r="B266" s="57">
        <v>21</v>
      </c>
      <c r="C266" s="32" t="s">
        <v>64</v>
      </c>
      <c r="D266" s="101">
        <v>2007</v>
      </c>
      <c r="E266" s="135">
        <v>1.9</v>
      </c>
      <c r="F266" s="42">
        <v>462.8</v>
      </c>
      <c r="G266" s="135">
        <v>87.2</v>
      </c>
      <c r="H266" s="135">
        <v>0.2</v>
      </c>
      <c r="I266" s="42">
        <v>41</v>
      </c>
      <c r="J266" s="135">
        <v>0.9</v>
      </c>
      <c r="K266" s="135">
        <v>0.8</v>
      </c>
      <c r="L266" s="42">
        <v>66.4</v>
      </c>
      <c r="M266" s="135">
        <v>5.4</v>
      </c>
      <c r="N266" s="135">
        <v>0.3</v>
      </c>
      <c r="O266" s="42">
        <v>52</v>
      </c>
      <c r="P266" s="135">
        <v>1.5</v>
      </c>
      <c r="Q266" s="135">
        <v>7.3</v>
      </c>
      <c r="R266" s="42" t="s">
        <v>48</v>
      </c>
      <c r="S266" s="135" t="s">
        <v>48</v>
      </c>
      <c r="T266" s="102">
        <v>21</v>
      </c>
    </row>
    <row r="267" spans="2:20" ht="11.25" customHeight="1">
      <c r="B267" s="57">
        <v>22</v>
      </c>
      <c r="C267" s="32"/>
      <c r="D267" s="101">
        <v>2008</v>
      </c>
      <c r="E267" s="135">
        <v>1.8</v>
      </c>
      <c r="F267" s="42">
        <v>357.8</v>
      </c>
      <c r="G267" s="135">
        <v>62.9</v>
      </c>
      <c r="H267" s="135">
        <v>0.2</v>
      </c>
      <c r="I267" s="42">
        <v>66.5</v>
      </c>
      <c r="J267" s="135">
        <v>1.6</v>
      </c>
      <c r="K267" s="135">
        <v>0.8</v>
      </c>
      <c r="L267" s="42">
        <v>55.9</v>
      </c>
      <c r="M267" s="135">
        <v>4.3</v>
      </c>
      <c r="N267" s="135">
        <v>0.4</v>
      </c>
      <c r="O267" s="42">
        <v>42.4</v>
      </c>
      <c r="P267" s="135">
        <v>1.8</v>
      </c>
      <c r="Q267" s="135">
        <v>7.1</v>
      </c>
      <c r="R267" s="42" t="s">
        <v>48</v>
      </c>
      <c r="S267" s="135" t="s">
        <v>48</v>
      </c>
      <c r="T267" s="102">
        <v>22</v>
      </c>
    </row>
    <row r="268" spans="2:20" ht="15" customHeight="1">
      <c r="B268" s="57">
        <v>23</v>
      </c>
      <c r="C268" s="32" t="s">
        <v>65</v>
      </c>
      <c r="D268" s="101">
        <v>2007</v>
      </c>
      <c r="E268" s="135">
        <v>1.8</v>
      </c>
      <c r="F268" s="42">
        <v>445.1</v>
      </c>
      <c r="G268" s="135">
        <v>78.5</v>
      </c>
      <c r="H268" s="135">
        <v>0.7</v>
      </c>
      <c r="I268" s="42">
        <v>109.3</v>
      </c>
      <c r="J268" s="135">
        <v>7.4</v>
      </c>
      <c r="K268" s="135">
        <v>0.2</v>
      </c>
      <c r="L268" s="42">
        <v>45.9</v>
      </c>
      <c r="M268" s="135">
        <v>1</v>
      </c>
      <c r="N268" s="135">
        <v>0.6</v>
      </c>
      <c r="O268" s="42">
        <v>94.5</v>
      </c>
      <c r="P268" s="135">
        <v>5.9</v>
      </c>
      <c r="Q268" s="135">
        <v>23.8</v>
      </c>
      <c r="R268" s="42">
        <v>59.8</v>
      </c>
      <c r="S268" s="135">
        <v>142.5</v>
      </c>
      <c r="T268" s="102">
        <v>23</v>
      </c>
    </row>
    <row r="269" spans="2:20" ht="11.25" customHeight="1">
      <c r="B269" s="57">
        <v>24</v>
      </c>
      <c r="C269" s="32"/>
      <c r="D269" s="101">
        <v>2008</v>
      </c>
      <c r="E269" s="135">
        <v>1.9</v>
      </c>
      <c r="F269" s="42">
        <v>332</v>
      </c>
      <c r="G269" s="135">
        <v>63.6</v>
      </c>
      <c r="H269" s="135">
        <v>0.7</v>
      </c>
      <c r="I269" s="42">
        <v>57.6</v>
      </c>
      <c r="J269" s="135">
        <v>3.8</v>
      </c>
      <c r="K269" s="135">
        <v>0.3</v>
      </c>
      <c r="L269" s="42">
        <v>39.1</v>
      </c>
      <c r="M269" s="135">
        <v>1.1</v>
      </c>
      <c r="N269" s="135">
        <v>0.6</v>
      </c>
      <c r="O269" s="42">
        <v>49.1</v>
      </c>
      <c r="P269" s="135">
        <v>3.2</v>
      </c>
      <c r="Q269" s="135">
        <v>23.7</v>
      </c>
      <c r="R269" s="42">
        <v>43.5</v>
      </c>
      <c r="S269" s="135">
        <v>103.2</v>
      </c>
      <c r="T269" s="102">
        <v>24</v>
      </c>
    </row>
    <row r="270" spans="2:20" ht="15" customHeight="1">
      <c r="B270" s="57">
        <v>25</v>
      </c>
      <c r="C270" s="32" t="s">
        <v>66</v>
      </c>
      <c r="D270" s="101">
        <v>2007</v>
      </c>
      <c r="E270" s="135">
        <v>1.9</v>
      </c>
      <c r="F270" s="42">
        <v>406.5</v>
      </c>
      <c r="G270" s="135">
        <v>76.2</v>
      </c>
      <c r="H270" s="135">
        <v>0.1</v>
      </c>
      <c r="I270" s="42">
        <v>115.9</v>
      </c>
      <c r="J270" s="135">
        <v>1.7</v>
      </c>
      <c r="K270" s="135">
        <v>0.4</v>
      </c>
      <c r="L270" s="42">
        <v>105.2</v>
      </c>
      <c r="M270" s="135">
        <v>4.6</v>
      </c>
      <c r="N270" s="135">
        <v>0.2</v>
      </c>
      <c r="O270" s="42">
        <v>79.9</v>
      </c>
      <c r="P270" s="135">
        <v>1.4</v>
      </c>
      <c r="Q270" s="135">
        <v>9.6</v>
      </c>
      <c r="R270" s="42">
        <v>88.3</v>
      </c>
      <c r="S270" s="135">
        <v>85</v>
      </c>
      <c r="T270" s="102">
        <v>25</v>
      </c>
    </row>
    <row r="271" spans="2:20" ht="11.25" customHeight="1">
      <c r="B271" s="57">
        <v>26</v>
      </c>
      <c r="C271" s="32"/>
      <c r="D271" s="101">
        <v>2008</v>
      </c>
      <c r="E271" s="135">
        <v>1.9</v>
      </c>
      <c r="F271" s="42">
        <v>359</v>
      </c>
      <c r="G271" s="135">
        <v>69</v>
      </c>
      <c r="H271" s="135">
        <v>0.2</v>
      </c>
      <c r="I271" s="42">
        <v>27</v>
      </c>
      <c r="J271" s="135">
        <v>0.4</v>
      </c>
      <c r="K271" s="135">
        <v>0.3</v>
      </c>
      <c r="L271" s="42">
        <v>63.8</v>
      </c>
      <c r="M271" s="135">
        <v>2.2</v>
      </c>
      <c r="N271" s="135">
        <v>0.2</v>
      </c>
      <c r="O271" s="42">
        <v>53.2</v>
      </c>
      <c r="P271" s="135">
        <v>1.3</v>
      </c>
      <c r="Q271" s="135">
        <v>9.6</v>
      </c>
      <c r="R271" s="42">
        <v>39.1</v>
      </c>
      <c r="S271" s="135">
        <v>37.7</v>
      </c>
      <c r="T271" s="102">
        <v>26</v>
      </c>
    </row>
    <row r="272" spans="2:20" ht="15" customHeight="1">
      <c r="B272" s="57">
        <v>27</v>
      </c>
      <c r="C272" s="32" t="s">
        <v>67</v>
      </c>
      <c r="D272" s="101">
        <v>2007</v>
      </c>
      <c r="E272" s="135">
        <v>3.9</v>
      </c>
      <c r="F272" s="42">
        <v>507.5</v>
      </c>
      <c r="G272" s="135">
        <v>197.4</v>
      </c>
      <c r="H272" s="135">
        <v>0.1</v>
      </c>
      <c r="I272" s="42" t="s">
        <v>48</v>
      </c>
      <c r="J272" s="135" t="s">
        <v>48</v>
      </c>
      <c r="K272" s="135">
        <v>0.9</v>
      </c>
      <c r="L272" s="42">
        <v>88.9</v>
      </c>
      <c r="M272" s="135">
        <v>8.1</v>
      </c>
      <c r="N272" s="135">
        <v>0.3</v>
      </c>
      <c r="O272" s="42">
        <v>107.6</v>
      </c>
      <c r="P272" s="135">
        <v>3</v>
      </c>
      <c r="Q272" s="135">
        <v>2.4</v>
      </c>
      <c r="R272" s="42">
        <v>69.9</v>
      </c>
      <c r="S272" s="135">
        <v>17.1</v>
      </c>
      <c r="T272" s="102">
        <v>27</v>
      </c>
    </row>
    <row r="273" spans="2:20" ht="11.25" customHeight="1">
      <c r="B273" s="57">
        <v>28</v>
      </c>
      <c r="C273" s="32"/>
      <c r="D273" s="101">
        <v>2008</v>
      </c>
      <c r="E273" s="135">
        <v>4.1</v>
      </c>
      <c r="F273" s="42">
        <v>394</v>
      </c>
      <c r="G273" s="135">
        <v>162.4</v>
      </c>
      <c r="H273" s="135">
        <v>0.1</v>
      </c>
      <c r="I273" s="42" t="s">
        <v>48</v>
      </c>
      <c r="J273" s="135" t="s">
        <v>48</v>
      </c>
      <c r="K273" s="135">
        <v>1</v>
      </c>
      <c r="L273" s="42">
        <v>80.5</v>
      </c>
      <c r="M273" s="135">
        <v>8.1</v>
      </c>
      <c r="N273" s="135">
        <v>0.6</v>
      </c>
      <c r="O273" s="42">
        <v>83.2</v>
      </c>
      <c r="P273" s="135">
        <v>4.7</v>
      </c>
      <c r="Q273" s="135">
        <v>2.4</v>
      </c>
      <c r="R273" s="42">
        <v>58.7</v>
      </c>
      <c r="S273" s="135">
        <v>14.1</v>
      </c>
      <c r="T273" s="102">
        <v>28</v>
      </c>
    </row>
    <row r="274" spans="2:20" ht="15" customHeight="1">
      <c r="B274" s="57">
        <v>29</v>
      </c>
      <c r="C274" s="32" t="s">
        <v>68</v>
      </c>
      <c r="D274" s="101">
        <v>2007</v>
      </c>
      <c r="E274" s="135">
        <v>2.5</v>
      </c>
      <c r="F274" s="42">
        <v>419.4</v>
      </c>
      <c r="G274" s="135">
        <v>106.9</v>
      </c>
      <c r="H274" s="135">
        <v>0.1</v>
      </c>
      <c r="I274" s="42">
        <v>67.4</v>
      </c>
      <c r="J274" s="135">
        <v>1</v>
      </c>
      <c r="K274" s="135">
        <v>0.3</v>
      </c>
      <c r="L274" s="42">
        <v>93.2</v>
      </c>
      <c r="M274" s="135">
        <v>3</v>
      </c>
      <c r="N274" s="135">
        <v>0.6</v>
      </c>
      <c r="O274" s="42">
        <v>81.4</v>
      </c>
      <c r="P274" s="135">
        <v>5.2</v>
      </c>
      <c r="Q274" s="135">
        <v>13.3</v>
      </c>
      <c r="R274" s="42">
        <v>67.3</v>
      </c>
      <c r="S274" s="135">
        <v>89.4</v>
      </c>
      <c r="T274" s="102">
        <v>29</v>
      </c>
    </row>
    <row r="275" spans="2:20" ht="11.25" customHeight="1">
      <c r="B275" s="57">
        <v>30</v>
      </c>
      <c r="C275" s="32"/>
      <c r="D275" s="101">
        <v>2008</v>
      </c>
      <c r="E275" s="135">
        <v>2.8</v>
      </c>
      <c r="F275" s="42">
        <v>283.3</v>
      </c>
      <c r="G275" s="135">
        <v>79.7</v>
      </c>
      <c r="H275" s="135">
        <v>0.2</v>
      </c>
      <c r="I275" s="42" t="s">
        <v>48</v>
      </c>
      <c r="J275" s="135" t="s">
        <v>48</v>
      </c>
      <c r="K275" s="135">
        <v>0.3</v>
      </c>
      <c r="L275" s="42">
        <v>63.7</v>
      </c>
      <c r="M275" s="135">
        <v>2</v>
      </c>
      <c r="N275" s="135">
        <v>0.9</v>
      </c>
      <c r="O275" s="42">
        <v>51.3</v>
      </c>
      <c r="P275" s="135">
        <v>4.4</v>
      </c>
      <c r="Q275" s="135">
        <v>13.2</v>
      </c>
      <c r="R275" s="42">
        <v>51.7</v>
      </c>
      <c r="S275" s="135">
        <v>68.2</v>
      </c>
      <c r="T275" s="102">
        <v>30</v>
      </c>
    </row>
    <row r="276" spans="2:20" ht="15" customHeight="1">
      <c r="B276" s="57">
        <v>31</v>
      </c>
      <c r="C276" s="32" t="s">
        <v>69</v>
      </c>
      <c r="D276" s="101">
        <v>2007</v>
      </c>
      <c r="E276" s="135">
        <v>1.1</v>
      </c>
      <c r="F276" s="42">
        <v>404.8</v>
      </c>
      <c r="G276" s="135">
        <v>46.3</v>
      </c>
      <c r="H276" s="135">
        <v>0.4</v>
      </c>
      <c r="I276" s="42">
        <v>66.9</v>
      </c>
      <c r="J276" s="135">
        <v>2.5</v>
      </c>
      <c r="K276" s="135">
        <v>0.2</v>
      </c>
      <c r="L276" s="42">
        <v>70.4</v>
      </c>
      <c r="M276" s="135">
        <v>1.4</v>
      </c>
      <c r="N276" s="135">
        <v>0.6</v>
      </c>
      <c r="O276" s="42">
        <v>89.2</v>
      </c>
      <c r="P276" s="135">
        <v>5.5</v>
      </c>
      <c r="Q276" s="135">
        <v>8</v>
      </c>
      <c r="R276" s="42">
        <v>50.1</v>
      </c>
      <c r="S276" s="135">
        <v>40</v>
      </c>
      <c r="T276" s="102">
        <v>31</v>
      </c>
    </row>
    <row r="277" spans="2:20" ht="11.25" customHeight="1">
      <c r="B277" s="57">
        <v>32</v>
      </c>
      <c r="C277" s="32"/>
      <c r="D277" s="101">
        <v>2008</v>
      </c>
      <c r="E277" s="135">
        <v>1.2</v>
      </c>
      <c r="F277" s="42">
        <v>348.3</v>
      </c>
      <c r="G277" s="135">
        <v>42.4</v>
      </c>
      <c r="H277" s="135">
        <v>0.4</v>
      </c>
      <c r="I277" s="42">
        <v>58.4</v>
      </c>
      <c r="J277" s="135">
        <v>2.5</v>
      </c>
      <c r="K277" s="135">
        <v>0.2</v>
      </c>
      <c r="L277" s="42">
        <v>53.1</v>
      </c>
      <c r="M277" s="135">
        <v>1.1</v>
      </c>
      <c r="N277" s="135">
        <v>0.4</v>
      </c>
      <c r="O277" s="42">
        <v>59.6</v>
      </c>
      <c r="P277" s="135">
        <v>2.5</v>
      </c>
      <c r="Q277" s="135">
        <v>8.1</v>
      </c>
      <c r="R277" s="42">
        <v>47.4</v>
      </c>
      <c r="S277" s="135">
        <v>38.6</v>
      </c>
      <c r="T277" s="102">
        <v>32</v>
      </c>
    </row>
    <row r="278" spans="2:20" ht="15" customHeight="1">
      <c r="B278" s="57">
        <v>33</v>
      </c>
      <c r="C278" s="32" t="s">
        <v>70</v>
      </c>
      <c r="D278" s="101">
        <v>2007</v>
      </c>
      <c r="E278" s="135">
        <v>2.4</v>
      </c>
      <c r="F278" s="42">
        <v>501.9</v>
      </c>
      <c r="G278" s="135">
        <v>120.6</v>
      </c>
      <c r="H278" s="135">
        <v>0.1</v>
      </c>
      <c r="I278" s="42">
        <v>81.6</v>
      </c>
      <c r="J278" s="135">
        <v>1</v>
      </c>
      <c r="K278" s="135">
        <v>0.8</v>
      </c>
      <c r="L278" s="42">
        <v>78</v>
      </c>
      <c r="M278" s="135">
        <v>6.4</v>
      </c>
      <c r="N278" s="135">
        <v>0.6</v>
      </c>
      <c r="O278" s="42">
        <v>58.5</v>
      </c>
      <c r="P278" s="135">
        <v>3.3</v>
      </c>
      <c r="Q278" s="135">
        <v>4.8</v>
      </c>
      <c r="R278" s="42">
        <v>61.2</v>
      </c>
      <c r="S278" s="135">
        <v>29.5</v>
      </c>
      <c r="T278" s="102">
        <v>33</v>
      </c>
    </row>
    <row r="279" spans="2:20" ht="11.25" customHeight="1">
      <c r="B279" s="57">
        <v>34</v>
      </c>
      <c r="C279" s="32"/>
      <c r="D279" s="101">
        <v>2008</v>
      </c>
      <c r="E279" s="135">
        <v>2.4</v>
      </c>
      <c r="F279" s="42">
        <v>427.9</v>
      </c>
      <c r="G279" s="135">
        <v>103.1</v>
      </c>
      <c r="H279" s="135">
        <v>0.2</v>
      </c>
      <c r="I279" s="42" t="s">
        <v>48</v>
      </c>
      <c r="J279" s="135" t="s">
        <v>48</v>
      </c>
      <c r="K279" s="135">
        <v>0.6</v>
      </c>
      <c r="L279" s="42">
        <v>86.4</v>
      </c>
      <c r="M279" s="135">
        <v>5.6</v>
      </c>
      <c r="N279" s="135">
        <v>0.7</v>
      </c>
      <c r="O279" s="42">
        <v>53.4</v>
      </c>
      <c r="P279" s="135">
        <v>3.5</v>
      </c>
      <c r="Q279" s="135">
        <v>4.5</v>
      </c>
      <c r="R279" s="42">
        <v>56.2</v>
      </c>
      <c r="S279" s="135">
        <v>25.2</v>
      </c>
      <c r="T279" s="102">
        <v>34</v>
      </c>
    </row>
    <row r="280" spans="2:20" ht="15" customHeight="1">
      <c r="B280" s="57">
        <v>35</v>
      </c>
      <c r="C280" s="32" t="s">
        <v>71</v>
      </c>
      <c r="D280" s="101">
        <v>2007</v>
      </c>
      <c r="E280" s="135">
        <v>0.6</v>
      </c>
      <c r="F280" s="42">
        <v>489.5</v>
      </c>
      <c r="G280" s="135">
        <v>31.7</v>
      </c>
      <c r="H280" s="135">
        <v>0.1</v>
      </c>
      <c r="I280" s="128">
        <v>60</v>
      </c>
      <c r="J280" s="137">
        <v>0.5</v>
      </c>
      <c r="K280" s="135">
        <v>0</v>
      </c>
      <c r="L280" s="42" t="s">
        <v>48</v>
      </c>
      <c r="M280" s="135" t="s">
        <v>48</v>
      </c>
      <c r="N280" s="135">
        <v>0.1</v>
      </c>
      <c r="O280" s="42">
        <v>99.8</v>
      </c>
      <c r="P280" s="135">
        <v>1.2</v>
      </c>
      <c r="Q280" s="135">
        <v>3.5</v>
      </c>
      <c r="R280" s="42" t="s">
        <v>48</v>
      </c>
      <c r="S280" s="135" t="s">
        <v>48</v>
      </c>
      <c r="T280" s="102">
        <v>35</v>
      </c>
    </row>
    <row r="281" spans="2:20" ht="11.25" customHeight="1">
      <c r="B281" s="57">
        <v>36</v>
      </c>
      <c r="C281" s="32"/>
      <c r="D281" s="101">
        <v>2008</v>
      </c>
      <c r="E281" s="135">
        <v>0.7</v>
      </c>
      <c r="F281" s="42">
        <v>431.5</v>
      </c>
      <c r="G281" s="135">
        <v>30</v>
      </c>
      <c r="H281" s="135">
        <v>0.1</v>
      </c>
      <c r="I281" s="42">
        <v>61.9</v>
      </c>
      <c r="J281" s="135">
        <v>0.9</v>
      </c>
      <c r="K281" s="135">
        <v>0.1</v>
      </c>
      <c r="L281" s="42" t="s">
        <v>48</v>
      </c>
      <c r="M281" s="135" t="s">
        <v>48</v>
      </c>
      <c r="N281" s="135">
        <v>0.1</v>
      </c>
      <c r="O281" s="42">
        <v>68.2</v>
      </c>
      <c r="P281" s="135">
        <v>0.9</v>
      </c>
      <c r="Q281" s="135">
        <v>3.5</v>
      </c>
      <c r="R281" s="42">
        <v>58</v>
      </c>
      <c r="S281" s="135">
        <v>20.6</v>
      </c>
      <c r="T281" s="102">
        <v>36</v>
      </c>
    </row>
    <row r="282" spans="2:20" ht="15" customHeight="1">
      <c r="B282" s="57">
        <v>37</v>
      </c>
      <c r="C282" s="32" t="s">
        <v>72</v>
      </c>
      <c r="D282" s="101">
        <v>2007</v>
      </c>
      <c r="E282" s="135">
        <v>1.8</v>
      </c>
      <c r="F282" s="42">
        <v>412.1</v>
      </c>
      <c r="G282" s="135">
        <v>72.3</v>
      </c>
      <c r="H282" s="135">
        <v>0.8</v>
      </c>
      <c r="I282" s="42">
        <v>83</v>
      </c>
      <c r="J282" s="135">
        <v>6.8</v>
      </c>
      <c r="K282" s="135">
        <v>0.6</v>
      </c>
      <c r="L282" s="42">
        <v>106.4</v>
      </c>
      <c r="M282" s="135">
        <v>6.4</v>
      </c>
      <c r="N282" s="135">
        <v>0.8</v>
      </c>
      <c r="O282" s="42">
        <v>92.7</v>
      </c>
      <c r="P282" s="135">
        <v>7.5</v>
      </c>
      <c r="Q282" s="135">
        <v>15</v>
      </c>
      <c r="R282" s="42">
        <v>57.6</v>
      </c>
      <c r="S282" s="135">
        <v>86.2</v>
      </c>
      <c r="T282" s="102">
        <v>37</v>
      </c>
    </row>
    <row r="283" spans="2:20" ht="11.25" customHeight="1">
      <c r="B283" s="57">
        <v>38</v>
      </c>
      <c r="C283" s="32"/>
      <c r="D283" s="101">
        <v>2008</v>
      </c>
      <c r="E283" s="135">
        <v>1.8</v>
      </c>
      <c r="F283" s="42">
        <v>362.1</v>
      </c>
      <c r="G283" s="135">
        <v>64.1</v>
      </c>
      <c r="H283" s="135">
        <v>0.8</v>
      </c>
      <c r="I283" s="42">
        <v>71.9</v>
      </c>
      <c r="J283" s="135">
        <v>5.7</v>
      </c>
      <c r="K283" s="135">
        <v>0.6</v>
      </c>
      <c r="L283" s="42">
        <v>96.2</v>
      </c>
      <c r="M283" s="135">
        <v>6.1</v>
      </c>
      <c r="N283" s="135">
        <v>0.9</v>
      </c>
      <c r="O283" s="42">
        <v>62.4</v>
      </c>
      <c r="P283" s="135">
        <v>5.7</v>
      </c>
      <c r="Q283" s="135">
        <v>15.2</v>
      </c>
      <c r="R283" s="42">
        <v>48.1</v>
      </c>
      <c r="S283" s="135">
        <v>73.2</v>
      </c>
      <c r="T283" s="102">
        <v>38</v>
      </c>
    </row>
    <row r="284" spans="2:20" ht="15" customHeight="1">
      <c r="B284" s="57">
        <v>39</v>
      </c>
      <c r="C284" s="32" t="s">
        <v>73</v>
      </c>
      <c r="D284" s="101">
        <v>2007</v>
      </c>
      <c r="E284" s="135">
        <v>3.5</v>
      </c>
      <c r="F284" s="42">
        <v>536.3</v>
      </c>
      <c r="G284" s="135">
        <v>189.5</v>
      </c>
      <c r="H284" s="135">
        <v>0.4</v>
      </c>
      <c r="I284" s="42">
        <v>101.1</v>
      </c>
      <c r="J284" s="135">
        <v>3.6</v>
      </c>
      <c r="K284" s="135">
        <v>0.6</v>
      </c>
      <c r="L284" s="42">
        <v>86.2</v>
      </c>
      <c r="M284" s="135">
        <v>5.2</v>
      </c>
      <c r="N284" s="135">
        <v>1</v>
      </c>
      <c r="O284" s="42">
        <v>110.9</v>
      </c>
      <c r="P284" s="135">
        <v>11.4</v>
      </c>
      <c r="Q284" s="135">
        <v>9.9</v>
      </c>
      <c r="R284" s="42">
        <v>58.7</v>
      </c>
      <c r="S284" s="135">
        <v>58.1</v>
      </c>
      <c r="T284" s="102">
        <v>39</v>
      </c>
    </row>
    <row r="285" spans="2:20" ht="11.25" customHeight="1">
      <c r="B285" s="57">
        <v>40</v>
      </c>
      <c r="C285" s="32"/>
      <c r="D285" s="101">
        <v>2008</v>
      </c>
      <c r="E285" s="135">
        <v>3.8</v>
      </c>
      <c r="F285" s="42">
        <v>423.5</v>
      </c>
      <c r="G285" s="135">
        <v>161.8</v>
      </c>
      <c r="H285" s="135">
        <v>0.3</v>
      </c>
      <c r="I285" s="42">
        <v>98.7</v>
      </c>
      <c r="J285" s="135">
        <v>3.2</v>
      </c>
      <c r="K285" s="135">
        <v>0.5</v>
      </c>
      <c r="L285" s="42">
        <v>82.2</v>
      </c>
      <c r="M285" s="135">
        <v>4.4</v>
      </c>
      <c r="N285" s="135">
        <v>1.1</v>
      </c>
      <c r="O285" s="42">
        <v>107.9</v>
      </c>
      <c r="P285" s="135">
        <v>11.4</v>
      </c>
      <c r="Q285" s="135">
        <v>9.9</v>
      </c>
      <c r="R285" s="42">
        <v>57.6</v>
      </c>
      <c r="S285" s="135">
        <v>57.3</v>
      </c>
      <c r="T285" s="102">
        <v>40</v>
      </c>
    </row>
    <row r="286" spans="2:20" ht="15" customHeight="1">
      <c r="B286" s="57">
        <v>41</v>
      </c>
      <c r="C286" s="32" t="s">
        <v>74</v>
      </c>
      <c r="D286" s="101">
        <v>2007</v>
      </c>
      <c r="E286" s="135">
        <v>3.7</v>
      </c>
      <c r="F286" s="42">
        <v>431</v>
      </c>
      <c r="G286" s="135">
        <v>160.2</v>
      </c>
      <c r="H286" s="135">
        <v>1</v>
      </c>
      <c r="I286" s="42">
        <v>141.1</v>
      </c>
      <c r="J286" s="135">
        <v>14.5</v>
      </c>
      <c r="K286" s="135">
        <v>0.2</v>
      </c>
      <c r="L286" s="42">
        <v>94.7</v>
      </c>
      <c r="M286" s="135">
        <v>2.2</v>
      </c>
      <c r="N286" s="135">
        <v>1.9</v>
      </c>
      <c r="O286" s="42">
        <v>127.8</v>
      </c>
      <c r="P286" s="135">
        <v>23.7</v>
      </c>
      <c r="Q286" s="135">
        <v>11.6</v>
      </c>
      <c r="R286" s="42">
        <v>76.1</v>
      </c>
      <c r="S286" s="135">
        <v>88.6</v>
      </c>
      <c r="T286" s="102">
        <v>41</v>
      </c>
    </row>
    <row r="287" spans="2:20" ht="11.25" customHeight="1">
      <c r="B287" s="57">
        <v>42</v>
      </c>
      <c r="C287" s="32"/>
      <c r="D287" s="101">
        <v>2008</v>
      </c>
      <c r="E287" s="135">
        <v>3.8</v>
      </c>
      <c r="F287" s="42">
        <v>368</v>
      </c>
      <c r="G287" s="135">
        <v>141.4</v>
      </c>
      <c r="H287" s="135">
        <v>0.7</v>
      </c>
      <c r="I287" s="42">
        <v>107.4</v>
      </c>
      <c r="J287" s="135">
        <v>8</v>
      </c>
      <c r="K287" s="135">
        <v>0.2</v>
      </c>
      <c r="L287" s="42">
        <v>88.7</v>
      </c>
      <c r="M287" s="135">
        <v>1.9</v>
      </c>
      <c r="N287" s="135">
        <v>1.7</v>
      </c>
      <c r="O287" s="42">
        <v>114</v>
      </c>
      <c r="P287" s="135">
        <v>18.9</v>
      </c>
      <c r="Q287" s="135">
        <v>11.3</v>
      </c>
      <c r="R287" s="42">
        <v>67.2</v>
      </c>
      <c r="S287" s="135">
        <v>75.6</v>
      </c>
      <c r="T287" s="102">
        <v>42</v>
      </c>
    </row>
    <row r="288" spans="2:20" ht="15" customHeight="1">
      <c r="B288" s="57">
        <v>43</v>
      </c>
      <c r="C288" s="32" t="s">
        <v>75</v>
      </c>
      <c r="D288" s="101">
        <v>2007</v>
      </c>
      <c r="E288" s="135">
        <v>4.2</v>
      </c>
      <c r="F288" s="42">
        <v>482.4</v>
      </c>
      <c r="G288" s="135">
        <v>203.7</v>
      </c>
      <c r="H288" s="135">
        <v>0.5</v>
      </c>
      <c r="I288" s="42">
        <v>143.4</v>
      </c>
      <c r="J288" s="135">
        <v>6.6</v>
      </c>
      <c r="K288" s="135">
        <v>0.1</v>
      </c>
      <c r="L288" s="42">
        <v>155.3</v>
      </c>
      <c r="M288" s="135">
        <v>2.1</v>
      </c>
      <c r="N288" s="135">
        <v>1.6</v>
      </c>
      <c r="O288" s="42">
        <v>105.1</v>
      </c>
      <c r="P288" s="135">
        <v>16.5</v>
      </c>
      <c r="Q288" s="135">
        <v>9.7</v>
      </c>
      <c r="R288" s="42">
        <v>70.2</v>
      </c>
      <c r="S288" s="135">
        <v>68.5</v>
      </c>
      <c r="T288" s="102">
        <v>43</v>
      </c>
    </row>
    <row r="289" spans="2:20" ht="11.25" customHeight="1">
      <c r="B289" s="57">
        <v>44</v>
      </c>
      <c r="C289" s="32"/>
      <c r="D289" s="101">
        <v>2008</v>
      </c>
      <c r="E289" s="135">
        <v>4.2</v>
      </c>
      <c r="F289" s="42">
        <v>402.5</v>
      </c>
      <c r="G289" s="135">
        <v>170.9</v>
      </c>
      <c r="H289" s="135">
        <v>0.4</v>
      </c>
      <c r="I289" s="42">
        <v>75.4</v>
      </c>
      <c r="J289" s="135">
        <v>3.2</v>
      </c>
      <c r="K289" s="135">
        <v>0.1</v>
      </c>
      <c r="L289" s="42">
        <v>83.1</v>
      </c>
      <c r="M289" s="135">
        <v>0.9</v>
      </c>
      <c r="N289" s="135">
        <v>1.1</v>
      </c>
      <c r="O289" s="42">
        <v>96</v>
      </c>
      <c r="P289" s="135">
        <v>10.5</v>
      </c>
      <c r="Q289" s="135">
        <v>9.6</v>
      </c>
      <c r="R289" s="42">
        <v>67.1</v>
      </c>
      <c r="S289" s="135">
        <v>64.4</v>
      </c>
      <c r="T289" s="102">
        <v>44</v>
      </c>
    </row>
    <row r="290" spans="2:20" ht="15" customHeight="1">
      <c r="B290" s="57">
        <v>45</v>
      </c>
      <c r="C290" s="32" t="s">
        <v>76</v>
      </c>
      <c r="D290" s="101">
        <v>2007</v>
      </c>
      <c r="E290" s="135">
        <v>2.2</v>
      </c>
      <c r="F290" s="42">
        <v>521.4</v>
      </c>
      <c r="G290" s="135">
        <v>112.4</v>
      </c>
      <c r="H290" s="135">
        <v>0.1</v>
      </c>
      <c r="I290" s="42">
        <v>102.5</v>
      </c>
      <c r="J290" s="135">
        <v>1.2</v>
      </c>
      <c r="K290" s="135">
        <v>0.2</v>
      </c>
      <c r="L290" s="42">
        <v>133.8</v>
      </c>
      <c r="M290" s="135">
        <v>2.1</v>
      </c>
      <c r="N290" s="135">
        <v>0.5</v>
      </c>
      <c r="O290" s="42">
        <v>116</v>
      </c>
      <c r="P290" s="135">
        <v>6</v>
      </c>
      <c r="Q290" s="135">
        <v>3.5</v>
      </c>
      <c r="R290" s="42">
        <v>80.2</v>
      </c>
      <c r="S290" s="135">
        <v>28.3</v>
      </c>
      <c r="T290" s="102">
        <v>45</v>
      </c>
    </row>
    <row r="291" spans="2:20" ht="11.25" customHeight="1">
      <c r="B291" s="57">
        <v>46</v>
      </c>
      <c r="C291" s="32"/>
      <c r="D291" s="101">
        <v>2008</v>
      </c>
      <c r="E291" s="135">
        <v>2.4</v>
      </c>
      <c r="F291" s="42">
        <v>475.2</v>
      </c>
      <c r="G291" s="135">
        <v>114.2</v>
      </c>
      <c r="H291" s="135">
        <v>0.1</v>
      </c>
      <c r="I291" s="42">
        <v>51.9</v>
      </c>
      <c r="J291" s="135">
        <v>0.4</v>
      </c>
      <c r="K291" s="135">
        <v>0.2</v>
      </c>
      <c r="L291" s="42">
        <v>127</v>
      </c>
      <c r="M291" s="135">
        <v>2</v>
      </c>
      <c r="N291" s="135">
        <v>0.6</v>
      </c>
      <c r="O291" s="42">
        <v>104.6</v>
      </c>
      <c r="P291" s="135">
        <v>6</v>
      </c>
      <c r="Q291" s="135">
        <v>3.6</v>
      </c>
      <c r="R291" s="42">
        <v>72.5</v>
      </c>
      <c r="S291" s="135">
        <v>25.8</v>
      </c>
      <c r="T291" s="102">
        <v>46</v>
      </c>
    </row>
    <row r="292" spans="1:21" s="113" customFormat="1" ht="18" customHeight="1">
      <c r="A292" s="112"/>
      <c r="B292" s="103">
        <v>47</v>
      </c>
      <c r="C292" s="40" t="s">
        <v>77</v>
      </c>
      <c r="D292" s="111">
        <v>2007</v>
      </c>
      <c r="E292" s="136">
        <v>42.6</v>
      </c>
      <c r="F292" s="43">
        <v>475.5</v>
      </c>
      <c r="G292" s="136">
        <v>2026.1</v>
      </c>
      <c r="H292" s="136">
        <v>5.8</v>
      </c>
      <c r="I292" s="43">
        <v>102.5</v>
      </c>
      <c r="J292" s="136">
        <v>59.9</v>
      </c>
      <c r="K292" s="136">
        <v>7.4</v>
      </c>
      <c r="L292" s="43">
        <v>90.9</v>
      </c>
      <c r="M292" s="136">
        <v>67.5</v>
      </c>
      <c r="N292" s="136">
        <v>11.6</v>
      </c>
      <c r="O292" s="43">
        <v>98.1</v>
      </c>
      <c r="P292" s="136">
        <v>113.9</v>
      </c>
      <c r="Q292" s="136">
        <v>176.8</v>
      </c>
      <c r="R292" s="43">
        <v>62.5</v>
      </c>
      <c r="S292" s="136">
        <v>1105.1</v>
      </c>
      <c r="T292" s="104">
        <v>47</v>
      </c>
      <c r="U292" s="39"/>
    </row>
    <row r="293" spans="1:21" s="113" customFormat="1" ht="11.25" customHeight="1">
      <c r="A293" s="112"/>
      <c r="B293" s="103">
        <v>48</v>
      </c>
      <c r="C293" s="40"/>
      <c r="D293" s="111">
        <v>2008</v>
      </c>
      <c r="E293" s="136">
        <v>44.2</v>
      </c>
      <c r="F293" s="43">
        <v>388.1</v>
      </c>
      <c r="G293" s="136">
        <v>1715.2</v>
      </c>
      <c r="H293" s="136">
        <v>5.4</v>
      </c>
      <c r="I293" s="43">
        <v>73.6</v>
      </c>
      <c r="J293" s="136">
        <v>40</v>
      </c>
      <c r="K293" s="136">
        <v>7.5</v>
      </c>
      <c r="L293" s="43">
        <v>77.6</v>
      </c>
      <c r="M293" s="136">
        <v>58.1</v>
      </c>
      <c r="N293" s="136">
        <v>12</v>
      </c>
      <c r="O293" s="43">
        <v>79.9</v>
      </c>
      <c r="P293" s="136">
        <v>95.6</v>
      </c>
      <c r="Q293" s="136">
        <v>176.1</v>
      </c>
      <c r="R293" s="43">
        <v>52.6</v>
      </c>
      <c r="S293" s="136">
        <v>925.7</v>
      </c>
      <c r="T293" s="104">
        <v>48</v>
      </c>
      <c r="U293" s="39"/>
    </row>
    <row r="294" spans="2:21" ht="6" customHeight="1">
      <c r="B294" s="59"/>
      <c r="C294" s="40"/>
      <c r="D294" s="45"/>
      <c r="E294" s="41"/>
      <c r="F294" s="43"/>
      <c r="G294" s="41"/>
      <c r="H294" s="41"/>
      <c r="I294" s="43"/>
      <c r="J294" s="41"/>
      <c r="K294" s="41"/>
      <c r="L294" s="43"/>
      <c r="M294" s="41"/>
      <c r="N294" s="41"/>
      <c r="O294" s="43"/>
      <c r="P294" s="41"/>
      <c r="Q294" s="41"/>
      <c r="R294" s="43"/>
      <c r="S294" s="41"/>
      <c r="T294" s="60"/>
      <c r="U294" s="39"/>
    </row>
    <row r="295" spans="2:3" ht="12.75">
      <c r="B295" s="32" t="s">
        <v>152</v>
      </c>
      <c r="C295" s="32"/>
    </row>
    <row r="296" spans="2:3" ht="12.75">
      <c r="B296" s="32"/>
      <c r="C296" s="32"/>
    </row>
    <row r="297" spans="2:3" ht="12.75">
      <c r="B297" s="32"/>
      <c r="C297" s="32"/>
    </row>
    <row r="298" spans="1:21" ht="12.75">
      <c r="A298" s="182" t="s">
        <v>135</v>
      </c>
      <c r="B298" s="182"/>
      <c r="C298" s="182"/>
      <c r="D298" s="182"/>
      <c r="E298" s="182"/>
      <c r="F298" s="182"/>
      <c r="G298" s="182"/>
      <c r="H298" s="182"/>
      <c r="I298" s="182"/>
      <c r="J298" s="182"/>
      <c r="K298"/>
      <c r="L298"/>
      <c r="M298"/>
      <c r="N298"/>
      <c r="O298"/>
      <c r="P298"/>
      <c r="Q298"/>
      <c r="R298"/>
      <c r="S298"/>
      <c r="T298"/>
      <c r="U298"/>
    </row>
    <row r="299" spans="11:21" ht="12" customHeight="1">
      <c r="K299"/>
      <c r="L299"/>
      <c r="M299"/>
      <c r="N299"/>
      <c r="O299"/>
      <c r="P299"/>
      <c r="Q299"/>
      <c r="R299"/>
      <c r="S299"/>
      <c r="T299"/>
      <c r="U299"/>
    </row>
    <row r="300" spans="1:21" ht="12.75">
      <c r="A300" s="138" t="s">
        <v>180</v>
      </c>
      <c r="B300" s="138"/>
      <c r="C300" s="138"/>
      <c r="D300" s="138"/>
      <c r="E300" s="138"/>
      <c r="F300" s="138"/>
      <c r="G300" s="138"/>
      <c r="H300" s="138"/>
      <c r="I300" s="138"/>
      <c r="J300" s="138"/>
      <c r="K300"/>
      <c r="L300"/>
      <c r="M300"/>
      <c r="N300"/>
      <c r="O300"/>
      <c r="P300"/>
      <c r="Q300"/>
      <c r="R300"/>
      <c r="S300"/>
      <c r="T300"/>
      <c r="U300"/>
    </row>
    <row r="301" spans="11:21" ht="12" customHeight="1">
      <c r="K301"/>
      <c r="L301"/>
      <c r="M301"/>
      <c r="N301"/>
      <c r="O301"/>
      <c r="P301"/>
      <c r="Q301"/>
      <c r="R301"/>
      <c r="S301"/>
      <c r="T301"/>
      <c r="U301"/>
    </row>
    <row r="302" spans="2:21" ht="12" customHeight="1">
      <c r="B302" s="18"/>
      <c r="C302" s="139" t="s">
        <v>85</v>
      </c>
      <c r="D302" s="142" t="s">
        <v>128</v>
      </c>
      <c r="E302" s="34" t="s">
        <v>96</v>
      </c>
      <c r="F302" s="34"/>
      <c r="G302" s="37"/>
      <c r="H302" s="34"/>
      <c r="I302" s="34"/>
      <c r="J302" s="34"/>
      <c r="K302"/>
      <c r="L302"/>
      <c r="M302"/>
      <c r="N302"/>
      <c r="O302"/>
      <c r="P302"/>
      <c r="Q302"/>
      <c r="R302"/>
      <c r="S302"/>
      <c r="T302"/>
      <c r="U302"/>
    </row>
    <row r="303" spans="2:21" ht="12.75" customHeight="1">
      <c r="B303" s="22" t="s">
        <v>40</v>
      </c>
      <c r="C303" s="140"/>
      <c r="D303" s="143"/>
      <c r="E303" s="23" t="s">
        <v>93</v>
      </c>
      <c r="F303" s="23"/>
      <c r="G303" s="58"/>
      <c r="H303" s="23" t="s">
        <v>94</v>
      </c>
      <c r="I303" s="23"/>
      <c r="J303" s="61"/>
      <c r="K303"/>
      <c r="L303"/>
      <c r="M303"/>
      <c r="N303"/>
      <c r="O303"/>
      <c r="P303"/>
      <c r="Q303"/>
      <c r="R303"/>
      <c r="S303"/>
      <c r="T303"/>
      <c r="U303"/>
    </row>
    <row r="304" spans="2:21" ht="24.75" customHeight="1">
      <c r="B304" s="26" t="s">
        <v>41</v>
      </c>
      <c r="C304" s="140"/>
      <c r="D304" s="143"/>
      <c r="E304" s="35" t="s">
        <v>53</v>
      </c>
      <c r="F304" s="35" t="s">
        <v>54</v>
      </c>
      <c r="G304" s="35" t="s">
        <v>80</v>
      </c>
      <c r="H304" s="35" t="s">
        <v>53</v>
      </c>
      <c r="I304" s="35" t="s">
        <v>54</v>
      </c>
      <c r="J304" s="36" t="s">
        <v>80</v>
      </c>
      <c r="K304"/>
      <c r="L304"/>
      <c r="M304"/>
      <c r="N304"/>
      <c r="O304"/>
      <c r="P304"/>
      <c r="Q304"/>
      <c r="R304"/>
      <c r="S304"/>
      <c r="T304"/>
      <c r="U304"/>
    </row>
    <row r="305" spans="2:21" ht="12" customHeight="1">
      <c r="B305" s="29"/>
      <c r="C305" s="141"/>
      <c r="D305" s="176"/>
      <c r="E305" s="133" t="s">
        <v>183</v>
      </c>
      <c r="F305" s="30" t="s">
        <v>6</v>
      </c>
      <c r="G305" s="30" t="s">
        <v>184</v>
      </c>
      <c r="H305" s="30" t="s">
        <v>183</v>
      </c>
      <c r="I305" s="30" t="s">
        <v>6</v>
      </c>
      <c r="J305" s="134" t="s">
        <v>184</v>
      </c>
      <c r="K305"/>
      <c r="L305"/>
      <c r="M305"/>
      <c r="N305"/>
      <c r="O305"/>
      <c r="P305"/>
      <c r="Q305"/>
      <c r="R305"/>
      <c r="S305"/>
      <c r="T305"/>
      <c r="U305"/>
    </row>
    <row r="306" spans="2:21" ht="15" customHeight="1">
      <c r="B306" s="57">
        <v>1</v>
      </c>
      <c r="C306" s="32" t="s">
        <v>55</v>
      </c>
      <c r="D306" s="101">
        <v>2007</v>
      </c>
      <c r="E306" s="135">
        <v>0.4</v>
      </c>
      <c r="F306" s="42">
        <v>54.2</v>
      </c>
      <c r="G306" s="135">
        <v>1.9</v>
      </c>
      <c r="H306" s="135">
        <v>0.4</v>
      </c>
      <c r="I306" s="42" t="s">
        <v>48</v>
      </c>
      <c r="J306" s="135" t="s">
        <v>48</v>
      </c>
      <c r="K306"/>
      <c r="L306"/>
      <c r="M306"/>
      <c r="N306"/>
      <c r="O306"/>
      <c r="P306"/>
      <c r="Q306"/>
      <c r="R306"/>
      <c r="S306"/>
      <c r="T306"/>
      <c r="U306"/>
    </row>
    <row r="307" spans="2:21" ht="11.25" customHeight="1">
      <c r="B307" s="57">
        <v>2</v>
      </c>
      <c r="C307" s="32"/>
      <c r="D307" s="101">
        <v>2008</v>
      </c>
      <c r="E307" s="135">
        <v>0.2</v>
      </c>
      <c r="F307" s="42">
        <v>38.7</v>
      </c>
      <c r="G307" s="135">
        <v>0.9</v>
      </c>
      <c r="H307" s="135">
        <v>0.4</v>
      </c>
      <c r="I307" s="42" t="s">
        <v>48</v>
      </c>
      <c r="J307" s="135" t="s">
        <v>48</v>
      </c>
      <c r="K307"/>
      <c r="L307"/>
      <c r="M307"/>
      <c r="N307"/>
      <c r="O307"/>
      <c r="P307"/>
      <c r="Q307"/>
      <c r="R307"/>
      <c r="S307"/>
      <c r="T307"/>
      <c r="U307"/>
    </row>
    <row r="308" spans="2:21" ht="15" customHeight="1">
      <c r="B308" s="57">
        <v>3</v>
      </c>
      <c r="C308" s="32" t="s">
        <v>56</v>
      </c>
      <c r="D308" s="101">
        <v>2007</v>
      </c>
      <c r="E308" s="135">
        <v>0.1</v>
      </c>
      <c r="F308" s="42" t="s">
        <v>48</v>
      </c>
      <c r="G308" s="135" t="s">
        <v>48</v>
      </c>
      <c r="H308" s="135">
        <v>0.4</v>
      </c>
      <c r="I308" s="42" t="s">
        <v>48</v>
      </c>
      <c r="J308" s="135" t="s">
        <v>48</v>
      </c>
      <c r="K308"/>
      <c r="L308"/>
      <c r="M308"/>
      <c r="N308"/>
      <c r="O308"/>
      <c r="P308"/>
      <c r="Q308"/>
      <c r="R308"/>
      <c r="S308"/>
      <c r="T308"/>
      <c r="U308"/>
    </row>
    <row r="309" spans="2:21" ht="11.25" customHeight="1">
      <c r="B309" s="57">
        <v>4</v>
      </c>
      <c r="C309" s="32"/>
      <c r="D309" s="101">
        <v>2008</v>
      </c>
      <c r="E309" s="135">
        <v>0.1</v>
      </c>
      <c r="F309" s="42" t="s">
        <v>48</v>
      </c>
      <c r="G309" s="135" t="s">
        <v>48</v>
      </c>
      <c r="H309" s="135">
        <v>0.5</v>
      </c>
      <c r="I309" s="42" t="s">
        <v>48</v>
      </c>
      <c r="J309" s="135" t="s">
        <v>48</v>
      </c>
      <c r="K309"/>
      <c r="L309"/>
      <c r="M309"/>
      <c r="N309"/>
      <c r="O309"/>
      <c r="P309"/>
      <c r="Q309"/>
      <c r="R309"/>
      <c r="S309"/>
      <c r="T309"/>
      <c r="U309"/>
    </row>
    <row r="310" spans="2:21" ht="15" customHeight="1">
      <c r="B310" s="57">
        <v>5</v>
      </c>
      <c r="C310" s="32" t="s">
        <v>57</v>
      </c>
      <c r="D310" s="101">
        <v>2007</v>
      </c>
      <c r="E310" s="135">
        <v>0</v>
      </c>
      <c r="F310" s="42" t="s">
        <v>48</v>
      </c>
      <c r="G310" s="135" t="s">
        <v>48</v>
      </c>
      <c r="H310" s="135" t="s">
        <v>48</v>
      </c>
      <c r="I310" s="42" t="s">
        <v>48</v>
      </c>
      <c r="J310" s="135" t="s">
        <v>48</v>
      </c>
      <c r="K310"/>
      <c r="L310"/>
      <c r="M310"/>
      <c r="N310"/>
      <c r="O310"/>
      <c r="P310"/>
      <c r="Q310"/>
      <c r="R310"/>
      <c r="S310"/>
      <c r="T310"/>
      <c r="U310"/>
    </row>
    <row r="311" spans="2:21" ht="11.25" customHeight="1">
      <c r="B311" s="57">
        <v>6</v>
      </c>
      <c r="C311" s="32"/>
      <c r="D311" s="101">
        <v>2008</v>
      </c>
      <c r="E311" s="135">
        <v>0.1</v>
      </c>
      <c r="F311" s="42" t="s">
        <v>48</v>
      </c>
      <c r="G311" s="135" t="s">
        <v>48</v>
      </c>
      <c r="H311" s="135">
        <v>0.1</v>
      </c>
      <c r="I311" s="42" t="s">
        <v>48</v>
      </c>
      <c r="J311" s="135" t="s">
        <v>48</v>
      </c>
      <c r="K311"/>
      <c r="L311"/>
      <c r="M311"/>
      <c r="N311"/>
      <c r="O311"/>
      <c r="P311"/>
      <c r="Q311"/>
      <c r="R311"/>
      <c r="S311"/>
      <c r="T311"/>
      <c r="U311"/>
    </row>
    <row r="312" spans="2:21" ht="15" customHeight="1">
      <c r="B312" s="57">
        <v>7</v>
      </c>
      <c r="C312" s="32" t="s">
        <v>58</v>
      </c>
      <c r="D312" s="101">
        <v>2007</v>
      </c>
      <c r="E312" s="135" t="s">
        <v>48</v>
      </c>
      <c r="F312" s="42" t="s">
        <v>48</v>
      </c>
      <c r="G312" s="135" t="s">
        <v>48</v>
      </c>
      <c r="H312" s="135" t="s">
        <v>48</v>
      </c>
      <c r="I312" s="42" t="s">
        <v>48</v>
      </c>
      <c r="J312" s="135" t="s">
        <v>48</v>
      </c>
      <c r="K312"/>
      <c r="L312"/>
      <c r="M312"/>
      <c r="N312"/>
      <c r="O312"/>
      <c r="P312"/>
      <c r="Q312"/>
      <c r="R312"/>
      <c r="S312"/>
      <c r="T312"/>
      <c r="U312"/>
    </row>
    <row r="313" spans="2:21" ht="11.25" customHeight="1">
      <c r="B313" s="57">
        <v>8</v>
      </c>
      <c r="C313" s="32"/>
      <c r="D313" s="101">
        <v>2008</v>
      </c>
      <c r="E313" s="135">
        <v>0</v>
      </c>
      <c r="F313" s="42" t="s">
        <v>48</v>
      </c>
      <c r="G313" s="135" t="s">
        <v>48</v>
      </c>
      <c r="H313" s="135" t="s">
        <v>48</v>
      </c>
      <c r="I313" s="42" t="s">
        <v>48</v>
      </c>
      <c r="J313" s="135" t="s">
        <v>48</v>
      </c>
      <c r="K313"/>
      <c r="L313"/>
      <c r="M313"/>
      <c r="N313"/>
      <c r="O313"/>
      <c r="P313"/>
      <c r="Q313"/>
      <c r="R313"/>
      <c r="S313"/>
      <c r="T313"/>
      <c r="U313"/>
    </row>
    <row r="314" spans="2:21" ht="15" customHeight="1">
      <c r="B314" s="57">
        <v>9</v>
      </c>
      <c r="C314" s="32" t="s">
        <v>59</v>
      </c>
      <c r="D314" s="101">
        <v>2007</v>
      </c>
      <c r="E314" s="135" t="s">
        <v>48</v>
      </c>
      <c r="F314" s="42" t="s">
        <v>48</v>
      </c>
      <c r="G314" s="135" t="s">
        <v>48</v>
      </c>
      <c r="H314" s="135">
        <v>0.2</v>
      </c>
      <c r="I314" s="42" t="s">
        <v>48</v>
      </c>
      <c r="J314" s="135" t="s">
        <v>48</v>
      </c>
      <c r="K314"/>
      <c r="L314"/>
      <c r="M314"/>
      <c r="N314"/>
      <c r="O314"/>
      <c r="P314"/>
      <c r="Q314"/>
      <c r="R314"/>
      <c r="S314"/>
      <c r="T314"/>
      <c r="U314"/>
    </row>
    <row r="315" spans="2:21" ht="11.25" customHeight="1">
      <c r="B315" s="57">
        <v>10</v>
      </c>
      <c r="C315" s="32"/>
      <c r="D315" s="101">
        <v>2008</v>
      </c>
      <c r="E315" s="135">
        <v>0</v>
      </c>
      <c r="F315" s="42" t="s">
        <v>48</v>
      </c>
      <c r="G315" s="135" t="s">
        <v>48</v>
      </c>
      <c r="H315" s="135">
        <v>0.2</v>
      </c>
      <c r="I315" s="42" t="s">
        <v>48</v>
      </c>
      <c r="J315" s="135" t="s">
        <v>48</v>
      </c>
      <c r="K315"/>
      <c r="L315"/>
      <c r="M315"/>
      <c r="N315"/>
      <c r="O315"/>
      <c r="P315"/>
      <c r="Q315"/>
      <c r="R315"/>
      <c r="S315"/>
      <c r="T315"/>
      <c r="U315"/>
    </row>
    <row r="316" spans="2:21" ht="15" customHeight="1">
      <c r="B316" s="57">
        <v>11</v>
      </c>
      <c r="C316" s="32" t="s">
        <v>89</v>
      </c>
      <c r="D316" s="101">
        <v>2007</v>
      </c>
      <c r="E316" s="135">
        <v>0.4</v>
      </c>
      <c r="F316" s="42">
        <v>95.1</v>
      </c>
      <c r="G316" s="135">
        <v>4.2</v>
      </c>
      <c r="H316" s="135">
        <v>0.5</v>
      </c>
      <c r="I316" s="42" t="s">
        <v>48</v>
      </c>
      <c r="J316" s="135" t="s">
        <v>48</v>
      </c>
      <c r="K316"/>
      <c r="L316"/>
      <c r="M316"/>
      <c r="N316"/>
      <c r="O316"/>
      <c r="P316"/>
      <c r="Q316"/>
      <c r="R316"/>
      <c r="S316"/>
      <c r="T316"/>
      <c r="U316"/>
    </row>
    <row r="317" spans="2:21" ht="11.25" customHeight="1">
      <c r="B317" s="57">
        <v>12</v>
      </c>
      <c r="C317" s="32"/>
      <c r="D317" s="101">
        <v>2008</v>
      </c>
      <c r="E317" s="135">
        <v>0.3</v>
      </c>
      <c r="F317" s="42">
        <v>64.1</v>
      </c>
      <c r="G317" s="135">
        <v>1.8</v>
      </c>
      <c r="H317" s="135">
        <v>0.6</v>
      </c>
      <c r="I317" s="42" t="s">
        <v>48</v>
      </c>
      <c r="J317" s="135" t="s">
        <v>48</v>
      </c>
      <c r="K317"/>
      <c r="L317"/>
      <c r="M317"/>
      <c r="N317"/>
      <c r="O317"/>
      <c r="P317"/>
      <c r="Q317"/>
      <c r="R317"/>
      <c r="S317"/>
      <c r="T317"/>
      <c r="U317"/>
    </row>
    <row r="318" spans="2:21" ht="15" customHeight="1">
      <c r="B318" s="57">
        <v>13</v>
      </c>
      <c r="C318" s="32" t="s">
        <v>60</v>
      </c>
      <c r="D318" s="101">
        <v>2007</v>
      </c>
      <c r="E318" s="135">
        <v>2</v>
      </c>
      <c r="F318" s="42" t="s">
        <v>48</v>
      </c>
      <c r="G318" s="135" t="s">
        <v>48</v>
      </c>
      <c r="H318" s="135">
        <v>5.2</v>
      </c>
      <c r="I318" s="42">
        <v>63.7</v>
      </c>
      <c r="J318" s="135">
        <v>33.2</v>
      </c>
      <c r="K318"/>
      <c r="L318"/>
      <c r="M318"/>
      <c r="N318"/>
      <c r="O318"/>
      <c r="P318"/>
      <c r="Q318"/>
      <c r="R318"/>
      <c r="S318"/>
      <c r="T318"/>
      <c r="U318"/>
    </row>
    <row r="319" spans="2:21" ht="11.25" customHeight="1">
      <c r="B319" s="57">
        <v>14</v>
      </c>
      <c r="C319" s="32"/>
      <c r="D319" s="101">
        <v>2008</v>
      </c>
      <c r="E319" s="135">
        <v>1.2</v>
      </c>
      <c r="F319" s="128">
        <v>57.9</v>
      </c>
      <c r="G319" s="137">
        <v>7.2</v>
      </c>
      <c r="H319" s="135">
        <v>5.8</v>
      </c>
      <c r="I319" s="42">
        <v>57.1</v>
      </c>
      <c r="J319" s="135">
        <v>33.2</v>
      </c>
      <c r="K319"/>
      <c r="L319"/>
      <c r="M319"/>
      <c r="N319"/>
      <c r="O319"/>
      <c r="P319"/>
      <c r="Q319"/>
      <c r="R319"/>
      <c r="S319"/>
      <c r="T319"/>
      <c r="U319"/>
    </row>
    <row r="320" spans="2:21" ht="15" customHeight="1">
      <c r="B320" s="57">
        <v>15</v>
      </c>
      <c r="C320" s="32" t="s">
        <v>61</v>
      </c>
      <c r="D320" s="101">
        <v>2007</v>
      </c>
      <c r="E320" s="135">
        <v>1</v>
      </c>
      <c r="F320" s="42">
        <v>47.1</v>
      </c>
      <c r="G320" s="135">
        <v>4.7</v>
      </c>
      <c r="H320" s="135">
        <v>2.9</v>
      </c>
      <c r="I320" s="42">
        <v>70.5</v>
      </c>
      <c r="J320" s="135">
        <v>20.1</v>
      </c>
      <c r="K320"/>
      <c r="L320"/>
      <c r="M320"/>
      <c r="N320"/>
      <c r="O320"/>
      <c r="P320"/>
      <c r="Q320"/>
      <c r="R320"/>
      <c r="S320"/>
      <c r="T320"/>
      <c r="U320"/>
    </row>
    <row r="321" spans="2:21" ht="11.25" customHeight="1">
      <c r="B321" s="57">
        <v>16</v>
      </c>
      <c r="C321" s="32"/>
      <c r="D321" s="101">
        <v>2008</v>
      </c>
      <c r="E321" s="135">
        <v>1.5</v>
      </c>
      <c r="F321" s="42" t="s">
        <v>48</v>
      </c>
      <c r="G321" s="135" t="s">
        <v>48</v>
      </c>
      <c r="H321" s="135">
        <v>3</v>
      </c>
      <c r="I321" s="42">
        <v>59.3</v>
      </c>
      <c r="J321" s="135">
        <v>17.9</v>
      </c>
      <c r="K321"/>
      <c r="L321"/>
      <c r="M321"/>
      <c r="N321"/>
      <c r="O321"/>
      <c r="P321"/>
      <c r="Q321"/>
      <c r="R321"/>
      <c r="S321"/>
      <c r="T321"/>
      <c r="U321"/>
    </row>
    <row r="322" spans="2:21" ht="15" customHeight="1">
      <c r="B322" s="57">
        <v>17</v>
      </c>
      <c r="C322" s="32" t="s">
        <v>62</v>
      </c>
      <c r="D322" s="101">
        <v>2007</v>
      </c>
      <c r="E322" s="135">
        <v>2.6</v>
      </c>
      <c r="F322" s="42">
        <v>72.4</v>
      </c>
      <c r="G322" s="135">
        <v>19</v>
      </c>
      <c r="H322" s="135">
        <v>18</v>
      </c>
      <c r="I322" s="42">
        <v>62.1</v>
      </c>
      <c r="J322" s="135">
        <v>111.8</v>
      </c>
      <c r="K322"/>
      <c r="L322"/>
      <c r="M322"/>
      <c r="N322"/>
      <c r="O322"/>
      <c r="P322"/>
      <c r="Q322"/>
      <c r="R322"/>
      <c r="S322"/>
      <c r="T322"/>
      <c r="U322"/>
    </row>
    <row r="323" spans="2:21" ht="11.25" customHeight="1">
      <c r="B323" s="57">
        <v>18</v>
      </c>
      <c r="C323" s="32"/>
      <c r="D323" s="101">
        <v>2008</v>
      </c>
      <c r="E323" s="135">
        <v>2.3</v>
      </c>
      <c r="F323" s="42">
        <v>59.6</v>
      </c>
      <c r="G323" s="135">
        <v>13.7</v>
      </c>
      <c r="H323" s="135">
        <v>17.7</v>
      </c>
      <c r="I323" s="42">
        <v>57.4</v>
      </c>
      <c r="J323" s="135">
        <v>101.6</v>
      </c>
      <c r="K323"/>
      <c r="L323"/>
      <c r="M323"/>
      <c r="N323"/>
      <c r="O323"/>
      <c r="P323"/>
      <c r="Q323"/>
      <c r="R323"/>
      <c r="S323"/>
      <c r="T323"/>
      <c r="U323"/>
    </row>
    <row r="324" spans="2:21" ht="15" customHeight="1">
      <c r="B324" s="57">
        <v>19</v>
      </c>
      <c r="C324" s="32" t="s">
        <v>63</v>
      </c>
      <c r="D324" s="101">
        <v>2007</v>
      </c>
      <c r="E324" s="135">
        <v>0.4</v>
      </c>
      <c r="F324" s="42" t="s">
        <v>48</v>
      </c>
      <c r="G324" s="135" t="s">
        <v>48</v>
      </c>
      <c r="H324" s="135">
        <v>3.1</v>
      </c>
      <c r="I324" s="42">
        <v>60.8</v>
      </c>
      <c r="J324" s="135">
        <v>18.9</v>
      </c>
      <c r="K324"/>
      <c r="L324"/>
      <c r="M324"/>
      <c r="N324"/>
      <c r="O324"/>
      <c r="P324"/>
      <c r="Q324"/>
      <c r="R324"/>
      <c r="S324"/>
      <c r="T324"/>
      <c r="U324"/>
    </row>
    <row r="325" spans="2:21" ht="11.25" customHeight="1">
      <c r="B325" s="57">
        <v>20</v>
      </c>
      <c r="C325" s="32"/>
      <c r="D325" s="101">
        <v>2008</v>
      </c>
      <c r="E325" s="135">
        <v>0.8</v>
      </c>
      <c r="F325" s="42" t="s">
        <v>48</v>
      </c>
      <c r="G325" s="135" t="s">
        <v>48</v>
      </c>
      <c r="H325" s="135">
        <v>2.9</v>
      </c>
      <c r="I325" s="42">
        <v>61.4</v>
      </c>
      <c r="J325" s="135">
        <v>18</v>
      </c>
      <c r="K325"/>
      <c r="L325"/>
      <c r="M325"/>
      <c r="N325"/>
      <c r="O325"/>
      <c r="P325"/>
      <c r="Q325"/>
      <c r="R325"/>
      <c r="S325"/>
      <c r="T325"/>
      <c r="U325"/>
    </row>
    <row r="326" spans="2:21" ht="15" customHeight="1">
      <c r="B326" s="57">
        <v>21</v>
      </c>
      <c r="C326" s="32" t="s">
        <v>64</v>
      </c>
      <c r="D326" s="101">
        <v>2007</v>
      </c>
      <c r="E326" s="135">
        <v>0.9</v>
      </c>
      <c r="F326" s="42">
        <v>56.7</v>
      </c>
      <c r="G326" s="135">
        <v>5</v>
      </c>
      <c r="H326" s="135">
        <v>2</v>
      </c>
      <c r="I326" s="42">
        <v>79</v>
      </c>
      <c r="J326" s="135">
        <v>15.9</v>
      </c>
      <c r="K326"/>
      <c r="L326"/>
      <c r="M326"/>
      <c r="N326"/>
      <c r="O326"/>
      <c r="P326"/>
      <c r="Q326"/>
      <c r="R326"/>
      <c r="S326"/>
      <c r="T326"/>
      <c r="U326"/>
    </row>
    <row r="327" spans="2:21" ht="11.25" customHeight="1">
      <c r="B327" s="57">
        <v>22</v>
      </c>
      <c r="C327" s="32"/>
      <c r="D327" s="101">
        <v>2008</v>
      </c>
      <c r="E327" s="135">
        <v>1.3</v>
      </c>
      <c r="F327" s="42" t="s">
        <v>48</v>
      </c>
      <c r="G327" s="135" t="s">
        <v>48</v>
      </c>
      <c r="H327" s="135">
        <v>2.1</v>
      </c>
      <c r="I327" s="42">
        <v>49</v>
      </c>
      <c r="J327" s="135">
        <v>10.4</v>
      </c>
      <c r="K327"/>
      <c r="L327"/>
      <c r="M327"/>
      <c r="N327"/>
      <c r="O327"/>
      <c r="P327"/>
      <c r="Q327"/>
      <c r="R327"/>
      <c r="S327"/>
      <c r="T327"/>
      <c r="U327"/>
    </row>
    <row r="328" spans="2:21" ht="15" customHeight="1">
      <c r="B328" s="57">
        <v>23</v>
      </c>
      <c r="C328" s="32" t="s">
        <v>65</v>
      </c>
      <c r="D328" s="101">
        <v>2007</v>
      </c>
      <c r="E328" s="135">
        <v>5.2</v>
      </c>
      <c r="F328" s="42">
        <v>57.8</v>
      </c>
      <c r="G328" s="135">
        <v>29.8</v>
      </c>
      <c r="H328" s="135">
        <v>11.4</v>
      </c>
      <c r="I328" s="42">
        <v>70.9</v>
      </c>
      <c r="J328" s="135">
        <v>80.7</v>
      </c>
      <c r="K328"/>
      <c r="L328"/>
      <c r="M328"/>
      <c r="N328"/>
      <c r="O328"/>
      <c r="P328"/>
      <c r="Q328"/>
      <c r="R328"/>
      <c r="S328"/>
      <c r="T328"/>
      <c r="U328"/>
    </row>
    <row r="329" spans="2:21" ht="11.25" customHeight="1">
      <c r="B329" s="57">
        <v>24</v>
      </c>
      <c r="C329" s="32"/>
      <c r="D329" s="101">
        <v>2008</v>
      </c>
      <c r="E329" s="135">
        <v>5.1</v>
      </c>
      <c r="F329" s="42">
        <v>39.8</v>
      </c>
      <c r="G329" s="135">
        <v>20.2</v>
      </c>
      <c r="H329" s="135">
        <v>13.9</v>
      </c>
      <c r="I329" s="42">
        <v>48.1</v>
      </c>
      <c r="J329" s="135">
        <v>67</v>
      </c>
      <c r="K329"/>
      <c r="L329"/>
      <c r="M329"/>
      <c r="N329"/>
      <c r="O329"/>
      <c r="P329"/>
      <c r="Q329"/>
      <c r="R329"/>
      <c r="S329"/>
      <c r="T329"/>
      <c r="U329"/>
    </row>
    <row r="330" spans="2:21" ht="15" customHeight="1">
      <c r="B330" s="57">
        <v>25</v>
      </c>
      <c r="C330" s="32" t="s">
        <v>66</v>
      </c>
      <c r="D330" s="101">
        <v>2007</v>
      </c>
      <c r="E330" s="135">
        <v>2.4</v>
      </c>
      <c r="F330" s="42">
        <v>70.3</v>
      </c>
      <c r="G330" s="135">
        <v>16.7</v>
      </c>
      <c r="H330" s="135">
        <v>4.6</v>
      </c>
      <c r="I330" s="42">
        <v>118.6</v>
      </c>
      <c r="J330" s="135">
        <v>54.2</v>
      </c>
      <c r="K330"/>
      <c r="L330"/>
      <c r="M330"/>
      <c r="N330"/>
      <c r="O330"/>
      <c r="P330"/>
      <c r="Q330"/>
      <c r="R330"/>
      <c r="S330"/>
      <c r="T330"/>
      <c r="U330"/>
    </row>
    <row r="331" spans="2:21" ht="11.25" customHeight="1">
      <c r="B331" s="57">
        <v>26</v>
      </c>
      <c r="C331" s="32"/>
      <c r="D331" s="101">
        <v>2008</v>
      </c>
      <c r="E331" s="135">
        <v>2.5</v>
      </c>
      <c r="F331" s="42">
        <v>53.4</v>
      </c>
      <c r="G331" s="135">
        <v>13.6</v>
      </c>
      <c r="H331" s="135">
        <v>4.7</v>
      </c>
      <c r="I331" s="42">
        <v>36.2</v>
      </c>
      <c r="J331" s="135">
        <v>17.1</v>
      </c>
      <c r="K331"/>
      <c r="L331"/>
      <c r="M331"/>
      <c r="N331"/>
      <c r="O331"/>
      <c r="P331"/>
      <c r="Q331"/>
      <c r="R331"/>
      <c r="S331"/>
      <c r="T331"/>
      <c r="U331"/>
    </row>
    <row r="332" spans="2:21" ht="15" customHeight="1">
      <c r="B332" s="57">
        <v>27</v>
      </c>
      <c r="C332" s="32" t="s">
        <v>67</v>
      </c>
      <c r="D332" s="101">
        <v>2007</v>
      </c>
      <c r="E332" s="135">
        <v>1.1</v>
      </c>
      <c r="F332" s="42" t="s">
        <v>48</v>
      </c>
      <c r="G332" s="135" t="s">
        <v>48</v>
      </c>
      <c r="H332" s="135">
        <v>0.7</v>
      </c>
      <c r="I332" s="42">
        <v>77.5</v>
      </c>
      <c r="J332" s="135">
        <v>5.4</v>
      </c>
      <c r="K332"/>
      <c r="L332"/>
      <c r="M332"/>
      <c r="N332"/>
      <c r="O332"/>
      <c r="P332"/>
      <c r="Q332"/>
      <c r="R332"/>
      <c r="S332"/>
      <c r="T332"/>
      <c r="U332"/>
    </row>
    <row r="333" spans="2:21" ht="11.25" customHeight="1">
      <c r="B333" s="57">
        <v>28</v>
      </c>
      <c r="C333" s="32"/>
      <c r="D333" s="101">
        <v>2008</v>
      </c>
      <c r="E333" s="135">
        <v>0.9</v>
      </c>
      <c r="F333" s="42">
        <v>67</v>
      </c>
      <c r="G333" s="135">
        <v>6.3</v>
      </c>
      <c r="H333" s="135">
        <v>0.9</v>
      </c>
      <c r="I333" s="42">
        <v>59</v>
      </c>
      <c r="J333" s="135">
        <v>5.1</v>
      </c>
      <c r="K333"/>
      <c r="L333"/>
      <c r="M333"/>
      <c r="N333"/>
      <c r="O333"/>
      <c r="P333"/>
      <c r="Q333"/>
      <c r="R333"/>
      <c r="S333"/>
      <c r="T333"/>
      <c r="U333"/>
    </row>
    <row r="334" spans="2:21" ht="15" customHeight="1">
      <c r="B334" s="57">
        <v>29</v>
      </c>
      <c r="C334" s="32" t="s">
        <v>68</v>
      </c>
      <c r="D334" s="101">
        <v>2007</v>
      </c>
      <c r="E334" s="135">
        <v>3.2</v>
      </c>
      <c r="F334" s="42">
        <v>75.5</v>
      </c>
      <c r="G334" s="135">
        <v>24.1</v>
      </c>
      <c r="H334" s="135">
        <v>5.7</v>
      </c>
      <c r="I334" s="42">
        <v>67.5</v>
      </c>
      <c r="J334" s="135">
        <v>38.7</v>
      </c>
      <c r="K334"/>
      <c r="L334"/>
      <c r="M334"/>
      <c r="N334"/>
      <c r="O334"/>
      <c r="P334"/>
      <c r="Q334"/>
      <c r="R334"/>
      <c r="S334"/>
      <c r="T334"/>
      <c r="U334"/>
    </row>
    <row r="335" spans="2:21" ht="11.25" customHeight="1">
      <c r="B335" s="57">
        <v>30</v>
      </c>
      <c r="C335" s="32"/>
      <c r="D335" s="101">
        <v>2008</v>
      </c>
      <c r="E335" s="135">
        <v>3.7</v>
      </c>
      <c r="F335" s="42">
        <v>52.7</v>
      </c>
      <c r="G335" s="135">
        <v>19.3</v>
      </c>
      <c r="H335" s="135">
        <v>5.2</v>
      </c>
      <c r="I335" s="42">
        <v>49.6</v>
      </c>
      <c r="J335" s="135">
        <v>25.7</v>
      </c>
      <c r="K335"/>
      <c r="L335"/>
      <c r="M335"/>
      <c r="N335"/>
      <c r="O335"/>
      <c r="P335"/>
      <c r="Q335"/>
      <c r="R335"/>
      <c r="S335"/>
      <c r="T335"/>
      <c r="U335"/>
    </row>
    <row r="336" spans="2:21" ht="15" customHeight="1">
      <c r="B336" s="57">
        <v>31</v>
      </c>
      <c r="C336" s="32" t="s">
        <v>69</v>
      </c>
      <c r="D336" s="101">
        <v>2007</v>
      </c>
      <c r="E336" s="135">
        <v>1.4</v>
      </c>
      <c r="F336" s="128">
        <v>54.8</v>
      </c>
      <c r="G336" s="137">
        <v>7.9</v>
      </c>
      <c r="H336" s="135">
        <v>4.5</v>
      </c>
      <c r="I336" s="42">
        <v>54.6</v>
      </c>
      <c r="J336" s="135">
        <v>24.3</v>
      </c>
      <c r="K336"/>
      <c r="L336"/>
      <c r="M336"/>
      <c r="N336"/>
      <c r="O336"/>
      <c r="P336"/>
      <c r="Q336"/>
      <c r="R336"/>
      <c r="S336"/>
      <c r="T336"/>
      <c r="U336"/>
    </row>
    <row r="337" spans="2:21" ht="11.25" customHeight="1">
      <c r="B337" s="57">
        <v>32</v>
      </c>
      <c r="C337" s="32"/>
      <c r="D337" s="101">
        <v>2008</v>
      </c>
      <c r="E337" s="135">
        <v>1.9</v>
      </c>
      <c r="F337" s="42" t="s">
        <v>48</v>
      </c>
      <c r="G337" s="135" t="s">
        <v>48</v>
      </c>
      <c r="H337" s="135">
        <v>4.1</v>
      </c>
      <c r="I337" s="42">
        <v>56.2</v>
      </c>
      <c r="J337" s="135">
        <v>23.2</v>
      </c>
      <c r="K337"/>
      <c r="L337"/>
      <c r="M337"/>
      <c r="N337"/>
      <c r="O337"/>
      <c r="P337"/>
      <c r="Q337"/>
      <c r="R337"/>
      <c r="S337"/>
      <c r="T337"/>
      <c r="U337"/>
    </row>
    <row r="338" spans="2:21" ht="15" customHeight="1">
      <c r="B338" s="57">
        <v>33</v>
      </c>
      <c r="C338" s="32" t="s">
        <v>70</v>
      </c>
      <c r="D338" s="101">
        <v>2007</v>
      </c>
      <c r="E338" s="135">
        <v>1.7</v>
      </c>
      <c r="F338" s="42">
        <v>77.7</v>
      </c>
      <c r="G338" s="135">
        <v>13.6</v>
      </c>
      <c r="H338" s="135">
        <v>1.9</v>
      </c>
      <c r="I338" s="42">
        <v>64.3</v>
      </c>
      <c r="J338" s="135">
        <v>12</v>
      </c>
      <c r="K338"/>
      <c r="L338"/>
      <c r="M338"/>
      <c r="N338"/>
      <c r="O338"/>
      <c r="P338"/>
      <c r="Q338"/>
      <c r="R338"/>
      <c r="S338"/>
      <c r="T338"/>
      <c r="U338"/>
    </row>
    <row r="339" spans="2:21" ht="11.25" customHeight="1">
      <c r="B339" s="57">
        <v>34</v>
      </c>
      <c r="C339" s="32"/>
      <c r="D339" s="101">
        <v>2008</v>
      </c>
      <c r="E339" s="135">
        <v>1.5</v>
      </c>
      <c r="F339" s="42">
        <v>63.6</v>
      </c>
      <c r="G339" s="135">
        <v>9.5</v>
      </c>
      <c r="H339" s="135">
        <v>1.7</v>
      </c>
      <c r="I339" s="42">
        <v>66.3</v>
      </c>
      <c r="J339" s="135">
        <v>11.5</v>
      </c>
      <c r="K339"/>
      <c r="L339"/>
      <c r="M339"/>
      <c r="N339"/>
      <c r="O339"/>
      <c r="P339"/>
      <c r="Q339"/>
      <c r="R339"/>
      <c r="S339"/>
      <c r="T339"/>
      <c r="U339"/>
    </row>
    <row r="340" spans="2:21" ht="15" customHeight="1">
      <c r="B340" s="57">
        <v>35</v>
      </c>
      <c r="C340" s="32" t="s">
        <v>71</v>
      </c>
      <c r="D340" s="101">
        <v>2007</v>
      </c>
      <c r="E340" s="135">
        <v>1.2</v>
      </c>
      <c r="F340" s="42">
        <v>69.3</v>
      </c>
      <c r="G340" s="135">
        <v>8</v>
      </c>
      <c r="H340" s="135">
        <v>1.8</v>
      </c>
      <c r="I340" s="42" t="s">
        <v>48</v>
      </c>
      <c r="J340" s="135" t="s">
        <v>48</v>
      </c>
      <c r="K340"/>
      <c r="L340"/>
      <c r="M340"/>
      <c r="N340"/>
      <c r="O340"/>
      <c r="P340"/>
      <c r="Q340"/>
      <c r="R340"/>
      <c r="S340"/>
      <c r="T340"/>
      <c r="U340"/>
    </row>
    <row r="341" spans="2:21" ht="11.25" customHeight="1">
      <c r="B341" s="57">
        <v>36</v>
      </c>
      <c r="C341" s="32"/>
      <c r="D341" s="101">
        <v>2008</v>
      </c>
      <c r="E341" s="135">
        <v>1.3</v>
      </c>
      <c r="F341" s="42">
        <v>55.3</v>
      </c>
      <c r="G341" s="135">
        <v>7.1</v>
      </c>
      <c r="H341" s="135">
        <v>1.8</v>
      </c>
      <c r="I341" s="42">
        <v>60.2</v>
      </c>
      <c r="J341" s="135">
        <v>10.9</v>
      </c>
      <c r="K341"/>
      <c r="L341"/>
      <c r="M341"/>
      <c r="N341"/>
      <c r="O341"/>
      <c r="P341"/>
      <c r="Q341"/>
      <c r="R341"/>
      <c r="S341"/>
      <c r="T341"/>
      <c r="U341"/>
    </row>
    <row r="342" spans="2:21" ht="15" customHeight="1">
      <c r="B342" s="57">
        <v>37</v>
      </c>
      <c r="C342" s="32" t="s">
        <v>72</v>
      </c>
      <c r="D342" s="101">
        <v>2007</v>
      </c>
      <c r="E342" s="135">
        <v>0.6</v>
      </c>
      <c r="F342" s="42">
        <v>58.4</v>
      </c>
      <c r="G342" s="135">
        <v>3.6</v>
      </c>
      <c r="H342" s="135">
        <v>7.7</v>
      </c>
      <c r="I342" s="42">
        <v>66.3</v>
      </c>
      <c r="J342" s="135">
        <v>50.8</v>
      </c>
      <c r="K342"/>
      <c r="L342"/>
      <c r="M342"/>
      <c r="N342"/>
      <c r="O342"/>
      <c r="P342"/>
      <c r="Q342"/>
      <c r="R342"/>
      <c r="S342"/>
      <c r="T342"/>
      <c r="U342"/>
    </row>
    <row r="343" spans="2:21" ht="11.25" customHeight="1">
      <c r="B343" s="57">
        <v>38</v>
      </c>
      <c r="C343" s="32"/>
      <c r="D343" s="101">
        <v>2008</v>
      </c>
      <c r="E343" s="135">
        <v>0.7</v>
      </c>
      <c r="F343" s="42">
        <v>40.2</v>
      </c>
      <c r="G343" s="135">
        <v>2.7</v>
      </c>
      <c r="H343" s="135">
        <v>7.9</v>
      </c>
      <c r="I343" s="42">
        <v>57.3</v>
      </c>
      <c r="J343" s="135">
        <v>45.2</v>
      </c>
      <c r="K343"/>
      <c r="L343"/>
      <c r="M343"/>
      <c r="N343"/>
      <c r="O343"/>
      <c r="P343"/>
      <c r="Q343"/>
      <c r="R343"/>
      <c r="S343"/>
      <c r="T343"/>
      <c r="U343"/>
    </row>
    <row r="344" spans="2:21" ht="15" customHeight="1">
      <c r="B344" s="57">
        <v>39</v>
      </c>
      <c r="C344" s="32" t="s">
        <v>73</v>
      </c>
      <c r="D344" s="101">
        <v>2007</v>
      </c>
      <c r="E344" s="135">
        <v>1.4</v>
      </c>
      <c r="F344" s="42">
        <v>73</v>
      </c>
      <c r="G344" s="135">
        <v>9.9</v>
      </c>
      <c r="H344" s="135">
        <v>4.3</v>
      </c>
      <c r="I344" s="42">
        <v>61.1</v>
      </c>
      <c r="J344" s="135">
        <v>26.6</v>
      </c>
      <c r="K344"/>
      <c r="L344"/>
      <c r="M344"/>
      <c r="N344"/>
      <c r="O344"/>
      <c r="P344"/>
      <c r="Q344"/>
      <c r="R344"/>
      <c r="S344"/>
      <c r="T344"/>
      <c r="U344"/>
    </row>
    <row r="345" spans="2:21" ht="11.25" customHeight="1">
      <c r="B345" s="57">
        <v>40</v>
      </c>
      <c r="C345" s="32"/>
      <c r="D345" s="101">
        <v>2008</v>
      </c>
      <c r="E345" s="135">
        <v>1.3</v>
      </c>
      <c r="F345" s="42">
        <v>66.4</v>
      </c>
      <c r="G345" s="135">
        <v>8.7</v>
      </c>
      <c r="H345" s="135">
        <v>4.5</v>
      </c>
      <c r="I345" s="42">
        <v>61.9</v>
      </c>
      <c r="J345" s="135">
        <v>27.7</v>
      </c>
      <c r="K345"/>
      <c r="L345"/>
      <c r="M345"/>
      <c r="N345"/>
      <c r="O345"/>
      <c r="P345"/>
      <c r="Q345"/>
      <c r="R345"/>
      <c r="S345"/>
      <c r="T345"/>
      <c r="U345"/>
    </row>
    <row r="346" spans="2:21" ht="15" customHeight="1">
      <c r="B346" s="57">
        <v>41</v>
      </c>
      <c r="C346" s="32" t="s">
        <v>74</v>
      </c>
      <c r="D346" s="101">
        <v>2007</v>
      </c>
      <c r="E346" s="135">
        <v>2.1</v>
      </c>
      <c r="F346" s="42">
        <v>74.4</v>
      </c>
      <c r="G346" s="135">
        <v>15.6</v>
      </c>
      <c r="H346" s="135">
        <v>7.6</v>
      </c>
      <c r="I346" s="42">
        <v>84.2</v>
      </c>
      <c r="J346" s="135">
        <v>64.3</v>
      </c>
      <c r="K346"/>
      <c r="L346"/>
      <c r="M346"/>
      <c r="N346"/>
      <c r="O346"/>
      <c r="P346"/>
      <c r="Q346"/>
      <c r="R346"/>
      <c r="S346"/>
      <c r="T346"/>
      <c r="U346"/>
    </row>
    <row r="347" spans="2:21" ht="11.25" customHeight="1">
      <c r="B347" s="57">
        <v>42</v>
      </c>
      <c r="C347" s="32"/>
      <c r="D347" s="101">
        <v>2008</v>
      </c>
      <c r="E347" s="135">
        <v>1.9</v>
      </c>
      <c r="F347" s="42">
        <v>69.5</v>
      </c>
      <c r="G347" s="135">
        <v>13.5</v>
      </c>
      <c r="H347" s="135">
        <v>7.7</v>
      </c>
      <c r="I347" s="42">
        <v>72.9</v>
      </c>
      <c r="J347" s="135">
        <v>55.8</v>
      </c>
      <c r="K347"/>
      <c r="L347"/>
      <c r="M347"/>
      <c r="N347"/>
      <c r="O347"/>
      <c r="P347"/>
      <c r="Q347"/>
      <c r="R347"/>
      <c r="S347"/>
      <c r="T347"/>
      <c r="U347"/>
    </row>
    <row r="348" spans="2:21" ht="15" customHeight="1">
      <c r="B348" s="57">
        <v>43</v>
      </c>
      <c r="C348" s="32" t="s">
        <v>75</v>
      </c>
      <c r="D348" s="101">
        <v>2007</v>
      </c>
      <c r="E348" s="135">
        <v>2</v>
      </c>
      <c r="F348" s="42">
        <v>67.4</v>
      </c>
      <c r="G348" s="135">
        <v>13.6</v>
      </c>
      <c r="H348" s="135">
        <v>6.8</v>
      </c>
      <c r="I348" s="42">
        <v>76.3</v>
      </c>
      <c r="J348" s="135">
        <v>51.7</v>
      </c>
      <c r="K348"/>
      <c r="L348"/>
      <c r="M348"/>
      <c r="N348"/>
      <c r="O348"/>
      <c r="P348"/>
      <c r="Q348"/>
      <c r="R348"/>
      <c r="S348"/>
      <c r="T348"/>
      <c r="U348"/>
    </row>
    <row r="349" spans="2:21" ht="11.25" customHeight="1">
      <c r="B349" s="57">
        <v>44</v>
      </c>
      <c r="C349" s="32"/>
      <c r="D349" s="101">
        <v>2008</v>
      </c>
      <c r="E349" s="135">
        <v>1.6</v>
      </c>
      <c r="F349" s="42">
        <v>66.7</v>
      </c>
      <c r="G349" s="135">
        <v>10.6</v>
      </c>
      <c r="H349" s="135">
        <v>6.7</v>
      </c>
      <c r="I349" s="42">
        <v>68.4</v>
      </c>
      <c r="J349" s="135">
        <v>45.7</v>
      </c>
      <c r="K349"/>
      <c r="L349"/>
      <c r="M349"/>
      <c r="N349"/>
      <c r="O349"/>
      <c r="P349"/>
      <c r="Q349"/>
      <c r="R349"/>
      <c r="S349"/>
      <c r="T349"/>
      <c r="U349"/>
    </row>
    <row r="350" spans="2:21" ht="15" customHeight="1">
      <c r="B350" s="57">
        <v>45</v>
      </c>
      <c r="C350" s="32" t="s">
        <v>76</v>
      </c>
      <c r="D350" s="101">
        <v>2007</v>
      </c>
      <c r="E350" s="135">
        <v>1.2</v>
      </c>
      <c r="F350" s="42" t="s">
        <v>48</v>
      </c>
      <c r="G350" s="135" t="s">
        <v>48</v>
      </c>
      <c r="H350" s="135">
        <v>1.7</v>
      </c>
      <c r="I350" s="42">
        <v>71.6</v>
      </c>
      <c r="J350" s="135">
        <v>11.9</v>
      </c>
      <c r="K350"/>
      <c r="L350"/>
      <c r="M350"/>
      <c r="N350"/>
      <c r="O350"/>
      <c r="P350"/>
      <c r="Q350"/>
      <c r="R350"/>
      <c r="S350"/>
      <c r="T350"/>
      <c r="U350"/>
    </row>
    <row r="351" spans="2:21" ht="11.25" customHeight="1">
      <c r="B351" s="57">
        <v>46</v>
      </c>
      <c r="C351" s="32"/>
      <c r="D351" s="101">
        <v>2008</v>
      </c>
      <c r="E351" s="135">
        <v>1.1</v>
      </c>
      <c r="F351" s="42" t="s">
        <v>48</v>
      </c>
      <c r="G351" s="135" t="s">
        <v>48</v>
      </c>
      <c r="H351" s="135">
        <v>1.8</v>
      </c>
      <c r="I351" s="42">
        <v>70.2</v>
      </c>
      <c r="J351" s="135">
        <v>12.8</v>
      </c>
      <c r="K351"/>
      <c r="L351"/>
      <c r="M351"/>
      <c r="N351"/>
      <c r="O351"/>
      <c r="P351"/>
      <c r="Q351"/>
      <c r="R351"/>
      <c r="S351"/>
      <c r="T351"/>
      <c r="U351"/>
    </row>
    <row r="352" spans="1:21" ht="18" customHeight="1">
      <c r="A352" s="112"/>
      <c r="B352" s="103">
        <v>47</v>
      </c>
      <c r="C352" s="40" t="s">
        <v>77</v>
      </c>
      <c r="D352" s="111">
        <v>2007</v>
      </c>
      <c r="E352" s="136">
        <v>31.3</v>
      </c>
      <c r="F352" s="43">
        <v>67.7</v>
      </c>
      <c r="G352" s="136">
        <v>211.9</v>
      </c>
      <c r="H352" s="136">
        <v>91.4</v>
      </c>
      <c r="I352" s="43">
        <v>70.3</v>
      </c>
      <c r="J352" s="136">
        <v>642.9</v>
      </c>
      <c r="K352"/>
      <c r="L352"/>
      <c r="M352"/>
      <c r="N352"/>
      <c r="O352"/>
      <c r="P352"/>
      <c r="Q352"/>
      <c r="R352"/>
      <c r="S352"/>
      <c r="T352"/>
      <c r="U352"/>
    </row>
    <row r="353" spans="1:21" ht="11.25" customHeight="1">
      <c r="A353" s="112"/>
      <c r="B353" s="103">
        <v>48</v>
      </c>
      <c r="C353" s="40"/>
      <c r="D353" s="111">
        <v>2008</v>
      </c>
      <c r="E353" s="136">
        <v>31.4</v>
      </c>
      <c r="F353" s="43">
        <v>55.1</v>
      </c>
      <c r="G353" s="136">
        <v>173</v>
      </c>
      <c r="H353" s="136">
        <v>94.3</v>
      </c>
      <c r="I353" s="43">
        <v>57.3</v>
      </c>
      <c r="J353" s="136">
        <v>540.2</v>
      </c>
      <c r="K353"/>
      <c r="L353"/>
      <c r="M353"/>
      <c r="N353"/>
      <c r="O353"/>
      <c r="P353"/>
      <c r="Q353"/>
      <c r="R353"/>
      <c r="S353"/>
      <c r="T353"/>
      <c r="U353"/>
    </row>
    <row r="354" spans="2:21" ht="6" customHeight="1">
      <c r="B354" s="59"/>
      <c r="C354" s="40"/>
      <c r="D354" s="45"/>
      <c r="E354" s="41"/>
      <c r="F354" s="43"/>
      <c r="G354" s="41"/>
      <c r="H354" s="41"/>
      <c r="I354" s="43"/>
      <c r="J354" s="41"/>
      <c r="K354"/>
      <c r="L354"/>
      <c r="M354"/>
      <c r="N354"/>
      <c r="O354"/>
      <c r="P354"/>
      <c r="Q354"/>
      <c r="R354"/>
      <c r="S354"/>
      <c r="T354"/>
      <c r="U354"/>
    </row>
    <row r="355" spans="2:21" ht="12.75">
      <c r="B355" s="32" t="s">
        <v>88</v>
      </c>
      <c r="C355" s="32"/>
      <c r="K355"/>
      <c r="L355"/>
      <c r="M355"/>
      <c r="N355"/>
      <c r="O355"/>
      <c r="P355"/>
      <c r="Q355"/>
      <c r="R355"/>
      <c r="S355"/>
      <c r="T355"/>
      <c r="U355"/>
    </row>
    <row r="356" spans="1:21" ht="12.75">
      <c r="A356"/>
      <c r="B356"/>
      <c r="C356"/>
      <c r="D356"/>
      <c r="E356"/>
      <c r="F356"/>
      <c r="G356"/>
      <c r="H356"/>
      <c r="I356"/>
      <c r="J356"/>
      <c r="K356"/>
      <c r="L356"/>
      <c r="M356"/>
      <c r="N356"/>
      <c r="O356"/>
      <c r="P356"/>
      <c r="Q356"/>
      <c r="R356"/>
      <c r="S356"/>
      <c r="T356"/>
      <c r="U356"/>
    </row>
    <row r="357" spans="1:21" ht="12.75">
      <c r="A357"/>
      <c r="B357"/>
      <c r="C357"/>
      <c r="D357"/>
      <c r="E357"/>
      <c r="F357"/>
      <c r="G357"/>
      <c r="H357"/>
      <c r="I357"/>
      <c r="J357"/>
      <c r="K357"/>
      <c r="L357"/>
      <c r="M357"/>
      <c r="N357"/>
      <c r="O357"/>
      <c r="P357"/>
      <c r="Q357"/>
      <c r="R357"/>
      <c r="S357"/>
      <c r="T357"/>
      <c r="U357"/>
    </row>
  </sheetData>
  <mergeCells count="41">
    <mergeCell ref="H124:S124"/>
    <mergeCell ref="N183:S183"/>
    <mergeCell ref="N184:P184"/>
    <mergeCell ref="Q184:S184"/>
    <mergeCell ref="D183:D186"/>
    <mergeCell ref="E183:G184"/>
    <mergeCell ref="H183:J184"/>
    <mergeCell ref="K183:M184"/>
    <mergeCell ref="H5:J5"/>
    <mergeCell ref="K1:U1"/>
    <mergeCell ref="A1:J1"/>
    <mergeCell ref="K5:M5"/>
    <mergeCell ref="C5:C8"/>
    <mergeCell ref="D5:D8"/>
    <mergeCell ref="A61:J61"/>
    <mergeCell ref="K61:U61"/>
    <mergeCell ref="C65:C68"/>
    <mergeCell ref="D65:D68"/>
    <mergeCell ref="E65:G65"/>
    <mergeCell ref="H65:S65"/>
    <mergeCell ref="A120:J120"/>
    <mergeCell ref="K120:U120"/>
    <mergeCell ref="E124:G125"/>
    <mergeCell ref="A238:J238"/>
    <mergeCell ref="K238:U238"/>
    <mergeCell ref="C124:C127"/>
    <mergeCell ref="D124:D127"/>
    <mergeCell ref="A179:J179"/>
    <mergeCell ref="K179:U179"/>
    <mergeCell ref="C183:C186"/>
    <mergeCell ref="N242:P243"/>
    <mergeCell ref="Q242:S243"/>
    <mergeCell ref="A298:J298"/>
    <mergeCell ref="C242:C245"/>
    <mergeCell ref="D242:D245"/>
    <mergeCell ref="E242:G243"/>
    <mergeCell ref="H242:J243"/>
    <mergeCell ref="A300:J300"/>
    <mergeCell ref="C302:C305"/>
    <mergeCell ref="D302:D305"/>
    <mergeCell ref="K242:M243"/>
  </mergeCells>
  <printOptions/>
  <pageMargins left="0.31496062992125984" right="0.31496062992125984" top="0.5905511811023623" bottom="0.3937007874015748" header="0.5118110236220472" footer="0.5118110236220472"/>
  <pageSetup horizontalDpi="600" verticalDpi="600" orientation="portrait" pageOrder="overThenDown" paperSize="9" r:id="rId2"/>
  <drawing r:id="rId1"/>
</worksheet>
</file>

<file path=xl/worksheets/sheet8.xml><?xml version="1.0" encoding="utf-8"?>
<worksheet xmlns="http://schemas.openxmlformats.org/spreadsheetml/2006/main" xmlns:r="http://schemas.openxmlformats.org/officeDocument/2006/relationships">
  <dimension ref="A1:U93"/>
  <sheetViews>
    <sheetView workbookViewId="0" topLeftCell="A58">
      <selection activeCell="A71" sqref="A71:IV71"/>
    </sheetView>
  </sheetViews>
  <sheetFormatPr defaultColWidth="11.421875" defaultRowHeight="12.75"/>
  <cols>
    <col min="1" max="1" width="5.00390625" style="72" bestFit="1" customWidth="1"/>
    <col min="2" max="5" width="8.8515625" style="74" customWidth="1"/>
    <col min="6" max="7" width="8.8515625" style="72" customWidth="1"/>
    <col min="8" max="8" width="5.00390625" style="72" bestFit="1" customWidth="1"/>
    <col min="9" max="14" width="7.57421875" style="72" customWidth="1"/>
    <col min="15" max="15" width="5.00390625" style="72" bestFit="1" customWidth="1"/>
    <col min="16" max="21" width="11.140625" style="72" customWidth="1"/>
    <col min="22" max="16384" width="11.421875" style="72" customWidth="1"/>
  </cols>
  <sheetData>
    <row r="1" spans="1:7" ht="12">
      <c r="A1" s="205" t="s">
        <v>104</v>
      </c>
      <c r="B1" s="205"/>
      <c r="C1" s="205"/>
      <c r="D1" s="205"/>
      <c r="E1" s="205"/>
      <c r="F1" s="205"/>
      <c r="G1" s="114"/>
    </row>
    <row r="2" spans="1:21" ht="10.5" customHeight="1">
      <c r="A2" s="203" t="s">
        <v>188</v>
      </c>
      <c r="B2" s="203"/>
      <c r="C2" s="203"/>
      <c r="D2" s="203"/>
      <c r="E2" s="203"/>
      <c r="F2" s="203"/>
      <c r="G2" s="73"/>
      <c r="H2" s="203" t="s">
        <v>105</v>
      </c>
      <c r="I2" s="203"/>
      <c r="J2" s="203"/>
      <c r="K2" s="203"/>
      <c r="L2" s="203"/>
      <c r="M2" s="203"/>
      <c r="N2" s="73"/>
      <c r="O2" s="203" t="s">
        <v>189</v>
      </c>
      <c r="P2" s="203"/>
      <c r="Q2" s="203"/>
      <c r="R2" s="203"/>
      <c r="S2" s="203"/>
      <c r="T2" s="203"/>
      <c r="U2" s="73"/>
    </row>
    <row r="3" spans="2:5" ht="3" customHeight="1">
      <c r="B3" s="72"/>
      <c r="C3" s="72"/>
      <c r="D3" s="72"/>
      <c r="E3" s="72"/>
    </row>
    <row r="4" spans="2:21" ht="12">
      <c r="B4" s="72" t="s">
        <v>39</v>
      </c>
      <c r="C4" s="72" t="s">
        <v>45</v>
      </c>
      <c r="D4" s="72" t="s">
        <v>46</v>
      </c>
      <c r="E4" s="72" t="s">
        <v>47</v>
      </c>
      <c r="F4" s="72" t="s">
        <v>95</v>
      </c>
      <c r="G4" s="72" t="s">
        <v>90</v>
      </c>
      <c r="I4" s="72" t="s">
        <v>39</v>
      </c>
      <c r="J4" s="72" t="s">
        <v>45</v>
      </c>
      <c r="K4" s="72" t="s">
        <v>46</v>
      </c>
      <c r="L4" s="72" t="s">
        <v>47</v>
      </c>
      <c r="M4" s="72" t="s">
        <v>95</v>
      </c>
      <c r="N4" s="72" t="s">
        <v>90</v>
      </c>
      <c r="P4" s="72" t="s">
        <v>39</v>
      </c>
      <c r="Q4" s="72" t="s">
        <v>45</v>
      </c>
      <c r="R4" s="72" t="s">
        <v>46</v>
      </c>
      <c r="S4" s="72" t="s">
        <v>47</v>
      </c>
      <c r="T4" s="72" t="s">
        <v>95</v>
      </c>
      <c r="U4" s="72" t="s">
        <v>90</v>
      </c>
    </row>
    <row r="5" spans="1:21" ht="12">
      <c r="B5" s="121">
        <v>154.545</v>
      </c>
      <c r="C5" s="121">
        <v>9.218</v>
      </c>
      <c r="D5" s="121">
        <v>93.998</v>
      </c>
      <c r="E5" s="121">
        <v>76.506</v>
      </c>
      <c r="F5" s="121">
        <v>13.187</v>
      </c>
      <c r="G5" s="121">
        <v>4.235</v>
      </c>
      <c r="I5" s="118">
        <v>55.9</v>
      </c>
      <c r="J5" s="118">
        <v>45.3</v>
      </c>
      <c r="K5" s="118">
        <v>59.9</v>
      </c>
      <c r="L5" s="118">
        <v>49.8</v>
      </c>
      <c r="M5" s="118">
        <v>44.1</v>
      </c>
      <c r="N5" s="118">
        <v>45.5</v>
      </c>
      <c r="P5" s="121">
        <v>864.221</v>
      </c>
      <c r="Q5" s="121">
        <v>41.716</v>
      </c>
      <c r="R5" s="121">
        <v>562.922</v>
      </c>
      <c r="S5" s="121">
        <v>381.218</v>
      </c>
      <c r="T5" s="121">
        <v>58.117</v>
      </c>
      <c r="U5" s="121">
        <v>19.285</v>
      </c>
    </row>
    <row r="6" spans="1:21" ht="12">
      <c r="A6" s="72">
        <v>1991</v>
      </c>
      <c r="B6" s="121">
        <v>143.794</v>
      </c>
      <c r="C6" s="121">
        <v>10.182</v>
      </c>
      <c r="D6" s="121">
        <v>70.526</v>
      </c>
      <c r="E6" s="121">
        <v>97.884</v>
      </c>
      <c r="F6" s="121">
        <v>6.981</v>
      </c>
      <c r="G6" s="121">
        <v>1.328</v>
      </c>
      <c r="H6" s="72">
        <v>1991</v>
      </c>
      <c r="I6" s="118">
        <v>58.4</v>
      </c>
      <c r="J6" s="118">
        <v>51.9</v>
      </c>
      <c r="K6" s="118">
        <v>63.2</v>
      </c>
      <c r="L6" s="118">
        <v>52</v>
      </c>
      <c r="M6" s="118">
        <v>44.5</v>
      </c>
      <c r="N6" s="118">
        <v>45.7</v>
      </c>
      <c r="O6" s="72">
        <v>1991</v>
      </c>
      <c r="P6" s="121">
        <v>839.757</v>
      </c>
      <c r="Q6" s="121">
        <v>52.814</v>
      </c>
      <c r="R6" s="121">
        <v>445.583</v>
      </c>
      <c r="S6" s="121">
        <v>508.997</v>
      </c>
      <c r="T6" s="121">
        <v>31.065</v>
      </c>
      <c r="U6" s="121">
        <v>6.069</v>
      </c>
    </row>
    <row r="7" spans="1:21" ht="12">
      <c r="B7" s="122">
        <v>170.41013</v>
      </c>
      <c r="C7" s="122">
        <v>9.39807</v>
      </c>
      <c r="D7" s="122">
        <v>70.23194000000001</v>
      </c>
      <c r="E7" s="122">
        <v>89.18638</v>
      </c>
      <c r="F7" s="122">
        <v>6.2547299999999995</v>
      </c>
      <c r="G7" s="122">
        <v>1.19708</v>
      </c>
      <c r="I7" s="119">
        <v>51.1</v>
      </c>
      <c r="J7" s="119">
        <v>50.1</v>
      </c>
      <c r="K7" s="119">
        <v>56</v>
      </c>
      <c r="L7" s="119">
        <v>43.2</v>
      </c>
      <c r="M7" s="119">
        <v>39.3</v>
      </c>
      <c r="N7" s="119">
        <v>52.1</v>
      </c>
      <c r="P7" s="122">
        <v>870.113</v>
      </c>
      <c r="Q7" s="122">
        <v>47.084</v>
      </c>
      <c r="R7" s="122">
        <v>393.299</v>
      </c>
      <c r="S7" s="122">
        <v>385.194</v>
      </c>
      <c r="T7" s="122">
        <v>24.557</v>
      </c>
      <c r="U7" s="122">
        <v>6.236</v>
      </c>
    </row>
    <row r="8" spans="1:21" ht="12">
      <c r="B8" s="122">
        <v>164.69201999999999</v>
      </c>
      <c r="C8" s="122">
        <v>13.4885</v>
      </c>
      <c r="D8" s="122">
        <v>66.58794999999999</v>
      </c>
      <c r="E8" s="122">
        <v>70.7536</v>
      </c>
      <c r="F8" s="122">
        <v>8.03332</v>
      </c>
      <c r="G8" s="122">
        <v>2.1782399999999997</v>
      </c>
      <c r="I8" s="119">
        <v>64.2</v>
      </c>
      <c r="J8" s="119">
        <v>57.4</v>
      </c>
      <c r="K8" s="119">
        <v>50.7</v>
      </c>
      <c r="L8" s="119">
        <v>53.6</v>
      </c>
      <c r="M8" s="119">
        <v>52.7</v>
      </c>
      <c r="N8" s="119">
        <v>53.3</v>
      </c>
      <c r="P8" s="122">
        <v>1057.817</v>
      </c>
      <c r="Q8" s="122">
        <v>77.44</v>
      </c>
      <c r="R8" s="122">
        <v>337.601</v>
      </c>
      <c r="S8" s="122">
        <v>379.171</v>
      </c>
      <c r="T8" s="122">
        <v>42.342</v>
      </c>
      <c r="U8" s="122">
        <v>11.609</v>
      </c>
    </row>
    <row r="9" spans="1:21" ht="12">
      <c r="B9" s="122">
        <v>156.66573</v>
      </c>
      <c r="C9" s="122">
        <v>18.61292</v>
      </c>
      <c r="D9" s="122">
        <v>55.807019999999994</v>
      </c>
      <c r="E9" s="122">
        <v>66.54828</v>
      </c>
      <c r="F9" s="122">
        <v>10.67508</v>
      </c>
      <c r="G9" s="122">
        <v>4.19394</v>
      </c>
      <c r="I9" s="119">
        <v>68.8</v>
      </c>
      <c r="J9" s="119">
        <v>61.3</v>
      </c>
      <c r="K9" s="119">
        <v>64.7</v>
      </c>
      <c r="L9" s="119">
        <v>50.2</v>
      </c>
      <c r="M9" s="119">
        <v>43.6</v>
      </c>
      <c r="N9" s="119">
        <v>56</v>
      </c>
      <c r="P9" s="122">
        <v>1077.547</v>
      </c>
      <c r="Q9" s="122">
        <v>114.134</v>
      </c>
      <c r="R9" s="122">
        <v>360.848</v>
      </c>
      <c r="S9" s="122">
        <v>334.139</v>
      </c>
      <c r="T9" s="122">
        <v>46.586</v>
      </c>
      <c r="U9" s="122">
        <v>23.473</v>
      </c>
    </row>
    <row r="10" spans="1:21" ht="12">
      <c r="A10" s="72">
        <v>1995</v>
      </c>
      <c r="B10" s="122">
        <v>184.55775</v>
      </c>
      <c r="C10" s="122">
        <v>27.5916</v>
      </c>
      <c r="D10" s="122">
        <v>66.54780000000001</v>
      </c>
      <c r="E10" s="122">
        <v>56.17154</v>
      </c>
      <c r="F10" s="122">
        <v>6.3451</v>
      </c>
      <c r="G10" s="122">
        <v>10.62741</v>
      </c>
      <c r="H10" s="72">
        <v>1995</v>
      </c>
      <c r="I10" s="119">
        <v>66.3</v>
      </c>
      <c r="J10" s="119">
        <v>61.9</v>
      </c>
      <c r="K10" s="119">
        <v>60.4</v>
      </c>
      <c r="L10" s="119">
        <v>49.3</v>
      </c>
      <c r="M10" s="119">
        <v>50.2</v>
      </c>
      <c r="N10" s="119">
        <v>56.4</v>
      </c>
      <c r="O10" s="72">
        <v>1995</v>
      </c>
      <c r="P10" s="122">
        <v>1222.695</v>
      </c>
      <c r="Q10" s="122">
        <v>170.709</v>
      </c>
      <c r="R10" s="122">
        <v>402.148</v>
      </c>
      <c r="S10" s="122">
        <v>276.757</v>
      </c>
      <c r="T10" s="122">
        <v>31.84</v>
      </c>
      <c r="U10" s="122">
        <v>59.907</v>
      </c>
    </row>
    <row r="11" spans="1:21" ht="12">
      <c r="B11" s="122">
        <v>182.28211</v>
      </c>
      <c r="C11" s="122">
        <v>20.91983</v>
      </c>
      <c r="D11" s="122">
        <v>61.096489999999996</v>
      </c>
      <c r="E11" s="122">
        <v>77.63347999999999</v>
      </c>
      <c r="F11" s="122">
        <v>6.72754</v>
      </c>
      <c r="G11" s="122">
        <v>14.801440000000001</v>
      </c>
      <c r="I11" s="119">
        <v>69.6</v>
      </c>
      <c r="J11" s="119">
        <v>62.4</v>
      </c>
      <c r="K11" s="119">
        <v>56.4</v>
      </c>
      <c r="L11" s="119">
        <v>55.5</v>
      </c>
      <c r="M11" s="119">
        <v>50</v>
      </c>
      <c r="N11" s="119">
        <v>58.8</v>
      </c>
      <c r="P11" s="122">
        <v>1269.413</v>
      </c>
      <c r="Q11" s="122">
        <v>130.54</v>
      </c>
      <c r="R11" s="122">
        <v>344.401</v>
      </c>
      <c r="S11" s="122">
        <v>431.099</v>
      </c>
      <c r="T11" s="122">
        <v>33.658</v>
      </c>
      <c r="U11" s="122">
        <v>87.047</v>
      </c>
    </row>
    <row r="12" spans="1:21" ht="12">
      <c r="B12" s="122">
        <v>175.40567000000001</v>
      </c>
      <c r="C12" s="122">
        <v>17.17355</v>
      </c>
      <c r="D12" s="122">
        <v>61.11235</v>
      </c>
      <c r="E12" s="122">
        <v>84.91851</v>
      </c>
      <c r="F12" s="122">
        <v>8.219280000000001</v>
      </c>
      <c r="G12" s="122">
        <v>18.13175</v>
      </c>
      <c r="I12" s="119">
        <v>67.8</v>
      </c>
      <c r="J12" s="119">
        <v>68.6</v>
      </c>
      <c r="K12" s="119">
        <v>60.2</v>
      </c>
      <c r="L12" s="119">
        <v>52.5</v>
      </c>
      <c r="M12" s="119">
        <v>50.6</v>
      </c>
      <c r="N12" s="119">
        <v>63.2</v>
      </c>
      <c r="P12" s="122">
        <v>1188.724</v>
      </c>
      <c r="Q12" s="122">
        <v>117.862</v>
      </c>
      <c r="R12" s="122">
        <v>368.141</v>
      </c>
      <c r="S12" s="122">
        <v>446.077</v>
      </c>
      <c r="T12" s="122">
        <v>41.59</v>
      </c>
      <c r="U12" s="122">
        <v>114.629</v>
      </c>
    </row>
    <row r="13" spans="1:21" ht="12">
      <c r="B13" s="122">
        <v>198.23165</v>
      </c>
      <c r="C13" s="122">
        <v>20.92557</v>
      </c>
      <c r="D13" s="122">
        <v>69.86410000000001</v>
      </c>
      <c r="E13" s="122">
        <v>58.67109</v>
      </c>
      <c r="F13" s="122">
        <v>6.97924</v>
      </c>
      <c r="G13" s="122">
        <v>23.64803</v>
      </c>
      <c r="I13" s="119">
        <v>68.4</v>
      </c>
      <c r="J13" s="119">
        <v>61.1</v>
      </c>
      <c r="K13" s="119">
        <v>61.6</v>
      </c>
      <c r="L13" s="119">
        <v>52.3</v>
      </c>
      <c r="M13" s="119">
        <v>49.6</v>
      </c>
      <c r="N13" s="119">
        <v>62.8</v>
      </c>
      <c r="P13" s="122">
        <v>1355.31</v>
      </c>
      <c r="Q13" s="122">
        <v>127.772</v>
      </c>
      <c r="R13" s="122">
        <v>430.153</v>
      </c>
      <c r="S13" s="122">
        <v>306.556</v>
      </c>
      <c r="T13" s="122">
        <v>34.582</v>
      </c>
      <c r="U13" s="122">
        <v>148.486</v>
      </c>
    </row>
    <row r="14" spans="1:21" ht="12">
      <c r="A14" s="72">
        <v>1999</v>
      </c>
      <c r="B14" s="122">
        <v>170.81275</v>
      </c>
      <c r="C14" s="122">
        <v>16.699450000000002</v>
      </c>
      <c r="D14" s="122">
        <v>66.85877</v>
      </c>
      <c r="E14" s="122">
        <v>70.17880000000001</v>
      </c>
      <c r="F14" s="122">
        <v>7.04293</v>
      </c>
      <c r="G14" s="122">
        <v>17.613919999999997</v>
      </c>
      <c r="H14" s="72">
        <v>1999</v>
      </c>
      <c r="I14" s="119">
        <v>73.5</v>
      </c>
      <c r="J14" s="119">
        <v>67.9</v>
      </c>
      <c r="K14" s="119">
        <v>71.1</v>
      </c>
      <c r="L14" s="119">
        <v>55.4</v>
      </c>
      <c r="M14" s="119">
        <v>58.2</v>
      </c>
      <c r="N14" s="119">
        <v>62.8</v>
      </c>
      <c r="O14" s="72">
        <v>1999</v>
      </c>
      <c r="P14" s="122">
        <v>1254.961</v>
      </c>
      <c r="Q14" s="122">
        <v>113.389</v>
      </c>
      <c r="R14" s="122">
        <v>475.232</v>
      </c>
      <c r="S14" s="122">
        <v>388.44</v>
      </c>
      <c r="T14" s="122">
        <v>41.018</v>
      </c>
      <c r="U14" s="122">
        <v>110.686</v>
      </c>
    </row>
    <row r="15" spans="1:21" ht="12">
      <c r="B15" s="122">
        <v>214.65470000000002</v>
      </c>
      <c r="C15" s="122">
        <v>17.13725</v>
      </c>
      <c r="D15" s="122">
        <v>71.46774</v>
      </c>
      <c r="E15" s="122">
        <v>55.39389</v>
      </c>
      <c r="F15" s="122">
        <v>6.72224</v>
      </c>
      <c r="G15" s="122">
        <v>22.06026</v>
      </c>
      <c r="I15" s="119">
        <v>69.2</v>
      </c>
      <c r="J15" s="119">
        <v>66.8</v>
      </c>
      <c r="K15" s="119">
        <v>67.9</v>
      </c>
      <c r="L15" s="119">
        <v>46.2</v>
      </c>
      <c r="M15" s="119">
        <v>47.6</v>
      </c>
      <c r="N15" s="119">
        <v>64.1</v>
      </c>
      <c r="P15" s="122">
        <v>1484.552</v>
      </c>
      <c r="Q15" s="122">
        <v>114.443</v>
      </c>
      <c r="R15" s="122">
        <v>485.552</v>
      </c>
      <c r="S15" s="122">
        <v>255.698</v>
      </c>
      <c r="T15" s="122">
        <v>31.991</v>
      </c>
      <c r="U15" s="122">
        <v>141.45</v>
      </c>
    </row>
    <row r="16" spans="1:21" ht="12">
      <c r="B16" s="122">
        <v>213.28777</v>
      </c>
      <c r="C16" s="122">
        <v>16.36522</v>
      </c>
      <c r="D16" s="122">
        <v>71.32249</v>
      </c>
      <c r="E16" s="122">
        <v>54.80775</v>
      </c>
      <c r="F16" s="122">
        <v>6.66652</v>
      </c>
      <c r="G16" s="122">
        <v>23.471490000000003</v>
      </c>
      <c r="I16" s="119">
        <v>75.6</v>
      </c>
      <c r="J16" s="119">
        <v>72.5</v>
      </c>
      <c r="K16" s="119">
        <v>71.1</v>
      </c>
      <c r="L16" s="119">
        <v>56</v>
      </c>
      <c r="M16" s="119">
        <v>56.5</v>
      </c>
      <c r="N16" s="119">
        <v>66.6</v>
      </c>
      <c r="P16" s="122">
        <v>1612.456</v>
      </c>
      <c r="Q16" s="122">
        <v>118.664</v>
      </c>
      <c r="R16" s="122">
        <v>507.103</v>
      </c>
      <c r="S16" s="122">
        <v>306.869</v>
      </c>
      <c r="T16" s="122">
        <v>37.666</v>
      </c>
      <c r="U16" s="122">
        <v>156.273</v>
      </c>
    </row>
    <row r="17" spans="1:21" ht="12">
      <c r="B17" s="122">
        <v>215.44881</v>
      </c>
      <c r="C17" s="122">
        <v>13.69539</v>
      </c>
      <c r="D17" s="122">
        <v>65.62297</v>
      </c>
      <c r="E17" s="122">
        <v>53.27404</v>
      </c>
      <c r="F17" s="122">
        <v>6.9369700000000005</v>
      </c>
      <c r="G17" s="122">
        <v>20.63345</v>
      </c>
      <c r="I17" s="119">
        <v>61.6</v>
      </c>
      <c r="J17" s="119">
        <v>64.5</v>
      </c>
      <c r="K17" s="119">
        <v>61.6</v>
      </c>
      <c r="L17" s="119">
        <v>45.1</v>
      </c>
      <c r="M17" s="119">
        <v>48</v>
      </c>
      <c r="N17" s="119">
        <v>53</v>
      </c>
      <c r="P17" s="122">
        <v>1326.949</v>
      </c>
      <c r="Q17" s="122">
        <v>88.335</v>
      </c>
      <c r="R17" s="122">
        <v>404.237</v>
      </c>
      <c r="S17" s="122">
        <v>240.319</v>
      </c>
      <c r="T17" s="122">
        <v>33.318</v>
      </c>
      <c r="U17" s="122">
        <v>109.254</v>
      </c>
    </row>
    <row r="18" spans="1:21" ht="12">
      <c r="A18" s="72">
        <v>2003</v>
      </c>
      <c r="B18" s="122">
        <v>197.81368</v>
      </c>
      <c r="C18" s="122">
        <v>9.11331</v>
      </c>
      <c r="D18" s="122">
        <v>52.222120000000004</v>
      </c>
      <c r="E18" s="122">
        <v>72.17005</v>
      </c>
      <c r="F18" s="122">
        <v>8.642</v>
      </c>
      <c r="G18" s="122">
        <v>17.17107</v>
      </c>
      <c r="H18" s="72">
        <v>2003</v>
      </c>
      <c r="I18" s="119">
        <v>61.9</v>
      </c>
      <c r="J18" s="119">
        <v>56.9</v>
      </c>
      <c r="K18" s="119">
        <v>51.8</v>
      </c>
      <c r="L18" s="119">
        <v>50.9</v>
      </c>
      <c r="M18" s="119">
        <v>46.9</v>
      </c>
      <c r="N18" s="119">
        <v>50.6</v>
      </c>
      <c r="O18" s="72">
        <v>2003</v>
      </c>
      <c r="P18" s="122">
        <v>1225.06</v>
      </c>
      <c r="Q18" s="122">
        <v>51.864</v>
      </c>
      <c r="R18" s="122">
        <v>270.667</v>
      </c>
      <c r="S18" s="122">
        <v>367.057</v>
      </c>
      <c r="T18" s="122">
        <v>40.566</v>
      </c>
      <c r="U18" s="122">
        <v>86.886</v>
      </c>
    </row>
    <row r="19" spans="1:21" ht="12">
      <c r="B19" s="122">
        <v>218.03401000000002</v>
      </c>
      <c r="C19" s="122">
        <v>12.08114</v>
      </c>
      <c r="D19" s="122">
        <v>59.78292</v>
      </c>
      <c r="E19" s="122">
        <v>54.79246</v>
      </c>
      <c r="F19" s="122">
        <v>6.75878</v>
      </c>
      <c r="G19" s="122">
        <v>16.822380000000003</v>
      </c>
      <c r="I19" s="119">
        <v>79.1</v>
      </c>
      <c r="J19" s="119">
        <v>75.8</v>
      </c>
      <c r="K19" s="119">
        <v>70.5</v>
      </c>
      <c r="L19" s="119">
        <v>59</v>
      </c>
      <c r="M19" s="119">
        <v>58.7</v>
      </c>
      <c r="N19" s="119">
        <v>70.8</v>
      </c>
      <c r="P19" s="122">
        <v>1724.867</v>
      </c>
      <c r="Q19" s="122">
        <v>91.563</v>
      </c>
      <c r="R19" s="122">
        <v>421.709</v>
      </c>
      <c r="S19" s="122">
        <v>323.33</v>
      </c>
      <c r="T19" s="122">
        <v>39.661</v>
      </c>
      <c r="U19" s="122">
        <v>119.102</v>
      </c>
    </row>
    <row r="20" spans="1:21" ht="12">
      <c r="B20" s="122">
        <v>221.70864</v>
      </c>
      <c r="C20" s="122">
        <v>9.15712</v>
      </c>
      <c r="D20" s="122">
        <v>60.148849999999996</v>
      </c>
      <c r="E20" s="122">
        <v>54.048269999999995</v>
      </c>
      <c r="F20" s="122">
        <v>5.57933</v>
      </c>
      <c r="G20" s="122">
        <v>15.49498</v>
      </c>
      <c r="I20" s="119">
        <v>70.5</v>
      </c>
      <c r="J20" s="119">
        <v>60.8</v>
      </c>
      <c r="K20" s="119">
        <v>66.2</v>
      </c>
      <c r="L20" s="119">
        <v>48.9</v>
      </c>
      <c r="M20" s="119">
        <v>50.7</v>
      </c>
      <c r="N20" s="119">
        <v>55.8</v>
      </c>
      <c r="P20" s="122">
        <v>1562.824</v>
      </c>
      <c r="Q20" s="122">
        <v>55.684</v>
      </c>
      <c r="R20" s="122">
        <v>398.366</v>
      </c>
      <c r="S20" s="122">
        <v>264.188</v>
      </c>
      <c r="T20" s="122">
        <v>28.31</v>
      </c>
      <c r="U20" s="122">
        <v>86.524</v>
      </c>
    </row>
    <row r="21" spans="1:21" ht="12">
      <c r="B21" s="122">
        <v>217.64626</v>
      </c>
      <c r="C21" s="122">
        <v>8.42767</v>
      </c>
      <c r="D21" s="122">
        <v>66.24472</v>
      </c>
      <c r="E21" s="122">
        <v>50.75775</v>
      </c>
      <c r="F21" s="122">
        <v>5.66067</v>
      </c>
      <c r="G21" s="122">
        <v>13.1304</v>
      </c>
      <c r="I21" s="119">
        <v>67.3</v>
      </c>
      <c r="J21" s="119">
        <v>61.8</v>
      </c>
      <c r="K21" s="119">
        <v>66.9</v>
      </c>
      <c r="L21" s="119">
        <v>49.5</v>
      </c>
      <c r="M21" s="119">
        <v>48.8</v>
      </c>
      <c r="N21" s="119">
        <v>61.9</v>
      </c>
      <c r="P21" s="122">
        <v>1465.63</v>
      </c>
      <c r="Q21" s="122">
        <v>52.066</v>
      </c>
      <c r="R21" s="122">
        <v>443.177</v>
      </c>
      <c r="S21" s="122">
        <v>251.403</v>
      </c>
      <c r="T21" s="122">
        <v>27.618</v>
      </c>
      <c r="U21" s="122">
        <v>81.264</v>
      </c>
    </row>
    <row r="22" spans="1:21" ht="12">
      <c r="A22" s="72">
        <v>2007</v>
      </c>
      <c r="B22" s="122">
        <v>214.06</v>
      </c>
      <c r="C22" s="122">
        <v>11.568</v>
      </c>
      <c r="D22" s="122">
        <v>67.773</v>
      </c>
      <c r="E22" s="122">
        <v>45.092</v>
      </c>
      <c r="F22" s="122">
        <v>5.482</v>
      </c>
      <c r="G22" s="122">
        <v>13.781</v>
      </c>
      <c r="H22" s="72">
        <v>2007</v>
      </c>
      <c r="I22" s="119">
        <v>67.6</v>
      </c>
      <c r="J22" s="119">
        <v>61.7</v>
      </c>
      <c r="K22" s="119">
        <v>65.8</v>
      </c>
      <c r="L22" s="119">
        <v>49.3</v>
      </c>
      <c r="M22" s="119">
        <v>41.5</v>
      </c>
      <c r="N22" s="119">
        <v>59.7</v>
      </c>
      <c r="O22" s="72">
        <v>2007</v>
      </c>
      <c r="P22" s="122">
        <v>1447.262</v>
      </c>
      <c r="Q22" s="122">
        <v>71.389</v>
      </c>
      <c r="R22" s="122">
        <v>446.013</v>
      </c>
      <c r="S22" s="122">
        <v>222.17</v>
      </c>
      <c r="T22" s="122">
        <v>22.756</v>
      </c>
      <c r="U22" s="122">
        <v>82.274</v>
      </c>
    </row>
    <row r="23" spans="1:21" s="129" customFormat="1" ht="12">
      <c r="A23" s="129"/>
      <c r="B23" s="130">
        <v>215.642</v>
      </c>
      <c r="C23" s="130">
        <v>11.949</v>
      </c>
      <c r="D23" s="130">
        <v>70.82</v>
      </c>
      <c r="E23" s="130">
        <v>50.333</v>
      </c>
      <c r="F23" s="130">
        <v>6.057</v>
      </c>
      <c r="G23" s="130">
        <v>14.802</v>
      </c>
      <c r="H23" s="129"/>
      <c r="I23" s="131">
        <v>77.2</v>
      </c>
      <c r="J23" s="131">
        <v>65.3</v>
      </c>
      <c r="K23" s="131">
        <v>67.1</v>
      </c>
      <c r="L23" s="131">
        <v>52</v>
      </c>
      <c r="M23" s="131">
        <v>43</v>
      </c>
      <c r="N23" s="131">
        <v>57.6</v>
      </c>
      <c r="O23" s="129"/>
      <c r="P23" s="130">
        <v>1665.619</v>
      </c>
      <c r="Q23" s="130">
        <v>78.065</v>
      </c>
      <c r="R23" s="130">
        <v>475.342</v>
      </c>
      <c r="S23" s="130">
        <v>261.58</v>
      </c>
      <c r="T23" s="130">
        <v>26.063</v>
      </c>
      <c r="U23" s="130">
        <v>85.246</v>
      </c>
    </row>
    <row r="24" spans="2:5" ht="6" customHeight="1">
      <c r="B24" s="72"/>
      <c r="C24" s="72"/>
      <c r="D24" s="72"/>
      <c r="E24" s="72"/>
    </row>
    <row r="25" spans="1:21" ht="10.5" customHeight="1">
      <c r="A25" s="203" t="s">
        <v>188</v>
      </c>
      <c r="B25" s="203"/>
      <c r="C25" s="203"/>
      <c r="D25" s="203"/>
      <c r="E25" s="203"/>
      <c r="F25" s="203"/>
      <c r="G25" s="73"/>
      <c r="H25" s="203" t="s">
        <v>105</v>
      </c>
      <c r="I25" s="203"/>
      <c r="J25" s="203"/>
      <c r="K25" s="203"/>
      <c r="L25" s="203"/>
      <c r="M25" s="203"/>
      <c r="N25" s="73"/>
      <c r="O25" s="203" t="s">
        <v>189</v>
      </c>
      <c r="P25" s="203"/>
      <c r="Q25" s="203"/>
      <c r="R25" s="203"/>
      <c r="S25" s="203"/>
      <c r="T25" s="203"/>
      <c r="U25" s="73"/>
    </row>
    <row r="26" spans="2:5" ht="3" customHeight="1">
      <c r="B26" s="72"/>
      <c r="C26" s="72"/>
      <c r="D26" s="72"/>
      <c r="E26" s="72"/>
    </row>
    <row r="27" spans="2:17" ht="12">
      <c r="B27" s="72" t="s">
        <v>106</v>
      </c>
      <c r="C27" s="72" t="s">
        <v>78</v>
      </c>
      <c r="D27" s="72"/>
      <c r="E27" s="72"/>
      <c r="I27" s="72" t="s">
        <v>106</v>
      </c>
      <c r="J27" s="72" t="s">
        <v>78</v>
      </c>
      <c r="P27" s="72" t="s">
        <v>106</v>
      </c>
      <c r="Q27" s="72" t="s">
        <v>78</v>
      </c>
    </row>
    <row r="28" spans="1:21" ht="12">
      <c r="B28" s="121">
        <v>37.873</v>
      </c>
      <c r="C28" s="121">
        <v>22.545</v>
      </c>
      <c r="D28" s="115"/>
      <c r="E28" s="124"/>
      <c r="F28" s="115"/>
      <c r="G28" s="115"/>
      <c r="I28" s="118">
        <v>195.8</v>
      </c>
      <c r="J28" s="118">
        <v>337.3</v>
      </c>
      <c r="K28" s="118"/>
      <c r="L28" s="118"/>
      <c r="M28" s="118"/>
      <c r="N28" s="118"/>
      <c r="P28" s="121">
        <v>741.665</v>
      </c>
      <c r="Q28" s="121">
        <v>760.469</v>
      </c>
      <c r="R28" s="115"/>
      <c r="S28" s="115"/>
      <c r="T28" s="115"/>
      <c r="U28" s="115"/>
    </row>
    <row r="29" spans="1:21" ht="12">
      <c r="A29" s="72">
        <v>1991</v>
      </c>
      <c r="B29" s="121">
        <v>10.89</v>
      </c>
      <c r="C29" s="121">
        <v>18.488</v>
      </c>
      <c r="D29" s="115"/>
      <c r="E29" s="124"/>
      <c r="F29" s="115"/>
      <c r="G29" s="115"/>
      <c r="H29" s="72">
        <v>1991</v>
      </c>
      <c r="I29" s="118">
        <v>245.3</v>
      </c>
      <c r="J29" s="118">
        <v>310.6</v>
      </c>
      <c r="K29" s="118"/>
      <c r="L29" s="118"/>
      <c r="M29" s="118"/>
      <c r="N29" s="118"/>
      <c r="O29" s="72">
        <v>1991</v>
      </c>
      <c r="P29" s="121">
        <v>267.125</v>
      </c>
      <c r="Q29" s="121">
        <v>574.207</v>
      </c>
      <c r="R29" s="115"/>
      <c r="S29" s="115"/>
      <c r="T29" s="115"/>
      <c r="U29" s="115"/>
    </row>
    <row r="30" spans="1:21" ht="12">
      <c r="B30" s="123">
        <v>9.408760000000001</v>
      </c>
      <c r="C30" s="122">
        <v>17.2249</v>
      </c>
      <c r="D30" s="116"/>
      <c r="E30" s="125"/>
      <c r="F30" s="116"/>
      <c r="G30" s="116"/>
      <c r="I30" s="119">
        <v>325.5</v>
      </c>
      <c r="J30" s="119">
        <v>408.2</v>
      </c>
      <c r="K30" s="119"/>
      <c r="L30" s="119"/>
      <c r="M30" s="119"/>
      <c r="N30" s="119"/>
      <c r="P30" s="122">
        <v>306.185</v>
      </c>
      <c r="Q30" s="122">
        <v>703.188</v>
      </c>
      <c r="R30" s="116"/>
      <c r="S30" s="116"/>
      <c r="T30" s="116"/>
      <c r="U30" s="116"/>
    </row>
    <row r="31" spans="1:21" ht="12">
      <c r="B31" s="122">
        <v>5.016979999999999</v>
      </c>
      <c r="C31" s="122">
        <v>16.14788</v>
      </c>
      <c r="D31" s="117"/>
      <c r="E31" s="126"/>
      <c r="F31" s="117"/>
      <c r="G31" s="117"/>
      <c r="I31" s="119">
        <v>386.2</v>
      </c>
      <c r="J31" s="119">
        <v>493</v>
      </c>
      <c r="K31" s="119"/>
      <c r="L31" s="119"/>
      <c r="M31" s="119"/>
      <c r="N31" s="119"/>
      <c r="P31" s="122">
        <v>193.757</v>
      </c>
      <c r="Q31" s="122">
        <v>796.109</v>
      </c>
      <c r="R31" s="117"/>
      <c r="S31" s="117"/>
      <c r="T31" s="117"/>
      <c r="U31" s="117"/>
    </row>
    <row r="32" spans="1:21" ht="12">
      <c r="B32" s="122">
        <v>4.2404399999999995</v>
      </c>
      <c r="C32" s="122">
        <v>13.36116</v>
      </c>
      <c r="D32" s="116"/>
      <c r="E32" s="126"/>
      <c r="F32" s="116"/>
      <c r="G32" s="116"/>
      <c r="I32" s="119">
        <v>339.7</v>
      </c>
      <c r="J32" s="119">
        <v>432.8</v>
      </c>
      <c r="K32" s="119"/>
      <c r="L32" s="119"/>
      <c r="M32" s="119"/>
      <c r="N32" s="119"/>
      <c r="P32" s="122">
        <v>144.034</v>
      </c>
      <c r="Q32" s="122">
        <v>578.329</v>
      </c>
      <c r="R32" s="116"/>
      <c r="S32" s="116"/>
      <c r="T32" s="116"/>
      <c r="U32" s="116"/>
    </row>
    <row r="33" spans="1:21" ht="12">
      <c r="A33" s="72">
        <v>1995</v>
      </c>
      <c r="B33" s="122">
        <v>5.4171499999999995</v>
      </c>
      <c r="C33" s="122">
        <v>13.4513</v>
      </c>
      <c r="D33" s="116"/>
      <c r="E33" s="126"/>
      <c r="F33" s="116"/>
      <c r="G33" s="116"/>
      <c r="H33" s="72">
        <v>1995</v>
      </c>
      <c r="I33" s="119">
        <v>329</v>
      </c>
      <c r="J33" s="119">
        <v>460.1</v>
      </c>
      <c r="K33" s="119"/>
      <c r="L33" s="119"/>
      <c r="M33" s="119"/>
      <c r="N33" s="119"/>
      <c r="O33" s="72">
        <v>1995</v>
      </c>
      <c r="P33" s="122">
        <v>178.241</v>
      </c>
      <c r="Q33" s="122">
        <v>618.908</v>
      </c>
      <c r="R33" s="116"/>
      <c r="S33" s="116"/>
      <c r="T33" s="116"/>
      <c r="U33" s="116"/>
    </row>
    <row r="34" spans="1:21" ht="12">
      <c r="B34" s="122">
        <v>5.70054</v>
      </c>
      <c r="C34" s="122">
        <v>13.11278</v>
      </c>
      <c r="D34" s="116"/>
      <c r="E34" s="126"/>
      <c r="F34" s="116"/>
      <c r="G34" s="116"/>
      <c r="I34" s="119">
        <v>412.7</v>
      </c>
      <c r="J34" s="119">
        <v>449.6</v>
      </c>
      <c r="K34" s="119"/>
      <c r="L34" s="119"/>
      <c r="M34" s="119"/>
      <c r="N34" s="119"/>
      <c r="P34" s="122">
        <v>235.234</v>
      </c>
      <c r="Q34" s="122">
        <v>589.511</v>
      </c>
      <c r="R34" s="116"/>
      <c r="S34" s="116"/>
      <c r="T34" s="116"/>
      <c r="U34" s="116"/>
    </row>
    <row r="35" spans="1:21" ht="12">
      <c r="B35" s="122">
        <v>4.334149999999999</v>
      </c>
      <c r="C35" s="122">
        <v>13.172450000000001</v>
      </c>
      <c r="D35" s="116"/>
      <c r="E35" s="126"/>
      <c r="F35" s="116"/>
      <c r="G35" s="116"/>
      <c r="I35" s="119">
        <v>373</v>
      </c>
      <c r="J35" s="119">
        <v>469.9</v>
      </c>
      <c r="K35" s="119"/>
      <c r="L35" s="119"/>
      <c r="M35" s="119"/>
      <c r="N35" s="119"/>
      <c r="P35" s="122">
        <v>161.644</v>
      </c>
      <c r="Q35" s="122">
        <v>619.013</v>
      </c>
      <c r="R35" s="116"/>
      <c r="S35" s="116"/>
      <c r="T35" s="116"/>
      <c r="U35" s="116"/>
    </row>
    <row r="36" spans="1:21" ht="12">
      <c r="B36" s="122">
        <v>3.909</v>
      </c>
      <c r="C36" s="122">
        <v>12.995239999999999</v>
      </c>
      <c r="D36" s="116"/>
      <c r="E36" s="126"/>
      <c r="F36" s="116"/>
      <c r="G36" s="116"/>
      <c r="I36" s="119">
        <v>358.7</v>
      </c>
      <c r="J36" s="119">
        <v>504.8</v>
      </c>
      <c r="K36" s="119"/>
      <c r="L36" s="119"/>
      <c r="M36" s="119"/>
      <c r="N36" s="119"/>
      <c r="P36" s="122">
        <v>140.205</v>
      </c>
      <c r="Q36" s="122">
        <v>656.013</v>
      </c>
      <c r="R36" s="116"/>
      <c r="S36" s="116"/>
      <c r="T36" s="116"/>
      <c r="U36" s="116"/>
    </row>
    <row r="37" spans="1:21" ht="12">
      <c r="A37" s="72">
        <v>1999</v>
      </c>
      <c r="B37" s="122">
        <v>4.0392</v>
      </c>
      <c r="C37" s="122">
        <v>12.544379999999999</v>
      </c>
      <c r="D37" s="116"/>
      <c r="E37" s="126"/>
      <c r="F37" s="116"/>
      <c r="G37" s="116"/>
      <c r="H37" s="72">
        <v>1999</v>
      </c>
      <c r="I37" s="119">
        <v>396.3</v>
      </c>
      <c r="J37" s="119">
        <v>527.8</v>
      </c>
      <c r="K37" s="119"/>
      <c r="L37" s="119"/>
      <c r="M37" s="119"/>
      <c r="N37" s="119"/>
      <c r="O37" s="72">
        <v>1999</v>
      </c>
      <c r="P37" s="122">
        <v>160.052</v>
      </c>
      <c r="Q37" s="122">
        <v>662.13</v>
      </c>
      <c r="R37" s="116"/>
      <c r="S37" s="116"/>
      <c r="T37" s="116"/>
      <c r="U37" s="116"/>
    </row>
    <row r="38" spans="1:21" ht="12">
      <c r="B38" s="122">
        <v>3.68539</v>
      </c>
      <c r="C38" s="122">
        <v>10.9939</v>
      </c>
      <c r="D38" s="116"/>
      <c r="E38" s="126"/>
      <c r="F38" s="116"/>
      <c r="G38" s="116"/>
      <c r="I38" s="119">
        <v>365.4</v>
      </c>
      <c r="J38" s="119">
        <v>557.6</v>
      </c>
      <c r="K38" s="119"/>
      <c r="L38" s="119"/>
      <c r="M38" s="119"/>
      <c r="N38" s="119"/>
      <c r="P38" s="122">
        <v>134.672</v>
      </c>
      <c r="Q38" s="122">
        <v>613.053</v>
      </c>
      <c r="R38" s="116"/>
      <c r="S38" s="116"/>
      <c r="T38" s="116"/>
      <c r="U38" s="116"/>
    </row>
    <row r="39" spans="1:21" ht="12">
      <c r="B39" s="122">
        <v>2.81321</v>
      </c>
      <c r="C39" s="122">
        <v>10.780040000000001</v>
      </c>
      <c r="D39" s="116"/>
      <c r="E39" s="126"/>
      <c r="F39" s="116"/>
      <c r="G39" s="116"/>
      <c r="I39" s="119">
        <v>391</v>
      </c>
      <c r="J39" s="119">
        <v>521.9</v>
      </c>
      <c r="K39" s="119"/>
      <c r="L39" s="119"/>
      <c r="M39" s="119"/>
      <c r="N39" s="119"/>
      <c r="P39" s="122">
        <v>109.989</v>
      </c>
      <c r="Q39" s="122">
        <v>562.653</v>
      </c>
      <c r="R39" s="116"/>
      <c r="S39" s="116"/>
      <c r="T39" s="116"/>
      <c r="U39" s="116"/>
    </row>
    <row r="40" spans="1:21" ht="12">
      <c r="B40" s="122">
        <v>2.68633</v>
      </c>
      <c r="C40" s="122">
        <v>11.206620000000001</v>
      </c>
      <c r="D40" s="116"/>
      <c r="E40" s="126"/>
      <c r="F40" s="116"/>
      <c r="G40" s="116"/>
      <c r="I40" s="119">
        <v>391.4</v>
      </c>
      <c r="J40" s="119">
        <v>544</v>
      </c>
      <c r="K40" s="119"/>
      <c r="L40" s="119"/>
      <c r="M40" s="119"/>
      <c r="N40" s="119"/>
      <c r="P40" s="122">
        <v>105.136</v>
      </c>
      <c r="Q40" s="122">
        <v>609.685</v>
      </c>
      <c r="R40" s="116"/>
      <c r="S40" s="116"/>
      <c r="T40" s="116"/>
      <c r="U40" s="116"/>
    </row>
    <row r="41" spans="1:21" ht="12">
      <c r="A41" s="72">
        <v>2003</v>
      </c>
      <c r="B41" s="122">
        <v>2.5840500000000004</v>
      </c>
      <c r="C41" s="122">
        <v>10.756170000000001</v>
      </c>
      <c r="D41" s="116"/>
      <c r="E41" s="126"/>
      <c r="F41" s="116"/>
      <c r="G41" s="116"/>
      <c r="H41" s="72">
        <v>2003</v>
      </c>
      <c r="I41" s="119">
        <v>291.4</v>
      </c>
      <c r="J41" s="119">
        <v>499.6</v>
      </c>
      <c r="K41" s="119"/>
      <c r="L41" s="119"/>
      <c r="M41" s="119"/>
      <c r="N41" s="119"/>
      <c r="O41" s="72">
        <v>2003</v>
      </c>
      <c r="P41" s="122">
        <v>75.291</v>
      </c>
      <c r="Q41" s="122">
        <v>537.335</v>
      </c>
      <c r="R41" s="116"/>
      <c r="S41" s="116"/>
      <c r="T41" s="116"/>
      <c r="U41" s="116"/>
    </row>
    <row r="42" spans="1:21" ht="12">
      <c r="B42" s="122">
        <v>2.8554899999999996</v>
      </c>
      <c r="C42" s="122">
        <v>10.90598</v>
      </c>
      <c r="D42" s="116"/>
      <c r="E42" s="126"/>
      <c r="F42" s="116"/>
      <c r="G42" s="116"/>
      <c r="I42" s="119">
        <v>399.1</v>
      </c>
      <c r="J42" s="119">
        <v>544.3</v>
      </c>
      <c r="K42" s="119"/>
      <c r="L42" s="119"/>
      <c r="M42" s="119"/>
      <c r="N42" s="119"/>
      <c r="P42" s="122">
        <v>113.967</v>
      </c>
      <c r="Q42" s="122">
        <v>593.591</v>
      </c>
      <c r="R42" s="116"/>
      <c r="S42" s="116"/>
      <c r="T42" s="116"/>
      <c r="U42" s="116"/>
    </row>
    <row r="43" spans="1:21" ht="12">
      <c r="B43" s="122">
        <v>2.5059699999999996</v>
      </c>
      <c r="C43" s="122">
        <v>10.5074</v>
      </c>
      <c r="D43" s="116"/>
      <c r="E43" s="126"/>
      <c r="F43" s="116"/>
      <c r="G43" s="116"/>
      <c r="I43" s="119">
        <v>409.7</v>
      </c>
      <c r="J43" s="119">
        <v>562.5</v>
      </c>
      <c r="K43" s="119"/>
      <c r="L43" s="119"/>
      <c r="M43" s="119"/>
      <c r="N43" s="119"/>
      <c r="P43" s="122">
        <v>102.658</v>
      </c>
      <c r="Q43" s="122">
        <v>590.999</v>
      </c>
      <c r="R43" s="116"/>
      <c r="S43" s="116"/>
      <c r="T43" s="116"/>
      <c r="U43" s="116"/>
    </row>
    <row r="44" spans="1:21" ht="12">
      <c r="B44" s="122">
        <v>2.3755100000000002</v>
      </c>
      <c r="C44" s="122">
        <v>9.03783</v>
      </c>
      <c r="D44" s="116"/>
      <c r="E44" s="126"/>
      <c r="F44" s="116"/>
      <c r="G44" s="116"/>
      <c r="I44" s="119">
        <v>354.1</v>
      </c>
      <c r="J44" s="119">
        <v>539.3</v>
      </c>
      <c r="K44" s="119"/>
      <c r="L44" s="119"/>
      <c r="M44" s="119"/>
      <c r="N44" s="119"/>
      <c r="P44" s="122">
        <v>84.124</v>
      </c>
      <c r="Q44" s="122">
        <v>487.383</v>
      </c>
      <c r="R44" s="116"/>
      <c r="S44" s="116"/>
      <c r="T44" s="116"/>
      <c r="U44" s="116"/>
    </row>
    <row r="45" spans="1:21" ht="12">
      <c r="A45" s="72">
        <v>2007</v>
      </c>
      <c r="B45" s="122">
        <v>2.517</v>
      </c>
      <c r="C45" s="122">
        <v>10.622</v>
      </c>
      <c r="D45" s="122"/>
      <c r="E45" s="122"/>
      <c r="F45" s="122"/>
      <c r="G45" s="122"/>
      <c r="H45" s="72">
        <v>2007</v>
      </c>
      <c r="I45" s="119">
        <v>441.8</v>
      </c>
      <c r="J45" s="119">
        <v>600.2</v>
      </c>
      <c r="K45" s="119"/>
      <c r="L45" s="119"/>
      <c r="M45" s="119"/>
      <c r="N45" s="119"/>
      <c r="O45" s="72">
        <v>2007</v>
      </c>
      <c r="P45" s="122">
        <v>111.198</v>
      </c>
      <c r="Q45" s="122">
        <v>637.501</v>
      </c>
      <c r="R45" s="122"/>
      <c r="S45" s="122"/>
      <c r="T45" s="122"/>
      <c r="U45" s="122"/>
    </row>
    <row r="46" spans="1:21" s="129" customFormat="1" ht="12">
      <c r="A46" s="129"/>
      <c r="B46" s="130">
        <v>2.3</v>
      </c>
      <c r="C46" s="130">
        <v>8.698</v>
      </c>
      <c r="D46" s="130"/>
      <c r="E46" s="130"/>
      <c r="F46" s="130"/>
      <c r="G46" s="130"/>
      <c r="H46" s="129"/>
      <c r="I46" s="131">
        <v>353.3</v>
      </c>
      <c r="J46" s="131">
        <v>560.4</v>
      </c>
      <c r="K46" s="131"/>
      <c r="L46" s="131"/>
      <c r="M46" s="131"/>
      <c r="N46" s="131"/>
      <c r="O46" s="129"/>
      <c r="P46" s="130">
        <v>81.256</v>
      </c>
      <c r="Q46" s="130">
        <v>487.429</v>
      </c>
      <c r="R46" s="130"/>
      <c r="S46" s="130"/>
      <c r="T46" s="130"/>
      <c r="U46" s="130"/>
    </row>
    <row r="47" spans="2:5" ht="6" customHeight="1">
      <c r="B47" s="72"/>
      <c r="C47" s="72"/>
      <c r="D47" s="72"/>
      <c r="E47" s="72"/>
    </row>
    <row r="48" spans="1:21" ht="10.5" customHeight="1">
      <c r="A48" s="203" t="s">
        <v>188</v>
      </c>
      <c r="B48" s="203"/>
      <c r="C48" s="203"/>
      <c r="D48" s="203"/>
      <c r="E48" s="203"/>
      <c r="F48" s="203"/>
      <c r="G48" s="73"/>
      <c r="H48" s="203" t="s">
        <v>105</v>
      </c>
      <c r="I48" s="203"/>
      <c r="J48" s="203"/>
      <c r="K48" s="203"/>
      <c r="L48" s="203"/>
      <c r="M48" s="203"/>
      <c r="N48" s="73"/>
      <c r="O48" s="203" t="s">
        <v>189</v>
      </c>
      <c r="P48" s="203"/>
      <c r="Q48" s="203"/>
      <c r="R48" s="203"/>
      <c r="S48" s="203"/>
      <c r="T48" s="203"/>
      <c r="U48" s="73"/>
    </row>
    <row r="49" spans="2:5" ht="3" customHeight="1">
      <c r="B49" s="72"/>
      <c r="C49" s="72"/>
      <c r="D49" s="72"/>
      <c r="E49" s="72"/>
    </row>
    <row r="50" spans="2:17" ht="12">
      <c r="B50" s="72" t="s">
        <v>86</v>
      </c>
      <c r="C50" s="72" t="s">
        <v>137</v>
      </c>
      <c r="D50" s="72"/>
      <c r="E50" s="72"/>
      <c r="I50" s="72" t="s">
        <v>86</v>
      </c>
      <c r="J50" s="72" t="s">
        <v>137</v>
      </c>
      <c r="P50" s="72" t="s">
        <v>86</v>
      </c>
      <c r="Q50" s="72" t="s">
        <v>137</v>
      </c>
    </row>
    <row r="51" spans="2:21" ht="12">
      <c r="B51" s="121">
        <v>0.107</v>
      </c>
      <c r="C51" s="121">
        <v>3.329</v>
      </c>
      <c r="D51" s="115"/>
      <c r="E51" s="115"/>
      <c r="F51" s="115"/>
      <c r="G51" s="115"/>
      <c r="I51" s="118">
        <v>17.5</v>
      </c>
      <c r="J51" s="118">
        <v>32</v>
      </c>
      <c r="K51" s="118"/>
      <c r="L51" s="118"/>
      <c r="M51" s="118"/>
      <c r="N51" s="118"/>
      <c r="P51" s="121">
        <v>0.187</v>
      </c>
      <c r="Q51" s="121">
        <v>10.667</v>
      </c>
      <c r="R51" s="115"/>
      <c r="S51" s="115"/>
      <c r="T51" s="115"/>
      <c r="U51" s="115"/>
    </row>
    <row r="52" spans="1:21" ht="12">
      <c r="A52" s="72">
        <v>1991</v>
      </c>
      <c r="B52" s="121">
        <v>0.359</v>
      </c>
      <c r="C52" s="121">
        <v>1.751</v>
      </c>
      <c r="D52" s="115"/>
      <c r="E52" s="115"/>
      <c r="F52" s="115"/>
      <c r="G52" s="115"/>
      <c r="H52" s="72">
        <v>1991</v>
      </c>
      <c r="I52" s="118">
        <v>24.2</v>
      </c>
      <c r="J52" s="118">
        <v>30.6</v>
      </c>
      <c r="K52" s="118"/>
      <c r="L52" s="118"/>
      <c r="M52" s="118"/>
      <c r="N52" s="118"/>
      <c r="O52" s="72">
        <v>1991</v>
      </c>
      <c r="P52" s="121">
        <v>0.87</v>
      </c>
      <c r="Q52" s="121">
        <v>5.348</v>
      </c>
      <c r="R52" s="115"/>
      <c r="S52" s="115"/>
      <c r="T52" s="115"/>
      <c r="U52" s="115"/>
    </row>
    <row r="53" spans="2:21" ht="12">
      <c r="B53" s="122">
        <v>1.04202</v>
      </c>
      <c r="C53" s="122">
        <v>1.5899400000000001</v>
      </c>
      <c r="D53" s="116"/>
      <c r="E53" s="116"/>
      <c r="F53" s="116"/>
      <c r="G53" s="116"/>
      <c r="I53" s="119">
        <v>20.5</v>
      </c>
      <c r="J53" s="119">
        <v>27.2</v>
      </c>
      <c r="K53" s="119"/>
      <c r="L53" s="119"/>
      <c r="M53" s="119"/>
      <c r="N53" s="119"/>
      <c r="P53" s="122">
        <v>2.136</v>
      </c>
      <c r="Q53" s="122">
        <v>4.324</v>
      </c>
      <c r="R53" s="116"/>
      <c r="S53" s="116"/>
      <c r="T53" s="116"/>
      <c r="U53" s="116"/>
    </row>
    <row r="54" spans="2:21" ht="12">
      <c r="B54" s="122">
        <v>1.99222</v>
      </c>
      <c r="C54" s="122">
        <v>3.4854000000000003</v>
      </c>
      <c r="D54" s="117"/>
      <c r="E54" s="117"/>
      <c r="F54" s="117"/>
      <c r="G54" s="117"/>
      <c r="I54" s="119">
        <v>22.9</v>
      </c>
      <c r="J54" s="119">
        <v>38.7</v>
      </c>
      <c r="K54" s="119"/>
      <c r="L54" s="119"/>
      <c r="M54" s="119"/>
      <c r="N54" s="119"/>
      <c r="P54" s="122">
        <v>4.566</v>
      </c>
      <c r="Q54" s="122">
        <v>13.492</v>
      </c>
      <c r="R54" s="117"/>
      <c r="S54" s="117"/>
      <c r="T54" s="117"/>
      <c r="U54" s="117"/>
    </row>
    <row r="55" spans="2:21" ht="12">
      <c r="B55" s="122">
        <v>2.4031</v>
      </c>
      <c r="C55" s="122">
        <v>5.82641</v>
      </c>
      <c r="D55" s="116"/>
      <c r="E55" s="116"/>
      <c r="F55" s="116"/>
      <c r="G55" s="116"/>
      <c r="I55" s="119">
        <v>33.8</v>
      </c>
      <c r="J55" s="119">
        <v>25.8</v>
      </c>
      <c r="K55" s="119"/>
      <c r="L55" s="119"/>
      <c r="M55" s="119"/>
      <c r="N55" s="119"/>
      <c r="P55" s="122">
        <v>8.124</v>
      </c>
      <c r="Q55" s="122">
        <v>15.012</v>
      </c>
      <c r="R55" s="116"/>
      <c r="S55" s="116"/>
      <c r="T55" s="116"/>
      <c r="U55" s="116"/>
    </row>
    <row r="56" spans="1:21" ht="12">
      <c r="A56" s="72">
        <v>1995</v>
      </c>
      <c r="B56" s="122">
        <v>4.43487</v>
      </c>
      <c r="C56" s="122">
        <v>5.869350000000001</v>
      </c>
      <c r="D56" s="116"/>
      <c r="E56" s="116"/>
      <c r="F56" s="116"/>
      <c r="G56" s="116"/>
      <c r="H56" s="72">
        <v>1995</v>
      </c>
      <c r="I56" s="119">
        <v>34.8</v>
      </c>
      <c r="J56" s="119">
        <v>33.2</v>
      </c>
      <c r="K56" s="119"/>
      <c r="L56" s="119"/>
      <c r="M56" s="119"/>
      <c r="N56" s="119"/>
      <c r="O56" s="72">
        <v>1995</v>
      </c>
      <c r="P56" s="122">
        <v>15.442</v>
      </c>
      <c r="Q56" s="122">
        <v>19.504</v>
      </c>
      <c r="R56" s="116"/>
      <c r="S56" s="116"/>
      <c r="T56" s="116"/>
      <c r="U56" s="116"/>
    </row>
    <row r="57" spans="2:21" ht="12">
      <c r="B57" s="122">
        <v>7.6683699999999995</v>
      </c>
      <c r="C57" s="122">
        <v>5.16149</v>
      </c>
      <c r="D57" s="116"/>
      <c r="E57" s="116"/>
      <c r="F57" s="116"/>
      <c r="G57" s="116"/>
      <c r="I57" s="119">
        <v>33.6</v>
      </c>
      <c r="J57" s="119">
        <v>36.6</v>
      </c>
      <c r="K57" s="119"/>
      <c r="L57" s="119"/>
      <c r="M57" s="119"/>
      <c r="N57" s="119"/>
      <c r="P57" s="122">
        <v>25.758</v>
      </c>
      <c r="Q57" s="122">
        <v>18.891</v>
      </c>
      <c r="R57" s="116"/>
      <c r="S57" s="116"/>
      <c r="T57" s="116"/>
      <c r="U57" s="116"/>
    </row>
    <row r="58" spans="2:21" ht="12">
      <c r="B58" s="122">
        <v>10.64766</v>
      </c>
      <c r="C58" s="122">
        <v>6.37305</v>
      </c>
      <c r="D58" s="116"/>
      <c r="E58" s="116"/>
      <c r="F58" s="116"/>
      <c r="G58" s="116"/>
      <c r="I58" s="119">
        <v>32.9</v>
      </c>
      <c r="J58" s="119">
        <v>31.5</v>
      </c>
      <c r="K58" s="119"/>
      <c r="L58" s="119"/>
      <c r="M58" s="119"/>
      <c r="N58" s="119"/>
      <c r="P58" s="122">
        <v>35.063</v>
      </c>
      <c r="Q58" s="122">
        <v>20.062</v>
      </c>
      <c r="R58" s="116"/>
      <c r="S58" s="116"/>
      <c r="T58" s="116"/>
      <c r="U58" s="116"/>
    </row>
    <row r="59" spans="2:21" ht="12">
      <c r="B59" s="122">
        <v>16.83802</v>
      </c>
      <c r="C59" s="122">
        <v>6.51328</v>
      </c>
      <c r="D59" s="116"/>
      <c r="E59" s="116"/>
      <c r="F59" s="116"/>
      <c r="G59" s="116"/>
      <c r="I59" s="119">
        <v>36.2</v>
      </c>
      <c r="J59" s="119">
        <v>31.9</v>
      </c>
      <c r="K59" s="119"/>
      <c r="L59" s="119"/>
      <c r="M59" s="119"/>
      <c r="N59" s="119"/>
      <c r="P59" s="122">
        <v>60.937</v>
      </c>
      <c r="Q59" s="122">
        <v>20.771</v>
      </c>
      <c r="R59" s="116"/>
      <c r="S59" s="116"/>
      <c r="T59" s="116"/>
      <c r="U59" s="116"/>
    </row>
    <row r="60" spans="1:21" ht="12">
      <c r="A60" s="72">
        <v>1999</v>
      </c>
      <c r="B60" s="122">
        <v>18.59355</v>
      </c>
      <c r="C60" s="122">
        <v>4.88163</v>
      </c>
      <c r="D60" s="116"/>
      <c r="E60" s="116"/>
      <c r="F60" s="116"/>
      <c r="G60" s="116"/>
      <c r="H60" s="72">
        <v>1999</v>
      </c>
      <c r="I60" s="119">
        <v>39.3</v>
      </c>
      <c r="J60" s="119">
        <v>44.6</v>
      </c>
      <c r="K60" s="119"/>
      <c r="L60" s="119"/>
      <c r="M60" s="119"/>
      <c r="N60" s="119"/>
      <c r="O60" s="72">
        <v>1999</v>
      </c>
      <c r="P60" s="122">
        <v>73.11</v>
      </c>
      <c r="Q60" s="122">
        <v>21.777</v>
      </c>
      <c r="R60" s="116"/>
      <c r="S60" s="116"/>
      <c r="T60" s="116"/>
      <c r="U60" s="116"/>
    </row>
    <row r="61" spans="2:21" ht="12">
      <c r="B61" s="122">
        <v>17.06239</v>
      </c>
      <c r="C61" s="122">
        <v>3.62075</v>
      </c>
      <c r="D61" s="116"/>
      <c r="E61" s="116"/>
      <c r="F61" s="116"/>
      <c r="G61" s="116"/>
      <c r="I61" s="119">
        <v>31.2</v>
      </c>
      <c r="J61" s="119">
        <v>33.2</v>
      </c>
      <c r="K61" s="119"/>
      <c r="L61" s="119"/>
      <c r="M61" s="119"/>
      <c r="N61" s="119"/>
      <c r="P61" s="122">
        <v>53.201</v>
      </c>
      <c r="Q61" s="122">
        <v>12.017</v>
      </c>
      <c r="R61" s="116"/>
      <c r="S61" s="116"/>
      <c r="T61" s="116"/>
      <c r="U61" s="116"/>
    </row>
    <row r="62" spans="2:21" ht="12">
      <c r="B62" s="122">
        <v>18.5682</v>
      </c>
      <c r="C62" s="122">
        <v>3.76381</v>
      </c>
      <c r="D62" s="116"/>
      <c r="E62" s="116"/>
      <c r="F62" s="116"/>
      <c r="G62" s="116"/>
      <c r="I62" s="119">
        <v>37.6</v>
      </c>
      <c r="J62" s="119">
        <v>39.2</v>
      </c>
      <c r="K62" s="119"/>
      <c r="L62" s="119"/>
      <c r="M62" s="119"/>
      <c r="N62" s="119"/>
      <c r="P62" s="122">
        <v>69.724</v>
      </c>
      <c r="Q62" s="122">
        <v>14.735</v>
      </c>
      <c r="R62" s="116"/>
      <c r="S62" s="116"/>
      <c r="T62" s="116"/>
      <c r="U62" s="116"/>
    </row>
    <row r="63" spans="2:21" ht="12">
      <c r="B63" s="122">
        <v>17.23284</v>
      </c>
      <c r="C63" s="122">
        <v>2.56833</v>
      </c>
      <c r="D63" s="116"/>
      <c r="E63" s="116"/>
      <c r="F63" s="116"/>
      <c r="G63" s="116"/>
      <c r="I63" s="119">
        <v>27.2</v>
      </c>
      <c r="J63" s="119">
        <v>31.5</v>
      </c>
      <c r="K63" s="119"/>
      <c r="L63" s="119"/>
      <c r="M63" s="119"/>
      <c r="N63" s="119"/>
      <c r="P63" s="122">
        <v>46.908</v>
      </c>
      <c r="Q63" s="122">
        <v>8.08</v>
      </c>
      <c r="R63" s="116"/>
      <c r="S63" s="116"/>
      <c r="T63" s="116"/>
      <c r="U63" s="116"/>
    </row>
    <row r="64" spans="1:21" ht="12">
      <c r="A64" s="72">
        <v>2003</v>
      </c>
      <c r="B64" s="122">
        <v>16.32401</v>
      </c>
      <c r="C64" s="122">
        <v>3.03973</v>
      </c>
      <c r="D64" s="116"/>
      <c r="E64" s="116"/>
      <c r="F64" s="116"/>
      <c r="G64" s="116"/>
      <c r="H64" s="72">
        <v>2003</v>
      </c>
      <c r="I64" s="119">
        <v>32.2</v>
      </c>
      <c r="J64" s="119">
        <v>22.5</v>
      </c>
      <c r="K64" s="119"/>
      <c r="L64" s="119"/>
      <c r="M64" s="119"/>
      <c r="N64" s="119"/>
      <c r="O64" s="72">
        <v>2003</v>
      </c>
      <c r="P64" s="122">
        <v>52.58</v>
      </c>
      <c r="Q64" s="122">
        <v>6.839</v>
      </c>
      <c r="R64" s="116"/>
      <c r="S64" s="116"/>
      <c r="T64" s="116"/>
      <c r="U64" s="116"/>
    </row>
    <row r="65" spans="2:21" ht="12">
      <c r="B65" s="122">
        <v>17.25636</v>
      </c>
      <c r="C65" s="122">
        <v>2.5555</v>
      </c>
      <c r="D65" s="116"/>
      <c r="E65" s="116"/>
      <c r="F65" s="116"/>
      <c r="G65" s="116"/>
      <c r="I65" s="119">
        <v>41.6</v>
      </c>
      <c r="J65" s="119">
        <v>41.2</v>
      </c>
      <c r="K65" s="119"/>
      <c r="L65" s="119"/>
      <c r="M65" s="119"/>
      <c r="N65" s="119"/>
      <c r="P65" s="122">
        <v>71.769</v>
      </c>
      <c r="Q65" s="122">
        <v>10.524</v>
      </c>
      <c r="R65" s="116"/>
      <c r="S65" s="116"/>
      <c r="T65" s="116"/>
      <c r="U65" s="116"/>
    </row>
    <row r="66" spans="2:21" ht="12">
      <c r="B66" s="122">
        <v>16.26105</v>
      </c>
      <c r="C66" s="122">
        <v>2.51425</v>
      </c>
      <c r="D66" s="116"/>
      <c r="E66" s="116"/>
      <c r="F66" s="116"/>
      <c r="G66" s="116"/>
      <c r="I66" s="119">
        <v>33.5</v>
      </c>
      <c r="J66" s="119">
        <v>29.8</v>
      </c>
      <c r="K66" s="119"/>
      <c r="L66" s="119"/>
      <c r="M66" s="119"/>
      <c r="N66" s="119"/>
      <c r="P66" s="122">
        <v>54.458</v>
      </c>
      <c r="Q66" s="122">
        <v>7.503</v>
      </c>
      <c r="R66" s="116"/>
      <c r="S66" s="116"/>
      <c r="T66" s="116"/>
      <c r="U66" s="116"/>
    </row>
    <row r="67" spans="2:21" ht="12">
      <c r="B67" s="122">
        <v>14.40913</v>
      </c>
      <c r="C67" s="122">
        <v>2.12174</v>
      </c>
      <c r="D67" s="116"/>
      <c r="E67" s="116"/>
      <c r="F67" s="116"/>
      <c r="G67" s="116"/>
      <c r="I67" s="119">
        <v>34</v>
      </c>
      <c r="J67" s="119">
        <v>26.1</v>
      </c>
      <c r="K67" s="119"/>
      <c r="L67" s="119"/>
      <c r="M67" s="119"/>
      <c r="N67" s="119"/>
      <c r="P67" s="122">
        <v>48.991</v>
      </c>
      <c r="Q67" s="122">
        <v>5.538</v>
      </c>
      <c r="R67" s="116"/>
      <c r="S67" s="116"/>
      <c r="T67" s="116"/>
      <c r="U67" s="116"/>
    </row>
    <row r="68" spans="1:21" ht="12">
      <c r="A68" s="72">
        <v>2007</v>
      </c>
      <c r="B68" s="122">
        <v>11.274</v>
      </c>
      <c r="C68" s="122">
        <v>1.477</v>
      </c>
      <c r="D68" s="122"/>
      <c r="E68" s="122"/>
      <c r="F68" s="122"/>
      <c r="G68" s="122"/>
      <c r="H68" s="72">
        <v>2007</v>
      </c>
      <c r="I68" s="119">
        <v>25.8</v>
      </c>
      <c r="J68" s="119">
        <v>32.9</v>
      </c>
      <c r="K68" s="119"/>
      <c r="L68" s="119"/>
      <c r="M68" s="119"/>
      <c r="N68" s="119"/>
      <c r="O68" s="72">
        <v>2007</v>
      </c>
      <c r="P68" s="122">
        <v>29.11</v>
      </c>
      <c r="Q68" s="122">
        <v>4.854</v>
      </c>
      <c r="R68" s="122"/>
      <c r="S68" s="122"/>
      <c r="T68" s="122"/>
      <c r="U68" s="122"/>
    </row>
    <row r="69" spans="2:21" s="129" customFormat="1" ht="12">
      <c r="B69" s="130">
        <v>8.109</v>
      </c>
      <c r="C69" s="130">
        <v>1.461</v>
      </c>
      <c r="D69" s="130"/>
      <c r="E69" s="130"/>
      <c r="F69" s="130"/>
      <c r="G69" s="130"/>
      <c r="I69" s="131">
        <v>34</v>
      </c>
      <c r="J69" s="131">
        <v>26.6</v>
      </c>
      <c r="K69" s="131"/>
      <c r="L69" s="131"/>
      <c r="M69" s="131"/>
      <c r="N69" s="131"/>
      <c r="P69" s="130">
        <v>27.577</v>
      </c>
      <c r="Q69" s="130">
        <v>3.883</v>
      </c>
      <c r="R69" s="130"/>
      <c r="S69" s="130"/>
      <c r="T69" s="130"/>
      <c r="U69" s="130"/>
    </row>
    <row r="70" spans="2:5" ht="6" customHeight="1">
      <c r="B70" s="72"/>
      <c r="C70" s="72"/>
      <c r="D70" s="72"/>
      <c r="E70" s="72"/>
    </row>
    <row r="71" spans="1:21" ht="10.5" customHeight="1">
      <c r="A71" s="203" t="s">
        <v>188</v>
      </c>
      <c r="B71" s="203"/>
      <c r="C71" s="203"/>
      <c r="D71" s="203"/>
      <c r="E71" s="203"/>
      <c r="F71" s="203"/>
      <c r="G71" s="73"/>
      <c r="H71" s="203" t="s">
        <v>105</v>
      </c>
      <c r="I71" s="203"/>
      <c r="J71" s="203"/>
      <c r="K71" s="203"/>
      <c r="L71" s="203"/>
      <c r="M71" s="203"/>
      <c r="N71" s="73"/>
      <c r="O71" s="203" t="s">
        <v>189</v>
      </c>
      <c r="P71" s="203"/>
      <c r="Q71" s="203"/>
      <c r="R71" s="203"/>
      <c r="S71" s="203"/>
      <c r="T71" s="203"/>
      <c r="U71" s="73"/>
    </row>
    <row r="72" spans="2:5" ht="3" customHeight="1">
      <c r="B72" s="72"/>
      <c r="C72" s="72"/>
      <c r="D72" s="72"/>
      <c r="E72" s="72"/>
    </row>
    <row r="73" spans="2:19" ht="12">
      <c r="B73" s="72" t="s">
        <v>109</v>
      </c>
      <c r="C73" s="72" t="s">
        <v>107</v>
      </c>
      <c r="D73" s="72" t="s">
        <v>108</v>
      </c>
      <c r="E73" s="72" t="s">
        <v>133</v>
      </c>
      <c r="I73" s="72" t="s">
        <v>109</v>
      </c>
      <c r="J73" s="72" t="s">
        <v>107</v>
      </c>
      <c r="K73" s="72" t="s">
        <v>108</v>
      </c>
      <c r="L73" s="72" t="s">
        <v>133</v>
      </c>
      <c r="P73" s="72" t="s">
        <v>109</v>
      </c>
      <c r="Q73" s="72" t="s">
        <v>107</v>
      </c>
      <c r="R73" s="72" t="s">
        <v>108</v>
      </c>
      <c r="S73" s="72" t="s">
        <v>133</v>
      </c>
    </row>
    <row r="74" spans="1:21" ht="12">
      <c r="B74" s="121">
        <v>15.106</v>
      </c>
      <c r="C74" s="121"/>
      <c r="D74" s="121"/>
      <c r="E74" s="121"/>
      <c r="F74" s="121"/>
      <c r="G74" s="115"/>
      <c r="I74" s="118">
        <v>23.3</v>
      </c>
      <c r="J74" s="118"/>
      <c r="K74" s="118"/>
      <c r="L74" s="118"/>
      <c r="M74" s="118"/>
      <c r="N74" s="118"/>
      <c r="P74" s="121">
        <v>35.244</v>
      </c>
      <c r="Q74" s="121"/>
      <c r="R74" s="121"/>
      <c r="S74" s="121"/>
      <c r="T74" s="121"/>
      <c r="U74" s="115"/>
    </row>
    <row r="75" spans="1:21" ht="12">
      <c r="A75" s="72">
        <v>1991</v>
      </c>
      <c r="B75" s="121">
        <v>49.22</v>
      </c>
      <c r="C75" s="121">
        <v>0.374</v>
      </c>
      <c r="D75" s="121">
        <v>0.088</v>
      </c>
      <c r="E75" s="121">
        <v>0.827</v>
      </c>
      <c r="F75" s="121"/>
      <c r="G75" s="115"/>
      <c r="H75" s="72">
        <v>1991</v>
      </c>
      <c r="I75" s="118">
        <v>30.4</v>
      </c>
      <c r="J75" s="118">
        <v>20.6</v>
      </c>
      <c r="K75" s="120">
        <v>15.2</v>
      </c>
      <c r="L75" s="120">
        <v>22.9</v>
      </c>
      <c r="M75" s="118"/>
      <c r="N75" s="118"/>
      <c r="O75" s="72">
        <v>1991</v>
      </c>
      <c r="P75" s="121">
        <v>149.416</v>
      </c>
      <c r="Q75" s="121">
        <v>0.769</v>
      </c>
      <c r="R75" s="127">
        <v>0.134</v>
      </c>
      <c r="S75" s="127">
        <v>1.894</v>
      </c>
      <c r="T75" s="121"/>
      <c r="U75" s="115"/>
    </row>
    <row r="76" spans="1:21" ht="12">
      <c r="B76" s="122">
        <v>54.65</v>
      </c>
      <c r="C76" s="122">
        <v>9.56048</v>
      </c>
      <c r="D76" s="122">
        <v>3.37204</v>
      </c>
      <c r="E76" s="122">
        <v>1.39434</v>
      </c>
      <c r="F76" s="122"/>
      <c r="G76" s="116"/>
      <c r="I76" s="119">
        <v>23.4</v>
      </c>
      <c r="J76" s="119">
        <v>10.5</v>
      </c>
      <c r="K76" s="119">
        <v>15.9</v>
      </c>
      <c r="L76" s="119">
        <v>27</v>
      </c>
      <c r="M76" s="119"/>
      <c r="N76" s="119"/>
      <c r="P76" s="122">
        <v>127.951</v>
      </c>
      <c r="Q76" s="122">
        <v>10.033</v>
      </c>
      <c r="R76" s="122">
        <v>5.346</v>
      </c>
      <c r="S76" s="122">
        <v>3.767</v>
      </c>
      <c r="T76" s="122"/>
      <c r="U76" s="116"/>
    </row>
    <row r="77" spans="1:21" ht="12">
      <c r="B77" s="122">
        <v>71.98835000000001</v>
      </c>
      <c r="C77" s="122">
        <v>2.98833</v>
      </c>
      <c r="D77" s="122">
        <v>1.4205999999999999</v>
      </c>
      <c r="E77" s="122">
        <v>2.54983</v>
      </c>
      <c r="F77" s="122"/>
      <c r="G77" s="117"/>
      <c r="I77" s="119">
        <v>32.5</v>
      </c>
      <c r="J77" s="119">
        <v>23.4</v>
      </c>
      <c r="K77" s="119">
        <v>16.8</v>
      </c>
      <c r="L77" s="119">
        <v>29.8</v>
      </c>
      <c r="M77" s="119"/>
      <c r="N77" s="119"/>
      <c r="P77" s="122">
        <v>234.014</v>
      </c>
      <c r="Q77" s="122">
        <v>6.98</v>
      </c>
      <c r="R77" s="122">
        <v>2.387</v>
      </c>
      <c r="S77" s="122">
        <v>7.587</v>
      </c>
      <c r="T77" s="122"/>
      <c r="U77" s="117"/>
    </row>
    <row r="78" spans="1:21" ht="12">
      <c r="B78" s="122">
        <v>72.67458</v>
      </c>
      <c r="C78" s="122">
        <v>6.22992</v>
      </c>
      <c r="D78" s="122">
        <v>1.8709200000000001</v>
      </c>
      <c r="E78" s="122">
        <v>8.89859</v>
      </c>
      <c r="F78" s="122"/>
      <c r="G78" s="116"/>
      <c r="I78" s="119">
        <v>35.2</v>
      </c>
      <c r="J78" s="119">
        <v>20</v>
      </c>
      <c r="K78" s="119">
        <v>15.7</v>
      </c>
      <c r="L78" s="119">
        <v>22.1</v>
      </c>
      <c r="M78" s="119"/>
      <c r="N78" s="119"/>
      <c r="P78" s="122">
        <v>255.815</v>
      </c>
      <c r="Q78" s="122">
        <v>12.464</v>
      </c>
      <c r="R78" s="122">
        <v>2.929</v>
      </c>
      <c r="S78" s="122">
        <v>19.696</v>
      </c>
      <c r="T78" s="122"/>
      <c r="U78" s="116"/>
    </row>
    <row r="79" spans="1:21" ht="12">
      <c r="A79" s="72">
        <v>1995</v>
      </c>
      <c r="B79" s="122">
        <v>80.39009</v>
      </c>
      <c r="C79" s="122">
        <v>3.4005199999999998</v>
      </c>
      <c r="D79" s="122">
        <v>2.73696</v>
      </c>
      <c r="E79" s="122">
        <v>2.51408</v>
      </c>
      <c r="F79" s="122"/>
      <c r="G79" s="116"/>
      <c r="H79" s="72">
        <v>1995</v>
      </c>
      <c r="I79" s="119">
        <v>35</v>
      </c>
      <c r="J79" s="119">
        <v>16</v>
      </c>
      <c r="K79" s="119">
        <v>15.9</v>
      </c>
      <c r="L79" s="119">
        <v>20.4</v>
      </c>
      <c r="M79" s="119"/>
      <c r="N79" s="119"/>
      <c r="O79" s="72">
        <v>1995</v>
      </c>
      <c r="P79" s="122">
        <v>281.687</v>
      </c>
      <c r="Q79" s="122">
        <v>5.424</v>
      </c>
      <c r="R79" s="122">
        <v>4.34</v>
      </c>
      <c r="S79" s="122">
        <v>5.116</v>
      </c>
      <c r="T79" s="122"/>
      <c r="U79" s="116"/>
    </row>
    <row r="80" spans="1:21" ht="12">
      <c r="B80" s="122">
        <v>65.15095</v>
      </c>
      <c r="C80" s="122">
        <v>7.1671000000000005</v>
      </c>
      <c r="D80" s="122">
        <v>2.77061</v>
      </c>
      <c r="E80" s="122">
        <v>2.38433</v>
      </c>
      <c r="F80" s="122"/>
      <c r="G80" s="116"/>
      <c r="I80" s="119">
        <v>25.8</v>
      </c>
      <c r="J80" s="119">
        <v>15</v>
      </c>
      <c r="K80" s="119">
        <v>12.4</v>
      </c>
      <c r="L80" s="119">
        <v>18.5</v>
      </c>
      <c r="M80" s="119"/>
      <c r="N80" s="119"/>
      <c r="P80" s="122">
        <v>168.285</v>
      </c>
      <c r="Q80" s="122">
        <v>10.772</v>
      </c>
      <c r="R80" s="122">
        <v>3.444</v>
      </c>
      <c r="S80" s="122">
        <v>4.411</v>
      </c>
      <c r="T80" s="122"/>
      <c r="U80" s="116"/>
    </row>
    <row r="81" spans="1:21" ht="12">
      <c r="B81" s="122">
        <v>74.95782000000001</v>
      </c>
      <c r="C81" s="122">
        <v>5.0967</v>
      </c>
      <c r="D81" s="122">
        <v>3.0251799999999998</v>
      </c>
      <c r="E81" s="122">
        <v>1.7050999999999998</v>
      </c>
      <c r="F81" s="122"/>
      <c r="G81" s="116"/>
      <c r="I81" s="119">
        <v>31.7</v>
      </c>
      <c r="J81" s="119">
        <v>16.3</v>
      </c>
      <c r="K81" s="119">
        <v>10.2</v>
      </c>
      <c r="L81" s="119">
        <v>22.7</v>
      </c>
      <c r="M81" s="119"/>
      <c r="N81" s="119"/>
      <c r="P81" s="122">
        <v>237.466</v>
      </c>
      <c r="Q81" s="122">
        <v>8.282</v>
      </c>
      <c r="R81" s="122">
        <v>3.095</v>
      </c>
      <c r="S81" s="122">
        <v>3.872</v>
      </c>
      <c r="T81" s="122"/>
      <c r="U81" s="116"/>
    </row>
    <row r="82" spans="1:21" ht="12">
      <c r="B82" s="122">
        <v>76.80364999999999</v>
      </c>
      <c r="C82" s="122">
        <v>3.43303</v>
      </c>
      <c r="D82" s="122">
        <v>3.5609499999999996</v>
      </c>
      <c r="E82" s="122">
        <v>1.44323</v>
      </c>
      <c r="F82" s="122"/>
      <c r="G82" s="116"/>
      <c r="I82" s="119">
        <v>34.6</v>
      </c>
      <c r="J82" s="119">
        <v>15</v>
      </c>
      <c r="K82" s="119">
        <v>15.4</v>
      </c>
      <c r="L82" s="119">
        <v>18.5</v>
      </c>
      <c r="M82" s="119"/>
      <c r="N82" s="119"/>
      <c r="P82" s="122">
        <v>266.048</v>
      </c>
      <c r="Q82" s="122">
        <v>5.143</v>
      </c>
      <c r="R82" s="122">
        <v>5.495</v>
      </c>
      <c r="S82" s="122">
        <v>2.669</v>
      </c>
      <c r="T82" s="122"/>
      <c r="U82" s="116"/>
    </row>
    <row r="83" spans="1:21" ht="12">
      <c r="A83" s="72">
        <v>1999</v>
      </c>
      <c r="B83" s="122">
        <v>94.19974</v>
      </c>
      <c r="C83" s="122">
        <v>3.72046</v>
      </c>
      <c r="D83" s="122">
        <v>9.844629999999999</v>
      </c>
      <c r="E83" s="122">
        <v>1.7790899999999998</v>
      </c>
      <c r="F83" s="122"/>
      <c r="G83" s="116"/>
      <c r="H83" s="72">
        <v>1999</v>
      </c>
      <c r="I83" s="119">
        <v>38.5</v>
      </c>
      <c r="J83" s="119">
        <v>20.3</v>
      </c>
      <c r="K83" s="119">
        <v>16.8</v>
      </c>
      <c r="L83" s="119">
        <v>26.4</v>
      </c>
      <c r="M83" s="119"/>
      <c r="N83" s="119"/>
      <c r="O83" s="72">
        <v>1999</v>
      </c>
      <c r="P83" s="122">
        <v>362.386</v>
      </c>
      <c r="Q83" s="122">
        <v>7.545</v>
      </c>
      <c r="R83" s="122">
        <v>16.569</v>
      </c>
      <c r="S83" s="122">
        <v>4.693</v>
      </c>
      <c r="T83" s="122"/>
      <c r="U83" s="116"/>
    </row>
    <row r="84" spans="1:21" ht="12">
      <c r="B84" s="122">
        <v>91.49222999999999</v>
      </c>
      <c r="C84" s="122">
        <v>2.0982399999999997</v>
      </c>
      <c r="D84" s="122">
        <v>4.23829</v>
      </c>
      <c r="E84" s="122">
        <v>1.50461</v>
      </c>
      <c r="F84" s="122"/>
      <c r="G84" s="116"/>
      <c r="I84" s="119">
        <v>35</v>
      </c>
      <c r="J84" s="119">
        <v>14.8</v>
      </c>
      <c r="K84" s="119">
        <v>10.8</v>
      </c>
      <c r="L84" s="119">
        <v>26.7</v>
      </c>
      <c r="M84" s="119"/>
      <c r="N84" s="119"/>
      <c r="P84" s="122">
        <v>319.857</v>
      </c>
      <c r="Q84" s="122">
        <v>3.103</v>
      </c>
      <c r="R84" s="122">
        <v>4.56</v>
      </c>
      <c r="S84" s="122">
        <v>4.022</v>
      </c>
      <c r="T84" s="122"/>
      <c r="U84" s="116"/>
    </row>
    <row r="85" spans="1:21" ht="12">
      <c r="B85" s="122">
        <v>100.27611999999999</v>
      </c>
      <c r="C85" s="122">
        <v>0.87021</v>
      </c>
      <c r="D85" s="122">
        <v>1.3411300000000002</v>
      </c>
      <c r="E85" s="122">
        <v>1.25724</v>
      </c>
      <c r="F85" s="122"/>
      <c r="G85" s="116"/>
      <c r="I85" s="119">
        <v>39</v>
      </c>
      <c r="J85" s="119">
        <v>19.4</v>
      </c>
      <c r="K85" s="119">
        <v>15.4</v>
      </c>
      <c r="L85" s="119">
        <v>22.2</v>
      </c>
      <c r="M85" s="119"/>
      <c r="N85" s="119"/>
      <c r="P85" s="122">
        <v>390.776</v>
      </c>
      <c r="Q85" s="122">
        <v>1.689</v>
      </c>
      <c r="R85" s="122">
        <v>2.071</v>
      </c>
      <c r="S85" s="122">
        <v>2.785</v>
      </c>
      <c r="T85" s="122"/>
      <c r="U85" s="116"/>
    </row>
    <row r="86" spans="1:21" ht="12">
      <c r="B86" s="122">
        <v>112.15214</v>
      </c>
      <c r="C86" s="122">
        <v>0.89504</v>
      </c>
      <c r="D86" s="122">
        <v>0.66927</v>
      </c>
      <c r="E86" s="122">
        <v>1.52671</v>
      </c>
      <c r="F86" s="122"/>
      <c r="G86" s="116"/>
      <c r="I86" s="119">
        <v>29.5</v>
      </c>
      <c r="J86" s="119">
        <v>14.3</v>
      </c>
      <c r="K86" s="119">
        <v>14.9</v>
      </c>
      <c r="L86" s="119">
        <v>20</v>
      </c>
      <c r="M86" s="119"/>
      <c r="N86" s="119"/>
      <c r="P86" s="122">
        <v>331.073</v>
      </c>
      <c r="Q86" s="122">
        <v>1.282</v>
      </c>
      <c r="R86" s="122">
        <v>0.999</v>
      </c>
      <c r="S86" s="122">
        <v>3.055</v>
      </c>
      <c r="T86" s="122"/>
      <c r="U86" s="116"/>
    </row>
    <row r="87" spans="1:21" ht="12">
      <c r="A87" s="72">
        <v>2003</v>
      </c>
      <c r="B87" s="122">
        <v>100.49874000000001</v>
      </c>
      <c r="C87" s="122">
        <v>7.841600000000001</v>
      </c>
      <c r="D87" s="122">
        <v>1.70776</v>
      </c>
      <c r="E87" s="122">
        <v>2.52551</v>
      </c>
      <c r="F87" s="122"/>
      <c r="G87" s="116"/>
      <c r="H87" s="72">
        <v>2003</v>
      </c>
      <c r="I87" s="119">
        <v>29.8</v>
      </c>
      <c r="J87" s="119">
        <v>17.4</v>
      </c>
      <c r="K87" s="119">
        <v>15.8</v>
      </c>
      <c r="L87" s="119">
        <v>22.8</v>
      </c>
      <c r="M87" s="119"/>
      <c r="N87" s="119"/>
      <c r="O87" s="72">
        <v>2003</v>
      </c>
      <c r="P87" s="122">
        <v>299.285</v>
      </c>
      <c r="Q87" s="122">
        <v>13.676</v>
      </c>
      <c r="R87" s="122">
        <v>2.691</v>
      </c>
      <c r="S87" s="122">
        <v>5.768</v>
      </c>
      <c r="T87" s="122"/>
      <c r="U87" s="116"/>
    </row>
    <row r="88" spans="1:21" ht="12">
      <c r="B88" s="122">
        <v>108.87302000000001</v>
      </c>
      <c r="C88" s="122">
        <v>1.04524</v>
      </c>
      <c r="D88" s="122">
        <v>0.89591</v>
      </c>
      <c r="E88" s="122">
        <v>1.93255</v>
      </c>
      <c r="F88" s="122"/>
      <c r="G88" s="116"/>
      <c r="I88" s="119">
        <v>39.6</v>
      </c>
      <c r="J88" s="119">
        <v>20.3</v>
      </c>
      <c r="K88" s="119">
        <v>21.1</v>
      </c>
      <c r="L88" s="119">
        <v>25.8</v>
      </c>
      <c r="M88" s="119"/>
      <c r="N88" s="119"/>
      <c r="P88" s="122">
        <v>431.355</v>
      </c>
      <c r="Q88" s="122">
        <v>2.122</v>
      </c>
      <c r="R88" s="122">
        <v>1.888</v>
      </c>
      <c r="S88" s="122">
        <v>4.988</v>
      </c>
      <c r="T88" s="122"/>
      <c r="U88" s="116"/>
    </row>
    <row r="89" spans="1:21" ht="12">
      <c r="B89" s="122">
        <v>109.29383</v>
      </c>
      <c r="C89" s="122">
        <v>1.39255</v>
      </c>
      <c r="D89" s="122">
        <v>1.7367000000000001</v>
      </c>
      <c r="E89" s="122">
        <v>1.44879</v>
      </c>
      <c r="F89" s="122"/>
      <c r="G89" s="116"/>
      <c r="I89" s="119">
        <v>36.8</v>
      </c>
      <c r="J89" s="119">
        <v>17.8</v>
      </c>
      <c r="K89" s="119">
        <v>18.5</v>
      </c>
      <c r="L89" s="119">
        <v>26.2</v>
      </c>
      <c r="M89" s="119"/>
      <c r="N89" s="119"/>
      <c r="P89" s="122">
        <v>402.42</v>
      </c>
      <c r="Q89" s="122">
        <v>2.477</v>
      </c>
      <c r="R89" s="122">
        <v>3.208</v>
      </c>
      <c r="S89" s="122">
        <v>3.802</v>
      </c>
      <c r="T89" s="122"/>
      <c r="U89" s="116"/>
    </row>
    <row r="90" spans="1:21" ht="12">
      <c r="B90" s="122">
        <v>114.47319999999999</v>
      </c>
      <c r="C90" s="122">
        <v>1.66583</v>
      </c>
      <c r="D90" s="122">
        <v>2.02829</v>
      </c>
      <c r="E90" s="122">
        <v>1.86273</v>
      </c>
      <c r="F90" s="122"/>
      <c r="G90" s="116"/>
      <c r="I90" s="119">
        <v>37.6</v>
      </c>
      <c r="J90" s="119">
        <v>20.4</v>
      </c>
      <c r="K90" s="119">
        <v>15.5</v>
      </c>
      <c r="L90" s="119">
        <v>26.4</v>
      </c>
      <c r="M90" s="119"/>
      <c r="N90" s="119"/>
      <c r="P90" s="122">
        <v>430.763</v>
      </c>
      <c r="Q90" s="122">
        <v>3.398</v>
      </c>
      <c r="R90" s="122">
        <v>3.144</v>
      </c>
      <c r="S90" s="122">
        <v>4.916</v>
      </c>
      <c r="T90" s="122"/>
      <c r="U90" s="116"/>
    </row>
    <row r="91" spans="1:21" ht="12">
      <c r="A91" s="72">
        <v>2007</v>
      </c>
      <c r="B91" s="122">
        <v>125.097</v>
      </c>
      <c r="C91" s="122">
        <v>0.387</v>
      </c>
      <c r="D91" s="122">
        <v>0.717</v>
      </c>
      <c r="E91" s="122">
        <v>0.814</v>
      </c>
      <c r="F91" s="122"/>
      <c r="G91" s="122"/>
      <c r="H91" s="72">
        <v>2007</v>
      </c>
      <c r="I91" s="119">
        <v>32.8</v>
      </c>
      <c r="J91" s="119">
        <v>14.9</v>
      </c>
      <c r="K91" s="119">
        <v>16.5</v>
      </c>
      <c r="L91" s="119">
        <v>26.9</v>
      </c>
      <c r="M91" s="119"/>
      <c r="N91" s="119"/>
      <c r="O91" s="72">
        <v>2007</v>
      </c>
      <c r="P91" s="122">
        <v>410.819</v>
      </c>
      <c r="Q91" s="122">
        <v>0.576</v>
      </c>
      <c r="R91" s="122">
        <v>1.184</v>
      </c>
      <c r="S91" s="122">
        <v>2.19</v>
      </c>
      <c r="T91" s="122"/>
      <c r="U91" s="122"/>
    </row>
    <row r="92" spans="1:21" s="129" customFormat="1" ht="12">
      <c r="A92" s="129"/>
      <c r="B92" s="130">
        <v>119.352</v>
      </c>
      <c r="C92" s="130">
        <v>0.379</v>
      </c>
      <c r="D92" s="130">
        <v>0.672</v>
      </c>
      <c r="E92" s="130">
        <v>1.064</v>
      </c>
      <c r="F92" s="130"/>
      <c r="G92" s="130"/>
      <c r="H92" s="129"/>
      <c r="I92" s="131">
        <v>35.8</v>
      </c>
      <c r="J92" s="131">
        <v>20</v>
      </c>
      <c r="K92" s="131">
        <v>17.1</v>
      </c>
      <c r="L92" s="131">
        <v>28</v>
      </c>
      <c r="M92" s="131"/>
      <c r="N92" s="131"/>
      <c r="O92" s="129"/>
      <c r="P92" s="130">
        <v>427.64</v>
      </c>
      <c r="Q92" s="130">
        <v>0.757</v>
      </c>
      <c r="R92" s="130">
        <v>1.145</v>
      </c>
      <c r="S92" s="130">
        <v>2.978</v>
      </c>
      <c r="T92" s="130"/>
      <c r="U92" s="130"/>
    </row>
    <row r="93" spans="1:20" ht="12">
      <c r="A93" s="203"/>
      <c r="B93" s="203"/>
      <c r="C93" s="203"/>
      <c r="D93" s="203"/>
      <c r="E93" s="203"/>
      <c r="F93" s="203"/>
      <c r="G93" s="73"/>
      <c r="H93" s="204" t="s">
        <v>153</v>
      </c>
      <c r="I93" s="204"/>
      <c r="J93" s="204"/>
      <c r="K93" s="204"/>
      <c r="L93" s="204"/>
      <c r="M93" s="204"/>
      <c r="N93" s="73"/>
      <c r="O93" s="204" t="s">
        <v>154</v>
      </c>
      <c r="P93" s="204"/>
      <c r="Q93" s="204"/>
      <c r="R93" s="204"/>
      <c r="S93" s="204"/>
      <c r="T93" s="204"/>
    </row>
  </sheetData>
  <mergeCells count="16">
    <mergeCell ref="O71:T71"/>
    <mergeCell ref="O48:T48"/>
    <mergeCell ref="A1:F1"/>
    <mergeCell ref="A2:F2"/>
    <mergeCell ref="H2:M2"/>
    <mergeCell ref="O2:T2"/>
    <mergeCell ref="A93:F93"/>
    <mergeCell ref="H93:M93"/>
    <mergeCell ref="O93:T93"/>
    <mergeCell ref="A25:F25"/>
    <mergeCell ref="A71:F71"/>
    <mergeCell ref="A48:F48"/>
    <mergeCell ref="H48:M48"/>
    <mergeCell ref="H71:M71"/>
    <mergeCell ref="H25:M25"/>
    <mergeCell ref="O25:T25"/>
  </mergeCells>
  <printOptions gridLines="1"/>
  <pageMargins left="0.7874015748031497" right="0.1968503937007874" top="0.5905511811023623" bottom="0.3937007874015748"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2009-01-26T13:55:03Z</cp:lastPrinted>
  <dcterms:created xsi:type="dcterms:W3CDTF">2000-01-05T08:16:38Z</dcterms:created>
  <dcterms:modified xsi:type="dcterms:W3CDTF">2009-02-11T12:05:45Z</dcterms:modified>
  <cp:category/>
  <cp:version/>
  <cp:contentType/>
  <cp:contentStatus/>
</cp:coreProperties>
</file>