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s>
  <definedNames>
    <definedName name="_xlnm.Print_Area" localSheetId="8">'Tab3'!$A$1:$S$40</definedName>
  </definedNames>
  <calcPr fullCalcOnLoad="1"/>
</workbook>
</file>

<file path=xl/sharedStrings.xml><?xml version="1.0" encoding="utf-8"?>
<sst xmlns="http://schemas.openxmlformats.org/spreadsheetml/2006/main" count="378" uniqueCount="168">
  <si>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</si>
  <si>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</si>
  <si>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</si>
  <si>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</si>
  <si>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</si>
  <si>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</si>
  <si>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</si>
  <si>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</si>
  <si>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</si>
  <si>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</si>
  <si>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</si>
  <si>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</si>
  <si>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</si>
  <si>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</si>
  <si>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</si>
  <si>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</si>
  <si>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</si>
  <si>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</si>
  <si>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</si>
  <si>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</si>
  <si>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</si>
  <si>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</si>
  <si>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</si>
  <si>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</si>
  <si>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</si>
  <si>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</si>
  <si>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</si>
  <si>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</si>
  <si>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</si>
  <si>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</si>
  <si>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</si>
  <si>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</si>
  <si>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</si>
  <si>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</si>
  <si>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</si>
  <si>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</si>
  <si>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</si>
  <si>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</si>
  <si>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</si>
  <si>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</si>
  <si>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</si>
  <si>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</si>
  <si>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</si>
  <si>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</si>
  <si>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</si>
  <si>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</si>
  <si>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</si>
  <si>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</si>
  <si>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</si>
  <si>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</si>
  <si>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</si>
  <si>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</si>
  <si>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</si>
  <si>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</si>
  <si>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</si>
  <si>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</si>
  <si>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</si>
  <si>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</si>
  <si>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</si>
  <si>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</si>
  <si>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</si>
  <si>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</si>
  <si>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</si>
  <si>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</si>
  <si>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</si>
  <si>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</si>
  <si>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</si>
  <si>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</si>
  <si>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</si>
  <si>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</si>
  <si>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</si>
  <si>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</si>
  <si>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</si>
  <si>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</si>
  <si>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</si>
  <si>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</si>
  <si>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</si>
  <si>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</si>
  <si>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</si>
  <si>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</si>
  <si>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</si>
  <si>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</si>
  <si>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</si>
  <si>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</si>
  <si>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</si>
  <si>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</si>
  <si>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</si>
  <si>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</si>
  <si>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</si>
  <si>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</si>
  <si>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</si>
  <si>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</si>
  <si>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</si>
  <si>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</si>
  <si>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</si>
  <si>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</si>
  <si>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</si>
  <si>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</si>
  <si>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</si>
  <si>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</si>
  <si>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Januar-Mai</t>
  </si>
  <si>
    <t xml:space="preserve">  Mai</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</si>
  <si>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</si>
  <si>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</si>
  <si>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</si>
  <si>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</si>
  <si>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</si>
  <si>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</si>
  <si>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</si>
  <si>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</si>
  <si>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</si>
  <si>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</si>
  <si>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</si>
  <si>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</si>
  <si>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 xml:space="preserve"> 2. Schlachtungen und Schlachtmenge von gewerblichen Schlachtungen 2009</t>
  </si>
  <si>
    <t xml:space="preserve"> 3. Schlachtungen und Schlachtmenge von Hausschlachtungen 2009</t>
  </si>
  <si>
    <t>von Schlachtungen insgesamt 2009 *)</t>
  </si>
  <si>
    <t xml:space="preserve"> 1. Schlachtungen und Schlachtmenge von Schlachtungen insgesamt 2009</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</si>
  <si>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</si>
  <si>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</si>
  <si>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</si>
  <si>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</si>
  <si>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</si>
  <si>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4. Legehennenhaltung und Eiererzeugung im Mai 2009 nach der Größenstruktur</t>
  </si>
  <si>
    <t xml:space="preserve"> 5. Legehennenhaltung, Eiererzeugung und Geflügelschlachtung 2009</t>
  </si>
  <si>
    <t>4. Legehennenhaltung und Eiererzeugung im Mai  2009 nach der Größenstruktur</t>
  </si>
  <si>
    <t>5. Legehennenhaltung, Eiererzeugung und Geflügelschlachtung 2009</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</si>
  <si>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</si>
  <si>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</si>
  <si>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</si>
  <si>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</si>
  <si>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</si>
  <si>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t xml:space="preserve"> 2. Veränderung der Haltungskapazität, des Durchschnittsbestandes der Legehennen und
     der Legeleistung 2009 gegenüber dem jeweiligen Vorjahresmonat </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</si>
  <si>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</si>
  <si>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</si>
  <si>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</si>
  <si>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</si>
  <si>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</si>
  <si>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</si>
  <si>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</si>
  <si>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</si>
  <si>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</si>
  <si>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</si>
  <si>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</si>
  <si>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</si>
  <si>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</si>
  <si>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</si>
  <si>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</si>
  <si>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</si>
  <si>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</si>
  <si>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</si>
  <si>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</si>
  <si>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</si>
  <si>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</si>
  <si>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</si>
  <si>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</si>
  <si>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</si>
  <si>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</si>
  <si>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</si>
  <si>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</si>
  <si>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</si>
  <si>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</si>
  <si>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</si>
  <si>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</si>
  <si>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</si>
  <si>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</si>
  <si>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Mai 2009</t>
  </si>
  <si>
    <t>Erscheinungsweise: monatlich</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</si>
</sst>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7">
    <font>
      <sz val="10"/>
      <name val="Arial"/>
      <family val="0"/>
    </font>
    <font>
      <sz val="9"/>
      <name val="Helvetica"/>
      <family val="2"/>
    </font>
    <font>
      <b/>
      <sz val="10"/>
      <name val="Arial"/>
      <family val="2"/>
    </font>
    <font>
      <b/>
      <sz val="9"/>
      <name val="Helvetica"/>
      <family val="0"/>
    </font>
    <font>
      <sz val="9"/>
      <name val="Arial"/>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u val="single"/>
      <sz val="9"/>
      <name val="Arial"/>
      <family val="2"/>
    </font>
    <font>
      <sz val="7"/>
      <name val="Arial"/>
      <family val="2"/>
    </font>
    <font>
      <sz val="15.25"/>
      <name val="Arial"/>
      <family val="0"/>
    </font>
    <font>
      <sz val="15.5"/>
      <name val="Arial"/>
      <family val="0"/>
    </font>
    <font>
      <b/>
      <sz val="11"/>
      <name val="Arial"/>
      <family val="2"/>
    </font>
    <font>
      <sz val="11"/>
      <name val="Arial"/>
      <family val="2"/>
    </font>
    <font>
      <b/>
      <sz val="12"/>
      <name val="Arial"/>
      <family val="2"/>
    </font>
  </fonts>
  <fills count="2">
    <fill>
      <patternFill/>
    </fill>
    <fill>
      <patternFill patternType="gray125"/>
    </fill>
  </fills>
  <borders count="31">
    <border>
      <left/>
      <right/>
      <top/>
      <bottom/>
      <diagonal/>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style="hair"/>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style="thin"/>
    </border>
    <border>
      <left>
        <color indexed="63"/>
      </left>
      <right style="thin"/>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Continuous"/>
    </xf>
    <xf numFmtId="0" fontId="1" fillId="0" borderId="5" xfId="0" applyFont="1" applyBorder="1" applyAlignment="1">
      <alignment horizontal="left" vertical="center"/>
    </xf>
    <xf numFmtId="0" fontId="1" fillId="0" borderId="5" xfId="0" applyFont="1" applyBorder="1" applyAlignment="1">
      <alignment horizontal="left"/>
    </xf>
    <xf numFmtId="0" fontId="1" fillId="0" borderId="5" xfId="0" applyFont="1" applyBorder="1" applyAlignment="1">
      <alignment vertical="center"/>
    </xf>
    <xf numFmtId="0" fontId="3" fillId="0" borderId="5" xfId="0" applyFont="1" applyBorder="1" applyAlignment="1">
      <alignment horizontal="left" vertical="center"/>
    </xf>
    <xf numFmtId="0" fontId="1" fillId="0" borderId="6"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7" xfId="0" applyFont="1" applyBorder="1" applyAlignment="1">
      <alignment/>
    </xf>
    <xf numFmtId="0" fontId="4" fillId="0" borderId="7" xfId="0" applyFont="1" applyBorder="1" applyAlignment="1">
      <alignment vertical="center"/>
    </xf>
    <xf numFmtId="200" fontId="4" fillId="0" borderId="0" xfId="0" applyNumberFormat="1" applyFont="1" applyAlignment="1">
      <alignment vertical="center"/>
    </xf>
    <xf numFmtId="0" fontId="8" fillId="0" borderId="7"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8" fillId="0" borderId="0" xfId="0" applyNumberFormat="1" applyFont="1" applyAlignment="1">
      <alignment vertical="center"/>
    </xf>
    <xf numFmtId="0" fontId="0" fillId="0" borderId="0" xfId="0" applyFill="1" applyBorder="1" applyAlignment="1">
      <alignment horizontal="left"/>
    </xf>
    <xf numFmtId="0" fontId="4" fillId="0" borderId="8" xfId="0" applyFont="1" applyBorder="1" applyAlignment="1">
      <alignment horizontal="right" indent="1"/>
    </xf>
    <xf numFmtId="0" fontId="4" fillId="0" borderId="0" xfId="0" applyFont="1" applyAlignment="1">
      <alignment/>
    </xf>
    <xf numFmtId="0" fontId="4" fillId="0" borderId="6" xfId="0" applyFont="1" applyBorder="1" applyAlignment="1">
      <alignment horizontal="right" indent="1"/>
    </xf>
    <xf numFmtId="0" fontId="4" fillId="0" borderId="0" xfId="0" applyFont="1" applyAlignment="1" quotePrefix="1">
      <alignment horizontal="center" vertical="center"/>
    </xf>
    <xf numFmtId="179" fontId="4" fillId="0" borderId="0" xfId="0" applyNumberFormat="1" applyFont="1" applyAlignment="1" quotePrefix="1">
      <alignment horizontal="right"/>
    </xf>
    <xf numFmtId="0" fontId="8" fillId="0" borderId="0" xfId="0" applyFont="1" applyAlignment="1">
      <alignment/>
    </xf>
    <xf numFmtId="1" fontId="4" fillId="0" borderId="0" xfId="0" applyNumberFormat="1" applyFont="1" applyAlignment="1" quotePrefix="1">
      <alignment horizontal="right"/>
    </xf>
    <xf numFmtId="180" fontId="4" fillId="0" borderId="0" xfId="0" applyNumberFormat="1" applyFont="1" applyAlignment="1" quotePrefix="1">
      <alignment/>
    </xf>
    <xf numFmtId="1" fontId="4" fillId="0" borderId="0" xfId="0" applyNumberFormat="1" applyFont="1" applyAlignment="1" quotePrefix="1">
      <alignment/>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6" xfId="0" applyFont="1" applyBorder="1" applyAlignment="1">
      <alignment horizontal="right" indent="1"/>
    </xf>
    <xf numFmtId="0" fontId="4" fillId="0" borderId="8" xfId="0" applyFont="1" applyBorder="1" applyAlignment="1">
      <alignment horizontal="right" indent="1"/>
    </xf>
    <xf numFmtId="0" fontId="8" fillId="0" borderId="5" xfId="0" applyFont="1" applyBorder="1" applyAlignment="1">
      <alignment vertical="center"/>
    </xf>
    <xf numFmtId="0" fontId="8" fillId="0" borderId="6" xfId="0" applyFont="1" applyBorder="1" applyAlignment="1">
      <alignment horizontal="right" vertical="center" indent="1"/>
    </xf>
    <xf numFmtId="0" fontId="4" fillId="0" borderId="5" xfId="0" applyFont="1" applyBorder="1" applyAlignment="1">
      <alignment horizontal="left"/>
    </xf>
    <xf numFmtId="172" fontId="4" fillId="0" borderId="0" xfId="0" applyNumberFormat="1" applyFont="1" applyAlignment="1">
      <alignment vertical="center"/>
    </xf>
    <xf numFmtId="0" fontId="4" fillId="0" borderId="5" xfId="0" applyFont="1" applyBorder="1" applyAlignment="1">
      <alignment horizontal="left" vertical="center"/>
    </xf>
    <xf numFmtId="0" fontId="4" fillId="0" borderId="5" xfId="0" applyFont="1" applyBorder="1" applyAlignment="1">
      <alignment vertical="center"/>
    </xf>
    <xf numFmtId="0" fontId="8" fillId="0" borderId="5"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9" xfId="0" applyFont="1" applyBorder="1" applyAlignment="1">
      <alignment/>
    </xf>
    <xf numFmtId="0" fontId="4" fillId="0" borderId="8" xfId="0" applyFont="1" applyBorder="1" applyAlignment="1">
      <alignment/>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8" xfId="0" applyFont="1" applyBorder="1" applyAlignment="1">
      <alignment horizontal="center"/>
    </xf>
    <xf numFmtId="0" fontId="4" fillId="0" borderId="7"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7" xfId="0" applyFont="1" applyBorder="1" applyAlignment="1">
      <alignment horizontal="centerContinuous"/>
    </xf>
    <xf numFmtId="174" fontId="4" fillId="0" borderId="0" xfId="0" applyNumberFormat="1" applyFont="1" applyAlignment="1">
      <alignment/>
    </xf>
    <xf numFmtId="182" fontId="4" fillId="0" borderId="0" xfId="0" applyNumberFormat="1" applyFont="1" applyAlignment="1">
      <alignment/>
    </xf>
    <xf numFmtId="183" fontId="4" fillId="0" borderId="0" xfId="0" applyNumberFormat="1" applyFont="1" applyAlignment="1">
      <alignment/>
    </xf>
    <xf numFmtId="0" fontId="8" fillId="0" borderId="8" xfId="0" applyFont="1" applyBorder="1" applyAlignment="1">
      <alignment/>
    </xf>
    <xf numFmtId="185" fontId="4" fillId="0" borderId="0" xfId="0" applyNumberFormat="1" applyFont="1" applyAlignment="1">
      <alignment/>
    </xf>
    <xf numFmtId="0" fontId="4" fillId="0" borderId="19" xfId="0" applyFont="1" applyBorder="1" applyAlignment="1">
      <alignment/>
    </xf>
    <xf numFmtId="0" fontId="4" fillId="0" borderId="20"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1" xfId="0" applyFont="1" applyBorder="1" applyAlignment="1">
      <alignment/>
    </xf>
    <xf numFmtId="0" fontId="11" fillId="0" borderId="18" xfId="0" applyFont="1" applyBorder="1" applyAlignment="1">
      <alignment horizontal="left" vertical="top"/>
    </xf>
    <xf numFmtId="0" fontId="4" fillId="0" borderId="18"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8" xfId="0" applyFont="1" applyBorder="1" applyAlignment="1" applyProtection="1">
      <alignment horizontal="right" indent="1"/>
      <protection/>
    </xf>
    <xf numFmtId="0" fontId="1" fillId="0" borderId="5" xfId="0" applyFont="1" applyBorder="1" applyAlignment="1" applyProtection="1">
      <alignment horizontal="left"/>
      <protection/>
    </xf>
    <xf numFmtId="0" fontId="4" fillId="0" borderId="6"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5" xfId="0" applyFont="1" applyBorder="1" applyAlignment="1" applyProtection="1">
      <alignment vertical="center"/>
      <protection/>
    </xf>
    <xf numFmtId="0" fontId="3" fillId="0" borderId="5" xfId="0" applyFont="1" applyBorder="1" applyAlignment="1" applyProtection="1">
      <alignment vertical="center"/>
      <protection/>
    </xf>
    <xf numFmtId="0" fontId="3" fillId="0" borderId="6" xfId="0" applyFont="1" applyBorder="1" applyAlignment="1" applyProtection="1">
      <alignment horizontal="right" vertical="center" indent="1"/>
      <protection/>
    </xf>
    <xf numFmtId="0" fontId="3" fillId="0" borderId="5" xfId="0" applyFont="1" applyBorder="1" applyAlignment="1" applyProtection="1">
      <alignment horizontal="left" vertical="center"/>
      <protection/>
    </xf>
    <xf numFmtId="0" fontId="4" fillId="0" borderId="0" xfId="0" applyFont="1" applyAlignment="1">
      <alignment horizontal="justify" wrapText="1"/>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1" fillId="0" borderId="0" xfId="0" applyFont="1" applyAlignment="1">
      <alignment horizontal="left" wrapText="1"/>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4" fillId="0" borderId="9" xfId="0" applyFont="1" applyBorder="1" applyAlignment="1">
      <alignment horizontal="center"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0" xfId="0" applyFont="1" applyAlignment="1" quotePrefix="1">
      <alignment horizontal="center" vertical="center"/>
    </xf>
    <xf numFmtId="0" fontId="1" fillId="0" borderId="9" xfId="0" applyFont="1" applyBorder="1" applyAlignment="1">
      <alignment horizontal="center" vertical="center" wrapText="1"/>
    </xf>
    <xf numFmtId="0" fontId="1" fillId="0" borderId="15" xfId="0" applyFont="1" applyBorder="1" applyAlignment="1">
      <alignment horizontal="center" vertical="center"/>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4"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3" fillId="0" borderId="2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vertical="center" wrapText="1"/>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30" xfId="0" applyFont="1" applyBorder="1" applyAlignment="1">
      <alignment horizontal="center" vertical="center" wrapText="1"/>
    </xf>
    <xf numFmtId="0" fontId="14"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5"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Grafikzahlen!$B$3:$B$7</c:f>
              <c:numCache>
                <c:ptCount val="5"/>
                <c:pt idx="0">
                  <c:v>-6.5</c:v>
                </c:pt>
                <c:pt idx="1">
                  <c:v>-14.599999999999994</c:v>
                </c:pt>
                <c:pt idx="2">
                  <c:v>5.700000000000003</c:v>
                </c:pt>
                <c:pt idx="3">
                  <c:v>-8.400000000000006</c:v>
                </c:pt>
                <c:pt idx="4">
                  <c:v>-1.2999999999999972</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Grafikzahlen!$C$3:$C$7</c:f>
              <c:numCache>
                <c:ptCount val="5"/>
                <c:pt idx="0">
                  <c:v>0.9000000000000057</c:v>
                </c:pt>
                <c:pt idx="1">
                  <c:v>2.799999999999997</c:v>
                </c:pt>
                <c:pt idx="2">
                  <c:v>13.900000000000006</c:v>
                </c:pt>
                <c:pt idx="3">
                  <c:v>-15.599999999999994</c:v>
                </c:pt>
                <c:pt idx="4">
                  <c:v>-12.200000000000003</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Grafikzahlen!$A$3:$A$7</c:f>
              <c:strCache>
                <c:ptCount val="5"/>
                <c:pt idx="0">
                  <c:v>Januar</c:v>
                </c:pt>
                <c:pt idx="1">
                  <c:v>Februar</c:v>
                </c:pt>
                <c:pt idx="2">
                  <c:v>März</c:v>
                </c:pt>
                <c:pt idx="3">
                  <c:v>April</c:v>
                </c:pt>
                <c:pt idx="4">
                  <c:v>Mai</c:v>
                </c:pt>
              </c:strCache>
            </c:strRef>
          </c:cat>
          <c:val>
            <c:numRef>
              <c:f>Grafikzahlen!$D$3:$D$7</c:f>
              <c:numCache>
                <c:ptCount val="5"/>
                <c:pt idx="0">
                  <c:v>-6.900000000000006</c:v>
                </c:pt>
                <c:pt idx="1">
                  <c:v>-15.299999999999997</c:v>
                </c:pt>
                <c:pt idx="2">
                  <c:v>5.799999999999997</c:v>
                </c:pt>
                <c:pt idx="3">
                  <c:v>-8.700000000000003</c:v>
                </c:pt>
                <c:pt idx="4">
                  <c:v>-0.7999999999999972</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Grafikzahlen!$A$3:$A$7</c:f>
              <c:strCache>
                <c:ptCount val="5"/>
                <c:pt idx="0">
                  <c:v>Januar</c:v>
                </c:pt>
                <c:pt idx="1">
                  <c:v>Februar</c:v>
                </c:pt>
                <c:pt idx="2">
                  <c:v>März</c:v>
                </c:pt>
                <c:pt idx="3">
                  <c:v>April</c:v>
                </c:pt>
                <c:pt idx="4">
                  <c:v>Mai</c:v>
                </c:pt>
              </c:strCache>
            </c:strRef>
          </c:cat>
          <c:val>
            <c:numRef>
              <c:f>Grafikzahlen!$E$3:$E$7</c:f>
              <c:numCache>
                <c:ptCount val="5"/>
                <c:pt idx="0">
                  <c:v>10.299999999999997</c:v>
                </c:pt>
                <c:pt idx="1">
                  <c:v>-14</c:v>
                </c:pt>
                <c:pt idx="2">
                  <c:v>-42.3</c:v>
                </c:pt>
                <c:pt idx="3">
                  <c:v>178.60000000000002</c:v>
                </c:pt>
                <c:pt idx="4">
                  <c:v>10.099999999999994</c:v>
                </c:pt>
              </c:numCache>
            </c:numRef>
          </c:val>
        </c:ser>
        <c:axId val="48127447"/>
        <c:axId val="30493840"/>
      </c:barChart>
      <c:catAx>
        <c:axId val="4812744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30493840"/>
        <c:crosses val="autoZero"/>
        <c:auto val="1"/>
        <c:lblOffset val="100"/>
        <c:noMultiLvlLbl val="0"/>
      </c:catAx>
      <c:valAx>
        <c:axId val="30493840"/>
        <c:scaling>
          <c:orientation val="minMax"/>
          <c:max val="200"/>
          <c:min val="-20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48127447"/>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Grafikzahlen!$B$10</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Grafikzahlen!$B$11:$B$15</c:f>
              <c:numCache>
                <c:ptCount val="5"/>
                <c:pt idx="0">
                  <c:v>-1.9000000000000057</c:v>
                </c:pt>
                <c:pt idx="1">
                  <c:v>-1.7000000000000028</c:v>
                </c:pt>
                <c:pt idx="2">
                  <c:v>-1.7000000000000028</c:v>
                </c:pt>
                <c:pt idx="3">
                  <c:v>-0.9000000000000057</c:v>
                </c:pt>
                <c:pt idx="4">
                  <c:v>-2.4000000000000057</c:v>
                </c:pt>
              </c:numCache>
            </c:numRef>
          </c:val>
        </c:ser>
        <c:ser>
          <c:idx val="1"/>
          <c:order val="1"/>
          <c:tx>
            <c:strRef>
              <c:f>Grafikzahlen!$C$10</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Grafikzahlen!$C$11:$C$15</c:f>
              <c:numCache>
                <c:ptCount val="5"/>
                <c:pt idx="0">
                  <c:v>2.700000000000003</c:v>
                </c:pt>
                <c:pt idx="1">
                  <c:v>2.4000000000000057</c:v>
                </c:pt>
                <c:pt idx="2">
                  <c:v>5.799999999999997</c:v>
                </c:pt>
                <c:pt idx="3">
                  <c:v>4.799999999999997</c:v>
                </c:pt>
                <c:pt idx="4">
                  <c:v>3.799999999999997</c:v>
                </c:pt>
              </c:numCache>
            </c:numRef>
          </c:val>
        </c:ser>
        <c:ser>
          <c:idx val="2"/>
          <c:order val="2"/>
          <c:tx>
            <c:strRef>
              <c:f>Grafikzahlen!$D$10</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Grafikzahlen!$A$11:$A$15</c:f>
              <c:strCache>
                <c:ptCount val="5"/>
                <c:pt idx="0">
                  <c:v>Januar</c:v>
                </c:pt>
                <c:pt idx="1">
                  <c:v>Februar</c:v>
                </c:pt>
                <c:pt idx="2">
                  <c:v>März</c:v>
                </c:pt>
                <c:pt idx="3">
                  <c:v>April</c:v>
                </c:pt>
                <c:pt idx="4">
                  <c:v>Mai</c:v>
                </c:pt>
              </c:strCache>
            </c:strRef>
          </c:cat>
          <c:val>
            <c:numRef>
              <c:f>Grafikzahlen!$D$11:$D$15</c:f>
              <c:numCache>
                <c:ptCount val="5"/>
                <c:pt idx="0">
                  <c:v>-3.9000000000000057</c:v>
                </c:pt>
                <c:pt idx="1">
                  <c:v>4.900000000000006</c:v>
                </c:pt>
                <c:pt idx="2">
                  <c:v>5.700000000000003</c:v>
                </c:pt>
                <c:pt idx="3">
                  <c:v>-1.5999999999999943</c:v>
                </c:pt>
                <c:pt idx="4">
                  <c:v>-5.700000000000003</c:v>
                </c:pt>
              </c:numCache>
            </c:numRef>
          </c:val>
        </c:ser>
        <c:axId val="6009105"/>
        <c:axId val="54081946"/>
      </c:barChart>
      <c:catAx>
        <c:axId val="600910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54081946"/>
        <c:crosses val="autoZero"/>
        <c:auto val="1"/>
        <c:lblOffset val="100"/>
        <c:noMultiLvlLbl val="0"/>
      </c:catAx>
      <c:valAx>
        <c:axId val="54081946"/>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6009105"/>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8"/>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161925</xdr:colOff>
      <xdr:row>31</xdr:row>
      <xdr:rowOff>0</xdr:rowOff>
    </xdr:to>
    <xdr:sp>
      <xdr:nvSpPr>
        <xdr:cNvPr id="1" name="Line 4"/>
        <xdr:cNvSpPr>
          <a:spLocks/>
        </xdr:cNvSpPr>
      </xdr:nvSpPr>
      <xdr:spPr>
        <a:xfrm flipH="1" flipV="1">
          <a:off x="180975" y="53054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2</xdr:col>
      <xdr:colOff>161925</xdr:colOff>
      <xdr:row>41</xdr:row>
      <xdr:rowOff>0</xdr:rowOff>
    </xdr:to>
    <xdr:sp>
      <xdr:nvSpPr>
        <xdr:cNvPr id="1" name="Line 1"/>
        <xdr:cNvSpPr>
          <a:spLocks/>
        </xdr:cNvSpPr>
      </xdr:nvSpPr>
      <xdr:spPr>
        <a:xfrm flipH="1" flipV="1">
          <a:off x="180975" y="689610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2</xdr:col>
      <xdr:colOff>161925</xdr:colOff>
      <xdr:row>31</xdr:row>
      <xdr:rowOff>0</xdr:rowOff>
    </xdr:to>
    <xdr:sp>
      <xdr:nvSpPr>
        <xdr:cNvPr id="1" name="Line 2"/>
        <xdr:cNvSpPr>
          <a:spLocks/>
        </xdr:cNvSpPr>
      </xdr:nvSpPr>
      <xdr:spPr>
        <a:xfrm flipH="1" flipV="1">
          <a:off x="180975" y="53054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114300</xdr:rowOff>
    </xdr:from>
    <xdr:to>
      <xdr:col>0</xdr:col>
      <xdr:colOff>504825</xdr:colOff>
      <xdr:row>20</xdr:row>
      <xdr:rowOff>114300</xdr:rowOff>
    </xdr:to>
    <xdr:sp>
      <xdr:nvSpPr>
        <xdr:cNvPr id="1" name="Line 2"/>
        <xdr:cNvSpPr>
          <a:spLocks/>
        </xdr:cNvSpPr>
      </xdr:nvSpPr>
      <xdr:spPr>
        <a:xfrm flipH="1" flipV="1">
          <a:off x="0" y="50482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76200</xdr:rowOff>
    </xdr:from>
    <xdr:to>
      <xdr:col>7</xdr:col>
      <xdr:colOff>0</xdr:colOff>
      <xdr:row>5</xdr:row>
      <xdr:rowOff>95250</xdr:rowOff>
    </xdr:to>
    <xdr:sp>
      <xdr:nvSpPr>
        <xdr:cNvPr id="1" name="Text 24"/>
        <xdr:cNvSpPr txBox="1">
          <a:spLocks noChangeArrowheads="1"/>
        </xdr:cNvSpPr>
      </xdr:nvSpPr>
      <xdr:spPr>
        <a:xfrm>
          <a:off x="5553075" y="75247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5</xdr:row>
      <xdr:rowOff>95250</xdr:rowOff>
    </xdr:from>
    <xdr:to>
      <xdr:col>7</xdr:col>
      <xdr:colOff>0</xdr:colOff>
      <xdr:row>6</xdr:row>
      <xdr:rowOff>76200</xdr:rowOff>
    </xdr:to>
    <xdr:sp>
      <xdr:nvSpPr>
        <xdr:cNvPr id="2" name="Text 25"/>
        <xdr:cNvSpPr txBox="1">
          <a:spLocks noChangeArrowheads="1"/>
        </xdr:cNvSpPr>
      </xdr:nvSpPr>
      <xdr:spPr>
        <a:xfrm>
          <a:off x="5553075" y="933450"/>
          <a:ext cx="0" cy="133350"/>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7</xdr:col>
      <xdr:colOff>0</xdr:colOff>
      <xdr:row>4</xdr:row>
      <xdr:rowOff>57150</xdr:rowOff>
    </xdr:from>
    <xdr:to>
      <xdr:col>7</xdr:col>
      <xdr:colOff>0</xdr:colOff>
      <xdr:row>6</xdr:row>
      <xdr:rowOff>104775</xdr:rowOff>
    </xdr:to>
    <xdr:sp>
      <xdr:nvSpPr>
        <xdr:cNvPr id="3" name="TextBox 3"/>
        <xdr:cNvSpPr txBox="1">
          <a:spLocks noChangeArrowheads="1"/>
        </xdr:cNvSpPr>
      </xdr:nvSpPr>
      <xdr:spPr>
        <a:xfrm>
          <a:off x="5553075" y="733425"/>
          <a:ext cx="0" cy="361950"/>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52</xdr:row>
      <xdr:rowOff>85725</xdr:rowOff>
    </xdr:from>
    <xdr:to>
      <xdr:col>0</xdr:col>
      <xdr:colOff>514350</xdr:colOff>
      <xdr:row>52</xdr:row>
      <xdr:rowOff>85725</xdr:rowOff>
    </xdr:to>
    <xdr:sp>
      <xdr:nvSpPr>
        <xdr:cNvPr id="4" name="Line 8"/>
        <xdr:cNvSpPr>
          <a:spLocks/>
        </xdr:cNvSpPr>
      </xdr:nvSpPr>
      <xdr:spPr>
        <a:xfrm flipH="1" flipV="1">
          <a:off x="9525" y="84010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2">
          <cell r="C42">
            <v>2249859</v>
          </cell>
          <cell r="E42">
            <v>1801091.5</v>
          </cell>
          <cell r="F42">
            <v>46042.002</v>
          </cell>
          <cell r="G42">
            <v>25.6</v>
          </cell>
          <cell r="H42">
            <v>79.84980392104572</v>
          </cell>
        </row>
        <row r="43">
          <cell r="C43">
            <v>2243679</v>
          </cell>
          <cell r="E43">
            <v>1813961</v>
          </cell>
          <cell r="F43">
            <v>40554.014</v>
          </cell>
          <cell r="G43">
            <v>22.4</v>
          </cell>
          <cell r="H43">
            <v>80.47831262849989</v>
          </cell>
        </row>
        <row r="44">
          <cell r="C44">
            <v>2243679</v>
          </cell>
          <cell r="E44">
            <v>1776477</v>
          </cell>
          <cell r="F44">
            <v>43467.71</v>
          </cell>
          <cell r="G44">
            <v>24.5</v>
          </cell>
          <cell r="H44">
            <v>81.21692095883591</v>
          </cell>
        </row>
        <row r="45">
          <cell r="C45">
            <v>2219259</v>
          </cell>
          <cell r="E45">
            <v>1762041.5</v>
          </cell>
          <cell r="F45">
            <v>43562.982</v>
          </cell>
          <cell r="G45">
            <v>24.7</v>
          </cell>
          <cell r="H45">
            <v>77.98580517190648</v>
          </cell>
        </row>
        <row r="46">
          <cell r="C46">
            <v>2211189</v>
          </cell>
          <cell r="E46">
            <v>1758113.5</v>
          </cell>
          <cell r="F46">
            <v>46657.912</v>
          </cell>
          <cell r="G46">
            <v>26.5</v>
          </cell>
          <cell r="H46">
            <v>81.10460028518594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sheetData>
      <sheetData sheetId="13">
        <row r="42">
          <cell r="G42">
            <v>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6" customWidth="1"/>
  </cols>
  <sheetData>
    <row r="1" ht="15.75">
      <c r="A1" s="195" t="s">
        <v>154</v>
      </c>
    </row>
    <row r="4" ht="12.75">
      <c r="A4" s="197" t="s">
        <v>166</v>
      </c>
    </row>
    <row r="5" ht="14.25">
      <c r="A5" s="198"/>
    </row>
    <row r="6" ht="14.25">
      <c r="A6" s="198"/>
    </row>
    <row r="7" ht="12.75">
      <c r="A7" s="196" t="s">
        <v>155</v>
      </c>
    </row>
    <row r="10" ht="12.75">
      <c r="A10" s="196" t="s">
        <v>167</v>
      </c>
    </row>
    <row r="11" ht="12.75">
      <c r="A11" s="196" t="s">
        <v>156</v>
      </c>
    </row>
    <row r="14" ht="12.75">
      <c r="A14" s="196" t="s">
        <v>157</v>
      </c>
    </row>
    <row r="17" ht="12.75">
      <c r="A17" s="196" t="s">
        <v>158</v>
      </c>
    </row>
    <row r="18" ht="12.75">
      <c r="A18" s="196" t="s">
        <v>93</v>
      </c>
    </row>
    <row r="19" ht="12.75">
      <c r="A19" s="196" t="s">
        <v>159</v>
      </c>
    </row>
    <row r="20" ht="12.75">
      <c r="A20" s="196" t="s">
        <v>160</v>
      </c>
    </row>
    <row r="21" ht="12.75">
      <c r="A21" s="196" t="s">
        <v>161</v>
      </c>
    </row>
    <row r="24" ht="12.75">
      <c r="A24" s="199" t="s">
        <v>162</v>
      </c>
    </row>
    <row r="25" ht="38.25">
      <c r="A25" s="200" t="s">
        <v>163</v>
      </c>
    </row>
    <row r="28" ht="12.75">
      <c r="A28" s="199" t="s">
        <v>164</v>
      </c>
    </row>
    <row r="29" ht="51">
      <c r="A29" s="200" t="s">
        <v>165</v>
      </c>
    </row>
    <row r="30" ht="12.75">
      <c r="A30" s="196"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1">
      <selection activeCell="A1" sqref="A1:H1"/>
    </sheetView>
  </sheetViews>
  <sheetFormatPr defaultColWidth="11.421875" defaultRowHeight="12.75"/>
  <cols>
    <col min="1" max="1" width="20.7109375" style="22" customWidth="1"/>
    <col min="2" max="2" width="7.7109375" style="22" customWidth="1"/>
    <col min="3" max="5" width="11.8515625" style="22" customWidth="1"/>
    <col min="6" max="6" width="10.7109375" style="22" customWidth="1"/>
    <col min="7" max="7" width="10.140625" style="22" customWidth="1"/>
    <col min="8" max="8" width="9.7109375" style="22" customWidth="1"/>
    <col min="9" max="9" width="10.7109375" style="22" customWidth="1"/>
    <col min="10" max="16384" width="11.421875" style="22" customWidth="1"/>
  </cols>
  <sheetData>
    <row r="1" spans="1:8" ht="12.75" customHeight="1">
      <c r="A1" s="140"/>
      <c r="B1" s="140"/>
      <c r="C1" s="140"/>
      <c r="D1" s="140"/>
      <c r="E1" s="140"/>
      <c r="F1" s="140"/>
      <c r="G1" s="140"/>
      <c r="H1" s="140"/>
    </row>
    <row r="2" spans="1:8" ht="12.75" customHeight="1">
      <c r="A2" s="69"/>
      <c r="B2" s="69"/>
      <c r="C2" s="69"/>
      <c r="D2" s="69"/>
      <c r="E2" s="69"/>
      <c r="F2" s="69"/>
      <c r="G2" s="69"/>
      <c r="H2" s="69"/>
    </row>
    <row r="3" spans="1:8" ht="15" customHeight="1">
      <c r="A3" s="182" t="s">
        <v>125</v>
      </c>
      <c r="B3" s="182"/>
      <c r="C3" s="182"/>
      <c r="D3" s="182"/>
      <c r="E3" s="182"/>
      <c r="F3" s="182"/>
      <c r="G3" s="182"/>
      <c r="H3" s="182"/>
    </row>
    <row r="4" spans="1:8" ht="12.75" customHeight="1">
      <c r="A4" s="182"/>
      <c r="B4" s="182"/>
      <c r="C4" s="182"/>
      <c r="D4" s="182"/>
      <c r="E4" s="182"/>
      <c r="F4" s="182"/>
      <c r="G4" s="182"/>
      <c r="H4" s="182"/>
    </row>
    <row r="5" spans="1:8" ht="15.75" customHeight="1">
      <c r="A5" s="150" t="s">
        <v>106</v>
      </c>
      <c r="B5" s="70"/>
      <c r="C5" s="155" t="s">
        <v>107</v>
      </c>
      <c r="D5" s="186" t="s">
        <v>108</v>
      </c>
      <c r="E5" s="187"/>
      <c r="F5" s="155" t="s">
        <v>109</v>
      </c>
      <c r="G5" s="155" t="s">
        <v>61</v>
      </c>
      <c r="H5" s="146" t="s">
        <v>40</v>
      </c>
    </row>
    <row r="6" spans="1:8" ht="15.75" customHeight="1">
      <c r="A6" s="183"/>
      <c r="B6" s="188" t="s">
        <v>41</v>
      </c>
      <c r="C6" s="184"/>
      <c r="D6" s="177" t="s">
        <v>42</v>
      </c>
      <c r="E6" s="177" t="s">
        <v>50</v>
      </c>
      <c r="F6" s="185"/>
      <c r="G6" s="185"/>
      <c r="H6" s="175"/>
    </row>
    <row r="7" spans="1:8" ht="15.75" customHeight="1">
      <c r="A7" s="183"/>
      <c r="B7" s="188"/>
      <c r="C7" s="184"/>
      <c r="D7" s="178"/>
      <c r="E7" s="178"/>
      <c r="F7" s="185"/>
      <c r="G7" s="185"/>
      <c r="H7" s="175"/>
    </row>
    <row r="8" spans="1:8" ht="15.75" customHeight="1">
      <c r="A8" s="183"/>
      <c r="B8" s="71"/>
      <c r="C8" s="185"/>
      <c r="D8" s="178"/>
      <c r="E8" s="178"/>
      <c r="F8" s="185"/>
      <c r="G8" s="185"/>
      <c r="H8" s="176"/>
    </row>
    <row r="9" spans="1:8" ht="15.75" customHeight="1">
      <c r="A9" s="151"/>
      <c r="B9" s="179" t="s">
        <v>43</v>
      </c>
      <c r="C9" s="180"/>
      <c r="D9" s="180"/>
      <c r="E9" s="181"/>
      <c r="F9" s="73" t="s">
        <v>44</v>
      </c>
      <c r="G9" s="72" t="s">
        <v>45</v>
      </c>
      <c r="H9" s="74" t="s">
        <v>46</v>
      </c>
    </row>
    <row r="10" spans="1:8" ht="9" customHeight="1">
      <c r="A10" s="23"/>
      <c r="C10" s="75"/>
      <c r="F10" s="76"/>
      <c r="H10" s="77"/>
    </row>
    <row r="11" spans="1:8" s="68" customFormat="1" ht="24.75" customHeight="1">
      <c r="A11" s="24" t="s">
        <v>51</v>
      </c>
      <c r="B11" s="78">
        <v>24</v>
      </c>
      <c r="C11" s="78">
        <v>2206463</v>
      </c>
      <c r="D11" s="78">
        <v>1870899</v>
      </c>
      <c r="E11" s="79">
        <v>1849345</v>
      </c>
      <c r="F11" s="79">
        <v>45472</v>
      </c>
      <c r="G11" s="80">
        <v>24.6</v>
      </c>
      <c r="H11" s="81">
        <v>84.79176854540502</v>
      </c>
    </row>
    <row r="12" spans="1:8" s="68" customFormat="1" ht="24.75" customHeight="1">
      <c r="A12" s="24" t="s">
        <v>17</v>
      </c>
      <c r="B12" s="78">
        <v>24</v>
      </c>
      <c r="C12" s="78">
        <v>2206463</v>
      </c>
      <c r="D12" s="78">
        <v>1827791</v>
      </c>
      <c r="E12" s="79">
        <v>1858319.5</v>
      </c>
      <c r="F12" s="79">
        <v>43710</v>
      </c>
      <c r="G12" s="80">
        <v>23.5</v>
      </c>
      <c r="H12" s="81">
        <v>82.83805348197545</v>
      </c>
    </row>
    <row r="13" spans="1:12" s="68" customFormat="1" ht="24.75" customHeight="1">
      <c r="A13" s="24" t="s">
        <v>85</v>
      </c>
      <c r="B13" s="78">
        <v>24</v>
      </c>
      <c r="C13" s="78">
        <v>2206463</v>
      </c>
      <c r="D13" s="78">
        <v>1888848</v>
      </c>
      <c r="E13" s="79">
        <v>1878758</v>
      </c>
      <c r="F13" s="79">
        <v>48654</v>
      </c>
      <c r="G13" s="80">
        <v>25.9</v>
      </c>
      <c r="H13" s="81">
        <v>85.60524241738928</v>
      </c>
      <c r="I13" s="25"/>
      <c r="J13" s="25"/>
      <c r="K13" s="25"/>
      <c r="L13" s="25"/>
    </row>
    <row r="14" spans="1:12" s="68" customFormat="1" ht="24.75" customHeight="1">
      <c r="A14" s="24" t="s">
        <v>94</v>
      </c>
      <c r="B14" s="78">
        <v>23</v>
      </c>
      <c r="C14" s="78">
        <v>2198463</v>
      </c>
      <c r="D14" s="78">
        <v>1868668</v>
      </c>
      <c r="E14" s="79">
        <v>1846645.5</v>
      </c>
      <c r="F14" s="79">
        <v>44807</v>
      </c>
      <c r="G14" s="80">
        <v>24.3</v>
      </c>
      <c r="H14" s="81">
        <v>84.99883782442552</v>
      </c>
      <c r="I14" s="25"/>
      <c r="J14" s="25"/>
      <c r="K14" s="25"/>
      <c r="L14" s="25"/>
    </row>
    <row r="15" spans="1:12" s="61" customFormat="1" ht="24.75" customHeight="1">
      <c r="A15" s="26" t="s">
        <v>99</v>
      </c>
      <c r="B15" s="109">
        <v>23</v>
      </c>
      <c r="C15" s="109">
        <v>2157463</v>
      </c>
      <c r="D15" s="109">
        <v>1824623</v>
      </c>
      <c r="E15" s="110">
        <v>1824561</v>
      </c>
      <c r="F15" s="110">
        <v>45643</v>
      </c>
      <c r="G15" s="111">
        <v>25</v>
      </c>
      <c r="H15" s="112">
        <v>84.57262071238301</v>
      </c>
      <c r="I15" s="31"/>
      <c r="J15" s="31"/>
      <c r="K15" s="31"/>
      <c r="L15" s="31"/>
    </row>
    <row r="16" spans="1:8" s="68" customFormat="1" ht="24.75" customHeight="1">
      <c r="A16" s="24" t="s">
        <v>56</v>
      </c>
      <c r="B16" s="78"/>
      <c r="C16" s="78"/>
      <c r="D16" s="78"/>
      <c r="E16" s="79"/>
      <c r="F16" s="79"/>
      <c r="G16" s="82"/>
      <c r="H16" s="81"/>
    </row>
    <row r="17" spans="1:8" s="68" customFormat="1" ht="24.75" customHeight="1">
      <c r="A17" s="24" t="s">
        <v>57</v>
      </c>
      <c r="B17" s="78">
        <v>3</v>
      </c>
      <c r="C17" s="78">
        <v>15400</v>
      </c>
      <c r="D17" s="78">
        <v>10315</v>
      </c>
      <c r="E17" s="79">
        <v>11407</v>
      </c>
      <c r="F17" s="79">
        <v>269</v>
      </c>
      <c r="G17" s="80">
        <v>23.558692031208906</v>
      </c>
      <c r="H17" s="81">
        <v>66.98051948051949</v>
      </c>
    </row>
    <row r="18" spans="1:8" s="68" customFormat="1" ht="24.75" customHeight="1">
      <c r="A18" s="24" t="s">
        <v>58</v>
      </c>
      <c r="B18" s="78">
        <v>5</v>
      </c>
      <c r="C18" s="78">
        <v>83868</v>
      </c>
      <c r="D18" s="78">
        <v>76285</v>
      </c>
      <c r="E18" s="79">
        <v>74149.5</v>
      </c>
      <c r="F18" s="79">
        <v>1286</v>
      </c>
      <c r="G18" s="80">
        <v>17.340926101996644</v>
      </c>
      <c r="H18" s="81">
        <v>90.95841083607574</v>
      </c>
    </row>
    <row r="19" spans="1:8" s="68" customFormat="1" ht="24.75" customHeight="1">
      <c r="A19" s="24" t="s">
        <v>59</v>
      </c>
      <c r="B19" s="78">
        <v>12</v>
      </c>
      <c r="C19" s="78">
        <v>701401</v>
      </c>
      <c r="D19" s="78">
        <v>600541</v>
      </c>
      <c r="E19" s="79">
        <v>607479.5</v>
      </c>
      <c r="F19" s="79">
        <v>15082</v>
      </c>
      <c r="G19" s="80">
        <v>24.826816378165848</v>
      </c>
      <c r="H19" s="81">
        <v>85.62020869659439</v>
      </c>
    </row>
    <row r="20" spans="1:8" s="68" customFormat="1" ht="24.75" customHeight="1">
      <c r="A20" s="24" t="s">
        <v>60</v>
      </c>
      <c r="B20" s="78">
        <v>3</v>
      </c>
      <c r="C20" s="78">
        <v>1356794</v>
      </c>
      <c r="D20" s="78">
        <v>1137482</v>
      </c>
      <c r="E20" s="79">
        <v>1131525</v>
      </c>
      <c r="F20" s="79">
        <v>29007</v>
      </c>
      <c r="G20" s="80">
        <v>25.6353699653123</v>
      </c>
      <c r="H20" s="81">
        <v>83.83601342576692</v>
      </c>
    </row>
    <row r="21" spans="1:8" ht="15" customHeight="1">
      <c r="A21" s="60"/>
      <c r="B21" s="78"/>
      <c r="C21" s="78"/>
      <c r="D21" s="78"/>
      <c r="E21" s="78"/>
      <c r="F21" s="78"/>
      <c r="G21" s="81"/>
      <c r="H21" s="81"/>
    </row>
    <row r="22" spans="1:8" ht="12">
      <c r="A22" s="60" t="s">
        <v>47</v>
      </c>
      <c r="B22" s="78"/>
      <c r="C22" s="78"/>
      <c r="D22" s="78"/>
      <c r="E22" s="78"/>
      <c r="F22" s="78"/>
      <c r="G22" s="81"/>
      <c r="H22" s="81"/>
    </row>
    <row r="23" spans="1:8" ht="12">
      <c r="A23" s="60" t="s">
        <v>48</v>
      </c>
      <c r="B23" s="78"/>
      <c r="C23" s="78"/>
      <c r="D23" s="78"/>
      <c r="E23" s="78"/>
      <c r="F23" s="78"/>
      <c r="G23" s="83"/>
      <c r="H23" s="81"/>
    </row>
    <row r="24" spans="1:8" ht="12">
      <c r="A24" s="60"/>
      <c r="B24" s="78"/>
      <c r="C24" s="78"/>
      <c r="D24" s="78"/>
      <c r="E24" s="78"/>
      <c r="F24" s="78"/>
      <c r="G24" s="83"/>
      <c r="H24" s="81"/>
    </row>
    <row r="25" spans="1:8" ht="12">
      <c r="A25" s="60"/>
      <c r="B25" s="78"/>
      <c r="C25" s="78"/>
      <c r="D25" s="78"/>
      <c r="E25" s="78"/>
      <c r="F25" s="78"/>
      <c r="G25" s="83"/>
      <c r="H25" s="81"/>
    </row>
    <row r="26" spans="1:8" ht="12">
      <c r="A26" s="60"/>
      <c r="B26" s="78"/>
      <c r="C26" s="78"/>
      <c r="D26" s="78"/>
      <c r="E26" s="78"/>
      <c r="F26" s="78"/>
      <c r="G26" s="83"/>
      <c r="H26" s="81"/>
    </row>
    <row r="27" spans="1:8" ht="12">
      <c r="A27" s="60"/>
      <c r="B27" s="78"/>
      <c r="C27" s="78"/>
      <c r="D27" s="78"/>
      <c r="E27" s="78"/>
      <c r="F27" s="78"/>
      <c r="G27" s="83"/>
      <c r="H27" s="81"/>
    </row>
  </sheetData>
  <sheetProtection password="DDA3" sheet="1" objects="1" scenarios="1"/>
  <mergeCells count="13">
    <mergeCell ref="A1:H1"/>
    <mergeCell ref="A3:H3"/>
    <mergeCell ref="A5:A9"/>
    <mergeCell ref="C5:C8"/>
    <mergeCell ref="D5:E5"/>
    <mergeCell ref="F5:F8"/>
    <mergeCell ref="G5:G8"/>
    <mergeCell ref="B6:B7"/>
    <mergeCell ref="A4:H4"/>
    <mergeCell ref="H5:H8"/>
    <mergeCell ref="D6:D8"/>
    <mergeCell ref="E6:E8"/>
    <mergeCell ref="B9:E9"/>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19.28125" style="22" customWidth="1"/>
    <col min="2" max="2" width="8.28125" style="22" customWidth="1"/>
    <col min="3" max="8" width="11.140625" style="22" customWidth="1"/>
    <col min="9" max="16384" width="11.421875" style="22" customWidth="1"/>
  </cols>
  <sheetData>
    <row r="1" spans="1:8" ht="12.75" customHeight="1">
      <c r="A1" s="140"/>
      <c r="B1" s="140"/>
      <c r="C1" s="140"/>
      <c r="D1" s="140"/>
      <c r="E1" s="140"/>
      <c r="F1" s="140"/>
      <c r="G1" s="140"/>
      <c r="H1" s="140"/>
    </row>
    <row r="2" ht="12.75" customHeight="1"/>
    <row r="3" spans="1:8" ht="15" customHeight="1">
      <c r="A3" s="182" t="s">
        <v>126</v>
      </c>
      <c r="B3" s="182"/>
      <c r="C3" s="182"/>
      <c r="D3" s="182"/>
      <c r="E3" s="182"/>
      <c r="F3" s="182"/>
      <c r="G3" s="182"/>
      <c r="H3" s="182"/>
    </row>
    <row r="4" spans="3:7" ht="12.75" customHeight="1">
      <c r="C4" s="69"/>
      <c r="D4" s="69"/>
      <c r="E4" s="69"/>
      <c r="F4" s="69"/>
      <c r="G4" s="69"/>
    </row>
    <row r="5" spans="1:8" ht="12.75" customHeight="1">
      <c r="A5" s="70"/>
      <c r="B5" s="84"/>
      <c r="C5" s="70"/>
      <c r="D5" s="70"/>
      <c r="E5" s="70"/>
      <c r="F5" s="70"/>
      <c r="G5" s="85"/>
      <c r="H5" s="86"/>
    </row>
    <row r="6" spans="1:8" ht="12">
      <c r="A6" s="87" t="s">
        <v>15</v>
      </c>
      <c r="B6" s="88" t="s">
        <v>16</v>
      </c>
      <c r="C6" s="87" t="s">
        <v>12</v>
      </c>
      <c r="D6" s="87" t="s">
        <v>17</v>
      </c>
      <c r="E6" s="87" t="s">
        <v>18</v>
      </c>
      <c r="F6" s="87" t="s">
        <v>19</v>
      </c>
      <c r="G6" s="89" t="s">
        <v>20</v>
      </c>
      <c r="H6" s="49" t="s">
        <v>21</v>
      </c>
    </row>
    <row r="7" spans="1:8" ht="12">
      <c r="A7" s="90"/>
      <c r="B7" s="91"/>
      <c r="C7" s="90"/>
      <c r="D7" s="90"/>
      <c r="E7" s="90"/>
      <c r="F7" s="90"/>
      <c r="G7" s="92"/>
      <c r="H7" s="93"/>
    </row>
    <row r="8" spans="1:8" ht="12">
      <c r="A8" s="71"/>
      <c r="B8" s="23"/>
      <c r="C8" s="43"/>
      <c r="D8" s="43"/>
      <c r="E8" s="43"/>
      <c r="F8" s="43"/>
      <c r="G8" s="43"/>
      <c r="H8" s="43"/>
    </row>
    <row r="9" spans="1:2" ht="12">
      <c r="A9" s="71" t="s">
        <v>22</v>
      </c>
      <c r="B9" s="23"/>
    </row>
    <row r="10" spans="1:2" ht="12">
      <c r="A10" s="71" t="s">
        <v>23</v>
      </c>
      <c r="B10" s="23"/>
    </row>
    <row r="11" spans="1:8" ht="13.5">
      <c r="A11" s="71" t="s">
        <v>110</v>
      </c>
      <c r="B11" s="94" t="s">
        <v>24</v>
      </c>
      <c r="C11" s="95">
        <v>2206</v>
      </c>
      <c r="D11" s="95">
        <f>ROUND(TAB4!$C12/1000,0)</f>
        <v>2206</v>
      </c>
      <c r="E11" s="95">
        <f>ROUND(TAB4!$C13/1000,0)</f>
        <v>2206</v>
      </c>
      <c r="F11" s="95">
        <f>ROUND(TAB4!$C14/1000,0)</f>
        <v>2198</v>
      </c>
      <c r="G11" s="95">
        <f>ROUND(TAB4!$C15/1000,0)</f>
        <v>2157</v>
      </c>
      <c r="H11" s="95"/>
    </row>
    <row r="12" spans="1:2" ht="12">
      <c r="A12" s="71"/>
      <c r="B12" s="23"/>
    </row>
    <row r="13" spans="1:2" ht="12">
      <c r="A13" s="71" t="s">
        <v>25</v>
      </c>
      <c r="B13" s="23"/>
    </row>
    <row r="14" spans="1:2" ht="12">
      <c r="A14" s="71" t="s">
        <v>26</v>
      </c>
      <c r="B14" s="23"/>
    </row>
    <row r="15" spans="1:8" ht="12">
      <c r="A15" s="71" t="s">
        <v>23</v>
      </c>
      <c r="B15" s="23"/>
      <c r="H15" s="97"/>
    </row>
    <row r="16" spans="1:8" ht="12">
      <c r="A16" s="71" t="s">
        <v>27</v>
      </c>
      <c r="B16" s="94" t="s">
        <v>28</v>
      </c>
      <c r="C16" s="97">
        <f>TAB4!$H11</f>
        <v>84.79176854540502</v>
      </c>
      <c r="D16" s="97">
        <f>TAB4!$H12</f>
        <v>82.83805348197545</v>
      </c>
      <c r="E16" s="97">
        <f>TAB4!$H13</f>
        <v>85.60524241738928</v>
      </c>
      <c r="F16" s="97">
        <f>TAB4!$H14</f>
        <v>84.99883782442552</v>
      </c>
      <c r="G16" s="97">
        <f>TAB4!$H15</f>
        <v>84.57262071238301</v>
      </c>
      <c r="H16" s="97"/>
    </row>
    <row r="17" spans="1:7" ht="12">
      <c r="A17" s="71"/>
      <c r="B17" s="23"/>
      <c r="C17" s="97"/>
      <c r="D17" s="97"/>
      <c r="E17" s="97"/>
      <c r="F17" s="97"/>
      <c r="G17" s="97"/>
    </row>
    <row r="18" spans="1:7" ht="12">
      <c r="A18" s="71" t="s">
        <v>29</v>
      </c>
      <c r="B18" s="23"/>
      <c r="C18" s="97"/>
      <c r="D18" s="97"/>
      <c r="E18" s="97"/>
      <c r="F18" s="97"/>
      <c r="G18" s="97"/>
    </row>
    <row r="19" spans="1:8" ht="12">
      <c r="A19" s="71" t="s">
        <v>30</v>
      </c>
      <c r="B19" s="23"/>
      <c r="C19" s="97"/>
      <c r="D19" s="97"/>
      <c r="E19" s="97"/>
      <c r="F19" s="97"/>
      <c r="G19" s="97"/>
      <c r="H19" s="95"/>
    </row>
    <row r="20" spans="1:8" ht="13.5">
      <c r="A20" s="71" t="s">
        <v>111</v>
      </c>
      <c r="B20" s="94" t="s">
        <v>24</v>
      </c>
      <c r="C20" s="95">
        <f>ROUND(TAB4!$D11/1000,0)</f>
        <v>1871</v>
      </c>
      <c r="D20" s="95">
        <f>ROUND(TAB4!$D12/1000,0)</f>
        <v>1828</v>
      </c>
      <c r="E20" s="95">
        <f>ROUND(TAB4!$D13/1000,0)</f>
        <v>1889</v>
      </c>
      <c r="F20" s="95">
        <f>ROUND(TAB4!$D14/1000,0)</f>
        <v>1869</v>
      </c>
      <c r="G20" s="95">
        <f>ROUND(TAB4!$D15/1000,0)</f>
        <v>1825</v>
      </c>
      <c r="H20" s="95"/>
    </row>
    <row r="21" spans="1:8" ht="12">
      <c r="A21" s="71"/>
      <c r="B21" s="23"/>
      <c r="C21" s="95"/>
      <c r="D21" s="95"/>
      <c r="E21" s="95"/>
      <c r="F21" s="95"/>
      <c r="G21" s="95"/>
      <c r="H21" s="95"/>
    </row>
    <row r="22" spans="1:8" ht="12">
      <c r="A22" s="71" t="s">
        <v>31</v>
      </c>
      <c r="B22" s="23"/>
      <c r="C22" s="95"/>
      <c r="D22" s="95"/>
      <c r="E22" s="95"/>
      <c r="F22" s="95"/>
      <c r="G22" s="95"/>
      <c r="H22" s="95"/>
    </row>
    <row r="23" spans="1:8" ht="12">
      <c r="A23" s="71" t="s">
        <v>32</v>
      </c>
      <c r="B23" s="23"/>
      <c r="C23" s="95"/>
      <c r="D23" s="95"/>
      <c r="E23" s="95"/>
      <c r="F23" s="95"/>
      <c r="G23" s="95"/>
      <c r="H23" s="95"/>
    </row>
    <row r="24" spans="1:8" ht="13.5">
      <c r="A24" s="71" t="s">
        <v>112</v>
      </c>
      <c r="B24" s="94" t="s">
        <v>24</v>
      </c>
      <c r="C24" s="95">
        <f>ROUND(TAB4!$E11/1000,0)</f>
        <v>1849</v>
      </c>
      <c r="D24" s="95">
        <f>ROUND(TAB4!$E12/1000,0)</f>
        <v>1858</v>
      </c>
      <c r="E24" s="95">
        <f>ROUND(TAB4!$E13/1000,0)</f>
        <v>1879</v>
      </c>
      <c r="F24" s="95">
        <f>ROUND(TAB4!$E14/1000,0)</f>
        <v>1847</v>
      </c>
      <c r="G24" s="95">
        <f>ROUND(TAB4!$E15/1000,0)</f>
        <v>1825</v>
      </c>
      <c r="H24" s="95"/>
    </row>
    <row r="25" spans="1:8" ht="12">
      <c r="A25" s="71"/>
      <c r="B25" s="23"/>
      <c r="C25" s="95"/>
      <c r="D25" s="95"/>
      <c r="E25" s="95"/>
      <c r="F25" s="95"/>
      <c r="G25" s="95"/>
      <c r="H25" s="95"/>
    </row>
    <row r="26" spans="1:8" ht="13.5">
      <c r="A26" s="71" t="s">
        <v>113</v>
      </c>
      <c r="B26" s="94" t="s">
        <v>24</v>
      </c>
      <c r="C26" s="95">
        <f>TAB4!$F11</f>
        <v>45472</v>
      </c>
      <c r="D26" s="95">
        <f>TAB4!$F12</f>
        <v>43710</v>
      </c>
      <c r="E26" s="95">
        <f>TAB4!$F13</f>
        <v>48654</v>
      </c>
      <c r="F26" s="95">
        <f>TAB4!$F14</f>
        <v>44807</v>
      </c>
      <c r="G26" s="95">
        <f>TAB4!$F15</f>
        <v>45643</v>
      </c>
      <c r="H26" s="95"/>
    </row>
    <row r="27" spans="1:2" ht="12">
      <c r="A27" s="71"/>
      <c r="B27" s="23"/>
    </row>
    <row r="28" spans="1:2" ht="12">
      <c r="A28" s="71" t="s">
        <v>33</v>
      </c>
      <c r="B28" s="23"/>
    </row>
    <row r="29" spans="1:8" ht="12">
      <c r="A29" s="71" t="s">
        <v>34</v>
      </c>
      <c r="B29" s="94" t="s">
        <v>35</v>
      </c>
      <c r="C29" s="97">
        <f>TAB4!$G11</f>
        <v>24.6</v>
      </c>
      <c r="D29" s="97">
        <f>TAB4!$G12</f>
        <v>23.5</v>
      </c>
      <c r="E29" s="97">
        <f>TAB4!$G13</f>
        <v>25.9</v>
      </c>
      <c r="F29" s="97">
        <f>TAB4!$G14</f>
        <v>24.3</v>
      </c>
      <c r="G29" s="97">
        <f>TAB4!$G15</f>
        <v>25</v>
      </c>
      <c r="H29" s="97"/>
    </row>
    <row r="30" spans="1:3" ht="12">
      <c r="A30" s="71"/>
      <c r="B30" s="23"/>
      <c r="C30" s="97"/>
    </row>
    <row r="31" spans="1:2" ht="12">
      <c r="A31" s="71" t="s">
        <v>36</v>
      </c>
      <c r="B31" s="23"/>
    </row>
    <row r="32" spans="1:8" ht="12">
      <c r="A32" s="71" t="s">
        <v>37</v>
      </c>
      <c r="B32" s="94" t="s">
        <v>38</v>
      </c>
      <c r="C32" s="7" t="s">
        <v>39</v>
      </c>
      <c r="D32" s="7" t="s">
        <v>39</v>
      </c>
      <c r="E32" s="7" t="s">
        <v>39</v>
      </c>
      <c r="F32" s="7" t="s">
        <v>39</v>
      </c>
      <c r="G32" s="7" t="s">
        <v>39</v>
      </c>
      <c r="H32" s="7"/>
    </row>
    <row r="33" spans="1:2" ht="19.5" customHeight="1">
      <c r="A33" s="71"/>
      <c r="B33" s="23"/>
    </row>
    <row r="34" spans="1:2" ht="12">
      <c r="A34" s="98" t="s">
        <v>65</v>
      </c>
      <c r="B34" s="23"/>
    </row>
    <row r="35" spans="1:2" ht="19.5" customHeight="1">
      <c r="A35" s="71"/>
      <c r="B35" s="23"/>
    </row>
    <row r="36" spans="1:2" ht="12">
      <c r="A36" s="71" t="s">
        <v>25</v>
      </c>
      <c r="B36" s="23"/>
    </row>
    <row r="37" spans="1:2" ht="12">
      <c r="A37" s="71" t="s">
        <v>26</v>
      </c>
      <c r="B37" s="23"/>
    </row>
    <row r="38" spans="1:8" ht="12">
      <c r="A38" s="71" t="s">
        <v>23</v>
      </c>
      <c r="B38" s="23"/>
      <c r="E38" s="96"/>
      <c r="F38" s="96"/>
      <c r="G38" s="96"/>
      <c r="H38" s="97"/>
    </row>
    <row r="39" spans="1:7" ht="12">
      <c r="A39" s="71" t="s">
        <v>27</v>
      </c>
      <c r="B39" s="94" t="s">
        <v>28</v>
      </c>
      <c r="C39" s="97">
        <f>'[1]Eier'!$H$42</f>
        <v>79.84980392104572</v>
      </c>
      <c r="D39" s="97">
        <f>'[1]Eier'!$H$43</f>
        <v>80.47831262849989</v>
      </c>
      <c r="E39" s="97">
        <f>'[1]Eier'!$H$44</f>
        <v>81.21692095883591</v>
      </c>
      <c r="F39" s="97">
        <f>'[1]Eier'!$H$45</f>
        <v>77.98580517190648</v>
      </c>
      <c r="G39" s="97">
        <f>'[1]Eier'!$H$46</f>
        <v>81.10460028518594</v>
      </c>
    </row>
    <row r="40" spans="1:2" ht="12">
      <c r="A40" s="71"/>
      <c r="B40" s="23"/>
    </row>
    <row r="41" spans="1:7" ht="12">
      <c r="A41" s="71" t="s">
        <v>31</v>
      </c>
      <c r="B41" s="23"/>
      <c r="C41" s="95"/>
      <c r="D41" s="95"/>
      <c r="E41" s="95"/>
      <c r="F41" s="95"/>
      <c r="G41" s="95"/>
    </row>
    <row r="42" spans="1:7" ht="12">
      <c r="A42" s="71" t="s">
        <v>32</v>
      </c>
      <c r="B42" s="23"/>
      <c r="C42" s="95"/>
      <c r="D42" s="95"/>
      <c r="E42" s="95"/>
      <c r="F42" s="95"/>
      <c r="G42" s="95"/>
    </row>
    <row r="43" spans="1:7" ht="13.5">
      <c r="A43" s="71" t="s">
        <v>112</v>
      </c>
      <c r="B43" s="94" t="s">
        <v>24</v>
      </c>
      <c r="C43" s="95">
        <f>ROUND('[1]Eier'!$E$42/1000,0)</f>
        <v>1801</v>
      </c>
      <c r="D43" s="95">
        <f>ROUND('[1]Eier'!$E$43/1000,0)</f>
        <v>1814</v>
      </c>
      <c r="E43" s="95">
        <f>ROUND('[1]Eier'!$E$44/1000,0)</f>
        <v>1776</v>
      </c>
      <c r="F43" s="95">
        <f>ROUND('[1]Eier'!$E$45/1000,0)</f>
        <v>1762</v>
      </c>
      <c r="G43" s="95">
        <f>ROUND('[1]Eier'!$E$46/1000,0)</f>
        <v>1758</v>
      </c>
    </row>
    <row r="44" spans="1:2" ht="12">
      <c r="A44" s="71"/>
      <c r="B44" s="23"/>
    </row>
    <row r="45" spans="1:7" ht="13.5">
      <c r="A45" s="71" t="s">
        <v>113</v>
      </c>
      <c r="B45" s="94" t="s">
        <v>24</v>
      </c>
      <c r="C45" s="95">
        <f>'[1]Eier'!$F$42</f>
        <v>46042.002</v>
      </c>
      <c r="D45" s="95">
        <f>'[1]Eier'!$F$43</f>
        <v>40554.014</v>
      </c>
      <c r="E45" s="95">
        <f>'[1]Eier'!$F$44</f>
        <v>43467.71</v>
      </c>
      <c r="F45" s="95">
        <f>'[1]Eier'!$F$45</f>
        <v>43562.982</v>
      </c>
      <c r="G45" s="95">
        <f>'[1]Eier'!$F$46</f>
        <v>46657.912</v>
      </c>
    </row>
    <row r="46" spans="1:2" ht="12">
      <c r="A46" s="71"/>
      <c r="B46" s="23"/>
    </row>
    <row r="47" spans="1:2" ht="12">
      <c r="A47" s="71" t="s">
        <v>33</v>
      </c>
      <c r="B47" s="23"/>
    </row>
    <row r="48" spans="1:7" ht="12">
      <c r="A48" s="71" t="s">
        <v>34</v>
      </c>
      <c r="B48" s="94" t="s">
        <v>35</v>
      </c>
      <c r="C48" s="97">
        <f>'[1]Eier'!$G$42</f>
        <v>25.6</v>
      </c>
      <c r="D48" s="97">
        <f>'[1]Eier'!$G$43</f>
        <v>22.4</v>
      </c>
      <c r="E48" s="97">
        <f>'[1]Eier'!$G$44</f>
        <v>24.5</v>
      </c>
      <c r="F48" s="97">
        <f>'[1]Eier'!$G$45</f>
        <v>24.7</v>
      </c>
      <c r="G48" s="97">
        <f>'[1]Eier'!$G$46</f>
        <v>26.5</v>
      </c>
    </row>
    <row r="49" spans="1:2" ht="12">
      <c r="A49" s="71"/>
      <c r="B49" s="23"/>
    </row>
    <row r="50" spans="1:7" ht="12">
      <c r="A50" s="71" t="s">
        <v>36</v>
      </c>
      <c r="B50" s="23"/>
      <c r="C50" s="99"/>
      <c r="D50" s="99"/>
      <c r="E50" s="99"/>
      <c r="F50" s="99"/>
      <c r="G50" s="99"/>
    </row>
    <row r="51" spans="1:8" ht="12">
      <c r="A51" s="71" t="s">
        <v>37</v>
      </c>
      <c r="B51" s="94" t="s">
        <v>38</v>
      </c>
      <c r="C51" s="7" t="s">
        <v>39</v>
      </c>
      <c r="D51" s="7" t="s">
        <v>39</v>
      </c>
      <c r="E51" s="7" t="s">
        <v>39</v>
      </c>
      <c r="F51" s="7" t="s">
        <v>39</v>
      </c>
      <c r="G51" s="7" t="s">
        <v>39</v>
      </c>
      <c r="H51" s="7"/>
    </row>
    <row r="53" ht="12">
      <c r="A53" s="43"/>
    </row>
    <row r="54" ht="12">
      <c r="A54" s="22" t="s">
        <v>47</v>
      </c>
    </row>
    <row r="55" ht="12">
      <c r="A55" s="22" t="s">
        <v>48</v>
      </c>
    </row>
  </sheetData>
  <sheetProtection password="DDA3" sheet="1" objects="1" scenarios="1"/>
  <mergeCells count="2">
    <mergeCell ref="A3:H3"/>
    <mergeCell ref="A1:H1"/>
  </mergeCells>
  <printOptions horizontalCentered="1"/>
  <pageMargins left="0.3937007874015748" right="0.5905511811023623" top="0.3937007874015748" bottom="0.3937007874015748" header="0.3937007874015748" footer="0.5118110236220472"/>
  <pageSetup firstPageNumber="11"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9" t="s">
        <v>133</v>
      </c>
      <c r="B1" s="190"/>
    </row>
    <row r="6" spans="1:2" ht="14.25">
      <c r="A6" s="191">
        <v>0</v>
      </c>
      <c r="B6" s="192" t="s">
        <v>134</v>
      </c>
    </row>
    <row r="7" spans="1:2" ht="14.25">
      <c r="A7" s="193"/>
      <c r="B7" s="192" t="s">
        <v>135</v>
      </c>
    </row>
    <row r="8" spans="1:2" ht="14.25">
      <c r="A8" s="191" t="s">
        <v>136</v>
      </c>
      <c r="B8" s="192" t="s">
        <v>137</v>
      </c>
    </row>
    <row r="9" spans="1:2" ht="14.25">
      <c r="A9" s="191" t="s">
        <v>73</v>
      </c>
      <c r="B9" s="192" t="s">
        <v>138</v>
      </c>
    </row>
    <row r="10" spans="1:2" ht="14.25">
      <c r="A10" s="191" t="s">
        <v>139</v>
      </c>
      <c r="B10" s="192" t="s">
        <v>140</v>
      </c>
    </row>
    <row r="11" spans="1:2" ht="14.25">
      <c r="A11" s="191" t="s">
        <v>141</v>
      </c>
      <c r="B11" s="192" t="s">
        <v>142</v>
      </c>
    </row>
    <row r="12" spans="1:2" ht="14.25">
      <c r="A12" s="191" t="s">
        <v>118</v>
      </c>
      <c r="B12" s="192" t="s">
        <v>143</v>
      </c>
    </row>
    <row r="13" spans="1:2" ht="14.25">
      <c r="A13" s="191" t="s">
        <v>144</v>
      </c>
      <c r="B13" s="192" t="s">
        <v>145</v>
      </c>
    </row>
    <row r="14" spans="1:2" ht="14.25">
      <c r="A14" s="191" t="s">
        <v>146</v>
      </c>
      <c r="B14" s="192" t="s">
        <v>147</v>
      </c>
    </row>
    <row r="15" spans="1:2" ht="14.25">
      <c r="A15" s="191" t="s">
        <v>148</v>
      </c>
      <c r="B15" s="192" t="s">
        <v>149</v>
      </c>
    </row>
    <row r="16" ht="14.25">
      <c r="A16" s="192"/>
    </row>
    <row r="17" spans="1:2" ht="14.25">
      <c r="A17" s="192" t="s">
        <v>150</v>
      </c>
      <c r="B17" s="194" t="s">
        <v>151</v>
      </c>
    </row>
    <row r="18" spans="1:2" ht="14.25">
      <c r="A18" s="192" t="s">
        <v>152</v>
      </c>
      <c r="B18" s="194" t="s">
        <v>153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
    </sheetView>
  </sheetViews>
  <sheetFormatPr defaultColWidth="11.421875" defaultRowHeight="12.75"/>
  <cols>
    <col min="1" max="5" width="11.421875" style="22" customWidth="1"/>
    <col min="6" max="6" width="14.7109375" style="22" customWidth="1"/>
    <col min="7" max="7" width="8.28125" style="22" customWidth="1"/>
    <col min="8" max="8" width="11.421875" style="22" customWidth="1"/>
    <col min="9" max="9" width="10.7109375" style="22" customWidth="1"/>
    <col min="10" max="16384" width="11.421875" style="22" customWidth="1"/>
  </cols>
  <sheetData>
    <row r="6" spans="1:7" ht="15" customHeight="1">
      <c r="A6" s="38" t="s">
        <v>13</v>
      </c>
      <c r="G6" s="37" t="s">
        <v>14</v>
      </c>
    </row>
    <row r="11" spans="1:7" ht="12">
      <c r="A11" s="38" t="s">
        <v>0</v>
      </c>
      <c r="G11" s="39">
        <v>2</v>
      </c>
    </row>
    <row r="12" spans="1:7" ht="12">
      <c r="A12" s="38"/>
      <c r="G12" s="39"/>
    </row>
    <row r="13" spans="1:7" ht="12">
      <c r="A13" s="38"/>
      <c r="G13" s="39"/>
    </row>
    <row r="14" ht="12">
      <c r="A14" s="38" t="s">
        <v>89</v>
      </c>
    </row>
    <row r="15" ht="12">
      <c r="G15" s="40"/>
    </row>
    <row r="16" spans="1:7" ht="12">
      <c r="A16" s="22" t="s">
        <v>98</v>
      </c>
      <c r="G16" s="41">
        <v>3</v>
      </c>
    </row>
    <row r="17" ht="12">
      <c r="G17" s="41"/>
    </row>
    <row r="18" spans="1:7" s="34" customFormat="1" ht="23.25" customHeight="1">
      <c r="A18" s="131" t="s">
        <v>132</v>
      </c>
      <c r="B18" s="131"/>
      <c r="C18" s="131"/>
      <c r="D18" s="131"/>
      <c r="E18" s="131"/>
      <c r="F18" s="131"/>
      <c r="G18" s="124">
        <v>3</v>
      </c>
    </row>
    <row r="21" ht="12">
      <c r="A21" s="38" t="s">
        <v>90</v>
      </c>
    </row>
    <row r="23" spans="1:7" ht="12">
      <c r="A23" s="22" t="s">
        <v>117</v>
      </c>
      <c r="G23" s="39">
        <v>4</v>
      </c>
    </row>
    <row r="24" ht="12">
      <c r="G24" s="39"/>
    </row>
    <row r="25" spans="1:7" ht="12">
      <c r="A25" s="22" t="s">
        <v>114</v>
      </c>
      <c r="G25" s="39">
        <v>6</v>
      </c>
    </row>
    <row r="26" ht="12">
      <c r="G26" s="39"/>
    </row>
    <row r="27" spans="1:7" ht="12">
      <c r="A27" s="22" t="s">
        <v>115</v>
      </c>
      <c r="G27" s="39">
        <v>8</v>
      </c>
    </row>
    <row r="29" spans="1:7" ht="12">
      <c r="A29" s="22" t="s">
        <v>123</v>
      </c>
      <c r="G29" s="39">
        <v>10</v>
      </c>
    </row>
    <row r="30" ht="12">
      <c r="G30" s="39"/>
    </row>
    <row r="31" spans="1:7" ht="12">
      <c r="A31" s="22" t="s">
        <v>124</v>
      </c>
      <c r="G31" s="39">
        <v>11</v>
      </c>
    </row>
    <row r="32" ht="12">
      <c r="G32" s="39"/>
    </row>
  </sheetData>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11.421875" defaultRowHeight="12.75"/>
  <cols>
    <col min="1" max="1" width="87.57421875" style="22" customWidth="1"/>
    <col min="2" max="2" width="9.28125" style="22" customWidth="1"/>
    <col min="3" max="3" width="64.7109375" style="22" customWidth="1"/>
    <col min="4" max="4" width="53.00390625" style="22" customWidth="1"/>
    <col min="5" max="5" width="41.421875" style="22" customWidth="1"/>
    <col min="6" max="6" width="30.00390625" style="22" customWidth="1"/>
    <col min="7" max="7" width="18.421875" style="22" customWidth="1"/>
    <col min="8" max="8" width="11.421875" style="22" customWidth="1"/>
    <col min="9" max="9" width="10.7109375" style="22" customWidth="1"/>
    <col min="10" max="16384" width="11.421875" style="22" customWidth="1"/>
  </cols>
  <sheetData>
    <row r="2" spans="1:7" ht="6" customHeight="1">
      <c r="A2" s="36"/>
      <c r="B2" s="36"/>
      <c r="C2" s="36"/>
      <c r="D2" s="36"/>
      <c r="E2" s="36"/>
      <c r="F2" s="36"/>
      <c r="G2" s="36"/>
    </row>
    <row r="3" spans="1:8" ht="15" customHeight="1">
      <c r="A3" s="8" t="s">
        <v>0</v>
      </c>
      <c r="B3" s="7"/>
      <c r="C3" s="7"/>
      <c r="D3" s="7"/>
      <c r="E3" s="7"/>
      <c r="F3" s="7"/>
      <c r="G3" s="7"/>
      <c r="H3" s="7"/>
    </row>
    <row r="4" s="7" customFormat="1" ht="6.75" customHeight="1">
      <c r="A4" s="7" t="s">
        <v>1</v>
      </c>
    </row>
    <row r="5" spans="1:8" ht="12.75" customHeight="1">
      <c r="A5" s="7" t="s">
        <v>53</v>
      </c>
      <c r="B5" s="7"/>
      <c r="C5" s="7"/>
      <c r="D5" s="7"/>
      <c r="E5" s="7"/>
      <c r="F5" s="7"/>
      <c r="G5" s="7"/>
      <c r="H5" s="7"/>
    </row>
    <row r="6" spans="1:8" ht="9" customHeight="1">
      <c r="A6" s="7"/>
      <c r="B6" s="7"/>
      <c r="C6" s="7"/>
      <c r="D6" s="7"/>
      <c r="E6" s="7"/>
      <c r="F6" s="7"/>
      <c r="G6" s="7"/>
      <c r="H6" s="7"/>
    </row>
    <row r="7" s="7" customFormat="1" ht="15" customHeight="1">
      <c r="A7" s="8" t="s">
        <v>52</v>
      </c>
    </row>
    <row r="8" s="7" customFormat="1" ht="6.75" customHeight="1"/>
    <row r="9" spans="1:8" ht="9.75" customHeight="1">
      <c r="A9" s="132" t="s">
        <v>121</v>
      </c>
      <c r="B9" s="7"/>
      <c r="C9" s="7"/>
      <c r="D9" s="7"/>
      <c r="E9" s="7"/>
      <c r="F9" s="7"/>
      <c r="G9" s="7"/>
      <c r="H9" s="7"/>
    </row>
    <row r="10" spans="1:8" ht="12.75" customHeight="1">
      <c r="A10" s="132"/>
      <c r="B10" s="7"/>
      <c r="C10" s="7"/>
      <c r="D10" s="7"/>
      <c r="E10" s="7"/>
      <c r="F10" s="7"/>
      <c r="G10" s="7"/>
      <c r="H10" s="7"/>
    </row>
    <row r="11" spans="1:8" ht="12.75" customHeight="1">
      <c r="A11" s="132"/>
      <c r="B11" s="7"/>
      <c r="C11" s="7"/>
      <c r="D11" s="7"/>
      <c r="E11" s="7"/>
      <c r="F11" s="7"/>
      <c r="G11" s="7"/>
      <c r="H11" s="7"/>
    </row>
    <row r="12" spans="1:8" ht="12.75" customHeight="1">
      <c r="A12" s="132"/>
      <c r="B12" s="7"/>
      <c r="C12" s="7"/>
      <c r="D12" s="7"/>
      <c r="E12" s="7"/>
      <c r="F12" s="7"/>
      <c r="G12" s="7"/>
      <c r="H12" s="7"/>
    </row>
    <row r="13" s="7" customFormat="1" ht="14.25" customHeight="1">
      <c r="A13" s="133"/>
    </row>
    <row r="14" s="7" customFormat="1" ht="12" customHeight="1">
      <c r="A14" s="8" t="s">
        <v>119</v>
      </c>
    </row>
    <row r="15" s="7" customFormat="1" ht="6.75" customHeight="1"/>
    <row r="16" s="7" customFormat="1" ht="72">
      <c r="A16" s="122" t="s">
        <v>120</v>
      </c>
    </row>
    <row r="17" spans="1:8" ht="9" customHeight="1">
      <c r="A17" s="7"/>
      <c r="B17" s="7"/>
      <c r="C17" s="7"/>
      <c r="D17" s="7"/>
      <c r="E17" s="7"/>
      <c r="F17" s="7"/>
      <c r="G17" s="7"/>
      <c r="H17" s="7"/>
    </row>
    <row r="18" s="7" customFormat="1" ht="15" customHeight="1">
      <c r="A18" s="8" t="s">
        <v>2</v>
      </c>
    </row>
    <row r="19" s="7" customFormat="1" ht="6.75" customHeight="1"/>
    <row r="20" spans="1:8" ht="12.75" customHeight="1">
      <c r="A20" s="134" t="s">
        <v>64</v>
      </c>
      <c r="B20" s="7"/>
      <c r="C20" s="7"/>
      <c r="D20" s="7"/>
      <c r="E20" s="7"/>
      <c r="F20" s="7"/>
      <c r="G20" s="7"/>
      <c r="H20" s="7"/>
    </row>
    <row r="21" spans="1:8" ht="12.75" customHeight="1">
      <c r="A21" s="135"/>
      <c r="B21" s="7"/>
      <c r="C21" s="42"/>
      <c r="D21" s="7"/>
      <c r="E21" s="7"/>
      <c r="F21" s="7"/>
      <c r="G21" s="7"/>
      <c r="H21" s="7"/>
    </row>
    <row r="22" spans="1:8" ht="12.75" customHeight="1">
      <c r="A22" s="135"/>
      <c r="B22" s="7"/>
      <c r="C22" s="7"/>
      <c r="D22" s="7"/>
      <c r="E22" s="7"/>
      <c r="F22" s="7"/>
      <c r="G22" s="7"/>
      <c r="H22" s="7"/>
    </row>
    <row r="23" spans="1:8" ht="12.75" customHeight="1">
      <c r="A23" s="135"/>
      <c r="B23" s="7"/>
      <c r="C23" s="7"/>
      <c r="D23" s="7"/>
      <c r="E23" s="7"/>
      <c r="F23" s="7"/>
      <c r="G23" s="7"/>
      <c r="H23" s="7"/>
    </row>
    <row r="24" spans="1:8" ht="12.75" customHeight="1">
      <c r="A24" s="135"/>
      <c r="B24" s="7"/>
      <c r="C24" s="7"/>
      <c r="D24" s="7"/>
      <c r="E24" s="7"/>
      <c r="F24" s="7"/>
      <c r="G24" s="7"/>
      <c r="H24" s="7"/>
    </row>
    <row r="25" spans="1:8" ht="12.75" customHeight="1">
      <c r="A25" s="134" t="s">
        <v>102</v>
      </c>
      <c r="B25" s="7"/>
      <c r="C25" s="7"/>
      <c r="D25" s="7"/>
      <c r="E25" s="7"/>
      <c r="F25" s="7"/>
      <c r="G25" s="7"/>
      <c r="H25" s="7"/>
    </row>
    <row r="26" spans="1:8" ht="12.75" customHeight="1">
      <c r="A26" s="136"/>
      <c r="B26" s="7"/>
      <c r="C26" s="42"/>
      <c r="D26" s="7"/>
      <c r="E26" s="7"/>
      <c r="F26" s="7"/>
      <c r="G26" s="7"/>
      <c r="H26" s="7"/>
    </row>
    <row r="27" spans="1:8" ht="12.75" customHeight="1">
      <c r="A27" s="136"/>
      <c r="B27" s="7"/>
      <c r="C27" s="7"/>
      <c r="D27" s="7"/>
      <c r="E27" s="7"/>
      <c r="F27" s="7"/>
      <c r="G27" s="7"/>
      <c r="H27" s="7"/>
    </row>
    <row r="28" spans="1:8" ht="12.75" customHeight="1">
      <c r="A28" s="136"/>
      <c r="B28" s="7"/>
      <c r="C28" s="42"/>
      <c r="D28" s="7"/>
      <c r="E28" s="7"/>
      <c r="F28" s="7"/>
      <c r="G28" s="7"/>
      <c r="H28" s="7"/>
    </row>
    <row r="29" spans="1:8" ht="12.75" customHeight="1">
      <c r="A29" s="136"/>
      <c r="B29" s="7"/>
      <c r="C29" s="7"/>
      <c r="D29" s="7"/>
      <c r="E29" s="7"/>
      <c r="F29" s="7"/>
      <c r="G29" s="7"/>
      <c r="H29" s="7"/>
    </row>
    <row r="30" spans="1:8" ht="12.75" customHeight="1">
      <c r="A30" s="136"/>
      <c r="B30" s="7"/>
      <c r="C30" s="7"/>
      <c r="D30" s="7"/>
      <c r="E30" s="7"/>
      <c r="F30" s="7"/>
      <c r="G30" s="7"/>
      <c r="H30" s="7"/>
    </row>
    <row r="31" spans="1:8" ht="12.75" customHeight="1">
      <c r="A31" s="136"/>
      <c r="B31" s="7"/>
      <c r="C31" s="7"/>
      <c r="D31" s="7"/>
      <c r="E31" s="7"/>
      <c r="F31" s="7"/>
      <c r="G31" s="7"/>
      <c r="H31" s="7"/>
    </row>
    <row r="32" s="7" customFormat="1" ht="12.75" customHeight="1">
      <c r="A32" s="136"/>
    </row>
    <row r="33" spans="1:8" ht="34.5" customHeight="1">
      <c r="A33" s="132" t="s">
        <v>122</v>
      </c>
      <c r="B33" s="123"/>
      <c r="C33" s="123"/>
      <c r="D33" s="123"/>
      <c r="E33" s="123"/>
      <c r="F33" s="123"/>
      <c r="G33" s="123"/>
      <c r="H33" s="123"/>
    </row>
    <row r="34" spans="1:8" ht="34.5" customHeight="1">
      <c r="A34" s="132"/>
      <c r="B34" s="123"/>
      <c r="C34" s="123"/>
      <c r="D34" s="123"/>
      <c r="E34" s="123"/>
      <c r="F34" s="123"/>
      <c r="G34" s="123"/>
      <c r="H34" s="123"/>
    </row>
    <row r="35" spans="1:8" ht="16.5" customHeight="1">
      <c r="A35" s="7"/>
      <c r="B35" s="7"/>
      <c r="C35" s="7"/>
      <c r="D35" s="7"/>
      <c r="E35" s="7"/>
      <c r="F35" s="7"/>
      <c r="G35" s="7"/>
      <c r="H35" s="7"/>
    </row>
    <row r="36" s="7" customFormat="1" ht="15" customHeight="1">
      <c r="A36" s="8" t="s">
        <v>3</v>
      </c>
    </row>
    <row r="37" s="7" customFormat="1" ht="6.75" customHeight="1"/>
    <row r="38" s="7" customFormat="1" ht="12.75" customHeight="1">
      <c r="A38" s="9" t="s">
        <v>54</v>
      </c>
    </row>
    <row r="39" spans="1:8" ht="9" customHeight="1">
      <c r="A39" s="7"/>
      <c r="B39" s="7"/>
      <c r="C39" s="7"/>
      <c r="D39" s="7"/>
      <c r="E39" s="7"/>
      <c r="F39" s="7"/>
      <c r="G39" s="7"/>
      <c r="H39" s="7"/>
    </row>
    <row r="40" spans="1:8" ht="13.5" customHeight="1">
      <c r="A40" s="8" t="s">
        <v>4</v>
      </c>
      <c r="B40" s="7"/>
      <c r="C40" s="7"/>
      <c r="D40" s="7"/>
      <c r="E40" s="7"/>
      <c r="F40" s="7"/>
      <c r="G40" s="7"/>
      <c r="H40" s="7"/>
    </row>
    <row r="41" s="7" customFormat="1" ht="6.75" customHeight="1"/>
    <row r="42" s="7" customFormat="1" ht="12.75" customHeight="1">
      <c r="A42" s="132" t="s">
        <v>55</v>
      </c>
    </row>
    <row r="43" s="7" customFormat="1" ht="12.75" customHeight="1">
      <c r="A43" s="132"/>
    </row>
    <row r="44" spans="1:8" ht="9" customHeight="1">
      <c r="A44" s="7"/>
      <c r="B44" s="7"/>
      <c r="C44" s="7"/>
      <c r="D44" s="7"/>
      <c r="E44" s="7"/>
      <c r="F44" s="7"/>
      <c r="G44" s="7"/>
      <c r="H44" s="7"/>
    </row>
    <row r="45" spans="1:8" ht="13.5" customHeight="1">
      <c r="A45" s="8" t="s">
        <v>77</v>
      </c>
      <c r="B45" s="7"/>
      <c r="C45" s="7"/>
      <c r="D45" s="7"/>
      <c r="E45" s="7"/>
      <c r="F45" s="7"/>
      <c r="G45" s="7"/>
      <c r="H45" s="7"/>
    </row>
    <row r="46" s="7" customFormat="1" ht="6.75" customHeight="1"/>
    <row r="47" s="7" customFormat="1" ht="12.75" customHeight="1">
      <c r="A47" s="7" t="s">
        <v>78</v>
      </c>
    </row>
    <row r="48" s="7" customFormat="1" ht="12.75" customHeight="1">
      <c r="A48" s="7" t="s">
        <v>79</v>
      </c>
    </row>
    <row r="49" s="7" customFormat="1" ht="12.75" customHeight="1">
      <c r="A49" s="7" t="s">
        <v>80</v>
      </c>
    </row>
    <row r="50" s="7" customFormat="1" ht="6.75" customHeight="1"/>
    <row r="51" s="7" customFormat="1" ht="12"/>
    <row r="52" s="7" customFormat="1" ht="12">
      <c r="A52" s="7" t="s">
        <v>63</v>
      </c>
    </row>
    <row r="53" spans="1:8" ht="12">
      <c r="A53" s="7" t="s">
        <v>62</v>
      </c>
      <c r="B53" s="7"/>
      <c r="C53" s="7"/>
      <c r="D53" s="7"/>
      <c r="E53" s="7"/>
      <c r="F53" s="7"/>
      <c r="G53" s="7"/>
      <c r="H53" s="7"/>
    </row>
    <row r="54" ht="12">
      <c r="A54" s="7"/>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
    </sheetView>
  </sheetViews>
  <sheetFormatPr defaultColWidth="11.421875" defaultRowHeight="12.75"/>
  <cols>
    <col min="1" max="76" width="1.7109375" style="22" customWidth="1"/>
    <col min="77" max="16384" width="11.421875" style="22" customWidth="1"/>
  </cols>
  <sheetData>
    <row r="1" spans="3:52" ht="12.75" customHeight="1">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row>
    <row r="3" spans="3:9" ht="12">
      <c r="C3" s="43"/>
      <c r="D3" s="43"/>
      <c r="E3" s="43"/>
      <c r="F3" s="43"/>
      <c r="G3" s="43"/>
      <c r="H3" s="43"/>
      <c r="I3" s="43"/>
    </row>
    <row r="4" spans="3:52" ht="12">
      <c r="C4" s="100"/>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4"/>
    </row>
    <row r="5" spans="3:52" ht="15.75" customHeight="1">
      <c r="C5" s="137" t="s">
        <v>97</v>
      </c>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9"/>
    </row>
    <row r="6" spans="3:52" ht="15.75" customHeight="1">
      <c r="C6" s="137"/>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9"/>
    </row>
    <row r="7" spans="3:52" ht="12">
      <c r="C7" s="101"/>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23"/>
    </row>
    <row r="8" spans="3:52" ht="12">
      <c r="C8" s="101"/>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23"/>
    </row>
    <row r="9" spans="3:52" ht="12">
      <c r="C9" s="101"/>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23"/>
    </row>
    <row r="10" spans="3:52" ht="12">
      <c r="C10" s="101"/>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23"/>
    </row>
    <row r="11" spans="3:52" ht="12">
      <c r="C11" s="101"/>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23"/>
    </row>
    <row r="12" spans="3:52" ht="12">
      <c r="C12" s="101"/>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23"/>
    </row>
    <row r="13" spans="3:52" ht="12">
      <c r="C13" s="101"/>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23"/>
    </row>
    <row r="14" spans="3:52" ht="12">
      <c r="C14" s="101"/>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23"/>
    </row>
    <row r="15" spans="3:52" ht="12">
      <c r="C15" s="101"/>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23"/>
    </row>
    <row r="16" spans="3:52" ht="12">
      <c r="C16" s="101"/>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23"/>
    </row>
    <row r="17" spans="3:52" ht="12">
      <c r="C17" s="101"/>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23"/>
    </row>
    <row r="18" spans="3:52" ht="12">
      <c r="C18" s="101"/>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23"/>
    </row>
    <row r="19" spans="3:52" ht="12">
      <c r="C19" s="101"/>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23"/>
    </row>
    <row r="20" spans="3:52" ht="12">
      <c r="C20" s="101"/>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23"/>
    </row>
    <row r="21" spans="3:52" ht="12">
      <c r="C21" s="101"/>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23"/>
    </row>
    <row r="22" spans="3:52" ht="12">
      <c r="C22" s="101"/>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23"/>
    </row>
    <row r="23" spans="3:52" ht="12">
      <c r="C23" s="101"/>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23"/>
    </row>
    <row r="24" spans="3:52" ht="12">
      <c r="C24" s="101"/>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23"/>
    </row>
    <row r="25" spans="3:52" ht="12">
      <c r="C25" s="101"/>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23"/>
    </row>
    <row r="26" spans="3:52" ht="12">
      <c r="C26" s="101"/>
      <c r="D26" s="43"/>
      <c r="E26" s="43"/>
      <c r="F26" s="43"/>
      <c r="G26" s="43"/>
      <c r="H26" s="43"/>
      <c r="I26" s="43"/>
      <c r="J26" s="43"/>
      <c r="K26" s="43"/>
      <c r="L26" s="43"/>
      <c r="M26" s="43"/>
      <c r="N26" s="43"/>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43"/>
      <c r="AW26" s="43"/>
      <c r="AX26" s="43"/>
      <c r="AY26" s="43"/>
      <c r="AZ26" s="23"/>
    </row>
    <row r="27" spans="3:52" ht="12">
      <c r="C27" s="101"/>
      <c r="D27" s="43"/>
      <c r="E27" s="43"/>
      <c r="F27" s="43"/>
      <c r="G27" s="43"/>
      <c r="H27" s="43"/>
      <c r="I27" s="43"/>
      <c r="J27" s="43"/>
      <c r="K27" s="43"/>
      <c r="L27" s="43"/>
      <c r="M27" s="43"/>
      <c r="N27" s="43"/>
      <c r="O27" s="103" t="s">
        <v>84</v>
      </c>
      <c r="P27" s="102"/>
      <c r="Q27" s="102"/>
      <c r="R27" s="102"/>
      <c r="S27" s="102"/>
      <c r="T27" s="102"/>
      <c r="U27" s="102"/>
      <c r="V27" s="102"/>
      <c r="W27" s="102"/>
      <c r="X27" s="102"/>
      <c r="Y27" s="103" t="s">
        <v>91</v>
      </c>
      <c r="Z27" s="102"/>
      <c r="AA27" s="102"/>
      <c r="AB27" s="102"/>
      <c r="AC27" s="102"/>
      <c r="AD27" s="102"/>
      <c r="AE27" s="102"/>
      <c r="AF27" s="102"/>
      <c r="AG27" s="103" t="s">
        <v>9</v>
      </c>
      <c r="AH27" s="102"/>
      <c r="AI27" s="102"/>
      <c r="AJ27" s="102"/>
      <c r="AK27" s="102"/>
      <c r="AL27" s="102"/>
      <c r="AM27" s="102"/>
      <c r="AN27" s="102"/>
      <c r="AO27" s="102"/>
      <c r="AP27" s="102"/>
      <c r="AQ27" s="103" t="s">
        <v>92</v>
      </c>
      <c r="AR27" s="102"/>
      <c r="AS27" s="102"/>
      <c r="AT27" s="102"/>
      <c r="AU27" s="102"/>
      <c r="AV27" s="43"/>
      <c r="AW27" s="43"/>
      <c r="AX27" s="43"/>
      <c r="AY27" s="43"/>
      <c r="AZ27" s="23"/>
    </row>
    <row r="28" spans="3:52" ht="12">
      <c r="C28" s="101"/>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23"/>
    </row>
    <row r="29" spans="3:52" ht="19.5" customHeight="1">
      <c r="C29" s="104"/>
      <c r="D29" s="105" t="s">
        <v>93</v>
      </c>
      <c r="E29" s="106"/>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1"/>
    </row>
    <row r="30" spans="3:9" ht="12">
      <c r="C30" s="43"/>
      <c r="D30" s="43"/>
      <c r="E30" s="43"/>
      <c r="F30" s="43"/>
      <c r="G30" s="43"/>
      <c r="H30" s="43"/>
      <c r="I30" s="43"/>
    </row>
    <row r="31" s="43" customFormat="1" ht="12.75" customHeight="1"/>
    <row r="32" s="43" customFormat="1" ht="12.75" customHeight="1"/>
    <row r="34" spans="3:9" ht="12">
      <c r="C34" s="43"/>
      <c r="D34" s="43"/>
      <c r="E34" s="43"/>
      <c r="F34" s="43"/>
      <c r="G34" s="43"/>
      <c r="H34" s="43"/>
      <c r="I34" s="43"/>
    </row>
    <row r="35" spans="3:52" ht="12">
      <c r="C35" s="100"/>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4"/>
    </row>
    <row r="36" spans="3:52" ht="15.75" customHeight="1">
      <c r="C36" s="137" t="s">
        <v>131</v>
      </c>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9"/>
    </row>
    <row r="37" spans="3:52" ht="15.75" customHeight="1">
      <c r="C37" s="137"/>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9"/>
    </row>
    <row r="38" spans="3:52" ht="12">
      <c r="C38" s="101"/>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23"/>
    </row>
    <row r="39" spans="3:52" ht="12">
      <c r="C39" s="101"/>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23"/>
    </row>
    <row r="40" spans="3:52" ht="12">
      <c r="C40" s="101"/>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23"/>
    </row>
    <row r="41" spans="3:52" ht="12">
      <c r="C41" s="101"/>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23"/>
    </row>
    <row r="42" spans="3:52" ht="12">
      <c r="C42" s="101"/>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23"/>
    </row>
    <row r="43" spans="3:52" ht="12">
      <c r="C43" s="101"/>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23"/>
    </row>
    <row r="44" spans="3:52" ht="12">
      <c r="C44" s="101"/>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23"/>
    </row>
    <row r="45" spans="3:52" ht="12">
      <c r="C45" s="101"/>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23"/>
    </row>
    <row r="46" spans="3:52" ht="12">
      <c r="C46" s="101"/>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23"/>
    </row>
    <row r="47" spans="3:52" ht="12">
      <c r="C47" s="101"/>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23"/>
    </row>
    <row r="48" spans="3:52" ht="12">
      <c r="C48" s="101"/>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23"/>
    </row>
    <row r="49" spans="3:52" ht="12">
      <c r="C49" s="101"/>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23"/>
    </row>
    <row r="50" spans="3:52" ht="12">
      <c r="C50" s="101"/>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23"/>
    </row>
    <row r="51" spans="3:52" ht="12">
      <c r="C51" s="101"/>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23"/>
    </row>
    <row r="52" spans="3:52" ht="12">
      <c r="C52" s="101"/>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23"/>
    </row>
    <row r="53" spans="3:52" ht="12">
      <c r="C53" s="10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23"/>
    </row>
    <row r="54" spans="3:52" ht="12">
      <c r="C54" s="10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23"/>
    </row>
    <row r="55" spans="3:52" ht="12">
      <c r="C55" s="10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23"/>
    </row>
    <row r="56" spans="3:52" ht="12">
      <c r="C56" s="10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23"/>
    </row>
    <row r="57" spans="3:52" ht="12">
      <c r="C57" s="10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23"/>
    </row>
    <row r="58" spans="3:52" ht="12">
      <c r="C58" s="10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23"/>
    </row>
    <row r="59" spans="3:52" ht="21.75" customHeight="1">
      <c r="C59" s="101"/>
      <c r="D59" s="43"/>
      <c r="E59" s="43"/>
      <c r="F59" s="43"/>
      <c r="G59" s="43"/>
      <c r="H59" s="43"/>
      <c r="I59" s="43"/>
      <c r="J59" s="43"/>
      <c r="K59" s="43"/>
      <c r="L59" s="43"/>
      <c r="M59" s="43"/>
      <c r="N59" s="43"/>
      <c r="O59" s="43"/>
      <c r="P59" s="141" t="s">
        <v>128</v>
      </c>
      <c r="Q59" s="141"/>
      <c r="R59" s="141"/>
      <c r="S59" s="141"/>
      <c r="T59" s="141"/>
      <c r="U59" s="141"/>
      <c r="V59" s="102"/>
      <c r="W59" s="102"/>
      <c r="X59" s="102"/>
      <c r="Y59" s="102"/>
      <c r="Z59" s="141" t="s">
        <v>129</v>
      </c>
      <c r="AA59" s="141"/>
      <c r="AB59" s="141"/>
      <c r="AC59" s="141"/>
      <c r="AD59" s="141"/>
      <c r="AE59" s="141"/>
      <c r="AF59" s="141"/>
      <c r="AG59" s="141"/>
      <c r="AH59" s="141"/>
      <c r="AI59" s="141"/>
      <c r="AJ59" s="141"/>
      <c r="AK59" s="102"/>
      <c r="AL59" s="102"/>
      <c r="AM59" s="102"/>
      <c r="AN59" s="102"/>
      <c r="AO59" s="141" t="s">
        <v>130</v>
      </c>
      <c r="AP59" s="141"/>
      <c r="AQ59" s="141"/>
      <c r="AR59" s="141"/>
      <c r="AS59" s="141"/>
      <c r="AT59" s="141"/>
      <c r="AU59" s="127"/>
      <c r="AV59" s="102"/>
      <c r="AW59" s="43"/>
      <c r="AX59" s="43"/>
      <c r="AY59" s="43"/>
      <c r="AZ59" s="23"/>
    </row>
    <row r="60" spans="3:52" ht="12">
      <c r="C60" s="10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23"/>
    </row>
    <row r="61" spans="3:52" ht="19.5" customHeight="1">
      <c r="C61" s="104"/>
      <c r="D61" s="105" t="s">
        <v>93</v>
      </c>
      <c r="E61" s="106"/>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1"/>
    </row>
  </sheetData>
  <sheetProtection password="DDA3" sheet="1" objects="1" scenarios="1"/>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dimension ref="A1:F15"/>
  <sheetViews>
    <sheetView workbookViewId="0" topLeftCell="A1">
      <selection activeCell="D11" sqref="D11"/>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1" customFormat="1" ht="12.75">
      <c r="A1" s="27" t="s">
        <v>97</v>
      </c>
    </row>
    <row r="2" spans="2:5" s="21" customFormat="1" ht="12.75">
      <c r="B2" s="28" t="s">
        <v>84</v>
      </c>
      <c r="C2" s="28" t="s">
        <v>91</v>
      </c>
      <c r="D2" s="28" t="s">
        <v>9</v>
      </c>
      <c r="E2" s="28" t="s">
        <v>92</v>
      </c>
    </row>
    <row r="3" spans="1:5" s="21" customFormat="1" ht="12.75">
      <c r="A3" s="29" t="s">
        <v>12</v>
      </c>
      <c r="B3" s="30">
        <f>ROUND(Tab1!D10*100/'[2]Schlacht insg'!$L16,1)-100</f>
        <v>-6.5</v>
      </c>
      <c r="C3" s="30">
        <f>ROUND(Tab1!E10*100/('[2]Schlacht insg'!$B16+'[2]Schlacht insg'!$G16),1)-100</f>
        <v>0.9000000000000057</v>
      </c>
      <c r="D3" s="30">
        <f>ROUND(Tab1!L10*100/'[2]Schlacht insg'!$H16,1)-100</f>
        <v>-6.900000000000006</v>
      </c>
      <c r="E3" s="30">
        <f>ROUND(Tab1!M10*100/'[2]Schlacht insg'!$I16,1)-100</f>
        <v>10.299999999999997</v>
      </c>
    </row>
    <row r="4" spans="1:5" s="21" customFormat="1" ht="12.75">
      <c r="A4" s="29" t="s">
        <v>17</v>
      </c>
      <c r="B4" s="30">
        <f>ROUND(Tab1!D11*100/'[2]Schlacht insg'!$L17,1)-100</f>
        <v>-14.599999999999994</v>
      </c>
      <c r="C4" s="30">
        <f>ROUND(Tab1!E11*100/('[2]Schlacht insg'!$B17+'[2]Schlacht insg'!$G17),1)-100</f>
        <v>2.799999999999997</v>
      </c>
      <c r="D4" s="30">
        <f>ROUND(Tab1!L11*100/'[2]Schlacht insg'!$H17,1)-100</f>
        <v>-15.299999999999997</v>
      </c>
      <c r="E4" s="30">
        <f>ROUND(Tab1!M11*100/'[2]Schlacht insg'!$I17,1)-100</f>
        <v>-14</v>
      </c>
    </row>
    <row r="5" spans="1:5" s="21" customFormat="1" ht="12.75">
      <c r="A5" s="29" t="s">
        <v>18</v>
      </c>
      <c r="B5" s="30">
        <f>ROUND(Tab1!D12*100/'[2]Schlacht insg'!$L18,1)-100</f>
        <v>5.700000000000003</v>
      </c>
      <c r="C5" s="30">
        <f>ROUND(Tab1!E12*100/('[2]Schlacht insg'!$B18+'[2]Schlacht insg'!$G18),1)-100</f>
        <v>13.900000000000006</v>
      </c>
      <c r="D5" s="30">
        <f>ROUND(Tab1!L12*100/'[2]Schlacht insg'!$H18,1)-100</f>
        <v>5.799999999999997</v>
      </c>
      <c r="E5" s="30">
        <f>ROUND(Tab1!M12*100/'[2]Schlacht insg'!$I18,1)-100</f>
        <v>-42.3</v>
      </c>
    </row>
    <row r="6" spans="1:5" s="21" customFormat="1" ht="12.75">
      <c r="A6" s="29" t="s">
        <v>19</v>
      </c>
      <c r="B6" s="30">
        <f>ROUND(Tab1!D13*100/'[2]Schlacht insg'!$L19,1)-100</f>
        <v>-8.400000000000006</v>
      </c>
      <c r="C6" s="30">
        <f>ROUND(Tab1!E13*100/('[2]Schlacht insg'!$B19+'[2]Schlacht insg'!$G19),1)-100</f>
        <v>-15.599999999999994</v>
      </c>
      <c r="D6" s="30">
        <f>ROUND(Tab1!L13*100/'[2]Schlacht insg'!$H19,1)-100</f>
        <v>-8.700000000000003</v>
      </c>
      <c r="E6" s="30">
        <f>ROUND(Tab1!M13*100/'[2]Schlacht insg'!$I19,1)-100</f>
        <v>178.60000000000002</v>
      </c>
    </row>
    <row r="7" spans="1:5" s="21" customFormat="1" ht="12.75">
      <c r="A7" s="29" t="s">
        <v>20</v>
      </c>
      <c r="B7" s="30">
        <f>ROUND(Tab1!D14*100/'[2]Schlacht insg'!$L20,1)-100</f>
        <v>-1.2999999999999972</v>
      </c>
      <c r="C7" s="30">
        <f>ROUND(Tab1!E14*100/('[2]Schlacht insg'!$B20+'[2]Schlacht insg'!$G20),1)-100</f>
        <v>-12.200000000000003</v>
      </c>
      <c r="D7" s="30">
        <f>ROUND(Tab1!L14*100/'[2]Schlacht insg'!$H20,1)-100</f>
        <v>-0.7999999999999972</v>
      </c>
      <c r="E7" s="30">
        <f>ROUND(Tab1!M14*100/'[2]Schlacht insg'!$I20,1)-100</f>
        <v>10.099999999999994</v>
      </c>
    </row>
    <row r="8" spans="1:5" s="21" customFormat="1" ht="12.75">
      <c r="A8" s="29"/>
      <c r="B8" s="30"/>
      <c r="C8" s="30"/>
      <c r="D8" s="30"/>
      <c r="E8" s="30"/>
    </row>
    <row r="9" spans="1:6" s="21" customFormat="1" ht="12.75">
      <c r="A9" s="142" t="s">
        <v>127</v>
      </c>
      <c r="B9" s="142"/>
      <c r="C9" s="142"/>
      <c r="D9" s="142"/>
      <c r="E9" s="142"/>
      <c r="F9" s="142"/>
    </row>
    <row r="10" spans="1:4" s="21" customFormat="1" ht="38.25">
      <c r="A10" s="32"/>
      <c r="B10" s="125" t="s">
        <v>128</v>
      </c>
      <c r="C10" s="125" t="s">
        <v>129</v>
      </c>
      <c r="D10" s="125" t="s">
        <v>130</v>
      </c>
    </row>
    <row r="11" spans="1:4" s="21" customFormat="1" ht="12.75">
      <c r="A11" s="29" t="s">
        <v>12</v>
      </c>
      <c r="B11" s="30">
        <f>ROUND(TAB4!C11*100/'[1]Eier'!$C42,1)-100</f>
        <v>-1.9000000000000057</v>
      </c>
      <c r="C11" s="30">
        <f>ROUND(TAB4!E11*100/'[1]Eier'!$E42,1)-100</f>
        <v>2.700000000000003</v>
      </c>
      <c r="D11" s="30">
        <f>ROUND(TAB4!G11*100/'[2]Eier'!$G$42,1)-100</f>
        <v>-3.9000000000000057</v>
      </c>
    </row>
    <row r="12" spans="1:4" s="21" customFormat="1" ht="12.75">
      <c r="A12" s="29" t="s">
        <v>17</v>
      </c>
      <c r="B12" s="30">
        <f>ROUND(TAB4!C12*100/'[1]Eier'!$C43,1)-100</f>
        <v>-1.7000000000000028</v>
      </c>
      <c r="C12" s="30">
        <f>ROUND(TAB4!E12*100/'[1]Eier'!$E43,1)-100</f>
        <v>2.4000000000000057</v>
      </c>
      <c r="D12" s="30">
        <f>ROUND(TAB4!G12*100/'[1]Eier'!$G43,1)-100</f>
        <v>4.900000000000006</v>
      </c>
    </row>
    <row r="13" spans="1:4" s="21" customFormat="1" ht="12.75">
      <c r="A13" s="29" t="s">
        <v>18</v>
      </c>
      <c r="B13" s="30">
        <f>ROUND(TAB4!C13*100/'[1]Eier'!$C44,1)-100</f>
        <v>-1.7000000000000028</v>
      </c>
      <c r="C13" s="30">
        <f>ROUND(TAB4!E13*100/'[1]Eier'!$E44,1)-100</f>
        <v>5.799999999999997</v>
      </c>
      <c r="D13" s="30">
        <f>ROUND(TAB4!G13*100/'[1]Eier'!$G44,1)-100</f>
        <v>5.700000000000003</v>
      </c>
    </row>
    <row r="14" spans="1:6" ht="12.75">
      <c r="A14" s="126" t="s">
        <v>19</v>
      </c>
      <c r="B14" s="30">
        <f>ROUND(TAB4!C14*100/'[1]Eier'!$C45,1)-100</f>
        <v>-0.9000000000000057</v>
      </c>
      <c r="C14" s="30">
        <f>ROUND(TAB4!E14*100/'[1]Eier'!$E45,1)-100</f>
        <v>4.799999999999997</v>
      </c>
      <c r="D14" s="30">
        <f>ROUND(TAB4!G14*100/'[1]Eier'!$G45,1)-100</f>
        <v>-1.5999999999999943</v>
      </c>
      <c r="E14" s="22"/>
      <c r="F14" s="22"/>
    </row>
    <row r="15" spans="1:4" ht="12.75">
      <c r="A15" s="29" t="s">
        <v>20</v>
      </c>
      <c r="B15" s="30">
        <f>ROUND(TAB4!C15*100/'[1]Eier'!$C46,1)-100</f>
        <v>-2.4000000000000057</v>
      </c>
      <c r="C15" s="30">
        <f>ROUND(TAB4!E15*100/'[1]Eier'!$E46,1)-100</f>
        <v>3.799999999999997</v>
      </c>
      <c r="D15" s="30">
        <f>ROUND(TAB4!G15*100/'[1]Eier'!$G46,1)-100</f>
        <v>-5.700000000000003</v>
      </c>
    </row>
  </sheetData>
  <sheetProtection password="DDA3" sheet="1" objects="1" scenarios="1"/>
  <mergeCells count="1">
    <mergeCell ref="A9:F9"/>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2"/>
  <sheetViews>
    <sheetView workbookViewId="0" topLeftCell="A1">
      <selection activeCell="A1" sqref="A1"/>
    </sheetView>
  </sheetViews>
  <sheetFormatPr defaultColWidth="11.421875" defaultRowHeight="12.75"/>
  <cols>
    <col min="1" max="1" width="2.7109375" style="22" customWidth="1"/>
    <col min="2" max="2" width="5.7109375" style="22" customWidth="1"/>
    <col min="3" max="4" width="15.140625" style="22" customWidth="1"/>
    <col min="5" max="5" width="12.8515625" style="7" customWidth="1"/>
    <col min="6" max="6" width="10.140625" style="22" customWidth="1"/>
    <col min="7" max="7" width="11.57421875" style="22" customWidth="1"/>
    <col min="8" max="8" width="12.8515625" style="22" customWidth="1"/>
    <col min="9" max="9" width="11.140625" style="22" customWidth="1"/>
    <col min="10" max="11" width="10.421875" style="22" customWidth="1"/>
    <col min="12" max="12" width="14.7109375" style="22" customWidth="1"/>
    <col min="13" max="13" width="10.7109375" style="22" customWidth="1"/>
    <col min="14" max="14" width="10.57421875" style="22" customWidth="1"/>
    <col min="15" max="15" width="11.57421875" style="22" customWidth="1"/>
    <col min="16" max="17" width="10.28125" style="22" customWidth="1"/>
    <col min="18" max="18" width="5.7109375" style="22" customWidth="1"/>
    <col min="19" max="19" width="2.421875" style="22" customWidth="1"/>
    <col min="20" max="16384" width="15.7109375" style="22" customWidth="1"/>
  </cols>
  <sheetData>
    <row r="1" spans="2:20" ht="12.75" customHeight="1">
      <c r="B1" s="140"/>
      <c r="C1" s="140"/>
      <c r="D1" s="140"/>
      <c r="E1" s="140"/>
      <c r="F1" s="140"/>
      <c r="G1" s="140"/>
      <c r="H1" s="140"/>
      <c r="I1" s="140"/>
      <c r="J1" s="140"/>
      <c r="K1" s="140"/>
      <c r="L1" s="140"/>
      <c r="M1" s="140"/>
      <c r="N1" s="140"/>
      <c r="O1" s="140"/>
      <c r="P1" s="140"/>
      <c r="Q1" s="140"/>
      <c r="R1" s="140"/>
      <c r="T1" s="44"/>
    </row>
    <row r="2" ht="12.75" customHeight="1"/>
    <row r="3" spans="3:18" ht="15" customHeight="1">
      <c r="C3" s="61"/>
      <c r="D3" s="61"/>
      <c r="E3" s="61"/>
      <c r="F3" s="61"/>
      <c r="G3" s="61"/>
      <c r="H3" s="61"/>
      <c r="I3" s="62" t="s">
        <v>86</v>
      </c>
      <c r="J3" s="61" t="s">
        <v>116</v>
      </c>
      <c r="K3" s="61"/>
      <c r="L3" s="61"/>
      <c r="M3" s="61"/>
      <c r="N3" s="61"/>
      <c r="O3" s="61"/>
      <c r="P3" s="61"/>
      <c r="Q3" s="61"/>
      <c r="R3" s="63"/>
    </row>
    <row r="4" ht="12.75" customHeight="1"/>
    <row r="5" spans="2:18" ht="18.75" customHeight="1">
      <c r="B5" s="148" t="s">
        <v>72</v>
      </c>
      <c r="C5" s="150" t="s">
        <v>49</v>
      </c>
      <c r="D5" s="143" t="s">
        <v>84</v>
      </c>
      <c r="E5" s="143" t="s">
        <v>70</v>
      </c>
      <c r="F5" s="145" t="s">
        <v>5</v>
      </c>
      <c r="G5" s="145"/>
      <c r="H5" s="145"/>
      <c r="I5" s="145"/>
      <c r="J5" s="145"/>
      <c r="K5" s="145"/>
      <c r="L5" s="130" t="s">
        <v>9</v>
      </c>
      <c r="M5" s="155" t="s">
        <v>69</v>
      </c>
      <c r="N5" s="145" t="s">
        <v>67</v>
      </c>
      <c r="O5" s="145"/>
      <c r="P5" s="130" t="s">
        <v>10</v>
      </c>
      <c r="Q5" s="147" t="s">
        <v>11</v>
      </c>
      <c r="R5" s="146" t="s">
        <v>72</v>
      </c>
    </row>
    <row r="6" spans="2:18" ht="18.75" customHeight="1">
      <c r="B6" s="149"/>
      <c r="C6" s="151"/>
      <c r="D6" s="144"/>
      <c r="E6" s="144"/>
      <c r="F6" s="46" t="s">
        <v>6</v>
      </c>
      <c r="G6" s="46" t="s">
        <v>7</v>
      </c>
      <c r="H6" s="46" t="s">
        <v>8</v>
      </c>
      <c r="I6" s="47" t="s">
        <v>95</v>
      </c>
      <c r="J6" s="45" t="s">
        <v>74</v>
      </c>
      <c r="K6" s="45" t="s">
        <v>68</v>
      </c>
      <c r="L6" s="128"/>
      <c r="M6" s="156"/>
      <c r="N6" s="46" t="s">
        <v>66</v>
      </c>
      <c r="O6" s="46" t="s">
        <v>71</v>
      </c>
      <c r="P6" s="128"/>
      <c r="Q6" s="129"/>
      <c r="R6" s="129"/>
    </row>
    <row r="7" spans="2:18" ht="12">
      <c r="B7" s="52"/>
      <c r="C7" s="48"/>
      <c r="D7" s="49"/>
      <c r="E7" s="49"/>
      <c r="F7" s="49"/>
      <c r="G7" s="49"/>
      <c r="H7" s="49"/>
      <c r="I7" s="49"/>
      <c r="J7" s="50"/>
      <c r="K7" s="50"/>
      <c r="L7" s="50"/>
      <c r="M7" s="43"/>
      <c r="N7" s="43"/>
      <c r="O7" s="43"/>
      <c r="P7" s="43"/>
      <c r="Q7" s="43"/>
      <c r="R7" s="51"/>
    </row>
    <row r="8" spans="2:18" ht="15" customHeight="1">
      <c r="B8" s="52"/>
      <c r="C8" s="53"/>
      <c r="D8" s="152" t="s">
        <v>103</v>
      </c>
      <c r="E8" s="153"/>
      <c r="F8" s="153"/>
      <c r="G8" s="153"/>
      <c r="H8" s="153"/>
      <c r="I8" s="153"/>
      <c r="J8" s="153" t="s">
        <v>103</v>
      </c>
      <c r="K8" s="153"/>
      <c r="L8" s="153"/>
      <c r="M8" s="153"/>
      <c r="N8" s="153"/>
      <c r="O8" s="153"/>
      <c r="P8" s="153"/>
      <c r="Q8" s="154"/>
      <c r="R8" s="54"/>
    </row>
    <row r="9" spans="2:20" ht="8.25" customHeight="1">
      <c r="B9" s="52"/>
      <c r="C9" s="55"/>
      <c r="D9" s="11"/>
      <c r="E9" s="11"/>
      <c r="F9" s="11"/>
      <c r="G9" s="11"/>
      <c r="H9" s="11"/>
      <c r="I9" s="11"/>
      <c r="J9" s="11"/>
      <c r="K9" s="11"/>
      <c r="L9" s="11"/>
      <c r="M9" s="11"/>
      <c r="N9" s="11"/>
      <c r="O9" s="11"/>
      <c r="P9" s="11"/>
      <c r="Q9" s="11"/>
      <c r="R9" s="51"/>
      <c r="T9" s="56"/>
    </row>
    <row r="10" spans="2:20" ht="13.5" customHeight="1">
      <c r="B10" s="52">
        <v>1</v>
      </c>
      <c r="C10" s="57" t="s">
        <v>51</v>
      </c>
      <c r="D10" s="11">
        <v>153183</v>
      </c>
      <c r="E10" s="11">
        <v>6643</v>
      </c>
      <c r="F10" s="11">
        <v>91</v>
      </c>
      <c r="G10" s="11">
        <v>2402</v>
      </c>
      <c r="H10" s="11">
        <v>3218</v>
      </c>
      <c r="I10" s="11">
        <v>764</v>
      </c>
      <c r="J10" s="11">
        <v>126</v>
      </c>
      <c r="K10" s="11">
        <v>42</v>
      </c>
      <c r="L10" s="11">
        <v>145887</v>
      </c>
      <c r="M10" s="11">
        <v>587</v>
      </c>
      <c r="N10" s="11">
        <v>192</v>
      </c>
      <c r="O10" s="11">
        <v>395</v>
      </c>
      <c r="P10" s="11">
        <v>52</v>
      </c>
      <c r="Q10" s="11">
        <v>14</v>
      </c>
      <c r="R10" s="51">
        <v>1</v>
      </c>
      <c r="T10" s="56"/>
    </row>
    <row r="11" spans="2:20" ht="13.5" customHeight="1">
      <c r="B11" s="52">
        <v>2</v>
      </c>
      <c r="C11" s="55" t="s">
        <v>82</v>
      </c>
      <c r="D11" s="11">
        <v>134334</v>
      </c>
      <c r="E11" s="11">
        <v>6175</v>
      </c>
      <c r="F11" s="11">
        <v>109</v>
      </c>
      <c r="G11" s="11">
        <v>2240</v>
      </c>
      <c r="H11" s="11">
        <v>2876</v>
      </c>
      <c r="I11" s="11">
        <v>772</v>
      </c>
      <c r="J11" s="11">
        <v>118</v>
      </c>
      <c r="K11" s="11">
        <v>60</v>
      </c>
      <c r="L11" s="11">
        <v>127640</v>
      </c>
      <c r="M11" s="11">
        <v>442</v>
      </c>
      <c r="N11" s="11">
        <v>172</v>
      </c>
      <c r="O11" s="11">
        <v>270</v>
      </c>
      <c r="P11" s="11">
        <v>64</v>
      </c>
      <c r="Q11" s="11">
        <v>13</v>
      </c>
      <c r="R11" s="51">
        <v>2</v>
      </c>
      <c r="T11" s="56"/>
    </row>
    <row r="12" spans="2:20" ht="13.5" customHeight="1">
      <c r="B12" s="52">
        <v>3</v>
      </c>
      <c r="C12" s="55" t="s">
        <v>85</v>
      </c>
      <c r="D12" s="11">
        <v>155549</v>
      </c>
      <c r="E12" s="11">
        <v>7021</v>
      </c>
      <c r="F12" s="11">
        <v>90</v>
      </c>
      <c r="G12" s="11">
        <v>2520</v>
      </c>
      <c r="H12" s="11">
        <v>3205</v>
      </c>
      <c r="I12" s="11">
        <v>930</v>
      </c>
      <c r="J12" s="11">
        <v>183</v>
      </c>
      <c r="K12" s="11">
        <v>93</v>
      </c>
      <c r="L12" s="11">
        <v>147666</v>
      </c>
      <c r="M12" s="11">
        <v>721</v>
      </c>
      <c r="N12" s="11">
        <v>440</v>
      </c>
      <c r="O12" s="11">
        <v>281</v>
      </c>
      <c r="P12" s="11">
        <v>105</v>
      </c>
      <c r="Q12" s="11">
        <v>36</v>
      </c>
      <c r="R12" s="51">
        <v>3</v>
      </c>
      <c r="T12" s="56"/>
    </row>
    <row r="13" spans="2:20" ht="13.5" customHeight="1">
      <c r="B13" s="52">
        <v>4</v>
      </c>
      <c r="C13" s="55" t="s">
        <v>94</v>
      </c>
      <c r="D13" s="11">
        <v>144157</v>
      </c>
      <c r="E13" s="11">
        <v>6059</v>
      </c>
      <c r="F13" s="11">
        <v>119</v>
      </c>
      <c r="G13" s="11">
        <v>2204</v>
      </c>
      <c r="H13" s="11">
        <v>2774</v>
      </c>
      <c r="I13" s="11">
        <v>688</v>
      </c>
      <c r="J13" s="11">
        <v>176</v>
      </c>
      <c r="K13" s="11">
        <v>98</v>
      </c>
      <c r="L13" s="11">
        <v>136623</v>
      </c>
      <c r="M13" s="11">
        <v>1223</v>
      </c>
      <c r="N13" s="11">
        <v>810</v>
      </c>
      <c r="O13" s="11">
        <v>413</v>
      </c>
      <c r="P13" s="11">
        <v>237</v>
      </c>
      <c r="Q13" s="11">
        <v>15</v>
      </c>
      <c r="R13" s="51">
        <v>4</v>
      </c>
      <c r="T13" s="56"/>
    </row>
    <row r="14" spans="2:20" ht="13.5" customHeight="1">
      <c r="B14" s="52">
        <v>5</v>
      </c>
      <c r="C14" s="55" t="s">
        <v>99</v>
      </c>
      <c r="D14" s="11">
        <v>142819</v>
      </c>
      <c r="E14" s="11">
        <v>5717</v>
      </c>
      <c r="F14" s="11">
        <v>83</v>
      </c>
      <c r="G14" s="11">
        <v>2043</v>
      </c>
      <c r="H14" s="11">
        <v>2766</v>
      </c>
      <c r="I14" s="11">
        <v>615</v>
      </c>
      <c r="J14" s="11">
        <v>149</v>
      </c>
      <c r="K14" s="11">
        <v>61</v>
      </c>
      <c r="L14" s="11">
        <v>136582</v>
      </c>
      <c r="M14" s="11">
        <v>437</v>
      </c>
      <c r="N14" s="11">
        <v>240</v>
      </c>
      <c r="O14" s="11">
        <v>197</v>
      </c>
      <c r="P14" s="11">
        <v>73</v>
      </c>
      <c r="Q14" s="11">
        <v>10</v>
      </c>
      <c r="R14" s="51">
        <v>5</v>
      </c>
      <c r="T14" s="56"/>
    </row>
    <row r="15" spans="2:20" ht="13.5" customHeight="1">
      <c r="B15" s="52">
        <v>6</v>
      </c>
      <c r="C15" s="58" t="s">
        <v>100</v>
      </c>
      <c r="D15" s="11">
        <v>730042</v>
      </c>
      <c r="E15" s="11">
        <v>31615</v>
      </c>
      <c r="F15" s="11">
        <v>492</v>
      </c>
      <c r="G15" s="11">
        <v>11409</v>
      </c>
      <c r="H15" s="11">
        <v>14839</v>
      </c>
      <c r="I15" s="11">
        <v>3769</v>
      </c>
      <c r="J15" s="11">
        <v>752</v>
      </c>
      <c r="K15" s="11">
        <v>354</v>
      </c>
      <c r="L15" s="11">
        <v>694398</v>
      </c>
      <c r="M15" s="11">
        <v>3410</v>
      </c>
      <c r="N15" s="11">
        <v>1854</v>
      </c>
      <c r="O15" s="11">
        <v>1556</v>
      </c>
      <c r="P15" s="11">
        <v>531</v>
      </c>
      <c r="Q15" s="11">
        <v>88</v>
      </c>
      <c r="R15" s="51">
        <v>6</v>
      </c>
      <c r="T15" s="56"/>
    </row>
    <row r="16" spans="2:20" ht="13.5" customHeight="1">
      <c r="B16" s="52"/>
      <c r="C16" s="59" t="s">
        <v>83</v>
      </c>
      <c r="D16" s="11"/>
      <c r="E16" s="11"/>
      <c r="F16" s="11"/>
      <c r="G16" s="11"/>
      <c r="H16" s="11"/>
      <c r="I16" s="11"/>
      <c r="J16" s="11"/>
      <c r="K16" s="11"/>
      <c r="L16" s="11"/>
      <c r="M16" s="11"/>
      <c r="N16" s="11"/>
      <c r="O16" s="11"/>
      <c r="P16" s="11"/>
      <c r="Q16" s="11"/>
      <c r="R16" s="51"/>
      <c r="T16" s="56"/>
    </row>
    <row r="17" spans="2:20" ht="13.5" customHeight="1">
      <c r="B17" s="52">
        <v>7</v>
      </c>
      <c r="C17" s="55" t="s">
        <v>99</v>
      </c>
      <c r="D17" s="11">
        <v>144723</v>
      </c>
      <c r="E17" s="11">
        <v>6509</v>
      </c>
      <c r="F17" s="11">
        <v>64</v>
      </c>
      <c r="G17" s="11">
        <v>2462</v>
      </c>
      <c r="H17" s="11">
        <v>3246</v>
      </c>
      <c r="I17" s="11">
        <v>567</v>
      </c>
      <c r="J17" s="11">
        <v>170</v>
      </c>
      <c r="K17" s="11" t="s">
        <v>73</v>
      </c>
      <c r="L17" s="11">
        <v>137715</v>
      </c>
      <c r="M17" s="11">
        <v>397</v>
      </c>
      <c r="N17" s="11" t="s">
        <v>73</v>
      </c>
      <c r="O17" s="11" t="s">
        <v>73</v>
      </c>
      <c r="P17" s="11">
        <v>93</v>
      </c>
      <c r="Q17" s="11">
        <v>9</v>
      </c>
      <c r="R17" s="51">
        <v>7</v>
      </c>
      <c r="T17" s="56"/>
    </row>
    <row r="18" spans="2:20" ht="13.5" customHeight="1">
      <c r="B18" s="52">
        <v>8</v>
      </c>
      <c r="C18" s="58" t="s">
        <v>100</v>
      </c>
      <c r="D18" s="11">
        <v>770532</v>
      </c>
      <c r="E18" s="11">
        <v>32444</v>
      </c>
      <c r="F18" s="11">
        <v>268</v>
      </c>
      <c r="G18" s="11">
        <v>11040</v>
      </c>
      <c r="H18" s="11">
        <v>17398</v>
      </c>
      <c r="I18" s="11">
        <v>2919</v>
      </c>
      <c r="J18" s="11">
        <v>819</v>
      </c>
      <c r="K18" s="11" t="s">
        <v>73</v>
      </c>
      <c r="L18" s="11">
        <v>734271</v>
      </c>
      <c r="M18" s="11">
        <v>3132</v>
      </c>
      <c r="N18" s="11" t="s">
        <v>73</v>
      </c>
      <c r="O18" s="11" t="s">
        <v>73</v>
      </c>
      <c r="P18" s="11">
        <v>611</v>
      </c>
      <c r="Q18" s="11">
        <v>74</v>
      </c>
      <c r="R18" s="51">
        <v>8</v>
      </c>
      <c r="T18" s="56"/>
    </row>
    <row r="19" spans="2:20" ht="8.25" customHeight="1">
      <c r="B19" s="52"/>
      <c r="C19" s="55"/>
      <c r="D19" s="11"/>
      <c r="E19" s="11"/>
      <c r="F19" s="11"/>
      <c r="G19" s="11"/>
      <c r="H19" s="11"/>
      <c r="I19" s="11"/>
      <c r="J19" s="11"/>
      <c r="K19" s="11"/>
      <c r="L19" s="11"/>
      <c r="M19" s="11"/>
      <c r="N19" s="11"/>
      <c r="O19" s="11"/>
      <c r="P19" s="11"/>
      <c r="Q19" s="11"/>
      <c r="R19" s="51"/>
      <c r="T19" s="56"/>
    </row>
    <row r="20" spans="2:18" ht="15" customHeight="1">
      <c r="B20" s="52"/>
      <c r="C20" s="53"/>
      <c r="D20" s="152" t="s">
        <v>104</v>
      </c>
      <c r="E20" s="153"/>
      <c r="F20" s="153"/>
      <c r="G20" s="153"/>
      <c r="H20" s="153"/>
      <c r="I20" s="153"/>
      <c r="J20" s="153" t="s">
        <v>104</v>
      </c>
      <c r="K20" s="153"/>
      <c r="L20" s="153"/>
      <c r="M20" s="153"/>
      <c r="N20" s="153"/>
      <c r="O20" s="153"/>
      <c r="P20" s="153"/>
      <c r="Q20" s="154"/>
      <c r="R20" s="51"/>
    </row>
    <row r="21" spans="2:20" ht="8.25" customHeight="1">
      <c r="B21" s="52"/>
      <c r="C21" s="55"/>
      <c r="D21" s="11"/>
      <c r="E21" s="11"/>
      <c r="F21" s="11"/>
      <c r="G21" s="11"/>
      <c r="H21" s="11"/>
      <c r="I21" s="11"/>
      <c r="J21" s="11"/>
      <c r="K21" s="11"/>
      <c r="L21" s="11"/>
      <c r="M21" s="11"/>
      <c r="N21" s="11"/>
      <c r="O21" s="11"/>
      <c r="P21" s="11"/>
      <c r="Q21" s="11"/>
      <c r="R21" s="51"/>
      <c r="T21" s="56"/>
    </row>
    <row r="22" spans="2:20" ht="13.5" customHeight="1">
      <c r="B22" s="52">
        <v>9</v>
      </c>
      <c r="C22" s="57" t="s">
        <v>51</v>
      </c>
      <c r="D22" s="11">
        <v>15597.245</v>
      </c>
      <c r="E22" s="11">
        <v>2006.8980000000001</v>
      </c>
      <c r="F22" s="11">
        <v>27.375</v>
      </c>
      <c r="G22" s="11">
        <v>859.675</v>
      </c>
      <c r="H22" s="11">
        <v>900.589</v>
      </c>
      <c r="I22" s="11">
        <v>203.362</v>
      </c>
      <c r="J22" s="11">
        <v>11.01</v>
      </c>
      <c r="K22" s="11">
        <v>4.8870000000000005</v>
      </c>
      <c r="L22" s="11">
        <v>13570.409</v>
      </c>
      <c r="M22" s="11">
        <v>15.306000000000001</v>
      </c>
      <c r="N22" s="11">
        <v>3.456</v>
      </c>
      <c r="O22" s="11">
        <v>11.85</v>
      </c>
      <c r="P22" s="11">
        <v>0.936</v>
      </c>
      <c r="Q22" s="11">
        <v>3.696</v>
      </c>
      <c r="R22" s="51">
        <v>9</v>
      </c>
      <c r="T22" s="56"/>
    </row>
    <row r="23" spans="2:20" ht="13.5" customHeight="1">
      <c r="B23" s="52">
        <v>10</v>
      </c>
      <c r="C23" s="55" t="s">
        <v>82</v>
      </c>
      <c r="D23" s="11">
        <v>13694.661</v>
      </c>
      <c r="E23" s="11">
        <v>1860.694</v>
      </c>
      <c r="F23" s="11">
        <v>33.121</v>
      </c>
      <c r="G23" s="11">
        <v>805.3019999999999</v>
      </c>
      <c r="H23" s="11">
        <v>802.1740000000001</v>
      </c>
      <c r="I23" s="11">
        <v>201.30700000000002</v>
      </c>
      <c r="J23" s="11">
        <v>10.514</v>
      </c>
      <c r="K23" s="11">
        <v>8.276</v>
      </c>
      <c r="L23" s="11">
        <v>11818.187</v>
      </c>
      <c r="M23" s="11">
        <v>11.196</v>
      </c>
      <c r="N23" s="11">
        <v>3.096</v>
      </c>
      <c r="O23" s="11">
        <v>8.1</v>
      </c>
      <c r="P23" s="11">
        <v>1.1520000000000001</v>
      </c>
      <c r="Q23" s="11">
        <v>3.4320000000000004</v>
      </c>
      <c r="R23" s="51">
        <v>10</v>
      </c>
      <c r="T23" s="56"/>
    </row>
    <row r="24" spans="2:20" ht="13.5" customHeight="1">
      <c r="B24" s="52">
        <v>11</v>
      </c>
      <c r="C24" s="55" t="s">
        <v>85</v>
      </c>
      <c r="D24" s="11">
        <v>15804.623000000001</v>
      </c>
      <c r="E24" s="11">
        <v>2107.4379999999996</v>
      </c>
      <c r="F24" s="11">
        <v>26.087000000000003</v>
      </c>
      <c r="G24" s="11">
        <v>903.0930000000001</v>
      </c>
      <c r="H24" s="11">
        <v>905.5409999999999</v>
      </c>
      <c r="I24" s="11">
        <v>245.892</v>
      </c>
      <c r="J24" s="11">
        <v>14.013</v>
      </c>
      <c r="K24" s="11">
        <v>12.812000000000001</v>
      </c>
      <c r="L24" s="11">
        <v>13669.441</v>
      </c>
      <c r="M24" s="11">
        <v>16.35</v>
      </c>
      <c r="N24" s="11">
        <v>7.92</v>
      </c>
      <c r="O24" s="11">
        <v>8.43</v>
      </c>
      <c r="P24" s="11">
        <v>1.89</v>
      </c>
      <c r="Q24" s="11">
        <v>9.504</v>
      </c>
      <c r="R24" s="51">
        <v>11</v>
      </c>
      <c r="T24" s="56"/>
    </row>
    <row r="25" spans="2:20" ht="13.5" customHeight="1">
      <c r="B25" s="52">
        <v>12</v>
      </c>
      <c r="C25" s="55" t="s">
        <v>94</v>
      </c>
      <c r="D25" s="11">
        <v>14458.1921</v>
      </c>
      <c r="E25" s="11">
        <v>1803.1290000000001</v>
      </c>
      <c r="F25" s="11">
        <v>35.918</v>
      </c>
      <c r="G25" s="11">
        <v>784.007</v>
      </c>
      <c r="H25" s="11">
        <v>771.7270000000001</v>
      </c>
      <c r="I25" s="11">
        <v>181.15</v>
      </c>
      <c r="J25" s="11">
        <v>14.804</v>
      </c>
      <c r="K25" s="11">
        <v>15.523</v>
      </c>
      <c r="L25" s="11">
        <v>12619.867</v>
      </c>
      <c r="M25" s="11">
        <v>26.9701</v>
      </c>
      <c r="N25" s="11">
        <v>14.58</v>
      </c>
      <c r="O25" s="11">
        <v>12.3901</v>
      </c>
      <c r="P25" s="11">
        <v>4.266</v>
      </c>
      <c r="Q25" s="11">
        <v>3.96</v>
      </c>
      <c r="R25" s="51">
        <v>12</v>
      </c>
      <c r="T25" s="56"/>
    </row>
    <row r="26" spans="2:20" ht="13.5" customHeight="1">
      <c r="B26" s="52">
        <v>13</v>
      </c>
      <c r="C26" s="55" t="s">
        <v>99</v>
      </c>
      <c r="D26" s="11">
        <v>14416.052</v>
      </c>
      <c r="E26" s="11">
        <v>1688.815</v>
      </c>
      <c r="F26" s="11">
        <v>25.476</v>
      </c>
      <c r="G26" s="11">
        <v>725.04</v>
      </c>
      <c r="H26" s="11">
        <v>760.816</v>
      </c>
      <c r="I26" s="11">
        <v>156.53</v>
      </c>
      <c r="J26" s="11">
        <v>11.771</v>
      </c>
      <c r="K26" s="11">
        <v>9.182</v>
      </c>
      <c r="L26" s="11">
        <v>12713.053</v>
      </c>
      <c r="M26" s="11">
        <v>10.23</v>
      </c>
      <c r="N26" s="11">
        <v>4.32</v>
      </c>
      <c r="O26" s="11">
        <v>5.91</v>
      </c>
      <c r="P26" s="11">
        <v>1.314</v>
      </c>
      <c r="Q26" s="11">
        <v>2.64</v>
      </c>
      <c r="R26" s="51">
        <v>13</v>
      </c>
      <c r="T26" s="56"/>
    </row>
    <row r="27" spans="2:20" ht="13.5" customHeight="1">
      <c r="B27" s="52">
        <v>14</v>
      </c>
      <c r="C27" s="58" t="s">
        <v>100</v>
      </c>
      <c r="D27" s="11">
        <v>73970.7731</v>
      </c>
      <c r="E27" s="11">
        <v>9466.974</v>
      </c>
      <c r="F27" s="11">
        <v>147.977</v>
      </c>
      <c r="G27" s="11">
        <v>4077.1169999999997</v>
      </c>
      <c r="H27" s="11">
        <v>4140.847</v>
      </c>
      <c r="I27" s="11">
        <v>988.2409999999999</v>
      </c>
      <c r="J27" s="11">
        <v>62.112</v>
      </c>
      <c r="K27" s="11">
        <v>50.68</v>
      </c>
      <c r="L27" s="11">
        <v>64390.956999999995</v>
      </c>
      <c r="M27" s="11">
        <v>80.05210000000001</v>
      </c>
      <c r="N27" s="11">
        <v>33.372</v>
      </c>
      <c r="O27" s="11">
        <v>46.680099999999996</v>
      </c>
      <c r="P27" s="11">
        <v>9.558</v>
      </c>
      <c r="Q27" s="11">
        <v>23.232</v>
      </c>
      <c r="R27" s="51">
        <v>14</v>
      </c>
      <c r="T27" s="56"/>
    </row>
    <row r="28" spans="2:20" ht="13.5" customHeight="1">
      <c r="B28" s="52"/>
      <c r="C28" s="59" t="s">
        <v>83</v>
      </c>
      <c r="D28" s="11"/>
      <c r="E28" s="11"/>
      <c r="F28" s="11"/>
      <c r="G28" s="11"/>
      <c r="H28" s="11"/>
      <c r="I28" s="11"/>
      <c r="J28" s="11"/>
      <c r="K28" s="11"/>
      <c r="L28" s="11"/>
      <c r="M28" s="11"/>
      <c r="N28" s="11"/>
      <c r="O28" s="11"/>
      <c r="P28" s="11"/>
      <c r="Q28" s="11"/>
      <c r="R28" s="51"/>
      <c r="T28" s="56"/>
    </row>
    <row r="29" spans="2:20" ht="13.5" customHeight="1">
      <c r="B29" s="52">
        <v>15</v>
      </c>
      <c r="C29" s="55" t="s">
        <v>99</v>
      </c>
      <c r="D29" s="11">
        <v>14679.811000000002</v>
      </c>
      <c r="E29" s="11">
        <v>1962.8179999999998</v>
      </c>
      <c r="F29" s="11">
        <v>19.584</v>
      </c>
      <c r="G29" s="11">
        <v>885.04</v>
      </c>
      <c r="H29" s="11">
        <v>895.571</v>
      </c>
      <c r="I29" s="11">
        <v>148.974</v>
      </c>
      <c r="J29" s="11">
        <v>13.649</v>
      </c>
      <c r="K29" s="11" t="s">
        <v>73</v>
      </c>
      <c r="L29" s="11">
        <v>12704.209</v>
      </c>
      <c r="M29" s="11">
        <v>8.734</v>
      </c>
      <c r="N29" s="11" t="s">
        <v>73</v>
      </c>
      <c r="O29" s="11" t="s">
        <v>73</v>
      </c>
      <c r="P29" s="11">
        <v>1.674</v>
      </c>
      <c r="Q29" s="11">
        <v>2.3760000000000003</v>
      </c>
      <c r="R29" s="51">
        <v>15</v>
      </c>
      <c r="T29" s="56"/>
    </row>
    <row r="30" spans="2:20" ht="13.5" customHeight="1">
      <c r="B30" s="52">
        <v>16</v>
      </c>
      <c r="C30" s="58" t="s">
        <v>100</v>
      </c>
      <c r="D30" s="11">
        <v>77561.27500000001</v>
      </c>
      <c r="E30" s="11">
        <v>9708.073</v>
      </c>
      <c r="F30" s="11">
        <v>83.40799999999999</v>
      </c>
      <c r="G30" s="11">
        <v>3963.538</v>
      </c>
      <c r="H30" s="11">
        <v>4833.2</v>
      </c>
      <c r="I30" s="11">
        <v>761.958</v>
      </c>
      <c r="J30" s="11">
        <v>65.96900000000001</v>
      </c>
      <c r="K30" s="11" t="s">
        <v>73</v>
      </c>
      <c r="L30" s="11">
        <v>67753.76400000001</v>
      </c>
      <c r="M30" s="11">
        <v>68.904</v>
      </c>
      <c r="N30" s="11" t="s">
        <v>73</v>
      </c>
      <c r="O30" s="11" t="s">
        <v>73</v>
      </c>
      <c r="P30" s="11">
        <v>10.998000000000001</v>
      </c>
      <c r="Q30" s="11">
        <v>19.536</v>
      </c>
      <c r="R30" s="51">
        <v>16</v>
      </c>
      <c r="T30" s="56"/>
    </row>
    <row r="31" ht="17.25" customHeight="1"/>
    <row r="32" ht="12">
      <c r="B32" s="22" t="s">
        <v>81</v>
      </c>
    </row>
  </sheetData>
  <sheetProtection password="DDA3" sheet="1" objects="1" scenarios="1"/>
  <mergeCells count="17">
    <mergeCell ref="D20:I20"/>
    <mergeCell ref="J8:Q8"/>
    <mergeCell ref="J20:Q20"/>
    <mergeCell ref="E5:E6"/>
    <mergeCell ref="M5:M6"/>
    <mergeCell ref="L5:L6"/>
    <mergeCell ref="D8:I8"/>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42"/>
  <sheetViews>
    <sheetView workbookViewId="0" topLeftCell="A1">
      <selection activeCell="A1" sqref="A1"/>
    </sheetView>
  </sheetViews>
  <sheetFormatPr defaultColWidth="11.421875" defaultRowHeight="12.75"/>
  <cols>
    <col min="1" max="1" width="2.7109375" style="34" customWidth="1"/>
    <col min="2" max="2" width="5.7109375" style="34" customWidth="1"/>
    <col min="3" max="4" width="15.140625" style="34" customWidth="1"/>
    <col min="5" max="5" width="12.8515625" style="67" customWidth="1"/>
    <col min="6" max="6" width="10.140625" style="34" customWidth="1"/>
    <col min="7" max="7" width="11.57421875" style="34" customWidth="1"/>
    <col min="8" max="8" width="12.8515625" style="34" customWidth="1"/>
    <col min="9" max="9" width="11.140625" style="34" customWidth="1"/>
    <col min="10" max="11" width="10.421875" style="34" customWidth="1"/>
    <col min="12" max="12" width="14.7109375" style="34" customWidth="1"/>
    <col min="13" max="13" width="10.7109375" style="34" customWidth="1"/>
    <col min="14" max="14" width="10.57421875" style="34" customWidth="1"/>
    <col min="15" max="15" width="11.57421875" style="34" customWidth="1"/>
    <col min="16" max="17" width="10.28125" style="34" customWidth="1"/>
    <col min="18" max="18" width="5.7109375" style="34" customWidth="1"/>
    <col min="19" max="19" width="2.421875" style="34" customWidth="1"/>
    <col min="20" max="16384" width="15.7109375" style="34" customWidth="1"/>
  </cols>
  <sheetData>
    <row r="1" spans="2:20" ht="12.75" customHeight="1">
      <c r="B1" s="157"/>
      <c r="C1" s="157"/>
      <c r="D1" s="157"/>
      <c r="E1" s="157"/>
      <c r="F1" s="157"/>
      <c r="G1" s="157"/>
      <c r="H1" s="157"/>
      <c r="I1" s="157"/>
      <c r="J1" s="157"/>
      <c r="K1" s="157"/>
      <c r="L1" s="157"/>
      <c r="M1" s="157"/>
      <c r="N1" s="157"/>
      <c r="O1" s="157"/>
      <c r="P1" s="157"/>
      <c r="Q1" s="157"/>
      <c r="R1" s="157"/>
      <c r="T1" s="12"/>
    </row>
    <row r="2" spans="3:18" ht="12.75" customHeight="1">
      <c r="C2" s="2"/>
      <c r="D2" s="2"/>
      <c r="E2" s="1"/>
      <c r="F2" s="2"/>
      <c r="G2" s="2"/>
      <c r="H2" s="2"/>
      <c r="I2" s="2"/>
      <c r="J2" s="2"/>
      <c r="K2" s="2"/>
      <c r="L2" s="2"/>
      <c r="M2" s="2"/>
      <c r="N2" s="2"/>
      <c r="O2" s="2"/>
      <c r="P2" s="2"/>
      <c r="Q2" s="2"/>
      <c r="R2" s="2"/>
    </row>
    <row r="3" spans="3:18" ht="15" customHeight="1">
      <c r="C3" s="64"/>
      <c r="D3" s="64"/>
      <c r="E3" s="64"/>
      <c r="F3" s="64"/>
      <c r="G3" s="64"/>
      <c r="H3" s="64"/>
      <c r="I3" s="65" t="s">
        <v>75</v>
      </c>
      <c r="J3" s="64" t="s">
        <v>87</v>
      </c>
      <c r="K3" s="64"/>
      <c r="L3" s="64"/>
      <c r="M3" s="64"/>
      <c r="N3" s="64"/>
      <c r="O3" s="64"/>
      <c r="P3" s="64"/>
      <c r="Q3" s="64"/>
      <c r="R3" s="66"/>
    </row>
    <row r="4" spans="3:18" ht="12.75" customHeight="1">
      <c r="C4" s="2"/>
      <c r="D4" s="2"/>
      <c r="E4" s="1"/>
      <c r="F4" s="2"/>
      <c r="G4" s="2"/>
      <c r="H4" s="2"/>
      <c r="I4" s="2"/>
      <c r="J4" s="2"/>
      <c r="K4" s="2"/>
      <c r="L4" s="2"/>
      <c r="M4" s="2"/>
      <c r="N4" s="2"/>
      <c r="O4" s="2"/>
      <c r="P4" s="2"/>
      <c r="Q4" s="2"/>
      <c r="R4" s="2"/>
    </row>
    <row r="5" spans="2:18" ht="18.75" customHeight="1">
      <c r="B5" s="158" t="s">
        <v>72</v>
      </c>
      <c r="C5" s="160" t="s">
        <v>49</v>
      </c>
      <c r="D5" s="162" t="s">
        <v>84</v>
      </c>
      <c r="E5" s="162" t="s">
        <v>70</v>
      </c>
      <c r="F5" s="164" t="s">
        <v>5</v>
      </c>
      <c r="G5" s="164"/>
      <c r="H5" s="164"/>
      <c r="I5" s="164"/>
      <c r="J5" s="164"/>
      <c r="K5" s="164"/>
      <c r="L5" s="165" t="s">
        <v>9</v>
      </c>
      <c r="M5" s="170" t="s">
        <v>69</v>
      </c>
      <c r="N5" s="164" t="s">
        <v>67</v>
      </c>
      <c r="O5" s="164"/>
      <c r="P5" s="165" t="s">
        <v>10</v>
      </c>
      <c r="Q5" s="167" t="s">
        <v>11</v>
      </c>
      <c r="R5" s="169" t="s">
        <v>72</v>
      </c>
    </row>
    <row r="6" spans="2:18" ht="18.75" customHeight="1">
      <c r="B6" s="159"/>
      <c r="C6" s="161"/>
      <c r="D6" s="163"/>
      <c r="E6" s="163"/>
      <c r="F6" s="10" t="s">
        <v>6</v>
      </c>
      <c r="G6" s="10" t="s">
        <v>7</v>
      </c>
      <c r="H6" s="10" t="s">
        <v>8</v>
      </c>
      <c r="I6" s="14" t="s">
        <v>96</v>
      </c>
      <c r="J6" s="13" t="s">
        <v>74</v>
      </c>
      <c r="K6" s="13" t="s">
        <v>68</v>
      </c>
      <c r="L6" s="166"/>
      <c r="M6" s="171"/>
      <c r="N6" s="10" t="s">
        <v>66</v>
      </c>
      <c r="O6" s="10" t="s">
        <v>71</v>
      </c>
      <c r="P6" s="166"/>
      <c r="Q6" s="168"/>
      <c r="R6" s="168"/>
    </row>
    <row r="7" spans="2:18" ht="12">
      <c r="B7" s="33"/>
      <c r="C7" s="15"/>
      <c r="D7" s="4"/>
      <c r="E7" s="4"/>
      <c r="F7" s="4"/>
      <c r="G7" s="4"/>
      <c r="H7" s="4"/>
      <c r="I7" s="4"/>
      <c r="J7" s="3"/>
      <c r="K7" s="3"/>
      <c r="L7" s="3"/>
      <c r="M7" s="5"/>
      <c r="N7" s="5"/>
      <c r="O7" s="5"/>
      <c r="P7" s="5"/>
      <c r="Q7" s="5"/>
      <c r="R7" s="20"/>
    </row>
    <row r="8" spans="2:18" s="22" customFormat="1" ht="15" customHeight="1">
      <c r="B8" s="52"/>
      <c r="C8" s="53"/>
      <c r="D8" s="152" t="s">
        <v>103</v>
      </c>
      <c r="E8" s="153"/>
      <c r="F8" s="153"/>
      <c r="G8" s="153"/>
      <c r="H8" s="153"/>
      <c r="I8" s="153"/>
      <c r="J8" s="153" t="s">
        <v>103</v>
      </c>
      <c r="K8" s="153"/>
      <c r="L8" s="153"/>
      <c r="M8" s="153"/>
      <c r="N8" s="153"/>
      <c r="O8" s="153"/>
      <c r="P8" s="153"/>
      <c r="Q8" s="154"/>
      <c r="R8" s="54"/>
    </row>
    <row r="9" spans="2:20" ht="8.25" customHeight="1">
      <c r="B9" s="33"/>
      <c r="C9" s="17"/>
      <c r="D9" s="11"/>
      <c r="E9" s="11"/>
      <c r="F9" s="11"/>
      <c r="G9" s="11"/>
      <c r="H9" s="11"/>
      <c r="I9" s="11"/>
      <c r="J9" s="11"/>
      <c r="K9" s="11"/>
      <c r="L9" s="11"/>
      <c r="M9" s="11"/>
      <c r="N9" s="11"/>
      <c r="O9" s="11"/>
      <c r="P9" s="11"/>
      <c r="Q9" s="11"/>
      <c r="R9" s="35"/>
      <c r="T9" s="6"/>
    </row>
    <row r="10" spans="2:20" ht="13.5" customHeight="1">
      <c r="B10" s="33">
        <v>1</v>
      </c>
      <c r="C10" s="16" t="s">
        <v>51</v>
      </c>
      <c r="D10" s="11">
        <v>149447</v>
      </c>
      <c r="E10" s="11">
        <v>6260</v>
      </c>
      <c r="F10" s="107">
        <v>85</v>
      </c>
      <c r="G10" s="107">
        <v>2246</v>
      </c>
      <c r="H10" s="107">
        <v>3156</v>
      </c>
      <c r="I10" s="107">
        <v>642</v>
      </c>
      <c r="J10" s="107">
        <v>103</v>
      </c>
      <c r="K10" s="107">
        <v>28</v>
      </c>
      <c r="L10" s="107">
        <v>142889</v>
      </c>
      <c r="M10" s="11">
        <v>278</v>
      </c>
      <c r="N10" s="107">
        <v>105</v>
      </c>
      <c r="O10" s="107">
        <v>173</v>
      </c>
      <c r="P10" s="107">
        <v>8</v>
      </c>
      <c r="Q10" s="107">
        <v>12</v>
      </c>
      <c r="R10" s="35">
        <v>1</v>
      </c>
      <c r="T10" s="6"/>
    </row>
    <row r="11" spans="2:20" ht="13.5" customHeight="1">
      <c r="B11" s="33">
        <v>2</v>
      </c>
      <c r="C11" s="17" t="s">
        <v>82</v>
      </c>
      <c r="D11" s="11">
        <v>131227</v>
      </c>
      <c r="E11" s="11">
        <v>5828</v>
      </c>
      <c r="F11" s="107">
        <v>106</v>
      </c>
      <c r="G11" s="107">
        <v>2094</v>
      </c>
      <c r="H11" s="107">
        <v>2829</v>
      </c>
      <c r="I11" s="107">
        <v>658</v>
      </c>
      <c r="J11" s="107">
        <v>95</v>
      </c>
      <c r="K11" s="107">
        <v>46</v>
      </c>
      <c r="L11" s="107">
        <v>125094</v>
      </c>
      <c r="M11" s="11">
        <v>292</v>
      </c>
      <c r="N11" s="107">
        <v>129</v>
      </c>
      <c r="O11" s="107">
        <v>163</v>
      </c>
      <c r="P11" s="107">
        <v>7</v>
      </c>
      <c r="Q11" s="107">
        <v>6</v>
      </c>
      <c r="R11" s="35">
        <v>2</v>
      </c>
      <c r="T11" s="6"/>
    </row>
    <row r="12" spans="2:20" ht="13.5" customHeight="1">
      <c r="B12" s="33">
        <v>3</v>
      </c>
      <c r="C12" s="17" t="s">
        <v>85</v>
      </c>
      <c r="D12" s="11">
        <v>152706</v>
      </c>
      <c r="E12" s="11">
        <v>6602</v>
      </c>
      <c r="F12" s="107">
        <v>85</v>
      </c>
      <c r="G12" s="107">
        <v>2345</v>
      </c>
      <c r="H12" s="107">
        <v>3150</v>
      </c>
      <c r="I12" s="107">
        <v>796</v>
      </c>
      <c r="J12" s="107">
        <v>154</v>
      </c>
      <c r="K12" s="107">
        <v>72</v>
      </c>
      <c r="L12" s="107">
        <v>145474</v>
      </c>
      <c r="M12" s="11">
        <v>556</v>
      </c>
      <c r="N12" s="107">
        <v>372</v>
      </c>
      <c r="O12" s="107">
        <v>184</v>
      </c>
      <c r="P12" s="107">
        <v>45</v>
      </c>
      <c r="Q12" s="107">
        <v>29</v>
      </c>
      <c r="R12" s="35">
        <v>3</v>
      </c>
      <c r="T12" s="6"/>
    </row>
    <row r="13" spans="2:20" ht="13.5" customHeight="1">
      <c r="B13" s="33">
        <v>4</v>
      </c>
      <c r="C13" s="17" t="s">
        <v>94</v>
      </c>
      <c r="D13" s="11">
        <v>142799</v>
      </c>
      <c r="E13" s="11">
        <v>5835</v>
      </c>
      <c r="F13" s="107">
        <v>119</v>
      </c>
      <c r="G13" s="107">
        <v>2121</v>
      </c>
      <c r="H13" s="107">
        <v>2734</v>
      </c>
      <c r="I13" s="107">
        <v>621</v>
      </c>
      <c r="J13" s="107">
        <v>153</v>
      </c>
      <c r="K13" s="107">
        <v>87</v>
      </c>
      <c r="L13" s="107">
        <v>135754</v>
      </c>
      <c r="M13" s="11">
        <v>1033</v>
      </c>
      <c r="N13" s="107">
        <v>734</v>
      </c>
      <c r="O13" s="107">
        <v>299</v>
      </c>
      <c r="P13" s="107">
        <v>165</v>
      </c>
      <c r="Q13" s="107">
        <v>12</v>
      </c>
      <c r="R13" s="35">
        <v>4</v>
      </c>
      <c r="T13" s="6"/>
    </row>
    <row r="14" spans="2:20" ht="13.5" customHeight="1">
      <c r="B14" s="33">
        <v>5</v>
      </c>
      <c r="C14" s="17" t="s">
        <v>99</v>
      </c>
      <c r="D14" s="11">
        <v>142201</v>
      </c>
      <c r="E14" s="11">
        <v>5593</v>
      </c>
      <c r="F14" s="107">
        <v>83</v>
      </c>
      <c r="G14" s="107">
        <v>1998</v>
      </c>
      <c r="H14" s="107">
        <v>2746</v>
      </c>
      <c r="I14" s="107">
        <v>580</v>
      </c>
      <c r="J14" s="107">
        <v>134</v>
      </c>
      <c r="K14" s="107">
        <v>52</v>
      </c>
      <c r="L14" s="107">
        <v>136234</v>
      </c>
      <c r="M14" s="11">
        <v>353</v>
      </c>
      <c r="N14" s="107">
        <v>198</v>
      </c>
      <c r="O14" s="107">
        <v>155</v>
      </c>
      <c r="P14" s="107">
        <v>14</v>
      </c>
      <c r="Q14" s="107">
        <v>7</v>
      </c>
      <c r="R14" s="35">
        <v>5</v>
      </c>
      <c r="T14" s="6"/>
    </row>
    <row r="15" spans="2:20" ht="13.5" customHeight="1">
      <c r="B15" s="33">
        <v>6</v>
      </c>
      <c r="C15" s="18" t="s">
        <v>100</v>
      </c>
      <c r="D15" s="11">
        <v>718380</v>
      </c>
      <c r="E15" s="11">
        <v>30118</v>
      </c>
      <c r="F15" s="11">
        <v>478</v>
      </c>
      <c r="G15" s="11">
        <v>10804</v>
      </c>
      <c r="H15" s="11">
        <v>14615</v>
      </c>
      <c r="I15" s="11">
        <v>3297</v>
      </c>
      <c r="J15" s="11">
        <v>639</v>
      </c>
      <c r="K15" s="11">
        <v>285</v>
      </c>
      <c r="L15" s="11">
        <v>685445</v>
      </c>
      <c r="M15" s="11">
        <v>2512</v>
      </c>
      <c r="N15" s="11">
        <v>1538</v>
      </c>
      <c r="O15" s="11">
        <v>974</v>
      </c>
      <c r="P15" s="11">
        <v>239</v>
      </c>
      <c r="Q15" s="11">
        <v>66</v>
      </c>
      <c r="R15" s="35">
        <v>6</v>
      </c>
      <c r="T15" s="6"/>
    </row>
    <row r="16" spans="2:20" ht="13.5" customHeight="1">
      <c r="B16" s="33"/>
      <c r="C16" s="19" t="s">
        <v>83</v>
      </c>
      <c r="D16" s="11"/>
      <c r="E16" s="11"/>
      <c r="F16" s="11"/>
      <c r="G16" s="11"/>
      <c r="H16" s="11"/>
      <c r="I16" s="11"/>
      <c r="J16" s="11"/>
      <c r="K16" s="11"/>
      <c r="L16" s="11"/>
      <c r="M16" s="11"/>
      <c r="N16" s="11"/>
      <c r="O16" s="11"/>
      <c r="P16" s="11"/>
      <c r="Q16" s="11"/>
      <c r="R16" s="35"/>
      <c r="T16" s="6"/>
    </row>
    <row r="17" spans="2:20" ht="13.5" customHeight="1">
      <c r="B17" s="33">
        <v>7</v>
      </c>
      <c r="C17" s="17" t="s">
        <v>101</v>
      </c>
      <c r="D17" s="11">
        <v>144021</v>
      </c>
      <c r="E17" s="11">
        <v>6393</v>
      </c>
      <c r="F17" s="108">
        <v>64</v>
      </c>
      <c r="G17" s="108">
        <v>2422</v>
      </c>
      <c r="H17" s="108">
        <v>3230</v>
      </c>
      <c r="I17" s="108">
        <v>519</v>
      </c>
      <c r="J17" s="108">
        <v>158</v>
      </c>
      <c r="K17" s="108" t="s">
        <v>73</v>
      </c>
      <c r="L17" s="108">
        <v>137277</v>
      </c>
      <c r="M17" s="108">
        <v>322</v>
      </c>
      <c r="N17" s="108" t="s">
        <v>73</v>
      </c>
      <c r="O17" s="108" t="s">
        <v>73</v>
      </c>
      <c r="P17" s="108">
        <v>22</v>
      </c>
      <c r="Q17" s="108">
        <v>7</v>
      </c>
      <c r="R17" s="35">
        <v>7</v>
      </c>
      <c r="T17" s="6"/>
    </row>
    <row r="18" spans="2:20" ht="13.5" customHeight="1">
      <c r="B18" s="33">
        <v>8</v>
      </c>
      <c r="C18" s="18" t="s">
        <v>100</v>
      </c>
      <c r="D18" s="11">
        <v>757707</v>
      </c>
      <c r="E18" s="11">
        <v>30998</v>
      </c>
      <c r="F18" s="108">
        <v>254</v>
      </c>
      <c r="G18" s="108">
        <v>10350</v>
      </c>
      <c r="H18" s="108">
        <v>17198</v>
      </c>
      <c r="I18" s="108">
        <v>2452</v>
      </c>
      <c r="J18" s="108">
        <v>744</v>
      </c>
      <c r="K18" s="108" t="s">
        <v>73</v>
      </c>
      <c r="L18" s="108">
        <v>724034</v>
      </c>
      <c r="M18" s="108">
        <v>2260</v>
      </c>
      <c r="N18" s="108" t="s">
        <v>73</v>
      </c>
      <c r="O18" s="108" t="s">
        <v>73</v>
      </c>
      <c r="P18" s="108">
        <v>360</v>
      </c>
      <c r="Q18" s="108">
        <v>55</v>
      </c>
      <c r="R18" s="35">
        <v>8</v>
      </c>
      <c r="T18" s="6"/>
    </row>
    <row r="19" spans="2:20" ht="8.25" customHeight="1">
      <c r="B19" s="33"/>
      <c r="C19" s="17"/>
      <c r="D19" s="11"/>
      <c r="E19" s="11"/>
      <c r="F19" s="11"/>
      <c r="G19" s="11"/>
      <c r="H19" s="11"/>
      <c r="I19" s="11"/>
      <c r="J19" s="11"/>
      <c r="K19" s="11"/>
      <c r="L19" s="11"/>
      <c r="M19" s="11"/>
      <c r="N19" s="11"/>
      <c r="O19" s="11"/>
      <c r="P19" s="11"/>
      <c r="Q19" s="11"/>
      <c r="R19" s="35"/>
      <c r="T19" s="6"/>
    </row>
    <row r="20" spans="2:18" s="22" customFormat="1" ht="15" customHeight="1">
      <c r="B20" s="52"/>
      <c r="C20" s="53"/>
      <c r="D20" s="152" t="s">
        <v>104</v>
      </c>
      <c r="E20" s="153"/>
      <c r="F20" s="153"/>
      <c r="G20" s="153"/>
      <c r="H20" s="153"/>
      <c r="I20" s="153"/>
      <c r="J20" s="153" t="s">
        <v>104</v>
      </c>
      <c r="K20" s="153"/>
      <c r="L20" s="153"/>
      <c r="M20" s="153"/>
      <c r="N20" s="153"/>
      <c r="O20" s="153"/>
      <c r="P20" s="153"/>
      <c r="Q20" s="154"/>
      <c r="R20" s="51"/>
    </row>
    <row r="21" spans="2:20" ht="8.25" customHeight="1">
      <c r="B21" s="33"/>
      <c r="C21" s="17"/>
      <c r="D21" s="11"/>
      <c r="E21" s="11"/>
      <c r="F21" s="11"/>
      <c r="G21" s="11"/>
      <c r="H21" s="11"/>
      <c r="I21" s="11"/>
      <c r="J21" s="11"/>
      <c r="K21" s="11"/>
      <c r="L21" s="11"/>
      <c r="M21" s="11"/>
      <c r="N21" s="11"/>
      <c r="O21" s="11"/>
      <c r="P21" s="11"/>
      <c r="Q21" s="11"/>
      <c r="R21" s="35"/>
      <c r="T21" s="6"/>
    </row>
    <row r="22" spans="2:20" ht="13.5" customHeight="1">
      <c r="B22" s="33">
        <v>9</v>
      </c>
      <c r="C22" s="16" t="s">
        <v>51</v>
      </c>
      <c r="D22" s="11">
        <v>15197.724</v>
      </c>
      <c r="E22" s="11">
        <v>1895.797</v>
      </c>
      <c r="F22" s="107">
        <v>25.57</v>
      </c>
      <c r="G22" s="107">
        <v>803.843</v>
      </c>
      <c r="H22" s="107">
        <v>883.238</v>
      </c>
      <c r="I22" s="107">
        <v>170.888</v>
      </c>
      <c r="J22" s="107">
        <v>9</v>
      </c>
      <c r="K22" s="107">
        <v>3.258</v>
      </c>
      <c r="L22" s="107">
        <v>13291.535</v>
      </c>
      <c r="M22" s="11">
        <v>7.08</v>
      </c>
      <c r="N22" s="107">
        <v>1.89</v>
      </c>
      <c r="O22" s="107">
        <v>5.19</v>
      </c>
      <c r="P22" s="107">
        <v>0.144</v>
      </c>
      <c r="Q22" s="107">
        <v>3.168</v>
      </c>
      <c r="R22" s="35">
        <v>9</v>
      </c>
      <c r="T22" s="6"/>
    </row>
    <row r="23" spans="2:20" ht="13.5" customHeight="1">
      <c r="B23" s="33">
        <v>10</v>
      </c>
      <c r="C23" s="17" t="s">
        <v>82</v>
      </c>
      <c r="D23" s="11">
        <v>13351.853</v>
      </c>
      <c r="E23" s="11">
        <v>1760.4779999999998</v>
      </c>
      <c r="F23" s="107">
        <v>32.209</v>
      </c>
      <c r="G23" s="107">
        <v>752.814</v>
      </c>
      <c r="H23" s="107">
        <v>789.065</v>
      </c>
      <c r="I23" s="107">
        <v>171.58</v>
      </c>
      <c r="J23" s="107">
        <v>8.465</v>
      </c>
      <c r="K23" s="107">
        <v>6.345</v>
      </c>
      <c r="L23" s="107">
        <v>11582.453</v>
      </c>
      <c r="M23" s="11">
        <v>7.212</v>
      </c>
      <c r="N23" s="107">
        <v>2.322</v>
      </c>
      <c r="O23" s="107">
        <v>4.89</v>
      </c>
      <c r="P23" s="107">
        <v>0.126</v>
      </c>
      <c r="Q23" s="107">
        <v>1.584</v>
      </c>
      <c r="R23" s="35">
        <v>10</v>
      </c>
      <c r="T23" s="6"/>
    </row>
    <row r="24" spans="2:20" ht="13.5" customHeight="1">
      <c r="B24" s="33">
        <v>11</v>
      </c>
      <c r="C24" s="17" t="s">
        <v>85</v>
      </c>
      <c r="D24" s="11">
        <v>15474.4</v>
      </c>
      <c r="E24" s="11">
        <v>1987.19</v>
      </c>
      <c r="F24" s="107">
        <v>24.638</v>
      </c>
      <c r="G24" s="107">
        <v>840.378</v>
      </c>
      <c r="H24" s="107">
        <v>890.001</v>
      </c>
      <c r="I24" s="107">
        <v>210.462</v>
      </c>
      <c r="J24" s="107">
        <v>11.792</v>
      </c>
      <c r="K24" s="107">
        <v>9.919</v>
      </c>
      <c r="L24" s="107">
        <v>13466.528</v>
      </c>
      <c r="M24" s="11">
        <v>12.216</v>
      </c>
      <c r="N24" s="107">
        <v>6.696</v>
      </c>
      <c r="O24" s="107">
        <v>5.52</v>
      </c>
      <c r="P24" s="107">
        <v>0.81</v>
      </c>
      <c r="Q24" s="107">
        <v>7.656</v>
      </c>
      <c r="R24" s="35">
        <v>11</v>
      </c>
      <c r="T24" s="6"/>
    </row>
    <row r="25" spans="2:20" ht="13.5" customHeight="1">
      <c r="B25" s="33">
        <v>12</v>
      </c>
      <c r="C25" s="17" t="s">
        <v>94</v>
      </c>
      <c r="D25" s="11">
        <v>14309.075099999998</v>
      </c>
      <c r="E25" s="11">
        <v>1741.158</v>
      </c>
      <c r="F25" s="107">
        <v>35.918</v>
      </c>
      <c r="G25" s="107">
        <v>754.482</v>
      </c>
      <c r="H25" s="107">
        <v>760.599</v>
      </c>
      <c r="I25" s="107">
        <v>163.509</v>
      </c>
      <c r="J25" s="107">
        <v>12.869</v>
      </c>
      <c r="K25" s="107">
        <v>13.781</v>
      </c>
      <c r="L25" s="107">
        <v>12539.597</v>
      </c>
      <c r="M25" s="11">
        <v>22.1821</v>
      </c>
      <c r="N25" s="107">
        <v>13.212</v>
      </c>
      <c r="O25" s="107">
        <v>8.9701</v>
      </c>
      <c r="P25" s="107">
        <v>2.97</v>
      </c>
      <c r="Q25" s="107">
        <v>3.168</v>
      </c>
      <c r="R25" s="35">
        <v>12</v>
      </c>
      <c r="T25" s="6"/>
    </row>
    <row r="26" spans="2:20" ht="13.5" customHeight="1">
      <c r="B26" s="33">
        <v>13</v>
      </c>
      <c r="C26" s="17" t="s">
        <v>99</v>
      </c>
      <c r="D26" s="11">
        <v>14346.871000000001</v>
      </c>
      <c r="E26" s="11">
        <v>1655.8960000000002</v>
      </c>
      <c r="F26" s="107">
        <v>25.476</v>
      </c>
      <c r="G26" s="107">
        <v>709.07</v>
      </c>
      <c r="H26" s="107">
        <v>755.315</v>
      </c>
      <c r="I26" s="107">
        <v>147.622</v>
      </c>
      <c r="J26" s="107">
        <v>10.586</v>
      </c>
      <c r="K26" s="107">
        <v>7.827</v>
      </c>
      <c r="L26" s="107">
        <v>12680.661</v>
      </c>
      <c r="M26" s="11">
        <v>8.214</v>
      </c>
      <c r="N26" s="107">
        <v>3.564</v>
      </c>
      <c r="O26" s="107">
        <v>4.65</v>
      </c>
      <c r="P26" s="107">
        <v>0.252</v>
      </c>
      <c r="Q26" s="107">
        <v>1.848</v>
      </c>
      <c r="R26" s="35">
        <v>13</v>
      </c>
      <c r="T26" s="6"/>
    </row>
    <row r="27" spans="2:20" ht="13.5" customHeight="1">
      <c r="B27" s="33">
        <v>14</v>
      </c>
      <c r="C27" s="18" t="s">
        <v>100</v>
      </c>
      <c r="D27" s="11">
        <v>72679.9231</v>
      </c>
      <c r="E27" s="11">
        <v>9040.519</v>
      </c>
      <c r="F27" s="11">
        <v>143.811</v>
      </c>
      <c r="G27" s="11">
        <v>3860.587</v>
      </c>
      <c r="H27" s="11">
        <v>4078.2180000000003</v>
      </c>
      <c r="I27" s="11">
        <v>864.0610000000001</v>
      </c>
      <c r="J27" s="11">
        <v>52.711999999999996</v>
      </c>
      <c r="K27" s="11">
        <v>41.13</v>
      </c>
      <c r="L27" s="11">
        <v>63560.774</v>
      </c>
      <c r="M27" s="11">
        <v>56.9041</v>
      </c>
      <c r="N27" s="11">
        <v>27.683999999999997</v>
      </c>
      <c r="O27" s="11">
        <v>29.220100000000002</v>
      </c>
      <c r="P27" s="11">
        <v>4.3020000000000005</v>
      </c>
      <c r="Q27" s="11">
        <v>17.424</v>
      </c>
      <c r="R27" s="35">
        <v>14</v>
      </c>
      <c r="T27" s="6"/>
    </row>
    <row r="28" spans="2:20" ht="13.5" customHeight="1">
      <c r="B28" s="33"/>
      <c r="C28" s="19" t="s">
        <v>83</v>
      </c>
      <c r="D28" s="11"/>
      <c r="E28" s="11"/>
      <c r="F28" s="11"/>
      <c r="G28" s="11"/>
      <c r="H28" s="11"/>
      <c r="I28" s="11"/>
      <c r="J28" s="11"/>
      <c r="K28" s="11"/>
      <c r="L28" s="11"/>
      <c r="M28" s="11"/>
      <c r="N28" s="11"/>
      <c r="O28" s="11"/>
      <c r="P28" s="11"/>
      <c r="Q28" s="11"/>
      <c r="R28" s="35"/>
      <c r="T28" s="6"/>
    </row>
    <row r="29" spans="2:20" s="116" customFormat="1" ht="13.5" customHeight="1">
      <c r="B29" s="113">
        <v>15</v>
      </c>
      <c r="C29" s="114" t="s">
        <v>99</v>
      </c>
      <c r="D29" s="108">
        <v>14603.581000000002</v>
      </c>
      <c r="E29" s="108">
        <v>1930.45</v>
      </c>
      <c r="F29" s="108">
        <v>19.584</v>
      </c>
      <c r="G29" s="108">
        <v>870.661</v>
      </c>
      <c r="H29" s="108">
        <v>891.157</v>
      </c>
      <c r="I29" s="108">
        <v>136.362</v>
      </c>
      <c r="J29" s="108">
        <v>12.686</v>
      </c>
      <c r="K29" s="108" t="s">
        <v>73</v>
      </c>
      <c r="L29" s="108">
        <v>12663.803</v>
      </c>
      <c r="M29" s="108">
        <v>7.084</v>
      </c>
      <c r="N29" s="108" t="s">
        <v>73</v>
      </c>
      <c r="O29" s="108" t="s">
        <v>73</v>
      </c>
      <c r="P29" s="108">
        <v>0.396</v>
      </c>
      <c r="Q29" s="108">
        <v>1.848</v>
      </c>
      <c r="R29" s="115">
        <v>15</v>
      </c>
      <c r="T29" s="117"/>
    </row>
    <row r="30" spans="2:20" s="116" customFormat="1" ht="13.5" customHeight="1">
      <c r="B30" s="113">
        <v>16</v>
      </c>
      <c r="C30" s="118" t="s">
        <v>100</v>
      </c>
      <c r="D30" s="108">
        <v>76152.33</v>
      </c>
      <c r="E30" s="108">
        <v>9272.589000000002</v>
      </c>
      <c r="F30" s="108">
        <v>79.073</v>
      </c>
      <c r="G30" s="108">
        <v>3715.731</v>
      </c>
      <c r="H30" s="108">
        <v>4777.564</v>
      </c>
      <c r="I30" s="108">
        <v>640.271</v>
      </c>
      <c r="J30" s="108">
        <v>59.95</v>
      </c>
      <c r="K30" s="108" t="s">
        <v>73</v>
      </c>
      <c r="L30" s="108">
        <v>66809.02100000001</v>
      </c>
      <c r="M30" s="108">
        <v>49.72</v>
      </c>
      <c r="N30" s="108" t="s">
        <v>73</v>
      </c>
      <c r="O30" s="108" t="s">
        <v>73</v>
      </c>
      <c r="P30" s="108">
        <v>6.48</v>
      </c>
      <c r="Q30" s="108">
        <v>14.52</v>
      </c>
      <c r="R30" s="115">
        <v>16</v>
      </c>
      <c r="T30" s="117"/>
    </row>
    <row r="31" spans="2:20" s="116" customFormat="1" ht="8.25" customHeight="1">
      <c r="B31" s="113"/>
      <c r="C31" s="114"/>
      <c r="D31" s="108"/>
      <c r="E31" s="108"/>
      <c r="F31" s="108"/>
      <c r="G31" s="108"/>
      <c r="H31" s="108"/>
      <c r="I31" s="108"/>
      <c r="J31" s="108"/>
      <c r="K31" s="108"/>
      <c r="L31" s="108"/>
      <c r="M31" s="108"/>
      <c r="N31" s="108"/>
      <c r="O31" s="108"/>
      <c r="P31" s="108"/>
      <c r="Q31" s="108"/>
      <c r="R31" s="115"/>
      <c r="T31" s="117"/>
    </row>
    <row r="32" spans="2:18" s="116" customFormat="1" ht="15" customHeight="1">
      <c r="B32" s="113"/>
      <c r="C32" s="119"/>
      <c r="D32" s="172" t="s">
        <v>105</v>
      </c>
      <c r="E32" s="173"/>
      <c r="F32" s="173"/>
      <c r="G32" s="173"/>
      <c r="H32" s="173"/>
      <c r="I32" s="173"/>
      <c r="J32" s="173" t="s">
        <v>105</v>
      </c>
      <c r="K32" s="173"/>
      <c r="L32" s="173"/>
      <c r="M32" s="173"/>
      <c r="N32" s="173"/>
      <c r="O32" s="173"/>
      <c r="P32" s="173"/>
      <c r="Q32" s="174"/>
      <c r="R32" s="120"/>
    </row>
    <row r="33" spans="2:20" s="116" customFormat="1" ht="8.25" customHeight="1">
      <c r="B33" s="113"/>
      <c r="C33" s="114"/>
      <c r="D33" s="108"/>
      <c r="E33" s="108"/>
      <c r="F33" s="108"/>
      <c r="G33" s="108"/>
      <c r="H33" s="108"/>
      <c r="I33" s="108"/>
      <c r="J33" s="108"/>
      <c r="K33" s="108"/>
      <c r="L33" s="108"/>
      <c r="M33" s="108"/>
      <c r="N33" s="108"/>
      <c r="O33" s="108"/>
      <c r="P33" s="108"/>
      <c r="Q33" s="108"/>
      <c r="R33" s="115"/>
      <c r="T33" s="117"/>
    </row>
    <row r="34" spans="2:20" s="116" customFormat="1" ht="13.5" customHeight="1">
      <c r="B34" s="113">
        <v>17</v>
      </c>
      <c r="C34" s="114" t="s">
        <v>51</v>
      </c>
      <c r="D34" s="108" t="s">
        <v>118</v>
      </c>
      <c r="E34" s="108">
        <v>302.8429712460064</v>
      </c>
      <c r="F34" s="108">
        <v>300.8235294117647</v>
      </c>
      <c r="G34" s="108">
        <v>357.89982190561</v>
      </c>
      <c r="H34" s="108">
        <v>279.8599493029151</v>
      </c>
      <c r="I34" s="108">
        <v>266.18068535825546</v>
      </c>
      <c r="J34" s="108">
        <v>87.37864077669903</v>
      </c>
      <c r="K34" s="108">
        <v>116.35714285714286</v>
      </c>
      <c r="L34" s="108">
        <v>93.02000153965666</v>
      </c>
      <c r="M34" s="108">
        <v>25.467625899280577</v>
      </c>
      <c r="N34" s="108">
        <v>18</v>
      </c>
      <c r="O34" s="108">
        <v>30</v>
      </c>
      <c r="P34" s="108">
        <v>18</v>
      </c>
      <c r="Q34" s="108">
        <v>264</v>
      </c>
      <c r="R34" s="115">
        <v>17</v>
      </c>
      <c r="T34" s="117"/>
    </row>
    <row r="35" spans="2:20" s="116" customFormat="1" ht="13.5" customHeight="1">
      <c r="B35" s="113">
        <v>18</v>
      </c>
      <c r="C35" s="118" t="s">
        <v>82</v>
      </c>
      <c r="D35" s="108" t="s">
        <v>118</v>
      </c>
      <c r="E35" s="108">
        <v>302.0724090597117</v>
      </c>
      <c r="F35" s="108">
        <v>303.85849056603774</v>
      </c>
      <c r="G35" s="108">
        <v>359.51002865329514</v>
      </c>
      <c r="H35" s="108">
        <v>278.9201131141746</v>
      </c>
      <c r="I35" s="108">
        <v>260.7598784194529</v>
      </c>
      <c r="J35" s="108">
        <v>89.10526315789474</v>
      </c>
      <c r="K35" s="108">
        <v>137.93478260869566</v>
      </c>
      <c r="L35" s="108">
        <v>92.58999632276529</v>
      </c>
      <c r="M35" s="108">
        <v>24.698630136986303</v>
      </c>
      <c r="N35" s="108">
        <v>18</v>
      </c>
      <c r="O35" s="108">
        <v>30</v>
      </c>
      <c r="P35" s="108">
        <v>18</v>
      </c>
      <c r="Q35" s="108">
        <v>264</v>
      </c>
      <c r="R35" s="115">
        <v>18</v>
      </c>
      <c r="T35" s="117"/>
    </row>
    <row r="36" spans="2:20" s="116" customFormat="1" ht="13.5" customHeight="1">
      <c r="B36" s="113">
        <v>19</v>
      </c>
      <c r="C36" s="118" t="s">
        <v>85</v>
      </c>
      <c r="D36" s="108" t="s">
        <v>118</v>
      </c>
      <c r="E36" s="108">
        <v>300.9981823689791</v>
      </c>
      <c r="F36" s="108">
        <v>289.8588235294118</v>
      </c>
      <c r="G36" s="108">
        <v>358.37014925373137</v>
      </c>
      <c r="H36" s="108">
        <v>282.54</v>
      </c>
      <c r="I36" s="108">
        <v>264.3994974874372</v>
      </c>
      <c r="J36" s="108">
        <v>76.57142857142857</v>
      </c>
      <c r="K36" s="108">
        <v>137.76388888888889</v>
      </c>
      <c r="L36" s="108">
        <v>92.56999876266549</v>
      </c>
      <c r="M36" s="108">
        <v>21.971223021582734</v>
      </c>
      <c r="N36" s="108">
        <v>18</v>
      </c>
      <c r="O36" s="108">
        <v>30</v>
      </c>
      <c r="P36" s="108">
        <v>18</v>
      </c>
      <c r="Q36" s="108">
        <v>264</v>
      </c>
      <c r="R36" s="115">
        <v>19</v>
      </c>
      <c r="T36" s="117"/>
    </row>
    <row r="37" spans="2:20" s="116" customFormat="1" ht="13.5" customHeight="1">
      <c r="B37" s="113">
        <v>20</v>
      </c>
      <c r="C37" s="114" t="s">
        <v>94</v>
      </c>
      <c r="D37" s="108" t="s">
        <v>118</v>
      </c>
      <c r="E37" s="108">
        <v>298.39897172236505</v>
      </c>
      <c r="F37" s="108">
        <v>301.83193277310926</v>
      </c>
      <c r="G37" s="108">
        <v>355.71994342291373</v>
      </c>
      <c r="H37" s="108">
        <v>278.20007315288956</v>
      </c>
      <c r="I37" s="108">
        <v>263.2995169082126</v>
      </c>
      <c r="J37" s="108">
        <v>84.11111111111111</v>
      </c>
      <c r="K37" s="108">
        <v>158.4022988505747</v>
      </c>
      <c r="L37" s="108">
        <v>92.37000014732531</v>
      </c>
      <c r="M37" s="108">
        <v>21.473475314617616</v>
      </c>
      <c r="N37" s="108">
        <v>18</v>
      </c>
      <c r="O37" s="108">
        <v>30</v>
      </c>
      <c r="P37" s="108">
        <v>18</v>
      </c>
      <c r="Q37" s="108">
        <v>264</v>
      </c>
      <c r="R37" s="115">
        <v>20</v>
      </c>
      <c r="T37" s="117"/>
    </row>
    <row r="38" spans="2:20" s="116" customFormat="1" ht="13.5" customHeight="1">
      <c r="B38" s="113">
        <v>21</v>
      </c>
      <c r="C38" s="114" t="s">
        <v>99</v>
      </c>
      <c r="D38" s="108" t="s">
        <v>118</v>
      </c>
      <c r="E38" s="108">
        <v>296.06579653137857</v>
      </c>
      <c r="F38" s="108">
        <v>306.93975903614455</v>
      </c>
      <c r="G38" s="108">
        <v>354.8898898898899</v>
      </c>
      <c r="H38" s="108">
        <v>275.06008739985435</v>
      </c>
      <c r="I38" s="108">
        <v>254.52068965517242</v>
      </c>
      <c r="J38" s="108">
        <v>79</v>
      </c>
      <c r="K38" s="108">
        <v>150.51923076923077</v>
      </c>
      <c r="L38" s="108">
        <v>93.08000205528722</v>
      </c>
      <c r="M38" s="108">
        <v>23.269121813031163</v>
      </c>
      <c r="N38" s="108">
        <v>18</v>
      </c>
      <c r="O38" s="108">
        <v>30</v>
      </c>
      <c r="P38" s="108">
        <v>18</v>
      </c>
      <c r="Q38" s="108">
        <v>264</v>
      </c>
      <c r="R38" s="115">
        <v>21</v>
      </c>
      <c r="T38" s="117"/>
    </row>
    <row r="39" spans="2:20" s="116" customFormat="1" ht="13.5" customHeight="1">
      <c r="B39" s="113"/>
      <c r="C39" s="121" t="s">
        <v>83</v>
      </c>
      <c r="D39" s="108"/>
      <c r="E39" s="108"/>
      <c r="F39" s="108"/>
      <c r="G39" s="108"/>
      <c r="H39" s="108"/>
      <c r="I39" s="108"/>
      <c r="J39" s="108"/>
      <c r="K39" s="108"/>
      <c r="L39" s="108"/>
      <c r="M39" s="108"/>
      <c r="N39" s="108"/>
      <c r="O39" s="108"/>
      <c r="P39" s="108"/>
      <c r="Q39" s="108"/>
      <c r="R39" s="115"/>
      <c r="T39" s="117"/>
    </row>
    <row r="40" spans="2:20" s="116" customFormat="1" ht="12.75" customHeight="1">
      <c r="B40" s="113">
        <v>22</v>
      </c>
      <c r="C40" s="114" t="s">
        <v>99</v>
      </c>
      <c r="D40" s="108" t="s">
        <v>118</v>
      </c>
      <c r="E40" s="108">
        <v>301.9630846238073</v>
      </c>
      <c r="F40" s="108">
        <v>306</v>
      </c>
      <c r="G40" s="108">
        <v>359.4801816680429</v>
      </c>
      <c r="H40" s="108">
        <v>275.9</v>
      </c>
      <c r="I40" s="108">
        <v>262.73988439306356</v>
      </c>
      <c r="J40" s="108">
        <v>80.29113924050633</v>
      </c>
      <c r="K40" s="108" t="s">
        <v>73</v>
      </c>
      <c r="L40" s="108">
        <v>92.24999817886463</v>
      </c>
      <c r="M40" s="108">
        <v>22</v>
      </c>
      <c r="N40" s="108" t="s">
        <v>73</v>
      </c>
      <c r="O40" s="108" t="s">
        <v>73</v>
      </c>
      <c r="P40" s="108">
        <v>18</v>
      </c>
      <c r="Q40" s="108">
        <v>264</v>
      </c>
      <c r="R40" s="115">
        <v>22</v>
      </c>
      <c r="T40" s="117"/>
    </row>
    <row r="41" s="22" customFormat="1" ht="17.25" customHeight="1">
      <c r="E41" s="7"/>
    </row>
    <row r="42" ht="12">
      <c r="B42" s="34" t="s">
        <v>81</v>
      </c>
    </row>
  </sheetData>
  <sheetProtection password="DDA3" sheet="1" objects="1" scenarios="1"/>
  <mergeCells count="19">
    <mergeCell ref="D20:I20"/>
    <mergeCell ref="J20:Q20"/>
    <mergeCell ref="D32:I32"/>
    <mergeCell ref="J32:Q32"/>
    <mergeCell ref="D8:I8"/>
    <mergeCell ref="J8:Q8"/>
    <mergeCell ref="F5:K5"/>
    <mergeCell ref="L5:L6"/>
    <mergeCell ref="M5:M6"/>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5"/>
  <sheetViews>
    <sheetView workbookViewId="0" topLeftCell="A1">
      <selection activeCell="A1" sqref="A1"/>
    </sheetView>
  </sheetViews>
  <sheetFormatPr defaultColWidth="11.421875" defaultRowHeight="12.75"/>
  <cols>
    <col min="1" max="1" width="2.7109375" style="34" customWidth="1"/>
    <col min="2" max="2" width="5.7109375" style="34" customWidth="1"/>
    <col min="3" max="4" width="15.140625" style="34" customWidth="1"/>
    <col min="5" max="5" width="12.8515625" style="67" customWidth="1"/>
    <col min="6" max="6" width="10.140625" style="34" customWidth="1"/>
    <col min="7" max="7" width="11.57421875" style="34" customWidth="1"/>
    <col min="8" max="8" width="12.8515625" style="34" customWidth="1"/>
    <col min="9" max="9" width="11.140625" style="34" customWidth="1"/>
    <col min="10" max="11" width="10.421875" style="34" customWidth="1"/>
    <col min="12" max="12" width="14.7109375" style="34" customWidth="1"/>
    <col min="13" max="13" width="10.7109375" style="34" customWidth="1"/>
    <col min="14" max="14" width="10.57421875" style="34" customWidth="1"/>
    <col min="15" max="15" width="11.57421875" style="34" customWidth="1"/>
    <col min="16" max="17" width="10.28125" style="34" customWidth="1"/>
    <col min="18" max="18" width="5.7109375" style="34" customWidth="1"/>
    <col min="19" max="19" width="2.421875" style="34" customWidth="1"/>
    <col min="20" max="16384" width="15.7109375" style="34" customWidth="1"/>
  </cols>
  <sheetData>
    <row r="1" spans="2:20" ht="12.75" customHeight="1">
      <c r="B1" s="157"/>
      <c r="C1" s="157"/>
      <c r="D1" s="157"/>
      <c r="E1" s="157"/>
      <c r="F1" s="157"/>
      <c r="G1" s="157"/>
      <c r="H1" s="157"/>
      <c r="I1" s="157"/>
      <c r="J1" s="157"/>
      <c r="K1" s="157"/>
      <c r="L1" s="157"/>
      <c r="M1" s="157"/>
      <c r="N1" s="157"/>
      <c r="O1" s="157"/>
      <c r="P1" s="157"/>
      <c r="Q1" s="157"/>
      <c r="R1" s="157"/>
      <c r="T1" s="12"/>
    </row>
    <row r="2" spans="3:18" ht="12.75" customHeight="1">
      <c r="C2" s="2"/>
      <c r="D2" s="2"/>
      <c r="E2" s="1"/>
      <c r="F2" s="2"/>
      <c r="G2" s="2"/>
      <c r="H2" s="2"/>
      <c r="I2" s="2"/>
      <c r="J2" s="2"/>
      <c r="K2" s="2"/>
      <c r="L2" s="2"/>
      <c r="M2" s="2"/>
      <c r="N2" s="2"/>
      <c r="O2" s="2"/>
      <c r="P2" s="2"/>
      <c r="Q2" s="2"/>
      <c r="R2" s="2"/>
    </row>
    <row r="3" spans="3:18" ht="15" customHeight="1">
      <c r="C3" s="64"/>
      <c r="D3" s="64"/>
      <c r="E3" s="64"/>
      <c r="F3" s="64"/>
      <c r="G3" s="64"/>
      <c r="H3" s="64"/>
      <c r="I3" s="65" t="s">
        <v>76</v>
      </c>
      <c r="J3" s="64" t="s">
        <v>88</v>
      </c>
      <c r="K3" s="64"/>
      <c r="L3" s="64"/>
      <c r="M3" s="64"/>
      <c r="N3" s="64"/>
      <c r="O3" s="64"/>
      <c r="P3" s="64"/>
      <c r="Q3" s="64"/>
      <c r="R3" s="66"/>
    </row>
    <row r="4" spans="3:18" ht="12.75" customHeight="1">
      <c r="C4" s="2"/>
      <c r="D4" s="2"/>
      <c r="E4" s="1"/>
      <c r="F4" s="2"/>
      <c r="G4" s="2"/>
      <c r="H4" s="2"/>
      <c r="I4" s="2"/>
      <c r="J4" s="2"/>
      <c r="K4" s="2"/>
      <c r="L4" s="2"/>
      <c r="M4" s="2"/>
      <c r="N4" s="2"/>
      <c r="O4" s="2"/>
      <c r="P4" s="2"/>
      <c r="Q4" s="2"/>
      <c r="R4" s="2"/>
    </row>
    <row r="5" spans="2:18" ht="18.75" customHeight="1">
      <c r="B5" s="158" t="s">
        <v>72</v>
      </c>
      <c r="C5" s="160" t="s">
        <v>49</v>
      </c>
      <c r="D5" s="162" t="s">
        <v>84</v>
      </c>
      <c r="E5" s="162" t="s">
        <v>70</v>
      </c>
      <c r="F5" s="164" t="s">
        <v>5</v>
      </c>
      <c r="G5" s="164"/>
      <c r="H5" s="164"/>
      <c r="I5" s="164"/>
      <c r="J5" s="164"/>
      <c r="K5" s="164"/>
      <c r="L5" s="165" t="s">
        <v>9</v>
      </c>
      <c r="M5" s="170" t="s">
        <v>69</v>
      </c>
      <c r="N5" s="164" t="s">
        <v>67</v>
      </c>
      <c r="O5" s="164"/>
      <c r="P5" s="165" t="s">
        <v>10</v>
      </c>
      <c r="Q5" s="167" t="s">
        <v>11</v>
      </c>
      <c r="R5" s="169" t="s">
        <v>72</v>
      </c>
    </row>
    <row r="6" spans="2:18" ht="18.75" customHeight="1">
      <c r="B6" s="159"/>
      <c r="C6" s="161"/>
      <c r="D6" s="163"/>
      <c r="E6" s="163"/>
      <c r="F6" s="10" t="s">
        <v>6</v>
      </c>
      <c r="G6" s="10" t="s">
        <v>7</v>
      </c>
      <c r="H6" s="10" t="s">
        <v>8</v>
      </c>
      <c r="I6" s="14" t="s">
        <v>95</v>
      </c>
      <c r="J6" s="13" t="s">
        <v>74</v>
      </c>
      <c r="K6" s="13" t="s">
        <v>68</v>
      </c>
      <c r="L6" s="166"/>
      <c r="M6" s="171"/>
      <c r="N6" s="10" t="s">
        <v>66</v>
      </c>
      <c r="O6" s="10" t="s">
        <v>71</v>
      </c>
      <c r="P6" s="166"/>
      <c r="Q6" s="168"/>
      <c r="R6" s="168"/>
    </row>
    <row r="7" spans="2:18" ht="12">
      <c r="B7" s="33"/>
      <c r="C7" s="15"/>
      <c r="D7" s="4"/>
      <c r="E7" s="4"/>
      <c r="F7" s="4"/>
      <c r="G7" s="4"/>
      <c r="H7" s="4"/>
      <c r="I7" s="4"/>
      <c r="J7" s="3"/>
      <c r="K7" s="3"/>
      <c r="L7" s="3"/>
      <c r="M7" s="5"/>
      <c r="N7" s="5"/>
      <c r="O7" s="5"/>
      <c r="P7" s="5"/>
      <c r="Q7" s="5"/>
      <c r="R7" s="20"/>
    </row>
    <row r="8" spans="2:18" s="22" customFormat="1" ht="15" customHeight="1">
      <c r="B8" s="52"/>
      <c r="C8" s="53"/>
      <c r="D8" s="152" t="s">
        <v>103</v>
      </c>
      <c r="E8" s="153"/>
      <c r="F8" s="153"/>
      <c r="G8" s="153"/>
      <c r="H8" s="153"/>
      <c r="I8" s="153"/>
      <c r="J8" s="153" t="s">
        <v>103</v>
      </c>
      <c r="K8" s="153"/>
      <c r="L8" s="153"/>
      <c r="M8" s="153"/>
      <c r="N8" s="153"/>
      <c r="O8" s="153"/>
      <c r="P8" s="153"/>
      <c r="Q8" s="154"/>
      <c r="R8" s="54"/>
    </row>
    <row r="9" spans="2:20" ht="8.25" customHeight="1">
      <c r="B9" s="33"/>
      <c r="C9" s="17"/>
      <c r="D9" s="11"/>
      <c r="E9" s="11"/>
      <c r="F9" s="11"/>
      <c r="G9" s="11"/>
      <c r="H9" s="11"/>
      <c r="I9" s="11"/>
      <c r="J9" s="11"/>
      <c r="K9" s="11"/>
      <c r="L9" s="11"/>
      <c r="M9" s="11"/>
      <c r="N9" s="11"/>
      <c r="O9" s="11"/>
      <c r="P9" s="11"/>
      <c r="Q9" s="11"/>
      <c r="R9" s="35"/>
      <c r="T9" s="6"/>
    </row>
    <row r="10" spans="2:20" ht="13.5" customHeight="1">
      <c r="B10" s="33">
        <v>1</v>
      </c>
      <c r="C10" s="16" t="s">
        <v>51</v>
      </c>
      <c r="D10" s="11">
        <v>3736</v>
      </c>
      <c r="E10" s="11">
        <v>383</v>
      </c>
      <c r="F10" s="107">
        <v>6</v>
      </c>
      <c r="G10" s="107">
        <v>156</v>
      </c>
      <c r="H10" s="107">
        <v>62</v>
      </c>
      <c r="I10" s="107">
        <v>122</v>
      </c>
      <c r="J10" s="107">
        <v>23</v>
      </c>
      <c r="K10" s="107">
        <v>14</v>
      </c>
      <c r="L10" s="107">
        <v>2998</v>
      </c>
      <c r="M10" s="11">
        <v>309</v>
      </c>
      <c r="N10" s="107">
        <v>87</v>
      </c>
      <c r="O10" s="107">
        <v>222</v>
      </c>
      <c r="P10" s="107">
        <v>44</v>
      </c>
      <c r="Q10" s="107">
        <v>2</v>
      </c>
      <c r="R10" s="35">
        <v>1</v>
      </c>
      <c r="T10" s="6"/>
    </row>
    <row r="11" spans="2:20" ht="13.5" customHeight="1">
      <c r="B11" s="33">
        <v>2</v>
      </c>
      <c r="C11" s="17" t="s">
        <v>82</v>
      </c>
      <c r="D11" s="11">
        <v>3107</v>
      </c>
      <c r="E11" s="11">
        <v>347</v>
      </c>
      <c r="F11" s="107">
        <v>3</v>
      </c>
      <c r="G11" s="107">
        <v>146</v>
      </c>
      <c r="H11" s="107">
        <v>47</v>
      </c>
      <c r="I11" s="107">
        <v>114</v>
      </c>
      <c r="J11" s="107">
        <v>23</v>
      </c>
      <c r="K11" s="107">
        <v>14</v>
      </c>
      <c r="L11" s="107">
        <v>2546</v>
      </c>
      <c r="M11" s="11">
        <v>150</v>
      </c>
      <c r="N11" s="107">
        <v>43</v>
      </c>
      <c r="O11" s="107">
        <v>107</v>
      </c>
      <c r="P11" s="107">
        <v>57</v>
      </c>
      <c r="Q11" s="107">
        <v>7</v>
      </c>
      <c r="R11" s="35">
        <v>2</v>
      </c>
      <c r="T11" s="6"/>
    </row>
    <row r="12" spans="2:20" ht="13.5" customHeight="1">
      <c r="B12" s="33">
        <v>3</v>
      </c>
      <c r="C12" s="17" t="s">
        <v>85</v>
      </c>
      <c r="D12" s="11">
        <v>2843</v>
      </c>
      <c r="E12" s="11">
        <v>419</v>
      </c>
      <c r="F12" s="107">
        <v>5</v>
      </c>
      <c r="G12" s="107">
        <v>175</v>
      </c>
      <c r="H12" s="107">
        <v>55</v>
      </c>
      <c r="I12" s="107">
        <v>134</v>
      </c>
      <c r="J12" s="107">
        <v>29</v>
      </c>
      <c r="K12" s="107">
        <v>21</v>
      </c>
      <c r="L12" s="107">
        <v>2192</v>
      </c>
      <c r="M12" s="11">
        <v>165</v>
      </c>
      <c r="N12" s="107">
        <v>68</v>
      </c>
      <c r="O12" s="107">
        <v>97</v>
      </c>
      <c r="P12" s="107">
        <v>60</v>
      </c>
      <c r="Q12" s="107">
        <v>7</v>
      </c>
      <c r="R12" s="35">
        <v>3</v>
      </c>
      <c r="T12" s="6"/>
    </row>
    <row r="13" spans="2:20" ht="13.5" customHeight="1">
      <c r="B13" s="33">
        <v>4</v>
      </c>
      <c r="C13" s="17" t="s">
        <v>94</v>
      </c>
      <c r="D13" s="11">
        <v>1358</v>
      </c>
      <c r="E13" s="11">
        <v>224</v>
      </c>
      <c r="F13" s="107">
        <v>0</v>
      </c>
      <c r="G13" s="107">
        <v>83</v>
      </c>
      <c r="H13" s="107">
        <v>40</v>
      </c>
      <c r="I13" s="107">
        <v>67</v>
      </c>
      <c r="J13" s="107">
        <v>23</v>
      </c>
      <c r="K13" s="107">
        <v>11</v>
      </c>
      <c r="L13" s="107">
        <v>869</v>
      </c>
      <c r="M13" s="11">
        <v>190</v>
      </c>
      <c r="N13" s="107">
        <v>76</v>
      </c>
      <c r="O13" s="107">
        <v>114</v>
      </c>
      <c r="P13" s="107">
        <v>72</v>
      </c>
      <c r="Q13" s="107">
        <v>3</v>
      </c>
      <c r="R13" s="35">
        <v>4</v>
      </c>
      <c r="T13" s="6"/>
    </row>
    <row r="14" spans="2:20" ht="13.5" customHeight="1">
      <c r="B14" s="33">
        <v>5</v>
      </c>
      <c r="C14" s="17" t="s">
        <v>99</v>
      </c>
      <c r="D14" s="11">
        <v>618</v>
      </c>
      <c r="E14" s="11">
        <v>124</v>
      </c>
      <c r="F14" s="107">
        <v>0</v>
      </c>
      <c r="G14" s="107">
        <v>45</v>
      </c>
      <c r="H14" s="107">
        <v>20</v>
      </c>
      <c r="I14" s="107">
        <v>35</v>
      </c>
      <c r="J14" s="107">
        <v>15</v>
      </c>
      <c r="K14" s="107">
        <v>9</v>
      </c>
      <c r="L14" s="107">
        <v>348</v>
      </c>
      <c r="M14" s="11">
        <v>84</v>
      </c>
      <c r="N14" s="107">
        <v>42</v>
      </c>
      <c r="O14" s="107">
        <v>42</v>
      </c>
      <c r="P14" s="107">
        <v>59</v>
      </c>
      <c r="Q14" s="107">
        <v>3</v>
      </c>
      <c r="R14" s="35">
        <v>5</v>
      </c>
      <c r="T14" s="6"/>
    </row>
    <row r="15" spans="2:20" ht="13.5" customHeight="1">
      <c r="B15" s="33">
        <v>6</v>
      </c>
      <c r="C15" s="18" t="s">
        <v>100</v>
      </c>
      <c r="D15" s="11">
        <v>11662</v>
      </c>
      <c r="E15" s="11">
        <v>1497</v>
      </c>
      <c r="F15" s="11">
        <v>14</v>
      </c>
      <c r="G15" s="11">
        <v>605</v>
      </c>
      <c r="H15" s="11">
        <v>224</v>
      </c>
      <c r="I15" s="11">
        <v>472</v>
      </c>
      <c r="J15" s="11">
        <v>113</v>
      </c>
      <c r="K15" s="11">
        <v>69</v>
      </c>
      <c r="L15" s="11">
        <v>8953</v>
      </c>
      <c r="M15" s="11">
        <v>898</v>
      </c>
      <c r="N15" s="11">
        <v>316</v>
      </c>
      <c r="O15" s="11">
        <v>582</v>
      </c>
      <c r="P15" s="11">
        <v>292</v>
      </c>
      <c r="Q15" s="11">
        <v>22</v>
      </c>
      <c r="R15" s="35">
        <v>6</v>
      </c>
      <c r="T15" s="6"/>
    </row>
    <row r="16" spans="2:20" ht="13.5" customHeight="1">
      <c r="B16" s="33"/>
      <c r="C16" s="19" t="s">
        <v>83</v>
      </c>
      <c r="D16" s="11"/>
      <c r="E16" s="11"/>
      <c r="F16" s="11"/>
      <c r="G16" s="11"/>
      <c r="H16" s="11"/>
      <c r="I16" s="11"/>
      <c r="J16" s="11"/>
      <c r="K16" s="11"/>
      <c r="L16" s="11"/>
      <c r="M16" s="11"/>
      <c r="N16" s="11"/>
      <c r="O16" s="11"/>
      <c r="P16" s="11"/>
      <c r="Q16" s="11"/>
      <c r="R16" s="35"/>
      <c r="T16" s="6"/>
    </row>
    <row r="17" spans="2:20" ht="13.5" customHeight="1">
      <c r="B17" s="33">
        <v>7</v>
      </c>
      <c r="C17" s="17" t="s">
        <v>20</v>
      </c>
      <c r="D17" s="11">
        <v>702</v>
      </c>
      <c r="E17" s="11">
        <v>116</v>
      </c>
      <c r="F17" s="108">
        <v>0</v>
      </c>
      <c r="G17" s="108">
        <v>40</v>
      </c>
      <c r="H17" s="108">
        <v>16</v>
      </c>
      <c r="I17" s="108">
        <v>48</v>
      </c>
      <c r="J17" s="108">
        <v>12</v>
      </c>
      <c r="K17" s="108" t="s">
        <v>73</v>
      </c>
      <c r="L17" s="108">
        <v>438</v>
      </c>
      <c r="M17" s="108">
        <v>75</v>
      </c>
      <c r="N17" s="108" t="s">
        <v>73</v>
      </c>
      <c r="O17" s="108" t="s">
        <v>73</v>
      </c>
      <c r="P17" s="108">
        <v>71</v>
      </c>
      <c r="Q17" s="108">
        <v>2</v>
      </c>
      <c r="R17" s="35">
        <v>7</v>
      </c>
      <c r="T17" s="6"/>
    </row>
    <row r="18" spans="2:20" ht="13.5" customHeight="1">
      <c r="B18" s="33">
        <v>8</v>
      </c>
      <c r="C18" s="18" t="s">
        <v>100</v>
      </c>
      <c r="D18" s="11">
        <v>12825</v>
      </c>
      <c r="E18" s="11">
        <v>1446</v>
      </c>
      <c r="F18" s="108">
        <v>14</v>
      </c>
      <c r="G18" s="108">
        <v>690</v>
      </c>
      <c r="H18" s="108">
        <v>200</v>
      </c>
      <c r="I18" s="108">
        <v>467</v>
      </c>
      <c r="J18" s="108">
        <v>75</v>
      </c>
      <c r="K18" s="108" t="s">
        <v>73</v>
      </c>
      <c r="L18" s="108">
        <v>10237</v>
      </c>
      <c r="M18" s="108">
        <v>872</v>
      </c>
      <c r="N18" s="108" t="s">
        <v>73</v>
      </c>
      <c r="O18" s="108" t="s">
        <v>73</v>
      </c>
      <c r="P18" s="108">
        <v>251</v>
      </c>
      <c r="Q18" s="108">
        <v>19</v>
      </c>
      <c r="R18" s="35">
        <v>8</v>
      </c>
      <c r="T18" s="6"/>
    </row>
    <row r="19" spans="2:20" ht="8.25" customHeight="1">
      <c r="B19" s="33"/>
      <c r="C19" s="17"/>
      <c r="D19" s="11"/>
      <c r="E19" s="11"/>
      <c r="F19" s="11"/>
      <c r="G19" s="11"/>
      <c r="H19" s="11"/>
      <c r="I19" s="11"/>
      <c r="J19" s="11"/>
      <c r="K19" s="11"/>
      <c r="L19" s="11"/>
      <c r="M19" s="11"/>
      <c r="N19" s="11"/>
      <c r="O19" s="11"/>
      <c r="P19" s="11"/>
      <c r="Q19" s="11"/>
      <c r="R19" s="35"/>
      <c r="T19" s="6"/>
    </row>
    <row r="20" spans="2:18" s="22" customFormat="1" ht="15" customHeight="1">
      <c r="B20" s="52"/>
      <c r="C20" s="53"/>
      <c r="D20" s="152" t="s">
        <v>104</v>
      </c>
      <c r="E20" s="153"/>
      <c r="F20" s="153"/>
      <c r="G20" s="153"/>
      <c r="H20" s="153"/>
      <c r="I20" s="153"/>
      <c r="J20" s="153" t="s">
        <v>104</v>
      </c>
      <c r="K20" s="153"/>
      <c r="L20" s="153"/>
      <c r="M20" s="153"/>
      <c r="N20" s="153"/>
      <c r="O20" s="153"/>
      <c r="P20" s="153"/>
      <c r="Q20" s="154"/>
      <c r="R20" s="51"/>
    </row>
    <row r="21" spans="2:20" ht="8.25" customHeight="1">
      <c r="B21" s="33"/>
      <c r="C21" s="17"/>
      <c r="D21" s="11"/>
      <c r="E21" s="11"/>
      <c r="F21" s="11"/>
      <c r="G21" s="11"/>
      <c r="H21" s="11"/>
      <c r="I21" s="11"/>
      <c r="J21" s="11"/>
      <c r="K21" s="11"/>
      <c r="L21" s="11"/>
      <c r="M21" s="11"/>
      <c r="N21" s="11"/>
      <c r="O21" s="11"/>
      <c r="P21" s="11"/>
      <c r="Q21" s="11"/>
      <c r="R21" s="35"/>
      <c r="T21" s="6"/>
    </row>
    <row r="22" spans="2:20" ht="13.5" customHeight="1">
      <c r="B22" s="33">
        <v>9</v>
      </c>
      <c r="C22" s="16" t="s">
        <v>51</v>
      </c>
      <c r="D22" s="11">
        <v>399.521</v>
      </c>
      <c r="E22" s="11">
        <v>111.101</v>
      </c>
      <c r="F22" s="107">
        <v>1.805</v>
      </c>
      <c r="G22" s="107">
        <v>55.832</v>
      </c>
      <c r="H22" s="107">
        <v>17.351</v>
      </c>
      <c r="I22" s="107">
        <v>32.474</v>
      </c>
      <c r="J22" s="107">
        <v>2.01</v>
      </c>
      <c r="K22" s="107">
        <v>1.629</v>
      </c>
      <c r="L22" s="107">
        <v>278.874</v>
      </c>
      <c r="M22" s="11">
        <v>8.226</v>
      </c>
      <c r="N22" s="107">
        <v>1.566</v>
      </c>
      <c r="O22" s="107">
        <v>6.66</v>
      </c>
      <c r="P22" s="107">
        <v>0.792</v>
      </c>
      <c r="Q22" s="107">
        <v>0.528</v>
      </c>
      <c r="R22" s="35">
        <v>9</v>
      </c>
      <c r="T22" s="6"/>
    </row>
    <row r="23" spans="2:20" ht="13.5" customHeight="1">
      <c r="B23" s="33">
        <v>10</v>
      </c>
      <c r="C23" s="17" t="s">
        <v>82</v>
      </c>
      <c r="D23" s="11">
        <v>342.80800000000005</v>
      </c>
      <c r="E23" s="11">
        <v>100.21600000000001</v>
      </c>
      <c r="F23" s="107">
        <v>0.912</v>
      </c>
      <c r="G23" s="107">
        <v>52.488</v>
      </c>
      <c r="H23" s="107">
        <v>13.109</v>
      </c>
      <c r="I23" s="107">
        <v>29.727</v>
      </c>
      <c r="J23" s="107">
        <v>2.049</v>
      </c>
      <c r="K23" s="107">
        <v>1.931</v>
      </c>
      <c r="L23" s="107">
        <v>235.734</v>
      </c>
      <c r="M23" s="11">
        <v>3.984</v>
      </c>
      <c r="N23" s="107">
        <v>0.774</v>
      </c>
      <c r="O23" s="107">
        <v>3.21</v>
      </c>
      <c r="P23" s="107">
        <v>1.026</v>
      </c>
      <c r="Q23" s="107">
        <v>1.848</v>
      </c>
      <c r="R23" s="35">
        <v>10</v>
      </c>
      <c r="T23" s="6"/>
    </row>
    <row r="24" spans="2:20" ht="13.5" customHeight="1">
      <c r="B24" s="33">
        <v>11</v>
      </c>
      <c r="C24" s="17" t="s">
        <v>85</v>
      </c>
      <c r="D24" s="11">
        <v>330.22300000000007</v>
      </c>
      <c r="E24" s="11">
        <v>120.24800000000002</v>
      </c>
      <c r="F24" s="107">
        <v>1.449</v>
      </c>
      <c r="G24" s="107">
        <v>62.715</v>
      </c>
      <c r="H24" s="107">
        <v>15.54</v>
      </c>
      <c r="I24" s="107">
        <v>35.43</v>
      </c>
      <c r="J24" s="107">
        <v>2.221</v>
      </c>
      <c r="K24" s="107">
        <v>2.893</v>
      </c>
      <c r="L24" s="107">
        <v>202.913</v>
      </c>
      <c r="M24" s="11">
        <v>4.134</v>
      </c>
      <c r="N24" s="107">
        <v>1.224</v>
      </c>
      <c r="O24" s="107">
        <v>2.91</v>
      </c>
      <c r="P24" s="107">
        <v>1.08</v>
      </c>
      <c r="Q24" s="107">
        <v>1.848</v>
      </c>
      <c r="R24" s="35">
        <v>11</v>
      </c>
      <c r="T24" s="6"/>
    </row>
    <row r="25" spans="2:20" ht="13.5" customHeight="1">
      <c r="B25" s="33">
        <v>12</v>
      </c>
      <c r="C25" s="17" t="s">
        <v>94</v>
      </c>
      <c r="D25" s="11">
        <v>149.117</v>
      </c>
      <c r="E25" s="11">
        <v>61.971</v>
      </c>
      <c r="F25" s="107">
        <v>0</v>
      </c>
      <c r="G25" s="107">
        <v>29.525</v>
      </c>
      <c r="H25" s="107">
        <v>11.128</v>
      </c>
      <c r="I25" s="107">
        <v>17.641</v>
      </c>
      <c r="J25" s="107">
        <v>1.935</v>
      </c>
      <c r="K25" s="107">
        <v>1.742</v>
      </c>
      <c r="L25" s="107">
        <v>80.27</v>
      </c>
      <c r="M25" s="11">
        <v>4.788</v>
      </c>
      <c r="N25" s="107">
        <v>1.368</v>
      </c>
      <c r="O25" s="107">
        <v>3.42</v>
      </c>
      <c r="P25" s="107">
        <v>1.296</v>
      </c>
      <c r="Q25" s="107">
        <v>0.792</v>
      </c>
      <c r="R25" s="35">
        <v>12</v>
      </c>
      <c r="T25" s="6"/>
    </row>
    <row r="26" spans="2:20" ht="13.5" customHeight="1">
      <c r="B26" s="33">
        <v>13</v>
      </c>
      <c r="C26" s="17" t="s">
        <v>99</v>
      </c>
      <c r="D26" s="11">
        <v>69.18100000000001</v>
      </c>
      <c r="E26" s="11">
        <v>32.919</v>
      </c>
      <c r="F26" s="107">
        <v>0</v>
      </c>
      <c r="G26" s="107">
        <v>15.97</v>
      </c>
      <c r="H26" s="107">
        <v>5.501</v>
      </c>
      <c r="I26" s="107">
        <v>8.908</v>
      </c>
      <c r="J26" s="107">
        <v>1.185</v>
      </c>
      <c r="K26" s="107">
        <v>1.355</v>
      </c>
      <c r="L26" s="107">
        <v>32.392</v>
      </c>
      <c r="M26" s="11">
        <v>2.016</v>
      </c>
      <c r="N26" s="107">
        <v>0.756</v>
      </c>
      <c r="O26" s="107">
        <v>1.26</v>
      </c>
      <c r="P26" s="107">
        <v>1.062</v>
      </c>
      <c r="Q26" s="107">
        <v>0.792</v>
      </c>
      <c r="R26" s="35">
        <v>13</v>
      </c>
      <c r="T26" s="6"/>
    </row>
    <row r="27" spans="2:20" ht="13.5" customHeight="1">
      <c r="B27" s="33">
        <v>14</v>
      </c>
      <c r="C27" s="18" t="s">
        <v>100</v>
      </c>
      <c r="D27" s="11">
        <v>1290.85</v>
      </c>
      <c r="E27" s="11">
        <v>426.455</v>
      </c>
      <c r="F27" s="11">
        <v>4.166</v>
      </c>
      <c r="G27" s="11">
        <v>216.53</v>
      </c>
      <c r="H27" s="11">
        <v>62.629</v>
      </c>
      <c r="I27" s="11">
        <v>124.18</v>
      </c>
      <c r="J27" s="11">
        <v>9.4</v>
      </c>
      <c r="K27" s="11">
        <v>9.55</v>
      </c>
      <c r="L27" s="11">
        <v>830.1830000000001</v>
      </c>
      <c r="M27" s="11">
        <v>23.148000000000003</v>
      </c>
      <c r="N27" s="11">
        <v>5.688000000000001</v>
      </c>
      <c r="O27" s="11">
        <v>17.46</v>
      </c>
      <c r="P27" s="11">
        <v>5.256</v>
      </c>
      <c r="Q27" s="11">
        <v>5.808</v>
      </c>
      <c r="R27" s="35">
        <v>14</v>
      </c>
      <c r="T27" s="6"/>
    </row>
    <row r="28" spans="2:20" ht="13.5" customHeight="1">
      <c r="B28" s="33"/>
      <c r="C28" s="19" t="s">
        <v>83</v>
      </c>
      <c r="D28" s="11"/>
      <c r="E28" s="11"/>
      <c r="F28" s="11"/>
      <c r="G28" s="11"/>
      <c r="H28" s="11"/>
      <c r="I28" s="11"/>
      <c r="J28" s="11"/>
      <c r="K28" s="11"/>
      <c r="L28" s="11"/>
      <c r="M28" s="11"/>
      <c r="N28" s="11"/>
      <c r="O28" s="11"/>
      <c r="P28" s="11"/>
      <c r="Q28" s="11"/>
      <c r="R28" s="35"/>
      <c r="T28" s="6"/>
    </row>
    <row r="29" spans="2:20" ht="13.5" customHeight="1">
      <c r="B29" s="33">
        <v>15</v>
      </c>
      <c r="C29" s="17" t="s">
        <v>99</v>
      </c>
      <c r="D29" s="11">
        <v>76.23</v>
      </c>
      <c r="E29" s="11">
        <v>32.368</v>
      </c>
      <c r="F29" s="108">
        <v>0</v>
      </c>
      <c r="G29" s="108">
        <v>14.379</v>
      </c>
      <c r="H29" s="108">
        <v>4.414</v>
      </c>
      <c r="I29" s="108">
        <v>12.612</v>
      </c>
      <c r="J29" s="108">
        <v>0.963</v>
      </c>
      <c r="K29" s="108" t="s">
        <v>73</v>
      </c>
      <c r="L29" s="108">
        <v>40.406</v>
      </c>
      <c r="M29" s="108">
        <v>1.65</v>
      </c>
      <c r="N29" s="108" t="s">
        <v>73</v>
      </c>
      <c r="O29" s="108" t="s">
        <v>73</v>
      </c>
      <c r="P29" s="108">
        <v>1.278</v>
      </c>
      <c r="Q29" s="108">
        <v>0.528</v>
      </c>
      <c r="R29" s="35">
        <v>15</v>
      </c>
      <c r="T29" s="6"/>
    </row>
    <row r="30" spans="2:20" ht="13.5" customHeight="1">
      <c r="B30" s="33">
        <v>16</v>
      </c>
      <c r="C30" s="18" t="s">
        <v>100</v>
      </c>
      <c r="D30" s="11">
        <v>1408.945</v>
      </c>
      <c r="E30" s="11">
        <v>435.48400000000004</v>
      </c>
      <c r="F30" s="108">
        <v>4.335</v>
      </c>
      <c r="G30" s="108">
        <v>247.807</v>
      </c>
      <c r="H30" s="108">
        <v>55.635999999999996</v>
      </c>
      <c r="I30" s="108">
        <v>121.687</v>
      </c>
      <c r="J30" s="108">
        <v>6.019</v>
      </c>
      <c r="K30" s="108" t="s">
        <v>73</v>
      </c>
      <c r="L30" s="108">
        <v>944.743</v>
      </c>
      <c r="M30" s="108">
        <v>19.183999999999997</v>
      </c>
      <c r="N30" s="108" t="s">
        <v>73</v>
      </c>
      <c r="O30" s="108" t="s">
        <v>73</v>
      </c>
      <c r="P30" s="108">
        <v>4.518000000000001</v>
      </c>
      <c r="Q30" s="108">
        <v>5.016</v>
      </c>
      <c r="R30" s="35">
        <v>16</v>
      </c>
      <c r="T30" s="6"/>
    </row>
    <row r="31" s="22" customFormat="1" ht="17.25" customHeight="1">
      <c r="E31" s="7"/>
    </row>
    <row r="32" spans="2:18" ht="12">
      <c r="B32" s="2" t="s">
        <v>81</v>
      </c>
      <c r="E32" s="1"/>
      <c r="F32" s="2"/>
      <c r="G32" s="2"/>
      <c r="H32" s="2"/>
      <c r="I32" s="2"/>
      <c r="J32" s="2"/>
      <c r="K32" s="2"/>
      <c r="L32" s="2"/>
      <c r="M32" s="2"/>
      <c r="N32" s="2"/>
      <c r="O32" s="2"/>
      <c r="P32" s="2"/>
      <c r="Q32" s="2"/>
      <c r="R32" s="2"/>
    </row>
    <row r="33" spans="5:18" ht="12">
      <c r="E33" s="1"/>
      <c r="F33" s="2"/>
      <c r="G33" s="2"/>
      <c r="H33" s="2"/>
      <c r="I33" s="2"/>
      <c r="J33" s="2"/>
      <c r="K33" s="2"/>
      <c r="L33" s="2"/>
      <c r="M33" s="2"/>
      <c r="N33" s="2"/>
      <c r="O33" s="2"/>
      <c r="P33" s="2"/>
      <c r="Q33" s="2"/>
      <c r="R33" s="2"/>
    </row>
    <row r="34" spans="3:18" ht="12">
      <c r="C34" s="2"/>
      <c r="D34" s="2"/>
      <c r="E34" s="1"/>
      <c r="F34" s="2"/>
      <c r="G34" s="2"/>
      <c r="H34" s="2"/>
      <c r="I34" s="2"/>
      <c r="J34" s="2"/>
      <c r="K34" s="2"/>
      <c r="L34" s="2"/>
      <c r="M34" s="2"/>
      <c r="N34" s="2"/>
      <c r="O34" s="2"/>
      <c r="P34" s="2"/>
      <c r="Q34" s="2"/>
      <c r="R34" s="2"/>
    </row>
    <row r="35" spans="3:18" ht="12">
      <c r="C35" s="2"/>
      <c r="D35" s="2"/>
      <c r="E35" s="1"/>
      <c r="F35" s="2"/>
      <c r="G35" s="2"/>
      <c r="H35" s="2"/>
      <c r="I35" s="2"/>
      <c r="J35" s="2"/>
      <c r="K35" s="2"/>
      <c r="L35" s="2"/>
      <c r="M35" s="2"/>
      <c r="N35" s="2"/>
      <c r="O35" s="2"/>
      <c r="P35" s="2"/>
      <c r="Q35" s="2"/>
      <c r="R35" s="2"/>
    </row>
  </sheetData>
  <sheetProtection password="DDA3" sheet="1" objects="1" scenarios="1"/>
  <mergeCells count="17">
    <mergeCell ref="D20:I20"/>
    <mergeCell ref="J20:Q20"/>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2009-07-03T09:52:51Z</cp:lastPrinted>
  <dcterms:created xsi:type="dcterms:W3CDTF">2003-02-13T10:59:10Z</dcterms:created>
  <dcterms:modified xsi:type="dcterms:W3CDTF">2009-07-17T09:44:59Z</dcterms:modified>
  <cp:category/>
  <cp:version/>
  <cp:contentType/>
  <cp:contentStatus/>
</cp:coreProperties>
</file>