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765" windowWidth="21840" windowHeight="6825" tabRatio="900" activeTab="0"/>
  </bookViews>
  <sheets>
    <sheet name="Impressum" sheetId="1" r:id="rId1"/>
    <sheet name="Zeichenerklär." sheetId="2" r:id="rId2"/>
    <sheet name="Inhaltsverz." sheetId="3" r:id="rId3"/>
    <sheet name="Vorbemerk." sheetId="4" r:id="rId4"/>
    <sheet name="Gesamteinschätz." sheetId="5" r:id="rId5"/>
    <sheet name="Gesamteinschätz.(2)" sheetId="6" r:id="rId6"/>
    <sheet name="Gesamteinschätz.(3)" sheetId="7" r:id="rId7"/>
    <sheet name="GRAF01-03" sheetId="8" r:id="rId8"/>
    <sheet name="GRAF04+05" sheetId="9" r:id="rId9"/>
    <sheet name="TAB01" sheetId="10" r:id="rId10"/>
    <sheet name="TAB02" sheetId="11" r:id="rId11"/>
    <sheet name="TAB02(2)" sheetId="12" r:id="rId12"/>
    <sheet name="TAB02(3)" sheetId="13" r:id="rId13"/>
    <sheet name="TAB03" sheetId="14" r:id="rId14"/>
    <sheet name="GRAF06+07" sheetId="15" r:id="rId15"/>
    <sheet name="BasisGrafiken" sheetId="16" r:id="rId16"/>
  </sheets>
  <definedNames>
    <definedName name="_xlnm.Print_Area" localSheetId="9">'TAB01'!$A$1:$P$161</definedName>
    <definedName name="_xlnm.Print_Area" localSheetId="10">'TAB02'!$A$1:$P$124</definedName>
    <definedName name="_xlnm.Print_Area" localSheetId="11">'TAB02(2)'!$A$1:$P$119</definedName>
    <definedName name="_xlnm.Print_Area" localSheetId="12">'TAB02(3)'!$A$1:$P$80</definedName>
    <definedName name="Z_08A8D61F_AA66_4754_9836_B58A6A6822D3_.wvu.PrintArea" localSheetId="9" hidden="1">'TAB01'!$A$1:$P$161</definedName>
    <definedName name="Z_08A8D61F_AA66_4754_9836_B58A6A6822D3_.wvu.PrintArea" localSheetId="10" hidden="1">'TAB02'!$A$1:$P$62</definedName>
    <definedName name="Z_08A8D61F_AA66_4754_9836_B58A6A6822D3_.wvu.PrintArea" localSheetId="11" hidden="1">'TAB02(2)'!$A$1:$P$59</definedName>
    <definedName name="Z_08A8D61F_AA66_4754_9836_B58A6A6822D3_.wvu.PrintArea" localSheetId="12" hidden="1">'TAB02(3)'!$A$1:$P$39</definedName>
  </definedNames>
  <calcPr fullCalcOnLoad="1"/>
</workbook>
</file>

<file path=xl/sharedStrings.xml><?xml version="1.0" encoding="utf-8"?>
<sst xmlns="http://schemas.openxmlformats.org/spreadsheetml/2006/main" count="1188" uniqueCount="397">
  <si>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</si>
  <si>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</si>
  <si>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</si>
  <si>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</si>
  <si>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</si>
  <si>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</si>
  <si>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</si>
  <si>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</si>
  <si>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</si>
  <si>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</si>
  <si>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</si>
  <si>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</si>
  <si>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</si>
  <si>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</si>
  <si>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</si>
  <si>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</si>
  <si>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</si>
  <si>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</si>
  <si>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</si>
  <si>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</si>
  <si>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</si>
  <si>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</si>
  <si>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</si>
  <si>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</si>
  <si>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</si>
  <si>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</si>
  <si>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</si>
  <si>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</si>
  <si>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</si>
  <si>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</si>
  <si>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</si>
  <si>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</si>
  <si>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</si>
  <si>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</si>
  <si>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</si>
  <si>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</si>
  <si>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</si>
  <si>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</si>
  <si>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</si>
  <si>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</si>
  <si>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</si>
  <si>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</si>
  <si>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</si>
  <si>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</si>
  <si>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</si>
  <si>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</si>
  <si>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</si>
  <si>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</si>
  <si>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</si>
  <si>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</si>
  <si>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</si>
  <si>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</si>
  <si>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</si>
  <si>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</si>
  <si>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</si>
  <si>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</si>
  <si>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Sonstige Zinsen und ähnliche Erträge</t>
  </si>
  <si>
    <t>Abschreibungen auf Finanzanlagen und auf</t>
  </si>
  <si>
    <t xml:space="preserve"> Wertpapiere des Umlaufvermögens</t>
  </si>
  <si>
    <t>Zinsen und ähnliche Aufwendungen, übrige</t>
  </si>
  <si>
    <t xml:space="preserve"> Aufwendungen</t>
  </si>
  <si>
    <t>Außerordentliche Erträge</t>
  </si>
  <si>
    <t>Außerordentliche Aufwendungen</t>
  </si>
  <si>
    <t>Steuern vom Einkommen und vom Ertrag</t>
  </si>
  <si>
    <t>Sonstige Steuern</t>
  </si>
  <si>
    <t xml:space="preserve">  Jahresverlust bzw. -fehlbetrag</t>
  </si>
  <si>
    <r>
      <t>1)</t>
    </r>
    <r>
      <rPr>
        <sz val="9"/>
        <rFont val="Helvetica"/>
        <family val="2"/>
      </rPr>
      <t xml:space="preserve"> bezogen auf den Betriebsertrag</t>
    </r>
  </si>
  <si>
    <t>Immaterielle Vermögensgegenstände</t>
  </si>
  <si>
    <t xml:space="preserve">  Grundstücke und Gebäude</t>
  </si>
  <si>
    <t xml:space="preserve">    mit Geschäfts- u.ä. Gebäuden</t>
  </si>
  <si>
    <t xml:space="preserve">    mit Wohngebäuden</t>
  </si>
  <si>
    <t xml:space="preserve">  Betriebs- und Geschäftsausstattung</t>
  </si>
  <si>
    <t xml:space="preserve">    Fahrzeuge für Personen-/Güterverkehr</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</si>
  <si>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</si>
  <si>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</si>
  <si>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</si>
  <si>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</si>
  <si>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</si>
  <si>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</si>
  <si>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</si>
  <si>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</si>
  <si>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</si>
  <si>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</si>
  <si>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</si>
  <si>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</si>
  <si>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geleistete Anzahlungen, Anlagen im Bau</t>
  </si>
  <si>
    <t xml:space="preserve">    ohne Anlagenachweis</t>
  </si>
  <si>
    <t>1000 EUR</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</si>
  <si>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</si>
  <si>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</si>
  <si>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</si>
  <si>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</si>
  <si>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</si>
  <si>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</si>
  <si>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</si>
  <si>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</si>
  <si>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</si>
  <si>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</si>
  <si>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</si>
  <si>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</si>
  <si>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</si>
  <si>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</si>
  <si>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</si>
  <si>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</si>
  <si>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</si>
  <si>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</si>
  <si>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</si>
  <si>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</si>
  <si>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</si>
  <si>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</si>
  <si>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</si>
  <si>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</si>
  <si>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</si>
  <si>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</si>
  <si>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</si>
  <si>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</si>
  <si>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</si>
  <si>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</si>
  <si>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</si>
  <si>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</si>
  <si>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</si>
  <si>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</si>
  <si>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</si>
  <si>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</si>
  <si>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</si>
  <si>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</si>
  <si>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</si>
  <si>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</si>
  <si>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</si>
  <si>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</si>
  <si>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</si>
  <si>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</si>
  <si>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</si>
  <si>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</si>
  <si>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</si>
  <si>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</si>
  <si>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</si>
  <si>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</si>
  <si>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</si>
  <si>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</si>
  <si>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</si>
  <si>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</si>
  <si>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</si>
  <si>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</si>
  <si>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</si>
  <si>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</si>
  <si>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</si>
  <si>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</si>
  <si>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</si>
  <si>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</si>
  <si>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</si>
  <si>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</si>
  <si>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</si>
  <si>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</si>
  <si>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</si>
  <si>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</si>
  <si>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</si>
  <si>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</si>
  <si>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</si>
  <si>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</si>
  <si>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</si>
  <si>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</si>
  <si>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</si>
  <si>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</si>
  <si>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</si>
  <si>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</si>
  <si>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</si>
  <si>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</si>
  <si>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</si>
  <si>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</si>
  <si>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</si>
  <si>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</si>
  <si>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</si>
  <si>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</si>
  <si>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</si>
  <si>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</si>
  <si>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</si>
  <si>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</si>
  <si>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</si>
  <si>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</si>
  <si>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</si>
  <si>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</si>
  <si>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</si>
  <si>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</si>
  <si>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</si>
  <si>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</si>
  <si>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r>
      <t>1)</t>
    </r>
    <r>
      <rPr>
        <sz val="9"/>
        <rFont val="Helvetica"/>
        <family val="2"/>
      </rPr>
      <t xml:space="preserve"> bezogen auf die Bilanzsumme - </t>
    </r>
    <r>
      <rPr>
        <sz val="9"/>
        <rFont val="Helvetica"/>
        <family val="2"/>
      </rPr>
      <t xml:space="preserve">2) ohne kleine Kapitalgesellschaften entsprechend §§ 266, 267 HGB </t>
    </r>
  </si>
  <si>
    <r>
      <t>1)</t>
    </r>
    <r>
      <rPr>
        <sz val="9"/>
        <rFont val="Helvetica"/>
        <family val="2"/>
      </rPr>
      <t xml:space="preserve"> bezogen auf die Bilanzsumme - </t>
    </r>
    <r>
      <rPr>
        <sz val="9"/>
        <rFont val="Helvetica"/>
        <family val="2"/>
      </rPr>
      <t>2) ohne kleine Kapitalgesellschaften entsprechend §§ 266, 267 HGB</t>
    </r>
  </si>
  <si>
    <t>Anlagevermögen insgesamt</t>
  </si>
  <si>
    <r>
      <t xml:space="preserve">Anlagevermögen </t>
    </r>
    <r>
      <rPr>
        <b/>
        <vertAlign val="superscript"/>
        <sz val="9"/>
        <rFont val="Helvetica"/>
        <family val="2"/>
      </rPr>
      <t>2)</t>
    </r>
  </si>
  <si>
    <r>
      <t>1)</t>
    </r>
    <r>
      <rPr>
        <sz val="9"/>
        <rFont val="Helvetica"/>
        <family val="2"/>
      </rPr>
      <t xml:space="preserve"> bezogen auf das Anlagevermögen - 2) ohne kleine Kapitalgesellschaften entsprechend §§ 266, 267 HGB</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</si>
  <si>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</si>
  <si>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</si>
  <si>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</si>
  <si>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</si>
  <si>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</si>
  <si>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</si>
  <si>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</si>
  <si>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</si>
  <si>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</si>
  <si>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</si>
  <si>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</si>
  <si>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</si>
  <si>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</si>
  <si>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</si>
  <si>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</si>
  <si>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Sonderposten mit Rücklageanteil und aus Zuwendungen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</si>
  <si>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</si>
  <si>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</si>
  <si>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</si>
  <si>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</si>
  <si>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</si>
  <si>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</si>
  <si>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an Gebietskörperschaften, Eigenbebetriebe</t>
  </si>
  <si>
    <t xml:space="preserve">    und Einrichtungsträger</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</si>
  <si>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</si>
  <si>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</si>
  <si>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</si>
  <si>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</si>
  <si>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</si>
  <si>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</si>
  <si>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</si>
  <si>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</si>
  <si>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</si>
  <si>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Sonstige Zinsen u. ähnliche Erträge, übrige Erträge</t>
  </si>
  <si>
    <t>Ergebnis der gewöhnlichen Geschäftstätigkeit</t>
  </si>
  <si>
    <t xml:space="preserve">    an Gebietskörperschaften, Eigenbetriebe</t>
  </si>
  <si>
    <t xml:space="preserve">      und Einrichtungsträger</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</si>
  <si>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</si>
  <si>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</si>
  <si>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</si>
  <si>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Unternehmen mit Beteiligungsverhältnis</t>
  </si>
  <si>
    <t xml:space="preserve">    gegen verbundene Unternehmen und</t>
  </si>
  <si>
    <t xml:space="preserve"> Passivseite der Bilanz</t>
  </si>
  <si>
    <t>Noch: 1. Jahresabschlüsse öffentlich bestimmter Fonds, Einrichtungen</t>
  </si>
  <si>
    <t>1. Jahresabschlüsse öffentlich bestimmter Fonds, Einrichtungen</t>
  </si>
  <si>
    <t>2. Jahresabschlüsse öffentlich bestimmter Fonds, Einrichtungen</t>
  </si>
  <si>
    <t>Noch: 2. Jahresabschlüsse öffentlich bestimmter Fonds, Einrichtungen</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</si>
  <si>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</si>
  <si>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</si>
  <si>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</si>
  <si>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</si>
  <si>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</si>
  <si>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</si>
  <si>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</si>
  <si>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</si>
  <si>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</si>
  <si>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</si>
  <si>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</si>
  <si>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</si>
  <si>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</si>
  <si>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</si>
  <si>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</si>
  <si>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</si>
  <si>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</si>
  <si>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</si>
  <si>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</si>
  <si>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Betriebs- und Geschäftsausstattung u. Ä.</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</si>
  <si>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</si>
  <si>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</si>
  <si>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</si>
  <si>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</si>
  <si>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</si>
  <si>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</si>
  <si>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</si>
  <si>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</si>
  <si>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</si>
  <si>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</si>
  <si>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</si>
  <si>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</si>
  <si>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</si>
  <si>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</si>
  <si>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</si>
  <si>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</si>
  <si>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 xml:space="preserve">    Betriebs- und Geschäftsausstattung u.Ä.,</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</si>
  <si>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</si>
  <si>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</si>
  <si>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</si>
  <si>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</si>
  <si>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</si>
  <si>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</si>
  <si>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</si>
  <si>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</si>
  <si>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</si>
  <si>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</si>
  <si>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</si>
  <si>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</si>
  <si>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</si>
  <si>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</si>
  <si>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</si>
  <si>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</si>
  <si>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</si>
  <si>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</si>
  <si>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</si>
  <si>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 xml:space="preserve">Saldo Jahresgewinn bzw. -überschuss,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</si>
  <si>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</si>
  <si>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</si>
  <si>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</si>
  <si>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</si>
  <si>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</si>
  <si>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</si>
  <si>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</si>
  <si>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</si>
  <si>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</si>
  <si>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</si>
  <si>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</si>
  <si>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</si>
  <si>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</si>
  <si>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</si>
  <si>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 xml:space="preserve">   Technische Anlagen und Maschinen</t>
  </si>
  <si>
    <t>Bestandsveränderung</t>
  </si>
  <si>
    <t>Zahlen kopieren und nicht ausschschneiden und einfügen</t>
  </si>
  <si>
    <t>Sonderposten aus Zuwendungen zur</t>
  </si>
  <si>
    <t>Finanzierung des Sachanlagevermögens</t>
  </si>
  <si>
    <t>code 8702/BO oder Tab. 1.3</t>
  </si>
  <si>
    <r>
      <t xml:space="preserve">    Technische Anlagen und Maschinen </t>
    </r>
    <r>
      <rPr>
        <vertAlign val="superscript"/>
        <sz val="9"/>
        <rFont val="Helvetica"/>
        <family val="2"/>
      </rPr>
      <t>2)</t>
    </r>
  </si>
  <si>
    <t>Werte werden unten eingefügt</t>
  </si>
  <si>
    <t xml:space="preserve">22. Februar 2006 (BGBl. I, Nr. 10, S. 438 ff.), zuletzt geändert durch Art. 1 des Gesetzes vom 22. Mai 2013 </t>
  </si>
  <si>
    <t xml:space="preserve">(BGBl. I, S. 1312) in Verbindung mit dem Gesetz über die Statistik für Bundeszwecke (Bundesstatistikgesetz - </t>
  </si>
  <si>
    <t xml:space="preserve">BStatG) vom 22. Januar 1987 (BGBl. I, S. 462, 565), zuletzt geändert durch Art. 13 des Gesetzes vom </t>
  </si>
  <si>
    <t>25. Juli 2013 (BGBl. I, S. 2749).</t>
  </si>
  <si>
    <t>in Grafik S.6 eintragen</t>
  </si>
  <si>
    <t>Übrige Versorgung</t>
  </si>
  <si>
    <t>übrige</t>
  </si>
  <si>
    <t>Bilanzstruktur der öFEU 2013 - Aktiva</t>
  </si>
  <si>
    <t>Anlagevermögen 2013 nach Aufgabenbereichen</t>
  </si>
  <si>
    <t>Umsatzerlöse, Material-, Personalaufwand und Sachinvestitionen der öFEU 2007 bis 2013</t>
  </si>
  <si>
    <t>Umsatzerlöse 2013 nach Aufgabenbereichen</t>
  </si>
  <si>
    <t>2004 bis 2013</t>
  </si>
  <si>
    <t>Jahresabschlüsse öffentlich bestimmter Fonds, Einrichtungen und Unternehmen 2013</t>
  </si>
  <si>
    <t>Anzahl der öffentlichen Fonds, Einrichtungen und Unternehmen 2013 nach der Gewinn- und</t>
  </si>
  <si>
    <t>Anzahl der Eigenbetriebe und Zweckverbände 2004 bis 2013</t>
  </si>
  <si>
    <t>Bilanzstruktur öFEU 2013 - Passiva</t>
  </si>
  <si>
    <t>Unternehmen des Jahres 2013 in Thüringen informiert.</t>
  </si>
  <si>
    <t>und Unternehmen 2013 nach Rechtsformen</t>
  </si>
  <si>
    <t>Folgende betriebliche Kennziffern errechnen sich für 2013 nach Rechtsformen:</t>
  </si>
  <si>
    <t>2011 bis 2013 sind der nachfolgenden Übersicht zu entnehmen:</t>
  </si>
  <si>
    <t>Krankenhäuser
und Heilstätten</t>
  </si>
  <si>
    <t>Gas-
versorgung</t>
  </si>
  <si>
    <t>Abwasserent-
sorgung</t>
  </si>
  <si>
    <t>Abfallent-
sorgung</t>
  </si>
  <si>
    <t>Wasserver-
sorgung</t>
  </si>
  <si>
    <t>Wohnungs-
wesen</t>
  </si>
  <si>
    <t>Übrige
Versorgung</t>
  </si>
  <si>
    <t>Elektrizitäts-
versorgung</t>
  </si>
  <si>
    <t>3. Anzahl der öffentlichen Fonds, Einrichtungen und Unternehmen 2013
nach der Gewinn- und Verlustsituation</t>
  </si>
  <si>
    <t>Krankenhäuser und Heilstätten</t>
  </si>
  <si>
    <t>und Unternehmen 2013 nach Aufgabenbereichen</t>
  </si>
  <si>
    <r>
      <t xml:space="preserve">Die </t>
    </r>
    <r>
      <rPr>
        <b/>
        <sz val="9"/>
        <rFont val="Helvetica"/>
        <family val="2"/>
      </rPr>
      <t>Bilanzsumme</t>
    </r>
    <r>
      <rPr>
        <sz val="9"/>
        <rFont val="Helvetica"/>
        <family val="2"/>
      </rPr>
      <t xml:space="preserve"> aller öffentlich bestimmten Fonds, Einrichtungen und Unternehmen belief sich 2013 auf 23,0 Milliarden EUR. </t>
    </r>
  </si>
  <si>
    <r>
      <t xml:space="preserve">Die </t>
    </r>
    <r>
      <rPr>
        <b/>
        <sz val="9"/>
        <rFont val="Helvetica"/>
        <family val="2"/>
      </rPr>
      <t>Kapitalstruktur</t>
    </r>
    <r>
      <rPr>
        <sz val="9"/>
        <rFont val="Helvetica"/>
        <family val="2"/>
      </rPr>
      <t xml:space="preserve"> war zu einem großen Teil durch Eigenkapital und Verbindlichkeiten bestimmt. Das Eigenkapital betrug 10,6 Milliarden EUR und ergab sich fast vollständig aus Rücklagen.  </t>
    </r>
  </si>
  <si>
    <t>Die Verbindlichkeiten in Höhe von 7,0 Milliarden EUR waren überwiegend (77 Prozent) mittel- und langfristig fällig. 
21 Prozent der Rücklagen und 31 Prozent der Verbindlichkeiten betrafen das Wohnungswesen.</t>
  </si>
  <si>
    <t>Die öFEU mussten im Jahr 2013 für die Verbindlichkeiten 340 Millionen EUR Zinsen aufwenden.</t>
  </si>
  <si>
    <t>Der Anteil der öffentlich-rechtlichen Zweckverbände und Eigenbetriebe an den gesamten Ertragszuschüssen betrug 
77 Prozent.</t>
  </si>
  <si>
    <r>
      <t xml:space="preserve">Die 595 öFEU erwirtschafteten im Jahr 2013 insgesamt 7,7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</si>
  <si>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281 Millionen EUR aus. </t>
    </r>
  </si>
  <si>
    <t>Die öFEU in den Aufgabenbereichen Wohnungswesen und Versorgung haben mit 19 bzw. 35 Prozent die größten Anteile.</t>
  </si>
  <si>
    <t>Die Ertragszuschüsse beliefen sich auf 2,4 Milliarden EUR und gingen hauptsächlich an öFEU in den Aufgabenbereichen Wasserver- und Abwasserentsorgung.</t>
  </si>
  <si>
    <r>
      <t xml:space="preserve">Die </t>
    </r>
    <r>
      <rPr>
        <b/>
        <sz val="9"/>
        <rFont val="Helvetica"/>
        <family val="2"/>
      </rPr>
      <t>Vermögensstruktur</t>
    </r>
    <r>
      <rPr>
        <sz val="9"/>
        <rFont val="Helvetica"/>
        <family val="2"/>
      </rPr>
      <t xml:space="preserve"> war auch 2013 gekennzeichnet durch eine hohe Anlagenintensität (82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Bar- und Buchgeldbeständen.</t>
    </r>
  </si>
  <si>
    <t>2013 gab es 595 öffentlich bestimmte Fonds, Einrichtungen und Unternehmen (öFEU) mit kaufmännischem Rechnungswesen. Diese Einheiten stehen in einem engen Bezug zu den Gemeinden, Landkreisen oder dem Land. 
Sie werden entweder in privatrechtlicher Form, z.B. als GmbH, oder in öffentlich-rechtlicher Form z.B. als Zweckverband oder Eigenbetrieb geführt.</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</si>
  <si>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</si>
  <si>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</si>
  <si>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</si>
  <si>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</si>
  <si>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</si>
  <si>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</si>
  <si>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</si>
  <si>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</si>
  <si>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</si>
  <si>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</si>
  <si>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</si>
  <si>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</si>
  <si>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</si>
  <si>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</si>
  <si>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Jahresabschlüsse öffentlich bestimmter Fonds, Einrichtungen und Unternehmen in Thüringen 2013</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</si>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</sst>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75">
    <font>
      <sz val="10"/>
      <name val="Arial"/>
      <family val="0"/>
    </font>
    <font>
      <sz val="11"/>
      <color indexed="8"/>
      <name val="Calibri"/>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val="single"/>
      <sz val="10"/>
      <name val="Arial"/>
      <family val="2"/>
    </font>
    <font>
      <sz val="10"/>
      <name val="Helvetica"/>
      <family val="2"/>
    </font>
    <font>
      <sz val="12"/>
      <color indexed="8"/>
      <name val="Arial"/>
      <family val="2"/>
    </font>
    <font>
      <sz val="10"/>
      <color indexed="10"/>
      <name val="Arial"/>
      <family val="2"/>
    </font>
    <font>
      <b/>
      <sz val="10"/>
      <color indexed="62"/>
      <name val="Arial"/>
      <family val="2"/>
    </font>
    <font>
      <b/>
      <u val="single"/>
      <sz val="10"/>
      <name val="Arial"/>
      <family val="2"/>
    </font>
    <font>
      <vertAlign val="superscript"/>
      <sz val="8"/>
      <name val="Helvetica"/>
      <family val="2"/>
    </font>
    <font>
      <sz val="6"/>
      <name val="Helvetica"/>
      <family val="2"/>
    </font>
    <font>
      <sz val="8"/>
      <name val="Helvetica"/>
      <family val="2"/>
    </font>
    <font>
      <sz val="9"/>
      <color indexed="10"/>
      <name val="Helvetica"/>
      <family val="2"/>
    </font>
    <font>
      <b/>
      <sz val="9"/>
      <color indexed="10"/>
      <name val="Helvetic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sz val="10"/>
      <color indexed="8"/>
      <name val="Calibri"/>
      <family val="2"/>
    </font>
    <font>
      <b/>
      <sz val="11"/>
      <color indexed="8"/>
      <name val="Arial"/>
      <family val="2"/>
    </font>
    <font>
      <sz val="6"/>
      <color indexed="8"/>
      <name val="Arial"/>
      <family val="2"/>
    </font>
    <font>
      <sz val="7"/>
      <color indexed="8"/>
      <name val="Arial"/>
      <family val="2"/>
    </font>
    <font>
      <sz val="8"/>
      <color indexed="8"/>
      <name val="Arial"/>
      <family val="2"/>
    </font>
    <font>
      <sz val="9"/>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b/>
      <sz val="10"/>
      <color theme="4" tint="-0.24997000396251678"/>
      <name val="Arial"/>
      <family val="2"/>
    </font>
    <font>
      <sz val="10"/>
      <color rgb="FF00B050"/>
      <name val="Arial"/>
      <family val="2"/>
    </font>
    <font>
      <sz val="9"/>
      <color rgb="FFFF0000"/>
      <name val="Helvetica"/>
      <family val="2"/>
    </font>
    <font>
      <b/>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style="thin"/>
      <right/>
      <top/>
      <bottom/>
    </border>
    <border>
      <left style="thin"/>
      <right/>
      <top/>
      <bottom style="thin"/>
    </border>
    <border>
      <left/>
      <right/>
      <top/>
      <bottom style="thin"/>
    </border>
    <border>
      <left/>
      <right style="thin"/>
      <top/>
      <bottom style="thin"/>
    </border>
    <border>
      <left/>
      <right style="thin"/>
      <top/>
      <bottom style="medium"/>
    </border>
    <border>
      <left/>
      <right style="medium"/>
      <top/>
      <bottom/>
    </border>
    <border>
      <left style="thin"/>
      <right style="thin"/>
      <top style="thin"/>
      <bottom style="medium"/>
    </border>
    <border>
      <left/>
      <right style="thin"/>
      <top style="thin"/>
      <bottom style="medium"/>
    </border>
    <border>
      <left/>
      <right style="thin"/>
      <top style="medium"/>
      <bottom/>
    </border>
    <border>
      <left style="thin"/>
      <right style="thin"/>
      <top style="medium"/>
      <bottom style="thin"/>
    </border>
    <border>
      <left/>
      <right/>
      <top style="thin"/>
      <bottom style="medium"/>
    </border>
    <border>
      <left/>
      <right style="thin"/>
      <top/>
      <bottom/>
    </border>
    <border>
      <left style="thin"/>
      <right style="thin"/>
      <top/>
      <bottom style="medium"/>
    </border>
    <border>
      <left style="thin"/>
      <right/>
      <top style="thin"/>
      <bottom style="medium"/>
    </border>
    <border>
      <left style="thin"/>
      <right/>
      <top style="medium"/>
      <bottom style="thin"/>
    </border>
    <border>
      <left style="thin"/>
      <right/>
      <top/>
      <bottom style="medium"/>
    </border>
    <border>
      <left style="thin"/>
      <right/>
      <top style="medium"/>
      <bottom/>
    </border>
    <border>
      <left style="thin"/>
      <right style="thin"/>
      <top/>
      <bottom/>
    </border>
    <border>
      <left/>
      <right/>
      <top style="medium"/>
      <bottom style="thin"/>
    </border>
    <border>
      <left style="thin"/>
      <right style="thin"/>
      <top style="medium"/>
      <bottom/>
    </border>
    <border>
      <left style="thin"/>
      <right/>
      <top style="thin"/>
      <bottom/>
    </border>
    <border>
      <left/>
      <right/>
      <top style="thin"/>
      <bottom/>
    </border>
    <border>
      <left/>
      <right style="medium"/>
      <top style="medium"/>
      <bottom/>
    </border>
    <border>
      <left/>
      <right style="medium"/>
      <top/>
      <bottom style="medium"/>
    </border>
    <border>
      <left style="medium"/>
      <right/>
      <top style="medium"/>
      <bottom/>
    </border>
    <border>
      <left style="medium"/>
      <right/>
      <top/>
      <bottom/>
    </border>
    <border>
      <left style="medium"/>
      <right/>
      <top/>
      <bottom style="thin"/>
    </border>
    <border>
      <left/>
      <right style="thin"/>
      <top style="thin"/>
      <bottom/>
    </border>
    <border>
      <left/>
      <right/>
      <top style="thin"/>
      <bottom style="thin"/>
    </border>
    <border>
      <left/>
      <right style="thin"/>
      <top style="thin"/>
      <bottom style="thin"/>
    </border>
    <border>
      <left style="thin"/>
      <right/>
      <top style="thin"/>
      <bottom style="thin"/>
    </border>
    <border>
      <left/>
      <right/>
      <top style="medium"/>
      <bottom/>
    </border>
    <border>
      <left/>
      <right style="thin"/>
      <top style="medium"/>
      <bottom style="thin"/>
    </border>
    <border>
      <left style="thin"/>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62"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372">
    <xf numFmtId="0" fontId="0" fillId="0" borderId="0" xfId="0" applyAlignment="1">
      <alignment/>
    </xf>
    <xf numFmtId="0" fontId="2" fillId="0" borderId="0" xfId="0" applyFont="1" applyAlignment="1">
      <alignment horizontal="center"/>
    </xf>
    <xf numFmtId="0" fontId="2" fillId="0" borderId="0" xfId="0" applyFont="1" applyAlignment="1">
      <alignment/>
    </xf>
    <xf numFmtId="167" fontId="2" fillId="0" borderId="0" xfId="0" applyNumberFormat="1" applyFont="1" applyAlignment="1">
      <alignment horizontal="centerContinuous"/>
    </xf>
    <xf numFmtId="167" fontId="3" fillId="0" borderId="0" xfId="0" applyNumberFormat="1" applyFont="1" applyAlignment="1">
      <alignment horizontal="right"/>
    </xf>
    <xf numFmtId="0" fontId="3" fillId="0" borderId="0" xfId="0" applyFont="1" applyAlignment="1">
      <alignment/>
    </xf>
    <xf numFmtId="167" fontId="2" fillId="0" borderId="0" xfId="0" applyNumberFormat="1" applyFont="1" applyAlignment="1">
      <alignment/>
    </xf>
    <xf numFmtId="164" fontId="3" fillId="0" borderId="0" xfId="0" applyNumberFormat="1" applyFont="1" applyAlignment="1">
      <alignment horizontal="right"/>
    </xf>
    <xf numFmtId="164" fontId="2" fillId="0" borderId="0" xfId="0" applyNumberFormat="1" applyFont="1" applyBorder="1" applyAlignment="1">
      <alignment horizontal="center"/>
    </xf>
    <xf numFmtId="167" fontId="2" fillId="0" borderId="0" xfId="0" applyNumberFormat="1" applyFont="1" applyAlignment="1">
      <alignment horizontal="right"/>
    </xf>
    <xf numFmtId="0" fontId="2" fillId="0" borderId="10" xfId="0" applyFont="1" applyBorder="1" applyAlignment="1">
      <alignment horizontal="center"/>
    </xf>
    <xf numFmtId="0" fontId="2" fillId="0" borderId="10" xfId="0" applyFont="1" applyBorder="1" applyAlignment="1">
      <alignment/>
    </xf>
    <xf numFmtId="167" fontId="2" fillId="0" borderId="10" xfId="0" applyNumberFormat="1" applyFont="1" applyBorder="1" applyAlignment="1">
      <alignment/>
    </xf>
    <xf numFmtId="167" fontId="2" fillId="0" borderId="10" xfId="0" applyNumberFormat="1" applyFont="1" applyBorder="1" applyAlignment="1">
      <alignment horizontal="centerContinuous"/>
    </xf>
    <xf numFmtId="164" fontId="2" fillId="0" borderId="0" xfId="0" applyNumberFormat="1" applyFont="1" applyBorder="1" applyAlignment="1">
      <alignment horizontal="centerContinuous"/>
    </xf>
    <xf numFmtId="0" fontId="2" fillId="0" borderId="0" xfId="0" applyFont="1" applyBorder="1" applyAlignment="1">
      <alignment/>
    </xf>
    <xf numFmtId="0" fontId="2" fillId="0" borderId="0" xfId="0" applyFont="1" applyBorder="1" applyAlignment="1">
      <alignment horizontal="center"/>
    </xf>
    <xf numFmtId="164" fontId="2" fillId="0" borderId="11" xfId="0" applyNumberFormat="1" applyFont="1" applyBorder="1" applyAlignment="1">
      <alignment horizontal="centerContinuous"/>
    </xf>
    <xf numFmtId="164" fontId="2" fillId="0" borderId="12" xfId="0" applyNumberFormat="1" applyFont="1" applyBorder="1" applyAlignment="1">
      <alignment horizontal="centerContinuous"/>
    </xf>
    <xf numFmtId="167" fontId="2" fillId="0" borderId="13" xfId="0" applyNumberFormat="1" applyFont="1" applyBorder="1" applyAlignment="1">
      <alignment horizontal="right"/>
    </xf>
    <xf numFmtId="164" fontId="2" fillId="0" borderId="13" xfId="0" applyNumberFormat="1" applyFont="1" applyBorder="1" applyAlignment="1">
      <alignment horizontal="left"/>
    </xf>
    <xf numFmtId="167" fontId="2" fillId="0" borderId="14" xfId="0" applyNumberFormat="1" applyFont="1" applyBorder="1" applyAlignment="1">
      <alignment horizontal="centerContinuous"/>
    </xf>
    <xf numFmtId="167" fontId="2" fillId="0" borderId="13" xfId="0" applyNumberFormat="1" applyFont="1" applyBorder="1" applyAlignment="1">
      <alignment horizontal="centerContinuous"/>
    </xf>
    <xf numFmtId="164" fontId="2" fillId="0" borderId="0" xfId="0" applyNumberFormat="1" applyFont="1" applyBorder="1" applyAlignment="1">
      <alignment/>
    </xf>
    <xf numFmtId="0" fontId="2" fillId="0" borderId="0" xfId="0" applyFont="1" applyBorder="1" applyAlignment="1">
      <alignment/>
    </xf>
    <xf numFmtId="167" fontId="2" fillId="0" borderId="0" xfId="0" applyNumberFormat="1" applyFont="1" applyBorder="1" applyAlignment="1">
      <alignment horizontal="centerContinuous"/>
    </xf>
    <xf numFmtId="164" fontId="2" fillId="0" borderId="13" xfId="0" applyNumberFormat="1" applyFont="1" applyBorder="1" applyAlignment="1">
      <alignment horizontal="centerContinuous"/>
    </xf>
    <xf numFmtId="167" fontId="2" fillId="0" borderId="15"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applyNumberFormat="1" applyFont="1" applyBorder="1" applyAlignment="1" quotePrefix="1">
      <alignment horizontal="centerContinuous"/>
    </xf>
    <xf numFmtId="164" fontId="2" fillId="0" borderId="0" xfId="0" applyNumberFormat="1" applyFont="1" applyBorder="1" applyAlignment="1" quotePrefix="1">
      <alignment horizontal="centerContinuous"/>
    </xf>
    <xf numFmtId="0" fontId="3"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applyAlignment="1">
      <alignment/>
    </xf>
    <xf numFmtId="164" fontId="2" fillId="0" borderId="16" xfId="0" applyNumberFormat="1" applyFont="1" applyBorder="1" applyAlignment="1">
      <alignment/>
    </xf>
    <xf numFmtId="169" fontId="2" fillId="0" borderId="0" xfId="0" applyNumberFormat="1" applyFont="1" applyAlignment="1">
      <alignment/>
    </xf>
    <xf numFmtId="164" fontId="2" fillId="0" borderId="0" xfId="0" applyNumberFormat="1" applyFont="1" applyAlignment="1">
      <alignment/>
    </xf>
    <xf numFmtId="166" fontId="2" fillId="0" borderId="0" xfId="0" applyNumberFormat="1" applyFont="1" applyAlignment="1">
      <alignment horizontal="right"/>
    </xf>
    <xf numFmtId="0" fontId="3" fillId="0" borderId="0" xfId="0" applyFont="1" applyBorder="1" applyAlignment="1">
      <alignment horizontal="center"/>
    </xf>
    <xf numFmtId="164" fontId="3" fillId="0" borderId="16" xfId="0" applyNumberFormat="1" applyFont="1" applyBorder="1" applyAlignment="1">
      <alignment/>
    </xf>
    <xf numFmtId="169" fontId="3" fillId="0" borderId="0" xfId="0" applyNumberFormat="1" applyFont="1" applyAlignment="1">
      <alignment/>
    </xf>
    <xf numFmtId="167" fontId="3" fillId="0" borderId="0" xfId="0" applyNumberFormat="1" applyFont="1" applyAlignment="1">
      <alignment/>
    </xf>
    <xf numFmtId="0" fontId="3" fillId="0" borderId="0" xfId="0" applyFont="1" applyAlignment="1">
      <alignment/>
    </xf>
    <xf numFmtId="0" fontId="5" fillId="0" borderId="0" xfId="0" applyFont="1" applyAlignment="1">
      <alignment horizontal="left"/>
    </xf>
    <xf numFmtId="0" fontId="5" fillId="0" borderId="0" xfId="0" applyFont="1" applyAlignment="1">
      <alignment/>
    </xf>
    <xf numFmtId="164" fontId="3" fillId="0" borderId="0" xfId="0" applyNumberFormat="1" applyFont="1" applyBorder="1" applyAlignment="1">
      <alignment/>
    </xf>
    <xf numFmtId="165" fontId="3" fillId="0" borderId="0" xfId="0" applyNumberFormat="1" applyFont="1" applyAlignment="1">
      <alignment/>
    </xf>
    <xf numFmtId="165" fontId="2" fillId="0" borderId="0" xfId="0" applyNumberFormat="1" applyFont="1" applyAlignment="1">
      <alignment/>
    </xf>
    <xf numFmtId="167" fontId="2" fillId="0" borderId="0" xfId="0" applyNumberFormat="1" applyFont="1" applyAlignment="1">
      <alignment horizontal="right"/>
    </xf>
    <xf numFmtId="164" fontId="2" fillId="0" borderId="0" xfId="0" applyNumberFormat="1" applyFont="1" applyAlignment="1">
      <alignment horizontal="right"/>
    </xf>
    <xf numFmtId="0" fontId="2" fillId="0" borderId="16" xfId="0" applyFont="1" applyBorder="1" applyAlignment="1">
      <alignment/>
    </xf>
    <xf numFmtId="164" fontId="2" fillId="0" borderId="0" xfId="0" applyNumberFormat="1" applyFont="1" applyBorder="1" applyAlignment="1" quotePrefix="1">
      <alignment/>
    </xf>
    <xf numFmtId="0" fontId="3" fillId="0" borderId="0" xfId="0" applyFont="1" applyAlignment="1">
      <alignment horizontal="center"/>
    </xf>
    <xf numFmtId="0" fontId="3" fillId="0" borderId="16" xfId="0" applyFont="1" applyBorder="1" applyAlignment="1">
      <alignment/>
    </xf>
    <xf numFmtId="0" fontId="3" fillId="0" borderId="0" xfId="0" applyFont="1" applyAlignment="1">
      <alignment horizontal="center"/>
    </xf>
    <xf numFmtId="0" fontId="3" fillId="0" borderId="16" xfId="0" applyFont="1" applyBorder="1" applyAlignment="1">
      <alignment/>
    </xf>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applyAlignment="1">
      <alignment/>
    </xf>
    <xf numFmtId="166" fontId="3" fillId="0" borderId="0" xfId="0" applyNumberFormat="1" applyFont="1" applyAlignment="1">
      <alignment horizontal="right"/>
    </xf>
    <xf numFmtId="166" fontId="2" fillId="0" borderId="10" xfId="0" applyNumberFormat="1" applyFont="1" applyBorder="1" applyAlignment="1">
      <alignment/>
    </xf>
    <xf numFmtId="166" fontId="2" fillId="0" borderId="0" xfId="0" applyNumberFormat="1" applyFont="1" applyBorder="1" applyAlignment="1">
      <alignment/>
    </xf>
    <xf numFmtId="166" fontId="2" fillId="0" borderId="0" xfId="0" applyNumberFormat="1" applyFont="1" applyBorder="1" applyAlignment="1" quotePrefix="1">
      <alignment horizontal="centerContinuous"/>
    </xf>
    <xf numFmtId="0" fontId="3" fillId="0" borderId="0" xfId="0" applyFont="1" applyBorder="1" applyAlignment="1">
      <alignment horizontal="center"/>
    </xf>
    <xf numFmtId="164" fontId="3" fillId="0" borderId="16" xfId="0" applyNumberFormat="1" applyFont="1" applyBorder="1" applyAlignment="1">
      <alignment/>
    </xf>
    <xf numFmtId="164" fontId="3" fillId="0" borderId="0" xfId="0" applyNumberFormat="1" applyFont="1" applyAlignment="1">
      <alignment/>
    </xf>
    <xf numFmtId="3" fontId="2" fillId="0" borderId="0" xfId="0" applyNumberFormat="1" applyFont="1" applyAlignment="1">
      <alignment/>
    </xf>
    <xf numFmtId="166" fontId="2" fillId="0" borderId="0" xfId="0" applyNumberFormat="1" applyFont="1" applyAlignment="1">
      <alignment horizontal="right"/>
    </xf>
    <xf numFmtId="168" fontId="2" fillId="0" borderId="0" xfId="0" applyNumberFormat="1" applyFont="1" applyBorder="1" applyAlignment="1">
      <alignment horizontal="centerContinuous"/>
    </xf>
    <xf numFmtId="0" fontId="2" fillId="0" borderId="0" xfId="0" applyFont="1" applyAlignment="1">
      <alignment/>
    </xf>
    <xf numFmtId="0" fontId="2" fillId="0" borderId="0" xfId="0" applyFont="1" applyBorder="1" applyAlignment="1">
      <alignment horizontal="center"/>
    </xf>
    <xf numFmtId="164" fontId="2" fillId="0" borderId="16" xfId="0" applyNumberFormat="1" applyFont="1" applyBorder="1" applyAlignment="1">
      <alignment/>
    </xf>
    <xf numFmtId="170" fontId="2" fillId="0" borderId="17"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0" fontId="0" fillId="0" borderId="0" xfId="0" applyAlignment="1">
      <alignment horizontal="right"/>
    </xf>
    <xf numFmtId="169" fontId="3" fillId="0" borderId="0" xfId="0" applyNumberFormat="1" applyFont="1" applyAlignment="1">
      <alignment horizontal="right"/>
    </xf>
    <xf numFmtId="170" fontId="2" fillId="0" borderId="18" xfId="0" applyNumberFormat="1" applyFont="1" applyBorder="1" applyAlignment="1">
      <alignment horizontal="centerContinuous"/>
    </xf>
    <xf numFmtId="167" fontId="2" fillId="0" borderId="19" xfId="0" applyNumberFormat="1" applyFont="1" applyBorder="1" applyAlignment="1" quotePrefix="1">
      <alignment horizontal="centerContinuous"/>
    </xf>
    <xf numFmtId="166" fontId="2" fillId="0" borderId="19" xfId="0" applyNumberFormat="1" applyFont="1" applyBorder="1" applyAlignment="1">
      <alignment/>
    </xf>
    <xf numFmtId="171" fontId="2" fillId="0" borderId="0" xfId="0" applyNumberFormat="1" applyFont="1" applyAlignment="1">
      <alignment horizontal="right"/>
    </xf>
    <xf numFmtId="0" fontId="7" fillId="0" borderId="0" xfId="0" applyFont="1" applyAlignment="1">
      <alignment/>
    </xf>
    <xf numFmtId="0" fontId="2" fillId="0" borderId="20" xfId="0" applyFont="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xf>
    <xf numFmtId="0" fontId="3" fillId="0" borderId="0" xfId="0" applyFont="1" applyBorder="1" applyAlignment="1">
      <alignment/>
    </xf>
    <xf numFmtId="172" fontId="2" fillId="0" borderId="0" xfId="0" applyNumberFormat="1" applyFont="1" applyBorder="1" applyAlignment="1">
      <alignment horizontal="right"/>
    </xf>
    <xf numFmtId="0" fontId="3" fillId="0" borderId="22" xfId="0" applyFont="1" applyBorder="1" applyAlignment="1">
      <alignment/>
    </xf>
    <xf numFmtId="172" fontId="3"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23" xfId="0" applyNumberFormat="1" applyFont="1" applyBorder="1" applyAlignment="1">
      <alignment horizontal="centerContinuous"/>
    </xf>
    <xf numFmtId="0" fontId="9" fillId="0" borderId="0" xfId="0" applyFont="1" applyAlignment="1">
      <alignment/>
    </xf>
    <xf numFmtId="0" fontId="10" fillId="0" borderId="0" xfId="0" applyFont="1" applyAlignment="1">
      <alignment/>
    </xf>
    <xf numFmtId="0" fontId="11" fillId="0" borderId="0" xfId="0" applyFont="1" applyAlignment="1">
      <alignment/>
    </xf>
    <xf numFmtId="174" fontId="2" fillId="0" borderId="0" xfId="0" applyNumberFormat="1" applyFont="1" applyAlignment="1">
      <alignment horizontal="center"/>
    </xf>
    <xf numFmtId="16" fontId="2" fillId="0" borderId="0" xfId="0" applyNumberFormat="1" applyFont="1" applyAlignment="1">
      <alignment/>
    </xf>
    <xf numFmtId="175" fontId="2" fillId="0" borderId="0" xfId="0" applyNumberFormat="1" applyFont="1" applyAlignment="1">
      <alignment horizontal="center"/>
    </xf>
    <xf numFmtId="0" fontId="8" fillId="0" borderId="0" xfId="0" applyFont="1" applyAlignment="1">
      <alignment/>
    </xf>
    <xf numFmtId="0" fontId="12" fillId="0" borderId="0" xfId="0" applyFont="1" applyAlignment="1">
      <alignment horizontal="left"/>
    </xf>
    <xf numFmtId="0" fontId="0" fillId="0" borderId="0" xfId="0" applyAlignment="1">
      <alignment horizontal="left"/>
    </xf>
    <xf numFmtId="0" fontId="13" fillId="0" borderId="0" xfId="0" applyFont="1" applyAlignment="1">
      <alignment/>
    </xf>
    <xf numFmtId="0" fontId="12" fillId="0" borderId="0" xfId="0" applyFont="1" applyAlignment="1">
      <alignment/>
    </xf>
    <xf numFmtId="0" fontId="14" fillId="0" borderId="0" xfId="0" applyFont="1" applyAlignment="1">
      <alignment/>
    </xf>
    <xf numFmtId="0" fontId="9" fillId="0" borderId="0" xfId="0" applyFont="1" applyAlignment="1">
      <alignment/>
    </xf>
    <xf numFmtId="0" fontId="0" fillId="0" borderId="0" xfId="0" applyAlignment="1">
      <alignment/>
    </xf>
    <xf numFmtId="0" fontId="0" fillId="0" borderId="10" xfId="0" applyBorder="1" applyAlignment="1">
      <alignment/>
    </xf>
    <xf numFmtId="0" fontId="0" fillId="0" borderId="22" xfId="0" applyBorder="1" applyAlignment="1">
      <alignment/>
    </xf>
    <xf numFmtId="0" fontId="0" fillId="0" borderId="0" xfId="0" applyAlignment="1">
      <alignment horizontal="right" vertical="center" indent="3"/>
    </xf>
    <xf numFmtId="0" fontId="0" fillId="0" borderId="22" xfId="0" applyBorder="1" applyAlignment="1">
      <alignment horizontal="left" vertical="center" indent="1"/>
    </xf>
    <xf numFmtId="0" fontId="0" fillId="0" borderId="22" xfId="0" applyBorder="1" applyAlignment="1">
      <alignment horizontal="left" vertical="center" indent="3"/>
    </xf>
    <xf numFmtId="49" fontId="12" fillId="0" borderId="0" xfId="0" applyNumberFormat="1" applyFont="1" applyAlignment="1">
      <alignment/>
    </xf>
    <xf numFmtId="0" fontId="2" fillId="0" borderId="22" xfId="0" applyFont="1" applyBorder="1" applyAlignment="1">
      <alignment/>
    </xf>
    <xf numFmtId="0" fontId="2" fillId="0" borderId="21"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0" xfId="0" applyFont="1" applyAlignment="1">
      <alignment wrapText="1"/>
    </xf>
    <xf numFmtId="176" fontId="0" fillId="0" borderId="0" xfId="0" applyNumberFormat="1" applyAlignment="1">
      <alignment/>
    </xf>
    <xf numFmtId="176" fontId="15" fillId="0" borderId="0" xfId="0" applyNumberFormat="1" applyFont="1" applyAlignment="1">
      <alignment/>
    </xf>
    <xf numFmtId="177" fontId="2" fillId="0" borderId="0" xfId="0" applyNumberFormat="1" applyFont="1" applyAlignment="1">
      <alignment horizontal="right"/>
    </xf>
    <xf numFmtId="177" fontId="3" fillId="0" borderId="0" xfId="0" applyNumberFormat="1" applyFont="1" applyAlignment="1">
      <alignment horizontal="right"/>
    </xf>
    <xf numFmtId="0" fontId="0" fillId="0" borderId="0" xfId="0" applyNumberFormat="1" applyAlignment="1">
      <alignment/>
    </xf>
    <xf numFmtId="169" fontId="2" fillId="0" borderId="0" xfId="0" applyNumberFormat="1" applyFont="1" applyFill="1" applyAlignment="1">
      <alignment horizontal="right"/>
    </xf>
    <xf numFmtId="169" fontId="3" fillId="0" borderId="0" xfId="0" applyNumberFormat="1" applyFont="1" applyAlignment="1">
      <alignment/>
    </xf>
    <xf numFmtId="0" fontId="0" fillId="0" borderId="0" xfId="51">
      <alignment/>
      <protection/>
    </xf>
    <xf numFmtId="176" fontId="70" fillId="0" borderId="0" xfId="0" applyNumberFormat="1" applyFont="1" applyAlignment="1">
      <alignment/>
    </xf>
    <xf numFmtId="176" fontId="0" fillId="0" borderId="0" xfId="0" applyNumberFormat="1" applyFont="1" applyAlignment="1">
      <alignment/>
    </xf>
    <xf numFmtId="0" fontId="0" fillId="0" borderId="0" xfId="51" applyFont="1">
      <alignment/>
      <protection/>
    </xf>
    <xf numFmtId="0" fontId="71" fillId="0" borderId="0" xfId="0" applyFont="1" applyAlignment="1">
      <alignment/>
    </xf>
    <xf numFmtId="170" fontId="2" fillId="0" borderId="17" xfId="0" applyNumberFormat="1" applyFont="1" applyBorder="1" applyAlignment="1">
      <alignment horizontal="center"/>
    </xf>
    <xf numFmtId="167" fontId="2" fillId="0" borderId="15" xfId="0" applyNumberFormat="1" applyFont="1" applyBorder="1" applyAlignment="1">
      <alignment horizontal="center"/>
    </xf>
    <xf numFmtId="167" fontId="2" fillId="0" borderId="10" xfId="0" applyNumberFormat="1" applyFont="1" applyBorder="1" applyAlignment="1">
      <alignment horizontal="center"/>
    </xf>
    <xf numFmtId="170" fontId="2" fillId="0" borderId="18" xfId="0" applyNumberFormat="1" applyFont="1" applyBorder="1" applyAlignment="1">
      <alignment horizontal="center"/>
    </xf>
    <xf numFmtId="169" fontId="2" fillId="0" borderId="0" xfId="0" applyNumberFormat="1" applyFont="1" applyBorder="1" applyAlignment="1">
      <alignment/>
    </xf>
    <xf numFmtId="0" fontId="2" fillId="0" borderId="0" xfId="0" applyFont="1" applyAlignment="1">
      <alignment vertical="center"/>
    </xf>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2" fillId="0" borderId="0" xfId="0" applyFont="1" applyAlignment="1">
      <alignment horizontal="left" wrapText="1"/>
    </xf>
    <xf numFmtId="0" fontId="0" fillId="0" borderId="0" xfId="0" applyFont="1" applyAlignment="1">
      <alignment/>
    </xf>
    <xf numFmtId="177" fontId="3" fillId="0" borderId="0" xfId="0" applyNumberFormat="1" applyFont="1" applyAlignment="1">
      <alignment horizontal="right"/>
    </xf>
    <xf numFmtId="177" fontId="2" fillId="0" borderId="22" xfId="0" applyNumberFormat="1" applyFont="1" applyBorder="1" applyAlignment="1">
      <alignment horizontal="right"/>
    </xf>
    <xf numFmtId="169" fontId="3" fillId="0" borderId="22" xfId="0" applyNumberFormat="1" applyFont="1" applyBorder="1" applyAlignment="1">
      <alignment horizontal="right"/>
    </xf>
    <xf numFmtId="177" fontId="3" fillId="0" borderId="22" xfId="0" applyNumberFormat="1" applyFont="1" applyBorder="1" applyAlignment="1">
      <alignment horizontal="right"/>
    </xf>
    <xf numFmtId="177" fontId="3" fillId="0" borderId="22" xfId="0" applyNumberFormat="1" applyFont="1" applyBorder="1" applyAlignment="1">
      <alignment horizontal="right"/>
    </xf>
    <xf numFmtId="177" fontId="2" fillId="0" borderId="22" xfId="0" applyNumberFormat="1" applyFont="1" applyFill="1" applyBorder="1" applyAlignment="1">
      <alignment horizontal="right"/>
    </xf>
    <xf numFmtId="169" fontId="3" fillId="0" borderId="0" xfId="0" applyNumberFormat="1" applyFont="1" applyBorder="1" applyAlignment="1">
      <alignmen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applyAlignment="1">
      <alignment/>
    </xf>
    <xf numFmtId="165" fontId="2" fillId="0" borderId="0" xfId="0" applyNumberFormat="1" applyFont="1" applyBorder="1" applyAlignment="1">
      <alignment horizontal="right"/>
    </xf>
    <xf numFmtId="0" fontId="0" fillId="0" borderId="0" xfId="0" applyBorder="1" applyAlignment="1">
      <alignment horizontal="right"/>
    </xf>
    <xf numFmtId="165" fontId="3" fillId="0" borderId="0" xfId="0" applyNumberFormat="1" applyFont="1" applyBorder="1" applyAlignment="1">
      <alignment/>
    </xf>
    <xf numFmtId="167" fontId="3" fillId="0" borderId="0" xfId="0" applyNumberFormat="1" applyFont="1" applyBorder="1" applyAlignment="1">
      <alignment/>
    </xf>
    <xf numFmtId="0" fontId="5" fillId="0" borderId="0" xfId="52" applyFont="1" applyAlignment="1">
      <alignment horizontal="left"/>
      <protection/>
    </xf>
    <xf numFmtId="167" fontId="3" fillId="0" borderId="0" xfId="0" applyNumberFormat="1" applyFont="1" applyAlignment="1">
      <alignment horizontal="right"/>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0" xfId="0" applyFont="1" applyAlignment="1">
      <alignment/>
    </xf>
    <xf numFmtId="0" fontId="17" fillId="0" borderId="22" xfId="0" applyFont="1" applyBorder="1" applyAlignment="1">
      <alignment vertical="center"/>
    </xf>
    <xf numFmtId="0" fontId="17" fillId="0" borderId="22" xfId="0" applyFont="1" applyBorder="1" applyAlignment="1">
      <alignment horizontal="left" vertical="top" wrapText="1" indent="1"/>
    </xf>
    <xf numFmtId="177" fontId="17" fillId="0" borderId="0" xfId="0" applyNumberFormat="1" applyFont="1" applyAlignment="1">
      <alignment horizontal="right" indent="3"/>
    </xf>
    <xf numFmtId="177" fontId="17" fillId="0" borderId="0" xfId="0" applyNumberFormat="1" applyFont="1" applyAlignment="1">
      <alignment horizontal="right" vertical="top" indent="3"/>
    </xf>
    <xf numFmtId="0" fontId="7" fillId="0" borderId="22" xfId="0" applyFont="1" applyBorder="1" applyAlignment="1">
      <alignment vertical="center"/>
    </xf>
    <xf numFmtId="0" fontId="7" fillId="0" borderId="0" xfId="0" applyFont="1" applyAlignment="1">
      <alignment horizontal="right" vertical="center" indent="3"/>
    </xf>
    <xf numFmtId="0" fontId="2" fillId="0" borderId="22" xfId="0" applyFont="1" applyFill="1" applyBorder="1" applyAlignment="1">
      <alignment/>
    </xf>
    <xf numFmtId="172" fontId="2"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16" fillId="0" borderId="0" xfId="0" applyFont="1" applyAlignment="1">
      <alignment/>
    </xf>
    <xf numFmtId="0" fontId="21" fillId="0" borderId="0" xfId="0" applyFont="1" applyAlignment="1">
      <alignment/>
    </xf>
    <xf numFmtId="0" fontId="21" fillId="0" borderId="0" xfId="51" applyFont="1">
      <alignment/>
      <protection/>
    </xf>
    <xf numFmtId="0" fontId="3" fillId="0" borderId="22" xfId="0" applyFont="1" applyFill="1" applyBorder="1" applyAlignment="1">
      <alignment wrapText="1"/>
    </xf>
    <xf numFmtId="172" fontId="3" fillId="0" borderId="0" xfId="0" applyNumberFormat="1" applyFont="1" applyFill="1" applyBorder="1" applyAlignment="1">
      <alignment horizontal="right"/>
    </xf>
    <xf numFmtId="0" fontId="2" fillId="0" borderId="0" xfId="0" applyFont="1" applyAlignment="1">
      <alignment horizontal="right"/>
    </xf>
    <xf numFmtId="0" fontId="2" fillId="0" borderId="10" xfId="0" applyFont="1" applyBorder="1" applyAlignment="1">
      <alignment horizontal="right"/>
    </xf>
    <xf numFmtId="0" fontId="2" fillId="0" borderId="22" xfId="0" applyFont="1" applyBorder="1" applyAlignment="1">
      <alignment horizontal="right"/>
    </xf>
    <xf numFmtId="0" fontId="2" fillId="0" borderId="15" xfId="0" applyFont="1" applyBorder="1" applyAlignment="1">
      <alignment horizontal="right"/>
    </xf>
    <xf numFmtId="0" fontId="2" fillId="0" borderId="0" xfId="0" applyFont="1" applyBorder="1" applyAlignment="1">
      <alignment horizontal="right"/>
    </xf>
    <xf numFmtId="0" fontId="3" fillId="0" borderId="22"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3" fillId="0" borderId="22" xfId="0" applyFont="1" applyBorder="1" applyAlignment="1">
      <alignment horizontal="right"/>
    </xf>
    <xf numFmtId="0" fontId="2" fillId="0" borderId="22" xfId="0" applyFont="1" applyBorder="1" applyAlignment="1">
      <alignment horizontal="right"/>
    </xf>
    <xf numFmtId="0" fontId="2" fillId="0" borderId="11" xfId="0" applyFont="1" applyBorder="1" applyAlignment="1">
      <alignment horizontal="right"/>
    </xf>
    <xf numFmtId="0" fontId="2" fillId="0" borderId="26" xfId="0" applyFont="1" applyBorder="1" applyAlignment="1">
      <alignment horizontal="right"/>
    </xf>
    <xf numFmtId="0" fontId="3" fillId="0" borderId="0"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27"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164" fontId="3"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0" fontId="3" fillId="0" borderId="0" xfId="0"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5" fillId="0" borderId="0" xfId="0" applyFont="1" applyAlignment="1">
      <alignment wrapText="1"/>
    </xf>
    <xf numFmtId="0" fontId="17"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177" fontId="17" fillId="0" borderId="0" xfId="0" applyNumberFormat="1" applyFont="1" applyAlignment="1">
      <alignment horizontal="right" vertical="top"/>
    </xf>
    <xf numFmtId="178" fontId="17" fillId="0" borderId="0" xfId="0" applyNumberFormat="1" applyFont="1" applyAlignment="1">
      <alignment horizontal="right" vertical="top" indent="3"/>
    </xf>
    <xf numFmtId="0" fontId="17" fillId="0" borderId="22" xfId="0" applyFont="1" applyBorder="1" applyAlignment="1">
      <alignment vertical="top"/>
    </xf>
    <xf numFmtId="0" fontId="17" fillId="0" borderId="22" xfId="0" applyFont="1" applyBorder="1" applyAlignment="1">
      <alignment horizontal="left" vertical="top" wrapText="1"/>
    </xf>
    <xf numFmtId="0" fontId="17" fillId="0" borderId="28" xfId="0" applyFont="1" applyBorder="1" applyAlignment="1">
      <alignment horizontal="center" vertical="center"/>
    </xf>
    <xf numFmtId="0" fontId="17" fillId="0" borderId="28" xfId="0" applyFont="1" applyBorder="1" applyAlignment="1">
      <alignment horizontal="center" vertical="top"/>
    </xf>
    <xf numFmtId="0" fontId="17" fillId="0" borderId="28" xfId="0" applyFont="1" applyBorder="1" applyAlignment="1">
      <alignment horizontal="center" vertical="top" wrapText="1"/>
    </xf>
    <xf numFmtId="177" fontId="17" fillId="0" borderId="0" xfId="0" applyNumberFormat="1" applyFont="1" applyAlignment="1">
      <alignment horizontal="right" vertical="top" indent="2"/>
    </xf>
    <xf numFmtId="177" fontId="17" fillId="0" borderId="0" xfId="0" applyNumberFormat="1" applyFont="1" applyAlignment="1">
      <alignment horizontal="right" indent="2"/>
    </xf>
    <xf numFmtId="178" fontId="17" fillId="0" borderId="0" xfId="0" applyNumberFormat="1" applyFont="1" applyAlignment="1">
      <alignment horizontal="right" vertical="top" indent="2"/>
    </xf>
    <xf numFmtId="0" fontId="24" fillId="0" borderId="28" xfId="0" applyFont="1" applyBorder="1" applyAlignment="1">
      <alignment horizontal="center" vertical="top"/>
    </xf>
    <xf numFmtId="0" fontId="24" fillId="0" borderId="28" xfId="0" applyFont="1" applyBorder="1" applyAlignment="1">
      <alignment horizontal="center" vertical="top" wrapText="1"/>
    </xf>
    <xf numFmtId="0" fontId="24" fillId="0" borderId="28" xfId="0" applyFont="1" applyBorder="1" applyAlignment="1">
      <alignment horizontal="center" wrapText="1"/>
    </xf>
    <xf numFmtId="0" fontId="72" fillId="0" borderId="0" xfId="0" applyNumberFormat="1" applyFont="1" applyAlignment="1">
      <alignment/>
    </xf>
    <xf numFmtId="0" fontId="72" fillId="0" borderId="0" xfId="51" applyFont="1">
      <alignment/>
      <protection/>
    </xf>
    <xf numFmtId="0" fontId="72" fillId="0" borderId="0" xfId="0" applyFont="1" applyAlignment="1">
      <alignment/>
    </xf>
    <xf numFmtId="173" fontId="70" fillId="0" borderId="0" xfId="0" applyNumberFormat="1" applyFont="1" applyAlignment="1">
      <alignment/>
    </xf>
    <xf numFmtId="0" fontId="73" fillId="0" borderId="0" xfId="0" applyFont="1" applyAlignment="1">
      <alignment/>
    </xf>
    <xf numFmtId="0" fontId="74" fillId="0" borderId="0" xfId="0" applyFont="1" applyAlignment="1">
      <alignment/>
    </xf>
    <xf numFmtId="169" fontId="73" fillId="0" borderId="0" xfId="0" applyNumberFormat="1" applyFont="1" applyBorder="1" applyAlignment="1">
      <alignment/>
    </xf>
    <xf numFmtId="169" fontId="2" fillId="0" borderId="0" xfId="0" applyNumberFormat="1" applyFont="1" applyAlignment="1">
      <alignment horizontal="right"/>
    </xf>
    <xf numFmtId="177" fontId="2" fillId="0" borderId="0" xfId="0" applyNumberFormat="1" applyFont="1" applyAlignment="1">
      <alignment horizontal="right"/>
    </xf>
    <xf numFmtId="177" fontId="2" fillId="0" borderId="22" xfId="0" applyNumberFormat="1" applyFont="1" applyBorder="1" applyAlignment="1">
      <alignment horizontal="right"/>
    </xf>
    <xf numFmtId="169" fontId="3" fillId="0" borderId="0" xfId="0" applyNumberFormat="1" applyFont="1" applyAlignment="1">
      <alignment horizontal="right"/>
    </xf>
    <xf numFmtId="177" fontId="3" fillId="0" borderId="0" xfId="0" applyNumberFormat="1" applyFont="1" applyAlignment="1">
      <alignment horizontal="right"/>
    </xf>
    <xf numFmtId="177" fontId="3" fillId="0" borderId="22" xfId="0" applyNumberFormat="1" applyFont="1" applyBorder="1" applyAlignment="1">
      <alignment horizontal="right"/>
    </xf>
    <xf numFmtId="172" fontId="3" fillId="0" borderId="0" xfId="0" applyNumberFormat="1" applyFont="1" applyBorder="1" applyAlignment="1">
      <alignment horizontal="right"/>
    </xf>
    <xf numFmtId="0" fontId="0" fillId="0" borderId="22" xfId="0" applyFont="1" applyBorder="1" applyAlignment="1">
      <alignment horizontal="left" vertical="center" indent="1"/>
    </xf>
    <xf numFmtId="172" fontId="3" fillId="0" borderId="0" xfId="0" applyNumberFormat="1" applyFont="1" applyFill="1" applyBorder="1" applyAlignment="1">
      <alignment horizontal="right"/>
    </xf>
    <xf numFmtId="0" fontId="0" fillId="0" borderId="0" xfId="0" applyFont="1" applyAlignment="1">
      <alignment wrapText="1"/>
    </xf>
    <xf numFmtId="0" fontId="0" fillId="0" borderId="22" xfId="0" applyFont="1" applyBorder="1" applyAlignment="1">
      <alignment horizontal="left" vertical="center" indent="3"/>
    </xf>
    <xf numFmtId="0" fontId="17" fillId="0" borderId="19" xfId="0" applyFont="1" applyBorder="1" applyAlignment="1">
      <alignment horizontal="center" vertical="center"/>
    </xf>
    <xf numFmtId="0" fontId="17" fillId="0" borderId="15" xfId="0" applyFont="1" applyBorder="1" applyAlignment="1">
      <alignment horizontal="center" vertical="center"/>
    </xf>
    <xf numFmtId="0" fontId="17" fillId="0" borderId="25" xfId="0" applyFont="1" applyBorder="1" applyAlignment="1">
      <alignment horizontal="center" vertical="center"/>
    </xf>
    <xf numFmtId="0" fontId="17" fillId="0" borderId="29" xfId="0" applyFont="1" applyBorder="1" applyAlignment="1">
      <alignment horizontal="center" vertical="center"/>
    </xf>
    <xf numFmtId="0" fontId="17" fillId="0" borderId="1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15" xfId="0" applyFont="1" applyBorder="1" applyAlignment="1">
      <alignment horizontal="center" vertical="center"/>
    </xf>
    <xf numFmtId="164" fontId="2" fillId="0" borderId="31" xfId="0" applyNumberFormat="1" applyFont="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2" fillId="0" borderId="22" xfId="0" applyFont="1" applyBorder="1" applyAlignment="1">
      <alignment horizontal="right" vertical="center" wrapText="1"/>
    </xf>
    <xf numFmtId="0" fontId="0" fillId="0" borderId="22" xfId="0" applyBorder="1" applyAlignment="1">
      <alignment horizontal="right" vertical="center"/>
    </xf>
    <xf numFmtId="0" fontId="2" fillId="0" borderId="27" xfId="0" applyFont="1"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3" fillId="0" borderId="0" xfId="0" applyFont="1" applyBorder="1" applyAlignment="1">
      <alignment horizontal="center"/>
    </xf>
    <xf numFmtId="164" fontId="2" fillId="0" borderId="33" xfId="0" applyNumberFormat="1" applyFont="1" applyBorder="1" applyAlignment="1">
      <alignment horizontal="center" vertical="center"/>
    </xf>
    <xf numFmtId="164" fontId="2" fillId="0" borderId="35" xfId="0" applyNumberFormat="1" applyFont="1"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0" fillId="0" borderId="22" xfId="0" applyBorder="1" applyAlignment="1">
      <alignment horizontal="center" vertical="center"/>
    </xf>
    <xf numFmtId="0" fontId="0" fillId="0" borderId="37" xfId="0" applyBorder="1" applyAlignment="1">
      <alignment horizontal="center" vertical="center"/>
    </xf>
    <xf numFmtId="0" fontId="0" fillId="0" borderId="14" xfId="0" applyBorder="1" applyAlignment="1">
      <alignment horizontal="center" vertical="center"/>
    </xf>
    <xf numFmtId="164" fontId="2" fillId="0" borderId="12" xfId="0" applyNumberFormat="1" applyFont="1" applyBorder="1" applyAlignment="1">
      <alignment horizontal="center"/>
    </xf>
    <xf numFmtId="164" fontId="2" fillId="0" borderId="14" xfId="0" applyNumberFormat="1" applyFont="1" applyBorder="1" applyAlignment="1">
      <alignment horizontal="center"/>
    </xf>
    <xf numFmtId="164" fontId="2" fillId="0" borderId="32" xfId="0" applyNumberFormat="1" applyFont="1" applyBorder="1" applyAlignment="1">
      <alignment horizontal="center" vertical="center" wrapText="1"/>
    </xf>
    <xf numFmtId="164" fontId="2" fillId="0" borderId="38" xfId="0" applyNumberFormat="1" applyFont="1" applyBorder="1" applyAlignment="1">
      <alignment horizontal="center" vertical="center" wrapText="1"/>
    </xf>
    <xf numFmtId="0" fontId="2" fillId="0" borderId="39" xfId="0" applyFont="1" applyBorder="1" applyAlignment="1">
      <alignment horizontal="center" vertical="center"/>
    </xf>
    <xf numFmtId="0" fontId="0" fillId="0" borderId="40" xfId="0" applyFont="1" applyBorder="1" applyAlignment="1">
      <alignment horizontal="center" vertical="center"/>
    </xf>
    <xf numFmtId="0" fontId="2" fillId="0" borderId="11" xfId="0" applyFont="1" applyBorder="1" applyAlignment="1">
      <alignment horizontal="right" vertical="center" wrapText="1"/>
    </xf>
    <xf numFmtId="0" fontId="0" fillId="0" borderId="11" xfId="0" applyBorder="1" applyAlignment="1">
      <alignment horizontal="right" vertical="center"/>
    </xf>
    <xf numFmtId="164" fontId="2" fillId="0" borderId="41" xfId="0" applyNumberFormat="1" applyFont="1" applyBorder="1" applyAlignment="1">
      <alignment horizontal="center"/>
    </xf>
    <xf numFmtId="164" fontId="2" fillId="0" borderId="39" xfId="0" applyNumberFormat="1" applyFont="1" applyBorder="1" applyAlignment="1">
      <alignment horizontal="center"/>
    </xf>
    <xf numFmtId="164" fontId="2" fillId="0" borderId="40" xfId="0" applyNumberFormat="1" applyFont="1" applyBorder="1" applyAlignment="1">
      <alignment horizontal="center"/>
    </xf>
    <xf numFmtId="0" fontId="2" fillId="0" borderId="40" xfId="0" applyFont="1" applyBorder="1" applyAlignment="1">
      <alignment horizontal="center" vertical="center"/>
    </xf>
    <xf numFmtId="0" fontId="3" fillId="0" borderId="0" xfId="0" applyFont="1" applyBorder="1" applyAlignment="1">
      <alignment horizontal="center"/>
    </xf>
    <xf numFmtId="164" fontId="2" fillId="0" borderId="38" xfId="0" applyNumberFormat="1" applyFont="1" applyBorder="1" applyAlignment="1">
      <alignment horizontal="center" vertical="center"/>
    </xf>
    <xf numFmtId="164" fontId="2"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0" fontId="2" fillId="0" borderId="11" xfId="0" applyFont="1" applyBorder="1" applyAlignment="1">
      <alignment horizontal="right" vertical="center"/>
    </xf>
    <xf numFmtId="0" fontId="2" fillId="0" borderId="35" xfId="0" applyFont="1" applyBorder="1" applyAlignment="1">
      <alignment horizontal="center" vertical="center"/>
    </xf>
    <xf numFmtId="0" fontId="2" fillId="0" borderId="31" xfId="0" applyFont="1" applyBorder="1" applyAlignment="1">
      <alignment horizontal="center" vertical="center" wrapText="1"/>
    </xf>
    <xf numFmtId="0" fontId="0" fillId="0" borderId="38" xfId="0" applyBorder="1" applyAlignment="1">
      <alignment horizontal="center" vertical="center"/>
    </xf>
    <xf numFmtId="169" fontId="3" fillId="0" borderId="0" xfId="0" applyNumberFormat="1" applyFont="1" applyAlignment="1">
      <alignment horizontal="center"/>
    </xf>
    <xf numFmtId="0" fontId="0" fillId="0" borderId="3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2" fillId="0" borderId="38"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2" fillId="0" borderId="22" xfId="0" applyFont="1" applyBorder="1" applyAlignment="1">
      <alignment horizontal="right" vertical="center"/>
    </xf>
    <xf numFmtId="0" fontId="2" fillId="0" borderId="27" xfId="0" applyFont="1" applyBorder="1" applyAlignment="1">
      <alignment horizontal="center" vertical="center" wrapText="1"/>
    </xf>
    <xf numFmtId="0" fontId="0" fillId="0" borderId="42"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 fillId="0" borderId="29" xfId="0" applyFont="1" applyBorder="1" applyAlignment="1">
      <alignment horizontal="center"/>
    </xf>
    <xf numFmtId="0" fontId="2" fillId="0" borderId="43" xfId="0" applyFont="1" applyBorder="1" applyAlignment="1">
      <alignment horizontal="center"/>
    </xf>
    <xf numFmtId="0" fontId="2" fillId="0" borderId="32"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3" xfId="0" applyFont="1" applyBorder="1" applyAlignment="1">
      <alignment horizontal="center" vertical="center" wrapText="1"/>
    </xf>
    <xf numFmtId="166" fontId="2" fillId="0" borderId="27" xfId="0" applyNumberFormat="1" applyFont="1" applyBorder="1" applyAlignment="1">
      <alignment horizontal="center" vertical="center" wrapText="1"/>
    </xf>
    <xf numFmtId="166" fontId="2" fillId="0" borderId="42" xfId="0" applyNumberFormat="1" applyFont="1" applyBorder="1" applyAlignment="1">
      <alignment horizontal="center" vertical="center" wrapText="1"/>
    </xf>
    <xf numFmtId="166" fontId="2" fillId="0" borderId="11"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12"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166" fontId="2" fillId="0" borderId="19" xfId="0" applyNumberFormat="1" applyFont="1" applyBorder="1" applyAlignment="1">
      <alignment horizontal="center" vertical="center" wrapText="1"/>
    </xf>
    <xf numFmtId="166" fontId="2" fillId="0" borderId="22" xfId="0" applyNumberFormat="1" applyFont="1" applyBorder="1" applyAlignment="1">
      <alignment horizontal="center" vertical="center" wrapText="1"/>
    </xf>
    <xf numFmtId="166" fontId="2" fillId="0" borderId="14"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27" xfId="0" applyNumberFormat="1" applyFont="1" applyBorder="1" applyAlignment="1">
      <alignment horizontal="center" vertical="center"/>
    </xf>
    <xf numFmtId="164" fontId="2" fillId="0" borderId="3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2" fillId="0" borderId="16" xfId="0" applyNumberFormat="1" applyFont="1" applyBorder="1" applyAlignment="1">
      <alignment horizontal="center" vertical="center"/>
    </xf>
    <xf numFmtId="164" fontId="2" fillId="0" borderId="26" xfId="0" applyNumberFormat="1" applyFont="1" applyBorder="1" applyAlignment="1">
      <alignment horizontal="center" vertical="center"/>
    </xf>
    <xf numFmtId="164" fontId="2" fillId="0" borderId="34" xfId="0" applyNumberFormat="1" applyFont="1" applyBorder="1" applyAlignment="1">
      <alignment horizontal="center" vertical="center"/>
    </xf>
    <xf numFmtId="0" fontId="2" fillId="0" borderId="35"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6"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14" xfId="0" applyFont="1" applyBorder="1" applyAlignment="1">
      <alignment horizontal="center" vertical="center"/>
    </xf>
    <xf numFmtId="0" fontId="2" fillId="0" borderId="3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0" fillId="0" borderId="19" xfId="0" applyBorder="1" applyAlignment="1">
      <alignment horizontal="center" vertical="center" wrapText="1"/>
    </xf>
    <xf numFmtId="0" fontId="0" fillId="0" borderId="36" xfId="0" applyBorder="1" applyAlignment="1">
      <alignment horizontal="center" vertical="center" wrapText="1"/>
    </xf>
    <xf numFmtId="0" fontId="0" fillId="0" borderId="22" xfId="0" applyBorder="1" applyAlignment="1">
      <alignment horizontal="center" vertical="center" wrapText="1"/>
    </xf>
    <xf numFmtId="0" fontId="0" fillId="0" borderId="37"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Alignment="1">
      <alignment horizontal="center" vertical="center" wrapText="1"/>
    </xf>
    <xf numFmtId="0" fontId="70" fillId="0" borderId="0" xfId="0" applyFont="1" applyAlignment="1">
      <alignment wrapText="1"/>
    </xf>
    <xf numFmtId="0" fontId="0" fillId="0" borderId="15" xfId="0" applyBorder="1" applyAlignment="1">
      <alignment horizontal="center" vertical="center"/>
    </xf>
    <xf numFmtId="0" fontId="0" fillId="0" borderId="42" xfId="0" applyFont="1" applyBorder="1" applyAlignment="1">
      <alignment horizontal="center" vertical="center"/>
    </xf>
    <xf numFmtId="0" fontId="0" fillId="0" borderId="38" xfId="0" applyBorder="1" applyAlignment="1">
      <alignment horizontal="center" vertical="center" wrapText="1"/>
    </xf>
    <xf numFmtId="0" fontId="0" fillId="0" borderId="15" xfId="0" applyBorder="1" applyAlignment="1">
      <alignment horizontal="center" vertical="center" wrapText="1"/>
    </xf>
    <xf numFmtId="0" fontId="0" fillId="0" borderId="44" xfId="0" applyBorder="1" applyAlignment="1">
      <alignment horizontal="center" vertical="center" wrapText="1"/>
    </xf>
    <xf numFmtId="0" fontId="0" fillId="0" borderId="23" xfId="0" applyBorder="1" applyAlignment="1">
      <alignment horizontal="center" vertical="center" wrapText="1"/>
    </xf>
    <xf numFmtId="0" fontId="0" fillId="0" borderId="10" xfId="0" applyBorder="1" applyAlignment="1">
      <alignment horizontal="center" vertical="center" wrapText="1"/>
    </xf>
    <xf numFmtId="0" fontId="43" fillId="0" borderId="0" xfId="0" applyFont="1" applyAlignment="1">
      <alignment horizontal="center" wrapText="1"/>
    </xf>
    <xf numFmtId="0" fontId="44"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5" fillId="0" borderId="0" xfId="0" applyFont="1" applyAlignment="1">
      <alignment/>
    </xf>
    <xf numFmtId="0" fontId="44" fillId="0" borderId="0" xfId="0" applyFont="1" applyAlignment="1">
      <alignment horizontal="center"/>
    </xf>
    <xf numFmtId="0" fontId="44" fillId="0" borderId="0" xfId="0" applyFont="1" applyAlignment="1">
      <alignment/>
    </xf>
    <xf numFmtId="0" fontId="0" fillId="0" borderId="0" xfId="0" applyAlignment="1">
      <alignment horizont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2013 - Aktiva</a:t>
            </a:r>
          </a:p>
        </c:rich>
      </c:tx>
      <c:layout>
        <c:manualLayout>
          <c:xMode val="factor"/>
          <c:yMode val="factor"/>
          <c:x val="-0.00175"/>
          <c:y val="-0.00925"/>
        </c:manualLayout>
      </c:layout>
      <c:spPr>
        <a:noFill/>
        <a:ln w="3175">
          <a:noFill/>
        </a:ln>
      </c:spPr>
    </c:title>
    <c:plotArea>
      <c:layout>
        <c:manualLayout>
          <c:xMode val="edge"/>
          <c:yMode val="edge"/>
          <c:x val="0.35575"/>
          <c:y val="0.256"/>
          <c:w val="0.3705"/>
          <c:h val="0.618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solidFill>
                  <a:srgbClr val="000000"/>
                </a:solidFill>
              </a:ln>
            </c:spPr>
          </c:dPt>
          <c:dPt>
            <c:idx val="1"/>
            <c:spPr>
              <a:solidFill>
                <a:srgbClr val="C3D69B"/>
              </a:solidFill>
              <a:ln w="3175">
                <a:solidFill>
                  <a:srgbClr val="000000"/>
                </a:solidFill>
              </a:ln>
            </c:spPr>
          </c:dPt>
          <c:dPt>
            <c:idx val="2"/>
            <c:spPr>
              <a:solidFill>
                <a:srgbClr val="77933C"/>
              </a:solidFill>
              <a:ln w="3175">
                <a:solidFill>
                  <a:srgbClr val="000000"/>
                </a:solidFill>
              </a:ln>
            </c:spPr>
          </c:dPt>
          <c:dPt>
            <c:idx val="3"/>
            <c:spPr>
              <a:solidFill>
                <a:srgbClr val="4F6228"/>
              </a:solidFill>
              <a:ln w="3175">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dLblPos val="outEnd"/>
            <c:showLegendKey val="0"/>
            <c:showVal val="0"/>
            <c:showBubbleSize val="0"/>
            <c:showCatName val="1"/>
            <c:showSerName val="0"/>
            <c:showLeaderLines val="1"/>
            <c:showPercent val="1"/>
            <c:leaderLines>
              <c:spPr>
                <a:ln w="3175">
                  <a:solidFill>
                    <a:srgbClr val="000000"/>
                  </a:solidFill>
                </a:ln>
              </c:spPr>
            </c:leaderLines>
          </c:dLbls>
          <c:cat>
            <c:strRef>
              <c:f>BasisGrafiken!$A$71:$A$74</c:f>
              <c:strCache>
                <c:ptCount val="4"/>
                <c:pt idx="0">
                  <c:v>Sachanlagen</c:v>
                </c:pt>
                <c:pt idx="1">
                  <c:v>übriges Umlaufvermögen übrige Aktiva</c:v>
                </c:pt>
                <c:pt idx="2">
                  <c:v>Forderungen</c:v>
                </c:pt>
                <c:pt idx="3">
                  <c:v>übriges Anlagevermögen</c:v>
                </c:pt>
              </c:strCache>
            </c:strRef>
          </c:cat>
          <c:val>
            <c:numRef>
              <c:f>BasisGrafiken!$B$71:$B$74</c:f>
              <c:numCache>
                <c:ptCount val="4"/>
                <c:pt idx="0">
                  <c:v>74.02740512877266</c:v>
                </c:pt>
                <c:pt idx="1">
                  <c:v>9.351142007971394</c:v>
                </c:pt>
                <c:pt idx="2">
                  <c:v>8.924874613098652</c:v>
                </c:pt>
                <c:pt idx="3">
                  <c:v>7.700247532064949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Bilanzstruktur der öFEU 2013 - Passiva</a:t>
            </a:r>
          </a:p>
        </c:rich>
      </c:tx>
      <c:layout>
        <c:manualLayout>
          <c:xMode val="factor"/>
          <c:yMode val="factor"/>
          <c:x val="-0.00175"/>
          <c:y val="-0.00925"/>
        </c:manualLayout>
      </c:layout>
      <c:spPr>
        <a:noFill/>
        <a:ln w="3175">
          <a:noFill/>
        </a:ln>
      </c:spPr>
    </c:title>
    <c:plotArea>
      <c:layout>
        <c:manualLayout>
          <c:xMode val="edge"/>
          <c:yMode val="edge"/>
          <c:x val="0.36825"/>
          <c:y val="0.248"/>
          <c:w val="0.375"/>
          <c:h val="0.62525"/>
        </c:manualLayout>
      </c:layout>
      <c:pieChart>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0000"/>
              </a:solidFill>
              <a:ln w="3175">
                <a:solidFill>
                  <a:srgbClr val="000000"/>
                </a:solidFill>
              </a:ln>
            </c:spPr>
          </c:dPt>
          <c:dPt>
            <c:idx val="1"/>
            <c:spPr>
              <a:solidFill>
                <a:srgbClr val="F2DCDB"/>
              </a:solidFill>
              <a:ln w="3175">
                <a:solidFill>
                  <a:srgbClr val="000000"/>
                </a:solidFill>
              </a:ln>
            </c:spPr>
          </c:dPt>
          <c:dPt>
            <c:idx val="2"/>
            <c:spPr>
              <a:solidFill>
                <a:srgbClr val="953735"/>
              </a:solidFill>
              <a:ln w="3175">
                <a:solidFill>
                  <a:srgbClr val="000000"/>
                </a:solidFill>
              </a:ln>
            </c:spPr>
          </c:dPt>
          <c:dPt>
            <c:idx val="3"/>
            <c:spPr>
              <a:solidFill>
                <a:srgbClr val="D99694"/>
              </a:solidFill>
              <a:ln w="3175">
                <a:solidFill>
                  <a:srgbClr val="000000"/>
                </a:solidFill>
              </a:ln>
            </c:spPr>
          </c:dPt>
          <c:dPt>
            <c:idx val="4"/>
            <c:spPr>
              <a:solidFill>
                <a:srgbClr val="632523"/>
              </a:solidFill>
              <a:ln w="3175">
                <a:solidFill>
                  <a:srgbClr val="000000"/>
                </a:solidFill>
              </a:ln>
            </c:spPr>
          </c:dPt>
          <c:dPt>
            <c:idx val="5"/>
            <c:spPr>
              <a:solidFill>
                <a:srgbClr val="E6B9B8"/>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Eigenkapital
46%</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Sonderposten mit Rücklageanteil und aus Zuwendungen
2%</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Empfangene Ertragszuschüsse
10%</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Verbindlichkeiten
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leaderLines>
              <c:spPr>
                <a:ln w="3175">
                  <a:solidFill>
                    <a:srgbClr val="000000"/>
                  </a:solidFill>
                </a:ln>
              </c:spPr>
            </c:leaderLines>
          </c:dLbls>
          <c:cat>
            <c:strRef>
              <c:f>BasisGrafiken!$A$76:$A$81</c:f>
              <c:strCache>
                <c:ptCount val="6"/>
                <c:pt idx="0">
                  <c:v>Übrige Passiva, Rechnungsab-grenzungsposten</c:v>
                </c:pt>
                <c:pt idx="1">
                  <c:v>Eigenkapital</c:v>
                </c:pt>
                <c:pt idx="2">
                  <c:v>Sonderposten mit Rücklageanteil und aus Zuwendungen</c:v>
                </c:pt>
                <c:pt idx="3">
                  <c:v>Empfangene Ertragszuschüsse</c:v>
                </c:pt>
                <c:pt idx="4">
                  <c:v>Rückstellungen</c:v>
                </c:pt>
                <c:pt idx="5">
                  <c:v>Verbindlichkeiten</c:v>
                </c:pt>
              </c:strCache>
            </c:strRef>
          </c:cat>
          <c:val>
            <c:numRef>
              <c:f>BasisGrafiken!$B$76:$B$81</c:f>
              <c:numCache>
                <c:ptCount val="6"/>
                <c:pt idx="0">
                  <c:v>0.33791483343802087</c:v>
                </c:pt>
                <c:pt idx="1">
                  <c:v>46.05377047274798</c:v>
                </c:pt>
                <c:pt idx="2">
                  <c:v>1.9445089361590318</c:v>
                </c:pt>
                <c:pt idx="3">
                  <c:v>10.251537697810662</c:v>
                </c:pt>
                <c:pt idx="4">
                  <c:v>4.752219352395301</c:v>
                </c:pt>
                <c:pt idx="5">
                  <c:v>30.36683191771301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Anlagevermögen 2013 nach Aufgabenbereichen </a:t>
            </a:r>
          </a:p>
        </c:rich>
      </c:tx>
      <c:layout>
        <c:manualLayout>
          <c:xMode val="factor"/>
          <c:yMode val="factor"/>
          <c:x val="-0.00175"/>
          <c:y val="-0.00925"/>
        </c:manualLayout>
      </c:layout>
      <c:spPr>
        <a:noFill/>
        <a:ln w="3175">
          <a:noFill/>
        </a:ln>
      </c:spPr>
    </c:title>
    <c:plotArea>
      <c:layout>
        <c:manualLayout>
          <c:xMode val="edge"/>
          <c:yMode val="edge"/>
          <c:x val="0.252"/>
          <c:y val="0.039"/>
          <c:w val="0.57875"/>
          <c:h val="0.8655"/>
        </c:manualLayout>
      </c:layout>
      <c:ofPieChart>
        <c:ofPieType val="bar"/>
        <c:varyColors val="1"/>
        <c:ser>
          <c:idx val="0"/>
          <c:order val="0"/>
          <c:spPr>
            <a:solidFill>
              <a:srgbClr val="4F81BD"/>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BEEF4"/>
              </a:solidFill>
              <a:ln w="3175">
                <a:solidFill>
                  <a:srgbClr val="000000"/>
                </a:solidFill>
              </a:ln>
            </c:spPr>
          </c:dPt>
          <c:dPt>
            <c:idx val="1"/>
            <c:spPr>
              <a:solidFill>
                <a:srgbClr val="B7DEE8"/>
              </a:solidFill>
              <a:ln w="3175">
                <a:solidFill>
                  <a:srgbClr val="000000"/>
                </a:solidFill>
              </a:ln>
            </c:spPr>
          </c:dPt>
          <c:dPt>
            <c:idx val="2"/>
            <c:spPr>
              <a:solidFill>
                <a:srgbClr val="93CDDD"/>
              </a:solidFill>
              <a:ln w="3175">
                <a:solidFill>
                  <a:srgbClr val="000000"/>
                </a:solidFill>
              </a:ln>
            </c:spPr>
          </c:dPt>
          <c:dPt>
            <c:idx val="3"/>
            <c:spPr>
              <a:solidFill>
                <a:srgbClr val="31859C"/>
              </a:solidFill>
              <a:ln w="3175">
                <a:solidFill>
                  <a:srgbClr val="000000"/>
                </a:solidFill>
              </a:ln>
            </c:spPr>
          </c:dPt>
          <c:dPt>
            <c:idx val="4"/>
            <c:spPr>
              <a:solidFill>
                <a:srgbClr val="215968"/>
              </a:solidFill>
              <a:ln w="3175">
                <a:solidFill>
                  <a:srgbClr val="000000"/>
                </a:solidFill>
              </a:ln>
            </c:spPr>
          </c:dPt>
          <c:dPt>
            <c:idx val="5"/>
            <c:spPr>
              <a:solidFill>
                <a:srgbClr val="E6E0EC"/>
              </a:solidFill>
              <a:ln w="3175">
                <a:solidFill>
                  <a:srgbClr val="000000"/>
                </a:solidFill>
              </a:ln>
            </c:spPr>
          </c:dPt>
          <c:dPt>
            <c:idx val="6"/>
            <c:spPr>
              <a:solidFill>
                <a:srgbClr val="CCC1DA"/>
              </a:solidFill>
              <a:ln w="3175">
                <a:solidFill>
                  <a:srgbClr val="000000"/>
                </a:solidFill>
              </a:ln>
            </c:spPr>
          </c:dPt>
          <c:dPt>
            <c:idx val="7"/>
            <c:spPr>
              <a:solidFill>
                <a:srgbClr val="B3A2C7"/>
              </a:solidFill>
              <a:ln w="3175">
                <a:solidFill>
                  <a:srgbClr val="000000"/>
                </a:solidFill>
              </a:ln>
            </c:spPr>
          </c:dPt>
          <c:dPt>
            <c:idx val="8"/>
            <c:spPr>
              <a:solidFill>
                <a:srgbClr val="604A7B"/>
              </a:solidFill>
              <a:ln w="3175">
                <a:solidFill>
                  <a:srgbClr val="000000"/>
                </a:solidFill>
              </a:ln>
            </c:spPr>
          </c:dPt>
          <c:dPt>
            <c:idx val="9"/>
            <c:explosion val="4"/>
            <c:spPr>
              <a:solidFill>
                <a:srgbClr val="B3A2C7"/>
              </a:solidFill>
              <a:ln w="3175">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delete val="1"/>
            </c:dLbl>
            <c:dLbl>
              <c:idx val="6"/>
              <c:delete val="1"/>
            </c:dLbl>
            <c:dLbl>
              <c:idx val="7"/>
              <c:delete val="1"/>
            </c:dLbl>
            <c:dLbl>
              <c:idx val="8"/>
              <c:delete val="1"/>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 6 389 </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1"/>
            <c:showBubbleSize val="0"/>
            <c:showCatName val="0"/>
            <c:showSerName val="0"/>
            <c:showLeaderLines val="1"/>
            <c:showPercent val="0"/>
            <c:leaderLines>
              <c:spPr>
                <a:ln w="3175">
                  <a:solidFill>
                    <a:srgbClr val="000000"/>
                  </a:solidFill>
                </a:ln>
              </c:spPr>
            </c:leaderLines>
          </c:dLbls>
          <c:cat>
            <c:strRef>
              <c:f>BasisGrafiken!$A$17:$A$25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BasisGrafiken!$B$17:$B$25</c:f>
              <c:numCache>
                <c:ptCount val="9"/>
                <c:pt idx="0">
                  <c:v>4000</c:v>
                </c:pt>
                <c:pt idx="1">
                  <c:v>4580</c:v>
                </c:pt>
                <c:pt idx="2">
                  <c:v>2244</c:v>
                </c:pt>
                <c:pt idx="3">
                  <c:v>900</c:v>
                </c:pt>
                <c:pt idx="4">
                  <c:v>674</c:v>
                </c:pt>
                <c:pt idx="5">
                  <c:v>111</c:v>
                </c:pt>
                <c:pt idx="6">
                  <c:v>1271</c:v>
                </c:pt>
                <c:pt idx="7">
                  <c:v>933</c:v>
                </c:pt>
                <c:pt idx="8">
                  <c:v>4073</c:v>
                </c:pt>
              </c:numCache>
            </c:numRef>
          </c:val>
        </c:ser>
        <c:gapWidth val="100"/>
        <c:splitType val="pos"/>
        <c:splitPos val="4"/>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Material-, Personalaufwand und Sachinvestitionen  der öFEU 2007 bis 2013</a:t>
            </a:r>
          </a:p>
        </c:rich>
      </c:tx>
      <c:layout>
        <c:manualLayout>
          <c:xMode val="factor"/>
          <c:yMode val="factor"/>
          <c:x val="-0.015"/>
          <c:y val="0.0045"/>
        </c:manualLayout>
      </c:layout>
      <c:spPr>
        <a:noFill/>
        <a:ln w="3175">
          <a:noFill/>
        </a:ln>
      </c:spPr>
    </c:title>
    <c:plotArea>
      <c:layout>
        <c:manualLayout>
          <c:xMode val="edge"/>
          <c:yMode val="edge"/>
          <c:x val="-0.00925"/>
          <c:y val="0.1475"/>
          <c:w val="0.99675"/>
          <c:h val="0.72925"/>
        </c:manualLayout>
      </c:layout>
      <c:barChart>
        <c:barDir val="col"/>
        <c:grouping val="clustered"/>
        <c:varyColors val="0"/>
        <c:ser>
          <c:idx val="1"/>
          <c:order val="0"/>
          <c:tx>
            <c:strRef>
              <c:f>BasisGrafiken!$A$56</c:f>
              <c:strCache>
                <c:ptCount val="1"/>
                <c:pt idx="0">
                  <c:v>Umsatzerlöse</c:v>
                </c:pt>
              </c:strCache>
            </c:strRef>
          </c:tx>
          <c:spPr>
            <a:solidFill>
              <a:srgbClr val="558ED5"/>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BasisGrafiken!$B$55:$H$55</c:f>
              <c:numCache>
                <c:ptCount val="7"/>
                <c:pt idx="0">
                  <c:v>2007</c:v>
                </c:pt>
                <c:pt idx="1">
                  <c:v>2008</c:v>
                </c:pt>
                <c:pt idx="2">
                  <c:v>2009</c:v>
                </c:pt>
                <c:pt idx="3">
                  <c:v>2010</c:v>
                </c:pt>
                <c:pt idx="4">
                  <c:v>2011</c:v>
                </c:pt>
                <c:pt idx="5">
                  <c:v>2012</c:v>
                </c:pt>
                <c:pt idx="6">
                  <c:v>2013</c:v>
                </c:pt>
              </c:numCache>
            </c:numRef>
          </c:cat>
          <c:val>
            <c:numRef>
              <c:f>BasisGrafiken!$B$56:$H$56</c:f>
              <c:numCache>
                <c:ptCount val="7"/>
                <c:pt idx="0">
                  <c:v>4914</c:v>
                </c:pt>
                <c:pt idx="1">
                  <c:v>5118</c:v>
                </c:pt>
                <c:pt idx="2">
                  <c:v>5332</c:v>
                </c:pt>
                <c:pt idx="3">
                  <c:v>5301</c:v>
                </c:pt>
                <c:pt idx="4">
                  <c:v>5405</c:v>
                </c:pt>
                <c:pt idx="5">
                  <c:v>5236</c:v>
                </c:pt>
                <c:pt idx="6">
                  <c:v>7748.836</c:v>
                </c:pt>
              </c:numCache>
            </c:numRef>
          </c:val>
        </c:ser>
        <c:axId val="6973450"/>
        <c:axId val="62761051"/>
      </c:barChart>
      <c:lineChart>
        <c:grouping val="standard"/>
        <c:varyColors val="0"/>
        <c:ser>
          <c:idx val="2"/>
          <c:order val="1"/>
          <c:tx>
            <c:strRef>
              <c:f>BasisGrafiken!$A$57</c:f>
              <c:strCache>
                <c:ptCount val="1"/>
                <c:pt idx="0">
                  <c:v>Materialaufwand</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BasisGrafiken!$B$57:$H$57</c:f>
              <c:numCache>
                <c:ptCount val="7"/>
                <c:pt idx="0">
                  <c:v>2482</c:v>
                </c:pt>
                <c:pt idx="1">
                  <c:v>2619</c:v>
                </c:pt>
                <c:pt idx="2">
                  <c:v>2718</c:v>
                </c:pt>
                <c:pt idx="3">
                  <c:v>2604</c:v>
                </c:pt>
                <c:pt idx="4">
                  <c:v>2688</c:v>
                </c:pt>
                <c:pt idx="5">
                  <c:v>2687</c:v>
                </c:pt>
                <c:pt idx="6">
                  <c:v>4635.549</c:v>
                </c:pt>
              </c:numCache>
            </c:numRef>
          </c:val>
          <c:smooth val="0"/>
        </c:ser>
        <c:ser>
          <c:idx val="0"/>
          <c:order val="2"/>
          <c:tx>
            <c:strRef>
              <c:f>BasisGrafiken!$A$58</c:f>
              <c:strCache>
                <c:ptCount val="1"/>
                <c:pt idx="0">
                  <c:v>Personalaufwand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BasisGrafiken!$B$58:$H$58</c:f>
              <c:numCache>
                <c:ptCount val="7"/>
                <c:pt idx="0">
                  <c:v>1383</c:v>
                </c:pt>
                <c:pt idx="1">
                  <c:v>1452</c:v>
                </c:pt>
                <c:pt idx="2">
                  <c:v>1516</c:v>
                </c:pt>
                <c:pt idx="3">
                  <c:v>1580</c:v>
                </c:pt>
                <c:pt idx="4">
                  <c:v>1634</c:v>
                </c:pt>
                <c:pt idx="5">
                  <c:v>1473</c:v>
                </c:pt>
                <c:pt idx="6">
                  <c:v>1656.099</c:v>
                </c:pt>
              </c:numCache>
            </c:numRef>
          </c:val>
          <c:smooth val="0"/>
        </c:ser>
        <c:ser>
          <c:idx val="3"/>
          <c:order val="3"/>
          <c:tx>
            <c:strRef>
              <c:f>BasisGrafiken!$A$59</c:f>
              <c:strCache>
                <c:ptCount val="1"/>
                <c:pt idx="0">
                  <c:v>Sachinvestitionen</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BasisGrafiken!$B$55:$H$55</c:f>
              <c:numCache>
                <c:ptCount val="7"/>
                <c:pt idx="0">
                  <c:v>2007</c:v>
                </c:pt>
                <c:pt idx="1">
                  <c:v>2008</c:v>
                </c:pt>
                <c:pt idx="2">
                  <c:v>2009</c:v>
                </c:pt>
                <c:pt idx="3">
                  <c:v>2010</c:v>
                </c:pt>
                <c:pt idx="4">
                  <c:v>2011</c:v>
                </c:pt>
                <c:pt idx="5">
                  <c:v>2012</c:v>
                </c:pt>
                <c:pt idx="6">
                  <c:v>2013</c:v>
                </c:pt>
              </c:numCache>
            </c:numRef>
          </c:cat>
          <c:val>
            <c:numRef>
              <c:f>BasisGrafiken!$B$59:$H$59</c:f>
              <c:numCache>
                <c:ptCount val="7"/>
                <c:pt idx="0">
                  <c:v>965</c:v>
                </c:pt>
                <c:pt idx="1">
                  <c:v>891</c:v>
                </c:pt>
                <c:pt idx="2">
                  <c:v>850</c:v>
                </c:pt>
                <c:pt idx="3">
                  <c:v>825</c:v>
                </c:pt>
                <c:pt idx="4">
                  <c:v>1210</c:v>
                </c:pt>
                <c:pt idx="5">
                  <c:v>777</c:v>
                </c:pt>
                <c:pt idx="6">
                  <c:v>899</c:v>
                </c:pt>
              </c:numCache>
            </c:numRef>
          </c:val>
          <c:smooth val="0"/>
        </c:ser>
        <c:axId val="6973450"/>
        <c:axId val="62761051"/>
      </c:lineChart>
      <c:catAx>
        <c:axId val="697345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761051"/>
        <c:crosses val="autoZero"/>
        <c:auto val="1"/>
        <c:lblOffset val="100"/>
        <c:tickLblSkip val="1"/>
        <c:noMultiLvlLbl val="0"/>
      </c:catAx>
      <c:valAx>
        <c:axId val="62761051"/>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6025"/>
              <c:y val="0.136"/>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6973450"/>
        <c:crossesAt val="1"/>
        <c:crossBetween val="between"/>
        <c:dispUnits/>
        <c:majorUnit val="500"/>
      </c:valAx>
      <c:spPr>
        <a:solidFill>
          <a:srgbClr val="FFFFFF"/>
        </a:solidFill>
        <a:ln w="3175">
          <a:solidFill>
            <a:srgbClr val="000000"/>
          </a:solidFill>
        </a:ln>
      </c:spPr>
    </c:plotArea>
    <c:legend>
      <c:legendPos val="b"/>
      <c:layout>
        <c:manualLayout>
          <c:xMode val="edge"/>
          <c:yMode val="edge"/>
          <c:x val="0.041"/>
          <c:y val="0.87025"/>
          <c:w val="0.91425"/>
          <c:h val="0.057"/>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Umsatzerlöse 2013 nach Aufgabenbereichen</a:t>
            </a:r>
          </a:p>
        </c:rich>
      </c:tx>
      <c:layout>
        <c:manualLayout>
          <c:xMode val="factor"/>
          <c:yMode val="factor"/>
          <c:x val="-0.028"/>
          <c:y val="0.0205"/>
        </c:manualLayout>
      </c:layout>
      <c:spPr>
        <a:noFill/>
        <a:ln w="3175">
          <a:noFill/>
        </a:ln>
      </c:spPr>
    </c:title>
    <c:plotArea>
      <c:layout>
        <c:manualLayout>
          <c:xMode val="edge"/>
          <c:yMode val="edge"/>
          <c:x val="-0.01125"/>
          <c:y val="0.16975"/>
          <c:w val="0.98475"/>
          <c:h val="0.74275"/>
        </c:manualLayout>
      </c:layout>
      <c:barChart>
        <c:barDir val="bar"/>
        <c:grouping val="clustered"/>
        <c:varyColors val="0"/>
        <c:ser>
          <c:idx val="1"/>
          <c:order val="0"/>
          <c:spPr>
            <a:solidFill>
              <a:srgbClr val="F7964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BasisGrafiken!$A$28:$A$36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BasisGrafiken!$B$28:$B$36</c:f>
              <c:numCache>
                <c:ptCount val="9"/>
                <c:pt idx="0">
                  <c:v>121.93</c:v>
                </c:pt>
                <c:pt idx="1">
                  <c:v>156.486</c:v>
                </c:pt>
                <c:pt idx="2">
                  <c:v>271.2</c:v>
                </c:pt>
                <c:pt idx="3">
                  <c:v>371.602</c:v>
                </c:pt>
                <c:pt idx="4">
                  <c:v>449.787</c:v>
                </c:pt>
                <c:pt idx="5">
                  <c:v>605.524</c:v>
                </c:pt>
                <c:pt idx="6">
                  <c:v>713.005</c:v>
                </c:pt>
                <c:pt idx="7">
                  <c:v>1474.126</c:v>
                </c:pt>
                <c:pt idx="8">
                  <c:v>2388.937</c:v>
                </c:pt>
              </c:numCache>
            </c:numRef>
          </c:val>
        </c:ser>
        <c:gapWidth val="50"/>
        <c:axId val="27978548"/>
        <c:axId val="50480341"/>
      </c:barChart>
      <c:catAx>
        <c:axId val="27978548"/>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0480341"/>
        <c:crosses val="autoZero"/>
        <c:auto val="1"/>
        <c:lblOffset val="100"/>
        <c:tickLblSkip val="1"/>
        <c:noMultiLvlLbl val="0"/>
      </c:catAx>
      <c:valAx>
        <c:axId val="50480341"/>
        <c:scaling>
          <c:orientation val="minMax"/>
          <c:max val="2400"/>
        </c:scaling>
        <c:axPos val="b"/>
        <c:title>
          <c:tx>
            <c:rich>
              <a:bodyPr vert="horz" rot="0" anchor="ctr"/>
              <a:lstStyle/>
              <a:p>
                <a:pPr algn="ctr">
                  <a:defRPr/>
                </a:pPr>
                <a:r>
                  <a:rPr lang="en-US" cap="none" sz="700" b="0" i="0" u="none" baseline="0">
                    <a:solidFill>
                      <a:srgbClr val="000000"/>
                    </a:solidFill>
                    <a:latin typeface="Arial"/>
                    <a:ea typeface="Arial"/>
                    <a:cs typeface="Arial"/>
                  </a:rPr>
                  <a:t>Millionen EUR</a:t>
                </a:r>
              </a:p>
            </c:rich>
          </c:tx>
          <c:layout>
            <c:manualLayout>
              <c:xMode val="factor"/>
              <c:yMode val="factor"/>
              <c:x val="0.0125"/>
              <c:y val="0.1107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vert="horz" rot="-2460000"/>
          <a:lstStyle/>
          <a:p>
            <a:pPr>
              <a:defRPr lang="en-US" cap="none" sz="800" b="0" i="0" u="none" baseline="0">
                <a:solidFill>
                  <a:srgbClr val="000000"/>
                </a:solidFill>
                <a:latin typeface="Arial"/>
                <a:ea typeface="Arial"/>
                <a:cs typeface="Arial"/>
              </a:defRPr>
            </a:pPr>
          </a:p>
        </c:txPr>
        <c:crossAx val="27978548"/>
        <c:crossesAt val="1"/>
        <c:crossBetween val="between"/>
        <c:dispUnits/>
        <c:majorUnit val="150"/>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öffentlicher Fonds, Einrichtungen und Unternehmen 2004 bis 2013 nach Rechtsformen</a:t>
            </a:r>
          </a:p>
        </c:rich>
      </c:tx>
      <c:layout>
        <c:manualLayout>
          <c:xMode val="factor"/>
          <c:yMode val="factor"/>
          <c:x val="-0.013"/>
          <c:y val="0.0045"/>
        </c:manualLayout>
      </c:layout>
      <c:spPr>
        <a:noFill/>
        <a:ln w="3175">
          <a:noFill/>
        </a:ln>
      </c:spPr>
    </c:title>
    <c:plotArea>
      <c:layout>
        <c:manualLayout>
          <c:xMode val="edge"/>
          <c:yMode val="edge"/>
          <c:x val="-0.00925"/>
          <c:y val="0.15025"/>
          <c:w val="0.986"/>
          <c:h val="0.728"/>
        </c:manualLayout>
      </c:layout>
      <c:barChart>
        <c:barDir val="col"/>
        <c:grouping val="stacked"/>
        <c:varyColors val="0"/>
        <c:ser>
          <c:idx val="0"/>
          <c:order val="0"/>
          <c:tx>
            <c:strRef>
              <c:f>BasisGrafiken!$A$42</c:f>
              <c:strCache>
                <c:ptCount val="1"/>
                <c:pt idx="0">
                  <c:v>privatrechtlich</c:v>
                </c:pt>
              </c:strCache>
            </c:strRef>
          </c:tx>
          <c:spPr>
            <a:solidFill>
              <a:srgbClr val="E46C0A"/>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BasisGrafiken!$B$41:$K$41</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BasisGrafiken!$B$42:$K$42</c:f>
              <c:numCache>
                <c:ptCount val="10"/>
                <c:pt idx="0">
                  <c:v>361</c:v>
                </c:pt>
                <c:pt idx="1">
                  <c:v>361</c:v>
                </c:pt>
                <c:pt idx="2">
                  <c:v>352</c:v>
                </c:pt>
                <c:pt idx="3">
                  <c:v>411</c:v>
                </c:pt>
                <c:pt idx="4">
                  <c:v>411</c:v>
                </c:pt>
                <c:pt idx="5">
                  <c:v>427</c:v>
                </c:pt>
                <c:pt idx="6">
                  <c:v>428</c:v>
                </c:pt>
                <c:pt idx="7">
                  <c:v>430</c:v>
                </c:pt>
                <c:pt idx="8">
                  <c:v>426</c:v>
                </c:pt>
                <c:pt idx="9">
                  <c:v>443</c:v>
                </c:pt>
              </c:numCache>
            </c:numRef>
          </c:val>
        </c:ser>
        <c:ser>
          <c:idx val="1"/>
          <c:order val="1"/>
          <c:tx>
            <c:strRef>
              <c:f>BasisGrafiken!$A$43</c:f>
              <c:strCache>
                <c:ptCount val="1"/>
                <c:pt idx="0">
                  <c:v>öffentlich-rechtlich</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BasisGrafiken!$B$41:$K$41</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BasisGrafiken!$B$43:$K$43</c:f>
              <c:numCache>
                <c:ptCount val="10"/>
                <c:pt idx="0">
                  <c:v>140</c:v>
                </c:pt>
                <c:pt idx="1">
                  <c:v>141</c:v>
                </c:pt>
                <c:pt idx="2">
                  <c:v>141</c:v>
                </c:pt>
                <c:pt idx="3">
                  <c:v>141</c:v>
                </c:pt>
                <c:pt idx="4">
                  <c:v>141</c:v>
                </c:pt>
                <c:pt idx="5">
                  <c:v>149</c:v>
                </c:pt>
                <c:pt idx="6">
                  <c:v>152</c:v>
                </c:pt>
                <c:pt idx="7">
                  <c:v>151</c:v>
                </c:pt>
                <c:pt idx="8">
                  <c:v>148</c:v>
                </c:pt>
                <c:pt idx="9">
                  <c:v>152</c:v>
                </c:pt>
              </c:numCache>
            </c:numRef>
          </c:val>
        </c:ser>
        <c:overlap val="100"/>
        <c:gapWidth val="75"/>
        <c:axId val="51669886"/>
        <c:axId val="62375791"/>
      </c:barChart>
      <c:catAx>
        <c:axId val="5166988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375791"/>
        <c:crosses val="autoZero"/>
        <c:auto val="1"/>
        <c:lblOffset val="100"/>
        <c:tickLblSkip val="1"/>
        <c:noMultiLvlLbl val="0"/>
      </c:catAx>
      <c:valAx>
        <c:axId val="62375791"/>
        <c:scaling>
          <c:orientation val="minMax"/>
          <c:max val="600"/>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25"/>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51669886"/>
        <c:crossesAt val="1"/>
        <c:crossBetween val="between"/>
        <c:dispUnits/>
      </c:valAx>
      <c:spPr>
        <a:solidFill>
          <a:srgbClr val="FFFFFF"/>
        </a:solidFill>
        <a:ln w="3175">
          <a:solidFill>
            <a:srgbClr val="000000"/>
          </a:solidFill>
        </a:ln>
      </c:spPr>
    </c:plotArea>
    <c:legend>
      <c:legendPos val="b"/>
      <c:layout>
        <c:manualLayout>
          <c:xMode val="edge"/>
          <c:yMode val="edge"/>
          <c:x val="0.2625"/>
          <c:y val="0.8995"/>
          <c:w val="0.47125"/>
          <c:h val="0.051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Anzahl der Eigenbetriebe und Zweckverbände
</a:t>
            </a:r>
            <a:r>
              <a:rPr lang="en-US" cap="none" sz="1100" b="1" i="0" u="none" baseline="0">
                <a:solidFill>
                  <a:srgbClr val="000000"/>
                </a:solidFill>
                <a:latin typeface="Arial"/>
                <a:ea typeface="Arial"/>
                <a:cs typeface="Arial"/>
              </a:rPr>
              <a:t>2004 bis 2013</a:t>
            </a:r>
          </a:p>
        </c:rich>
      </c:tx>
      <c:layout>
        <c:manualLayout>
          <c:xMode val="factor"/>
          <c:yMode val="factor"/>
          <c:x val="-0.02975"/>
          <c:y val="0.0045"/>
        </c:manualLayout>
      </c:layout>
      <c:spPr>
        <a:noFill/>
        <a:ln w="3175">
          <a:noFill/>
        </a:ln>
      </c:spPr>
    </c:title>
    <c:plotArea>
      <c:layout>
        <c:manualLayout>
          <c:xMode val="edge"/>
          <c:yMode val="edge"/>
          <c:x val="-0.00925"/>
          <c:y val="0.15025"/>
          <c:w val="0.986"/>
          <c:h val="0.72675"/>
        </c:manualLayout>
      </c:layout>
      <c:barChart>
        <c:barDir val="col"/>
        <c:grouping val="clustered"/>
        <c:varyColors val="0"/>
        <c:ser>
          <c:idx val="1"/>
          <c:order val="0"/>
          <c:tx>
            <c:strRef>
              <c:f>BasisGrafiken!$A$50</c:f>
              <c:strCache>
                <c:ptCount val="1"/>
                <c:pt idx="0">
                  <c:v>Eigenbetriebe</c:v>
                </c:pt>
              </c:strCache>
            </c:strRef>
          </c:tx>
          <c:spPr>
            <a:solidFill>
              <a:srgbClr val="77933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BasisGrafiken!$B$49:$K$49</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BasisGrafiken!$B$50:$K$50</c:f>
              <c:numCache>
                <c:ptCount val="10"/>
                <c:pt idx="0">
                  <c:v>80</c:v>
                </c:pt>
                <c:pt idx="1">
                  <c:v>80</c:v>
                </c:pt>
                <c:pt idx="2">
                  <c:v>82</c:v>
                </c:pt>
                <c:pt idx="3">
                  <c:v>82</c:v>
                </c:pt>
                <c:pt idx="4">
                  <c:v>88</c:v>
                </c:pt>
                <c:pt idx="5">
                  <c:v>93</c:v>
                </c:pt>
                <c:pt idx="6">
                  <c:v>94</c:v>
                </c:pt>
                <c:pt idx="7">
                  <c:v>94</c:v>
                </c:pt>
                <c:pt idx="8">
                  <c:v>90</c:v>
                </c:pt>
                <c:pt idx="9">
                  <c:v>90</c:v>
                </c:pt>
              </c:numCache>
            </c:numRef>
          </c:val>
        </c:ser>
        <c:ser>
          <c:idx val="2"/>
          <c:order val="1"/>
          <c:tx>
            <c:strRef>
              <c:f>BasisGrafiken!$A$51</c:f>
              <c:strCache>
                <c:ptCount val="1"/>
                <c:pt idx="0">
                  <c:v>Zweckverbände</c:v>
                </c:pt>
              </c:strCache>
            </c:strRef>
          </c:tx>
          <c:spPr>
            <a:solidFill>
              <a:srgbClr val="D7E4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BasisGrafiken!$B$49:$K$49</c:f>
              <c:numCache>
                <c:ptCount val="10"/>
                <c:pt idx="0">
                  <c:v>2004</c:v>
                </c:pt>
                <c:pt idx="1">
                  <c:v>2005</c:v>
                </c:pt>
                <c:pt idx="2">
                  <c:v>2006</c:v>
                </c:pt>
                <c:pt idx="3">
                  <c:v>2007</c:v>
                </c:pt>
                <c:pt idx="4">
                  <c:v>2008</c:v>
                </c:pt>
                <c:pt idx="5">
                  <c:v>2009</c:v>
                </c:pt>
                <c:pt idx="6">
                  <c:v>2010</c:v>
                </c:pt>
                <c:pt idx="7">
                  <c:v>2011</c:v>
                </c:pt>
                <c:pt idx="8">
                  <c:v>2012</c:v>
                </c:pt>
                <c:pt idx="9">
                  <c:v>2013</c:v>
                </c:pt>
              </c:numCache>
            </c:numRef>
          </c:cat>
          <c:val>
            <c:numRef>
              <c:f>BasisGrafiken!$B$51:$K$51</c:f>
              <c:numCache>
                <c:ptCount val="10"/>
                <c:pt idx="0">
                  <c:v>58</c:v>
                </c:pt>
                <c:pt idx="1">
                  <c:v>59</c:v>
                </c:pt>
                <c:pt idx="2">
                  <c:v>58</c:v>
                </c:pt>
                <c:pt idx="3">
                  <c:v>57</c:v>
                </c:pt>
                <c:pt idx="4">
                  <c:v>54</c:v>
                </c:pt>
                <c:pt idx="5">
                  <c:v>54</c:v>
                </c:pt>
                <c:pt idx="6">
                  <c:v>53</c:v>
                </c:pt>
                <c:pt idx="7">
                  <c:v>53</c:v>
                </c:pt>
                <c:pt idx="8">
                  <c:v>53</c:v>
                </c:pt>
                <c:pt idx="9">
                  <c:v>54</c:v>
                </c:pt>
              </c:numCache>
            </c:numRef>
          </c:val>
        </c:ser>
        <c:gapWidth val="75"/>
        <c:axId val="24511208"/>
        <c:axId val="19274281"/>
      </c:barChart>
      <c:catAx>
        <c:axId val="2451120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9274281"/>
        <c:crosses val="autoZero"/>
        <c:auto val="1"/>
        <c:lblOffset val="100"/>
        <c:tickLblSkip val="1"/>
        <c:noMultiLvlLbl val="0"/>
      </c:catAx>
      <c:valAx>
        <c:axId val="19274281"/>
        <c:scaling>
          <c:orientation val="minMax"/>
        </c:scaling>
        <c:axPos val="l"/>
        <c:title>
          <c:tx>
            <c:rich>
              <a:bodyPr vert="horz" rot="0" anchor="ctr"/>
              <a:lstStyle/>
              <a:p>
                <a:pPr algn="ctr">
                  <a:defRPr/>
                </a:pPr>
                <a:r>
                  <a:rPr lang="en-US" cap="none" sz="700" b="0" i="0" u="none" baseline="0">
                    <a:solidFill>
                      <a:srgbClr val="000000"/>
                    </a:solidFill>
                    <a:latin typeface="Arial"/>
                    <a:ea typeface="Arial"/>
                    <a:cs typeface="Arial"/>
                  </a:rPr>
                  <a:t>Anzahl</a:t>
                </a:r>
              </a:p>
            </c:rich>
          </c:tx>
          <c:layout>
            <c:manualLayout>
              <c:xMode val="factor"/>
              <c:yMode val="factor"/>
              <c:x val="0.034"/>
              <c:y val="0.1385"/>
            </c:manualLayout>
          </c:layout>
          <c:overlay val="0"/>
          <c:spPr>
            <a:noFill/>
            <a:ln w="3175">
              <a:noFill/>
            </a:ln>
          </c:spPr>
        </c:title>
        <c:majorGridlines>
          <c:spPr>
            <a:ln w="3175">
              <a:solidFill>
                <a:srgbClr val="969696"/>
              </a:solidFill>
              <a:prstDash val="sysDot"/>
            </a:ln>
          </c:spPr>
        </c:majorGridlines>
        <c:delete val="0"/>
        <c:numFmt formatCode="#\ ###\ ##0\ " sourceLinked="0"/>
        <c:majorTickMark val="none"/>
        <c:minorTickMark val="none"/>
        <c:tickLblPos val="nextTo"/>
        <c:spPr>
          <a:ln w="3175">
            <a:solidFill>
              <a:srgbClr val="808080"/>
            </a:solidFill>
          </a:ln>
        </c:spPr>
        <c:txPr>
          <a:bodyPr/>
          <a:lstStyle/>
          <a:p>
            <a:pPr>
              <a:defRPr lang="en-US" cap="none" sz="800" b="0" i="0" u="none" baseline="0">
                <a:solidFill>
                  <a:srgbClr val="000000"/>
                </a:solidFill>
                <a:latin typeface="Arial"/>
                <a:ea typeface="Arial"/>
                <a:cs typeface="Arial"/>
              </a:defRPr>
            </a:pPr>
          </a:p>
        </c:txPr>
        <c:crossAx val="24511208"/>
        <c:crossesAt val="1"/>
        <c:crossBetween val="between"/>
        <c:dispUnits/>
      </c:valAx>
      <c:spPr>
        <a:solidFill>
          <a:srgbClr val="FFFFFF"/>
        </a:solidFill>
        <a:ln w="3175">
          <a:solidFill>
            <a:srgbClr val="000000"/>
          </a:solidFill>
        </a:ln>
      </c:spPr>
    </c:plotArea>
    <c:legend>
      <c:legendPos val="b"/>
      <c:layout>
        <c:manualLayout>
          <c:xMode val="edge"/>
          <c:yMode val="edge"/>
          <c:x val="0.28675"/>
          <c:y val="0.8995"/>
          <c:w val="0.4245"/>
          <c:h val="0.0557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0.83</cdr:y>
    </cdr:from>
    <cdr:to>
      <cdr:x>-0.0095</cdr:x>
      <cdr:y>0.83875</cdr:y>
    </cdr:to>
    <cdr:sp>
      <cdr:nvSpPr>
        <cdr:cNvPr id="1" name="Textfeld 5"/>
        <cdr:cNvSpPr txBox="1">
          <a:spLocks noChangeArrowheads="1"/>
        </cdr:cNvSpPr>
      </cdr:nvSpPr>
      <cdr:spPr>
        <a:xfrm>
          <a:off x="-47624" y="2609850"/>
          <a:ext cx="0" cy="285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0.624</cdr:x>
      <cdr:y>0.636</cdr:y>
    </cdr:from>
    <cdr:to>
      <cdr:x>0.624</cdr:x>
      <cdr:y>0.636</cdr:y>
    </cdr:to>
    <cdr:sp fLocksText="0">
      <cdr:nvSpPr>
        <cdr:cNvPr id="2" name="Textfeld 3"/>
        <cdr:cNvSpPr txBox="1">
          <a:spLocks noChangeArrowheads="1"/>
        </cdr:cNvSpPr>
      </cdr:nvSpPr>
      <cdr:spPr>
        <a:xfrm>
          <a:off x="3238500" y="20002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-0.0095</cdr:x>
      <cdr:y>0.93975</cdr:y>
    </cdr:from>
    <cdr:to>
      <cdr:x>-0.0095</cdr:x>
      <cdr:y>0.94525</cdr:y>
    </cdr:to>
    <cdr:sp>
      <cdr:nvSpPr>
        <cdr:cNvPr id="3" name="Textfeld 1"/>
        <cdr:cNvSpPr txBox="1">
          <a:spLocks noChangeArrowheads="1"/>
        </cdr:cNvSpPr>
      </cdr:nvSpPr>
      <cdr:spPr>
        <a:xfrm>
          <a:off x="-47624" y="2962275"/>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0</xdr:rowOff>
    </xdr:to>
    <xdr:sp>
      <xdr:nvSpPr>
        <xdr:cNvPr id="1" name="Text 54"/>
        <xdr:cNvSpPr txBox="1">
          <a:spLocks noChangeArrowheads="1"/>
        </xdr:cNvSpPr>
      </xdr:nvSpPr>
      <xdr:spPr>
        <a:xfrm>
          <a:off x="3124200"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2" name="Text 56"/>
        <xdr:cNvSpPr txBox="1">
          <a:spLocks noChangeArrowheads="1"/>
        </xdr:cNvSpPr>
      </xdr:nvSpPr>
      <xdr:spPr>
        <a:xfrm>
          <a:off x="11744325" y="647700"/>
          <a:ext cx="0" cy="6096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3" name="Text 49"/>
        <xdr:cNvSpPr txBox="1">
          <a:spLocks noChangeArrowheads="1"/>
        </xdr:cNvSpPr>
      </xdr:nvSpPr>
      <xdr:spPr>
        <a:xfrm>
          <a:off x="3124200" y="647700"/>
          <a:ext cx="0" cy="57150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4" name="Text 51"/>
        <xdr:cNvSpPr txBox="1">
          <a:spLocks noChangeArrowheads="1"/>
        </xdr:cNvSpPr>
      </xdr:nvSpPr>
      <xdr:spPr>
        <a:xfrm>
          <a:off x="11744325" y="647700"/>
          <a:ext cx="0" cy="5429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68</xdr:row>
      <xdr:rowOff>0</xdr:rowOff>
    </xdr:to>
    <xdr:sp>
      <xdr:nvSpPr>
        <xdr:cNvPr id="5" name="Text 54"/>
        <xdr:cNvSpPr txBox="1">
          <a:spLocks noChangeArrowheads="1"/>
        </xdr:cNvSpPr>
      </xdr:nvSpPr>
      <xdr:spPr>
        <a:xfrm>
          <a:off x="3124200"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68</xdr:row>
      <xdr:rowOff>0</xdr:rowOff>
    </xdr:to>
    <xdr:sp>
      <xdr:nvSpPr>
        <xdr:cNvPr id="6" name="Text 56"/>
        <xdr:cNvSpPr txBox="1">
          <a:spLocks noChangeArrowheads="1"/>
        </xdr:cNvSpPr>
      </xdr:nvSpPr>
      <xdr:spPr>
        <a:xfrm>
          <a:off x="11744325" y="9829800"/>
          <a:ext cx="0" cy="6191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64</xdr:row>
      <xdr:rowOff>28575</xdr:rowOff>
    </xdr:from>
    <xdr:to>
      <xdr:col>3</xdr:col>
      <xdr:colOff>0</xdr:colOff>
      <xdr:row>67</xdr:row>
      <xdr:rowOff>152400</xdr:rowOff>
    </xdr:to>
    <xdr:sp>
      <xdr:nvSpPr>
        <xdr:cNvPr id="7" name="Text 49"/>
        <xdr:cNvSpPr txBox="1">
          <a:spLocks noChangeArrowheads="1"/>
        </xdr:cNvSpPr>
      </xdr:nvSpPr>
      <xdr:spPr>
        <a:xfrm>
          <a:off x="3124200" y="9829800"/>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64</xdr:row>
      <xdr:rowOff>28575</xdr:rowOff>
    </xdr:from>
    <xdr:to>
      <xdr:col>15</xdr:col>
      <xdr:colOff>0</xdr:colOff>
      <xdr:row>67</xdr:row>
      <xdr:rowOff>123825</xdr:rowOff>
    </xdr:to>
    <xdr:sp>
      <xdr:nvSpPr>
        <xdr:cNvPr id="8" name="Text 51"/>
        <xdr:cNvSpPr txBox="1">
          <a:spLocks noChangeArrowheads="1"/>
        </xdr:cNvSpPr>
      </xdr:nvSpPr>
      <xdr:spPr>
        <a:xfrm>
          <a:off x="11744325" y="98298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8</xdr:row>
      <xdr:rowOff>152400</xdr:rowOff>
    </xdr:to>
    <xdr:sp>
      <xdr:nvSpPr>
        <xdr:cNvPr id="1" name="Text 59"/>
        <xdr:cNvSpPr txBox="1">
          <a:spLocks noChangeArrowheads="1"/>
        </xdr:cNvSpPr>
      </xdr:nvSpPr>
      <xdr:spPr>
        <a:xfrm>
          <a:off x="3124200" y="6477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xdr:nvSpPr>
        <xdr:cNvPr id="2" name="Text 61"/>
        <xdr:cNvSpPr txBox="1">
          <a:spLocks noChangeArrowheads="1"/>
        </xdr:cNvSpPr>
      </xdr:nvSpPr>
      <xdr:spPr>
        <a:xfrm>
          <a:off x="11744325" y="6477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xdr:nvSpPr>
        <xdr:cNvPr id="3" name="Text 54"/>
        <xdr:cNvSpPr txBox="1">
          <a:spLocks noChangeArrowheads="1"/>
        </xdr:cNvSpPr>
      </xdr:nvSpPr>
      <xdr:spPr>
        <a:xfrm>
          <a:off x="3124200"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xdr:nvSpPr>
        <xdr:cNvPr id="4" name="Text 56"/>
        <xdr:cNvSpPr txBox="1">
          <a:spLocks noChangeArrowheads="1"/>
        </xdr:cNvSpPr>
      </xdr:nvSpPr>
      <xdr:spPr>
        <a:xfrm>
          <a:off x="11744325" y="6477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xdr:nvSpPr>
        <xdr:cNvPr id="5"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6"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152400</xdr:rowOff>
    </xdr:to>
    <xdr:sp>
      <xdr:nvSpPr>
        <xdr:cNvPr id="7" name="Text 59"/>
        <xdr:cNvSpPr txBox="1">
          <a:spLocks noChangeArrowheads="1"/>
        </xdr:cNvSpPr>
      </xdr:nvSpPr>
      <xdr:spPr>
        <a:xfrm>
          <a:off x="3124200" y="6819900"/>
          <a:ext cx="0" cy="7810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123825</xdr:rowOff>
    </xdr:to>
    <xdr:sp>
      <xdr:nvSpPr>
        <xdr:cNvPr id="8" name="Text 61"/>
        <xdr:cNvSpPr txBox="1">
          <a:spLocks noChangeArrowheads="1"/>
        </xdr:cNvSpPr>
      </xdr:nvSpPr>
      <xdr:spPr>
        <a:xfrm>
          <a:off x="11744325" y="6819900"/>
          <a:ext cx="0" cy="7524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48</xdr:row>
      <xdr:rowOff>0</xdr:rowOff>
    </xdr:to>
    <xdr:sp>
      <xdr:nvSpPr>
        <xdr:cNvPr id="9" name="Text 54"/>
        <xdr:cNvSpPr txBox="1">
          <a:spLocks noChangeArrowheads="1"/>
        </xdr:cNvSpPr>
      </xdr:nvSpPr>
      <xdr:spPr>
        <a:xfrm>
          <a:off x="3124200"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48</xdr:row>
      <xdr:rowOff>0</xdr:rowOff>
    </xdr:to>
    <xdr:sp>
      <xdr:nvSpPr>
        <xdr:cNvPr id="10" name="Text 56"/>
        <xdr:cNvSpPr txBox="1">
          <a:spLocks noChangeArrowheads="1"/>
        </xdr:cNvSpPr>
      </xdr:nvSpPr>
      <xdr:spPr>
        <a:xfrm>
          <a:off x="11744325" y="6819900"/>
          <a:ext cx="0" cy="6286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44</xdr:row>
      <xdr:rowOff>28575</xdr:rowOff>
    </xdr:from>
    <xdr:to>
      <xdr:col>3</xdr:col>
      <xdr:colOff>0</xdr:colOff>
      <xdr:row>47</xdr:row>
      <xdr:rowOff>152400</xdr:rowOff>
    </xdr:to>
    <xdr:sp>
      <xdr:nvSpPr>
        <xdr:cNvPr id="11" name="Text 49"/>
        <xdr:cNvSpPr txBox="1">
          <a:spLocks noChangeArrowheads="1"/>
        </xdr:cNvSpPr>
      </xdr:nvSpPr>
      <xdr:spPr>
        <a:xfrm>
          <a:off x="3124200" y="68199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44</xdr:row>
      <xdr:rowOff>28575</xdr:rowOff>
    </xdr:from>
    <xdr:to>
      <xdr:col>15</xdr:col>
      <xdr:colOff>0</xdr:colOff>
      <xdr:row>47</xdr:row>
      <xdr:rowOff>123825</xdr:rowOff>
    </xdr:to>
    <xdr:sp>
      <xdr:nvSpPr>
        <xdr:cNvPr id="12" name="Text 51"/>
        <xdr:cNvSpPr txBox="1">
          <a:spLocks noChangeArrowheads="1"/>
        </xdr:cNvSpPr>
      </xdr:nvSpPr>
      <xdr:spPr>
        <a:xfrm>
          <a:off x="11744325" y="68199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cdr:y>
    </cdr:from>
    <cdr:to>
      <cdr:x>0.27625</cdr:x>
      <cdr:y>1</cdr:y>
    </cdr:to>
    <cdr:sp>
      <cdr:nvSpPr>
        <cdr:cNvPr id="1" name="Textfeld 1"/>
        <cdr:cNvSpPr txBox="1">
          <a:spLocks noChangeArrowheads="1"/>
        </cdr:cNvSpPr>
      </cdr:nvSpPr>
      <cdr:spPr>
        <a:xfrm>
          <a:off x="-38099" y="417195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0.96325</cdr:y>
    </cdr:from>
    <cdr:to>
      <cdr:x>0.277</cdr:x>
      <cdr:y>1</cdr:y>
    </cdr:to>
    <cdr:sp>
      <cdr:nvSpPr>
        <cdr:cNvPr id="1" name="Textfeld 1"/>
        <cdr:cNvSpPr txBox="1">
          <a:spLocks noChangeArrowheads="1"/>
        </cdr:cNvSpPr>
      </cdr:nvSpPr>
      <cdr:spPr>
        <a:xfrm>
          <a:off x="-28574" y="4191000"/>
          <a:ext cx="1476375"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38100</xdr:rowOff>
    </xdr:from>
    <xdr:to>
      <xdr:col>6</xdr:col>
      <xdr:colOff>685800</xdr:colOff>
      <xdr:row>29</xdr:row>
      <xdr:rowOff>19050</xdr:rowOff>
    </xdr:to>
    <xdr:graphicFrame>
      <xdr:nvGraphicFramePr>
        <xdr:cNvPr id="1" name="Diagramm 1"/>
        <xdr:cNvGraphicFramePr/>
      </xdr:nvGraphicFramePr>
      <xdr:xfrm>
        <a:off x="57150" y="361950"/>
        <a:ext cx="5200650" cy="4352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xdr:nvGraphicFramePr>
        <xdr:cNvPr id="2" name="Diagramm 1"/>
        <xdr:cNvGraphicFramePr/>
      </xdr:nvGraphicFramePr>
      <xdr:xfrm>
        <a:off x="47625" y="5153025"/>
        <a:ext cx="5200650" cy="4352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0.8615</cdr:y>
    </cdr:from>
    <cdr:to>
      <cdr:x>-0.0095</cdr:x>
      <cdr:y>0.87225</cdr:y>
    </cdr:to>
    <cdr:sp>
      <cdr:nvSpPr>
        <cdr:cNvPr id="1" name="Textfeld 5"/>
        <cdr:cNvSpPr txBox="1">
          <a:spLocks noChangeArrowheads="1"/>
        </cdr:cNvSpPr>
      </cdr:nvSpPr>
      <cdr:spPr>
        <a:xfrm>
          <a:off x="-47624" y="2714625"/>
          <a:ext cx="0" cy="381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0.932</cdr:y>
    </cdr:from>
    <cdr:to>
      <cdr:x>-0.0095</cdr:x>
      <cdr:y>0.93675</cdr:y>
    </cdr:to>
    <cdr:sp>
      <cdr:nvSpPr>
        <cdr:cNvPr id="2" name="Textfeld 2"/>
        <cdr:cNvSpPr txBox="1">
          <a:spLocks noChangeArrowheads="1"/>
        </cdr:cNvSpPr>
      </cdr:nvSpPr>
      <cdr:spPr>
        <a:xfrm>
          <a:off x="-47624" y="2933700"/>
          <a:ext cx="0" cy="19050"/>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-0.0095</cdr:x>
      <cdr:y>0.9665</cdr:y>
    </cdr:from>
    <cdr:to>
      <cdr:x>-0.0095</cdr:x>
      <cdr:y>0.9695</cdr:y>
    </cdr:to>
    <cdr:sp>
      <cdr:nvSpPr>
        <cdr:cNvPr id="3" name="Textfeld 3"/>
        <cdr:cNvSpPr txBox="1">
          <a:spLocks noChangeArrowheads="1"/>
        </cdr:cNvSpPr>
      </cdr:nvSpPr>
      <cdr:spPr>
        <a:xfrm>
          <a:off x="-47624" y="303847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-0.0075</cdr:x>
      <cdr:y>0.949</cdr:y>
    </cdr:from>
    <cdr:to>
      <cdr:x>0.22275</cdr:x>
      <cdr:y>1</cdr:y>
    </cdr:to>
    <cdr:sp>
      <cdr:nvSpPr>
        <cdr:cNvPr id="4" name="Textfeld 5"/>
        <cdr:cNvSpPr txBox="1">
          <a:spLocks noChangeArrowheads="1"/>
        </cdr:cNvSpPr>
      </cdr:nvSpPr>
      <cdr:spPr>
        <a:xfrm>
          <a:off x="-38099" y="2990850"/>
          <a:ext cx="1200150" cy="190500"/>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a:t>
          </a:r>
          <a:r>
            <a:rPr lang="en-US" cap="none" sz="600" b="0" i="0" u="none" baseline="0">
              <a:solidFill>
                <a:srgbClr val="000000"/>
              </a:solidFill>
              <a:latin typeface="Arial"/>
              <a:ea typeface="Arial"/>
              <a:cs typeface="Arial"/>
            </a:rPr>
            <a:t>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0.68225</cdr:y>
    </cdr:from>
    <cdr:to>
      <cdr:x>0.64375</cdr:x>
      <cdr:y>0.7155</cdr:y>
    </cdr:to>
    <cdr:sp>
      <cdr:nvSpPr>
        <cdr:cNvPr id="1" name="Textfeld 2"/>
        <cdr:cNvSpPr txBox="1">
          <a:spLocks noChangeArrowheads="1"/>
        </cdr:cNvSpPr>
      </cdr:nvSpPr>
      <cdr:spPr>
        <a:xfrm>
          <a:off x="2781300" y="2143125"/>
          <a:ext cx="561975" cy="10477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Millionen EUR</a:t>
          </a:r>
        </a:p>
      </cdr:txBody>
    </cdr:sp>
  </cdr:relSizeAnchor>
  <cdr:relSizeAnchor xmlns:cdr="http://schemas.openxmlformats.org/drawingml/2006/chartDrawing">
    <cdr:from>
      <cdr:x>0.841</cdr:x>
      <cdr:y>0.25675</cdr:y>
    </cdr:from>
    <cdr:to>
      <cdr:x>0.947</cdr:x>
      <cdr:y>0.299</cdr:y>
    </cdr:to>
    <cdr:sp>
      <cdr:nvSpPr>
        <cdr:cNvPr id="2" name="Textfeld 3"/>
        <cdr:cNvSpPr txBox="1">
          <a:spLocks noChangeArrowheads="1"/>
        </cdr:cNvSpPr>
      </cdr:nvSpPr>
      <cdr:spPr>
        <a:xfrm>
          <a:off x="4371975" y="800100"/>
          <a:ext cx="552450" cy="1333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1,7 %</a:t>
          </a:r>
        </a:p>
      </cdr:txBody>
    </cdr:sp>
  </cdr:relSizeAnchor>
  <cdr:relSizeAnchor xmlns:cdr="http://schemas.openxmlformats.org/drawingml/2006/chartDrawing">
    <cdr:from>
      <cdr:x>0.83875</cdr:x>
      <cdr:y>0.37475</cdr:y>
    </cdr:from>
    <cdr:to>
      <cdr:x>0.945</cdr:x>
      <cdr:y>0.42125</cdr:y>
    </cdr:to>
    <cdr:sp>
      <cdr:nvSpPr>
        <cdr:cNvPr id="3" name="Textfeld 1"/>
        <cdr:cNvSpPr txBox="1">
          <a:spLocks noChangeArrowheads="1"/>
        </cdr:cNvSpPr>
      </cdr:nvSpPr>
      <cdr:spPr>
        <a:xfrm>
          <a:off x="4352925" y="118110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14,6 %</a:t>
          </a:r>
        </a:p>
      </cdr:txBody>
    </cdr:sp>
  </cdr:relSizeAnchor>
  <cdr:relSizeAnchor xmlns:cdr="http://schemas.openxmlformats.org/drawingml/2006/chartDrawing">
    <cdr:from>
      <cdr:x>0.8355</cdr:x>
      <cdr:y>0.31025</cdr:y>
    </cdr:from>
    <cdr:to>
      <cdr:x>0.942</cdr:x>
      <cdr:y>0.34825</cdr:y>
    </cdr:to>
    <cdr:sp>
      <cdr:nvSpPr>
        <cdr:cNvPr id="4" name="Textfeld 1"/>
        <cdr:cNvSpPr txBox="1">
          <a:spLocks noChangeArrowheads="1"/>
        </cdr:cNvSpPr>
      </cdr:nvSpPr>
      <cdr:spPr>
        <a:xfrm>
          <a:off x="4343400" y="971550"/>
          <a:ext cx="55245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19,9 %</a:t>
          </a:r>
        </a:p>
      </cdr:txBody>
    </cdr:sp>
  </cdr:relSizeAnchor>
  <cdr:relSizeAnchor xmlns:cdr="http://schemas.openxmlformats.org/drawingml/2006/chartDrawing">
    <cdr:from>
      <cdr:x>0.84025</cdr:x>
      <cdr:y>0.49225</cdr:y>
    </cdr:from>
    <cdr:to>
      <cdr:x>0.94575</cdr:x>
      <cdr:y>0.5385</cdr:y>
    </cdr:to>
    <cdr:sp>
      <cdr:nvSpPr>
        <cdr:cNvPr id="5" name="Textfeld 1"/>
        <cdr:cNvSpPr txBox="1">
          <a:spLocks noChangeArrowheads="1"/>
        </cdr:cNvSpPr>
      </cdr:nvSpPr>
      <cdr:spPr>
        <a:xfrm>
          <a:off x="4362450" y="1543050"/>
          <a:ext cx="552450" cy="1428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63,8 %</a:t>
          </a:r>
        </a:p>
      </cdr:txBody>
    </cdr:sp>
  </cdr:relSizeAnchor>
  <cdr:relSizeAnchor xmlns:cdr="http://schemas.openxmlformats.org/drawingml/2006/chartDrawing">
    <cdr:from>
      <cdr:x>0.039</cdr:x>
      <cdr:y>0.741</cdr:y>
    </cdr:from>
    <cdr:to>
      <cdr:x>0.0795</cdr:x>
      <cdr:y>0.76525</cdr:y>
    </cdr:to>
    <cdr:sp>
      <cdr:nvSpPr>
        <cdr:cNvPr id="6" name="Rectangle 7"/>
        <cdr:cNvSpPr>
          <a:spLocks/>
        </cdr:cNvSpPr>
      </cdr:nvSpPr>
      <cdr:spPr>
        <a:xfrm>
          <a:off x="200025" y="2333625"/>
          <a:ext cx="209550" cy="76200"/>
        </a:xfrm>
        <a:prstGeom prst="rect">
          <a:avLst/>
        </a:prstGeom>
        <a:solidFill>
          <a:srgbClr val="B3A2C7"/>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0.86575</cdr:y>
    </cdr:from>
    <cdr:to>
      <cdr:x>0.07875</cdr:x>
      <cdr:y>0.908</cdr:y>
    </cdr:to>
    <cdr:sp>
      <cdr:nvSpPr>
        <cdr:cNvPr id="7" name="Rectangle 7"/>
        <cdr:cNvSpPr>
          <a:spLocks/>
        </cdr:cNvSpPr>
      </cdr:nvSpPr>
      <cdr:spPr>
        <a:xfrm>
          <a:off x="190500" y="2724150"/>
          <a:ext cx="209550" cy="133350"/>
        </a:xfrm>
        <a:prstGeom prst="rect">
          <a:avLst/>
        </a:prstGeom>
        <a:solidFill>
          <a:srgbClr val="B7DEE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0.03825</cdr:x>
      <cdr:y>0.79075</cdr:y>
    </cdr:from>
    <cdr:to>
      <cdr:x>0.07875</cdr:x>
      <cdr:y>0.83325</cdr:y>
    </cdr:to>
    <cdr:sp>
      <cdr:nvSpPr>
        <cdr:cNvPr id="8" name="Rectangle 7"/>
        <cdr:cNvSpPr>
          <a:spLocks/>
        </cdr:cNvSpPr>
      </cdr:nvSpPr>
      <cdr:spPr>
        <a:xfrm>
          <a:off x="190500" y="2486025"/>
          <a:ext cx="209550" cy="133350"/>
        </a:xfrm>
        <a:prstGeom prst="rect">
          <a:avLst/>
        </a:prstGeom>
        <a:solidFill>
          <a:srgbClr val="DBEEF4"/>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0.0705</cdr:x>
      <cdr:y>0.7255</cdr:y>
    </cdr:from>
    <cdr:to>
      <cdr:x>0.21575</cdr:x>
      <cdr:y>0.78575</cdr:y>
    </cdr:to>
    <cdr:sp>
      <cdr:nvSpPr>
        <cdr:cNvPr id="9" name="Textfeld 26"/>
        <cdr:cNvSpPr txBox="1">
          <a:spLocks noChangeArrowheads="1"/>
        </cdr:cNvSpPr>
      </cdr:nvSpPr>
      <cdr:spPr>
        <a:xfrm>
          <a:off x="361950" y="2286000"/>
          <a:ext cx="7524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Versorgung</a:t>
          </a:r>
        </a:p>
      </cdr:txBody>
    </cdr:sp>
  </cdr:relSizeAnchor>
  <cdr:relSizeAnchor xmlns:cdr="http://schemas.openxmlformats.org/drawingml/2006/chartDrawing">
    <cdr:from>
      <cdr:x>0.0705</cdr:x>
      <cdr:y>0.83575</cdr:y>
    </cdr:from>
    <cdr:to>
      <cdr:x>0.335</cdr:x>
      <cdr:y>0.9645</cdr:y>
    </cdr:to>
    <cdr:sp>
      <cdr:nvSpPr>
        <cdr:cNvPr id="10" name="Textfeld 1"/>
        <cdr:cNvSpPr txBox="1">
          <a:spLocks noChangeArrowheads="1"/>
        </cdr:cNvSpPr>
      </cdr:nvSpPr>
      <cdr:spPr>
        <a:xfrm>
          <a:off x="361950" y="2628900"/>
          <a:ext cx="137160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a:t>
          </a:r>
          <a:r>
            <a:rPr lang="en-US" cap="none" sz="800" b="0" i="0" u="none" baseline="0">
              <a:solidFill>
                <a:srgbClr val="000000"/>
              </a:solidFill>
              <a:latin typeface="Arial"/>
              <a:ea typeface="Arial"/>
              <a:cs typeface="Arial"/>
            </a:rPr>
            <a:t> Aufgabenbereiche</a:t>
          </a:r>
        </a:p>
      </cdr:txBody>
    </cdr:sp>
  </cdr:relSizeAnchor>
  <cdr:relSizeAnchor xmlns:cdr="http://schemas.openxmlformats.org/drawingml/2006/chartDrawing">
    <cdr:from>
      <cdr:x>0.0715</cdr:x>
      <cdr:y>0.7685</cdr:y>
    </cdr:from>
    <cdr:to>
      <cdr:x>0.26425</cdr:x>
      <cdr:y>0.8705</cdr:y>
    </cdr:to>
    <cdr:sp>
      <cdr:nvSpPr>
        <cdr:cNvPr id="11" name="Textfeld 1"/>
        <cdr:cNvSpPr txBox="1">
          <a:spLocks noChangeArrowheads="1"/>
        </cdr:cNvSpPr>
      </cdr:nvSpPr>
      <cdr:spPr>
        <a:xfrm>
          <a:off x="371475" y="2419350"/>
          <a:ext cx="100012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Wohnungswesen</a:t>
          </a:r>
        </a:p>
      </cdr:txBody>
    </cdr:sp>
  </cdr:relSizeAnchor>
  <cdr:relSizeAnchor xmlns:cdr="http://schemas.openxmlformats.org/drawingml/2006/chartDrawing">
    <cdr:from>
      <cdr:x>0.69925</cdr:x>
      <cdr:y>0.71425</cdr:y>
    </cdr:from>
    <cdr:to>
      <cdr:x>0.73925</cdr:x>
      <cdr:y>0.7385</cdr:y>
    </cdr:to>
    <cdr:sp>
      <cdr:nvSpPr>
        <cdr:cNvPr id="12" name="Rectangle 7"/>
        <cdr:cNvSpPr>
          <a:spLocks/>
        </cdr:cNvSpPr>
      </cdr:nvSpPr>
      <cdr:spPr>
        <a:xfrm>
          <a:off x="3629025" y="2247900"/>
          <a:ext cx="209550" cy="76200"/>
        </a:xfrm>
        <a:prstGeom prst="rect">
          <a:avLst/>
        </a:prstGeom>
        <a:solidFill>
          <a:srgbClr val="E6E0E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0.69875</cdr:x>
      <cdr:y>0.80925</cdr:y>
    </cdr:from>
    <cdr:to>
      <cdr:x>0.73925</cdr:x>
      <cdr:y>0.85125</cdr:y>
    </cdr:to>
    <cdr:sp>
      <cdr:nvSpPr>
        <cdr:cNvPr id="13" name="Rectangle 7"/>
        <cdr:cNvSpPr>
          <a:spLocks/>
        </cdr:cNvSpPr>
      </cdr:nvSpPr>
      <cdr:spPr>
        <a:xfrm>
          <a:off x="3629025" y="2543175"/>
          <a:ext cx="209550" cy="1333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0.69925</cdr:x>
      <cdr:y>0.75275</cdr:y>
    </cdr:from>
    <cdr:to>
      <cdr:x>0.73925</cdr:x>
      <cdr:y>0.78425</cdr:y>
    </cdr:to>
    <cdr:sp>
      <cdr:nvSpPr>
        <cdr:cNvPr id="14" name="Rectangle 7"/>
        <cdr:cNvSpPr>
          <a:spLocks/>
        </cdr:cNvSpPr>
      </cdr:nvSpPr>
      <cdr:spPr>
        <a:xfrm>
          <a:off x="3629025" y="2371725"/>
          <a:ext cx="209550" cy="95250"/>
        </a:xfrm>
        <a:prstGeom prst="rect">
          <a:avLst/>
        </a:prstGeom>
        <a:solidFill>
          <a:srgbClr val="CCC1DA"/>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0.7305</cdr:x>
      <cdr:y>0.697</cdr:y>
    </cdr:from>
    <cdr:to>
      <cdr:x>0.892</cdr:x>
      <cdr:y>0.73625</cdr:y>
    </cdr:to>
    <cdr:sp>
      <cdr:nvSpPr>
        <cdr:cNvPr id="15" name="Textfeld 4"/>
        <cdr:cNvSpPr txBox="1">
          <a:spLocks noChangeArrowheads="1"/>
        </cdr:cNvSpPr>
      </cdr:nvSpPr>
      <cdr:spPr>
        <a:xfrm>
          <a:off x="3790950" y="2190750"/>
          <a:ext cx="838200" cy="1238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Gasversorgung</a:t>
          </a:r>
        </a:p>
      </cdr:txBody>
    </cdr:sp>
  </cdr:relSizeAnchor>
  <cdr:relSizeAnchor xmlns:cdr="http://schemas.openxmlformats.org/drawingml/2006/chartDrawing">
    <cdr:from>
      <cdr:x>0.72825</cdr:x>
      <cdr:y>0.77975</cdr:y>
    </cdr:from>
    <cdr:to>
      <cdr:x>0.96575</cdr:x>
      <cdr:y>0.89625</cdr:y>
    </cdr:to>
    <cdr:sp>
      <cdr:nvSpPr>
        <cdr:cNvPr id="16" name="Textfeld 1"/>
        <cdr:cNvSpPr txBox="1">
          <a:spLocks noChangeArrowheads="1"/>
        </cdr:cNvSpPr>
      </cdr:nvSpPr>
      <cdr:spPr>
        <a:xfrm>
          <a:off x="3781425" y="2457450"/>
          <a:ext cx="1238250" cy="3714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a:t>
          </a:r>
          <a:r>
            <a:rPr lang="en-US" cap="none" sz="800" b="0" i="0" u="none" baseline="0">
              <a:solidFill>
                <a:srgbClr val="000000"/>
              </a:solidFill>
              <a:latin typeface="Arial"/>
              <a:ea typeface="Arial"/>
              <a:cs typeface="Arial"/>
            </a:rPr>
            <a:t> Versorgung</a:t>
          </a:r>
        </a:p>
      </cdr:txBody>
    </cdr:sp>
  </cdr:relSizeAnchor>
  <cdr:relSizeAnchor xmlns:cdr="http://schemas.openxmlformats.org/drawingml/2006/chartDrawing">
    <cdr:from>
      <cdr:x>0.72875</cdr:x>
      <cdr:y>0.738</cdr:y>
    </cdr:from>
    <cdr:to>
      <cdr:x>0.9565</cdr:x>
      <cdr:y>0.79675</cdr:y>
    </cdr:to>
    <cdr:sp>
      <cdr:nvSpPr>
        <cdr:cNvPr id="17" name="Textfeld 1"/>
        <cdr:cNvSpPr txBox="1">
          <a:spLocks noChangeArrowheads="1"/>
        </cdr:cNvSpPr>
      </cdr:nvSpPr>
      <cdr:spPr>
        <a:xfrm>
          <a:off x="3781425" y="2324100"/>
          <a:ext cx="11811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Elektrizitätsversorgung</a:t>
          </a:r>
        </a:p>
      </cdr:txBody>
    </cdr:sp>
  </cdr:relSizeAnchor>
  <cdr:relSizeAnchor xmlns:cdr="http://schemas.openxmlformats.org/drawingml/2006/chartDrawing">
    <cdr:from>
      <cdr:x>0.698</cdr:x>
      <cdr:y>0.8815</cdr:y>
    </cdr:from>
    <cdr:to>
      <cdr:x>0.73875</cdr:x>
      <cdr:y>0.9235</cdr:y>
    </cdr:to>
    <cdr:sp>
      <cdr:nvSpPr>
        <cdr:cNvPr id="18" name="Rectangle 7"/>
        <cdr:cNvSpPr>
          <a:spLocks/>
        </cdr:cNvSpPr>
      </cdr:nvSpPr>
      <cdr:spPr>
        <a:xfrm>
          <a:off x="3629025" y="2771775"/>
          <a:ext cx="209550" cy="133350"/>
        </a:xfrm>
        <a:prstGeom prst="rect">
          <a:avLst/>
        </a:prstGeom>
        <a:solidFill>
          <a:srgbClr val="604A7B"/>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0.727</cdr:x>
      <cdr:y>0.85225</cdr:y>
    </cdr:from>
    <cdr:to>
      <cdr:x>0.91625</cdr:x>
      <cdr:y>0.9565</cdr:y>
    </cdr:to>
    <cdr:sp>
      <cdr:nvSpPr>
        <cdr:cNvPr id="19" name="Textfeld 1"/>
        <cdr:cNvSpPr txBox="1">
          <a:spLocks noChangeArrowheads="1"/>
        </cdr:cNvSpPr>
      </cdr:nvSpPr>
      <cdr:spPr>
        <a:xfrm>
          <a:off x="3771900" y="2686050"/>
          <a:ext cx="981075" cy="3333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Wasserversorgung</a:t>
          </a:r>
        </a:p>
      </cdr:txBody>
    </cdr:sp>
  </cdr:relSizeAnchor>
  <cdr:relSizeAnchor xmlns:cdr="http://schemas.openxmlformats.org/drawingml/2006/chartDrawing">
    <cdr:from>
      <cdr:x>-0.00975</cdr:x>
      <cdr:y>0.86325</cdr:y>
    </cdr:from>
    <cdr:to>
      <cdr:x>-0.00975</cdr:x>
      <cdr:y>0.86575</cdr:y>
    </cdr:to>
    <cdr:sp>
      <cdr:nvSpPr>
        <cdr:cNvPr id="20" name="Textfeld 27"/>
        <cdr:cNvSpPr txBox="1">
          <a:spLocks noChangeArrowheads="1"/>
        </cdr:cNvSpPr>
      </cdr:nvSpPr>
      <cdr:spPr>
        <a:xfrm>
          <a:off x="-47624" y="2714625"/>
          <a:ext cx="0" cy="9525"/>
        </a:xfrm>
        <a:prstGeom prst="rect">
          <a:avLst/>
        </a:prstGeom>
        <a:noFill/>
        <a:ln w="9525" cmpd="sng">
          <a:noFill/>
        </a:ln>
      </cdr:spPr>
      <cdr:txBody>
        <a:bodyPr vertOverflow="clip" wrap="square"/>
        <a:p>
          <a:pPr algn="l">
            <a:defRPr/>
          </a:pPr>
          <a:r>
            <a:rPr lang="en-US" cap="none" sz="6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-0.00975</cdr:x>
      <cdr:y>0.90575</cdr:y>
    </cdr:from>
    <cdr:to>
      <cdr:x>-0.00975</cdr:x>
      <cdr:y>0.909</cdr:y>
    </cdr:to>
    <cdr:sp>
      <cdr:nvSpPr>
        <cdr:cNvPr id="21" name="Textfeld 1"/>
        <cdr:cNvSpPr txBox="1">
          <a:spLocks noChangeArrowheads="1"/>
        </cdr:cNvSpPr>
      </cdr:nvSpPr>
      <cdr:spPr>
        <a:xfrm>
          <a:off x="-47624" y="2847975"/>
          <a:ext cx="0" cy="952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0.339</cdr:x>
      <cdr:y>0.742</cdr:y>
    </cdr:from>
    <cdr:to>
      <cdr:x>0.3795</cdr:x>
      <cdr:y>0.7665</cdr:y>
    </cdr:to>
    <cdr:sp>
      <cdr:nvSpPr>
        <cdr:cNvPr id="22" name="Rectangle 7"/>
        <cdr:cNvSpPr>
          <a:spLocks/>
        </cdr:cNvSpPr>
      </cdr:nvSpPr>
      <cdr:spPr>
        <a:xfrm>
          <a:off x="1762125" y="2333625"/>
          <a:ext cx="209550" cy="76200"/>
        </a:xfrm>
        <a:prstGeom prst="rect">
          <a:avLst/>
        </a:prstGeom>
        <a:solidFill>
          <a:srgbClr val="93CDDD"/>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0.868</cdr:y>
    </cdr:from>
    <cdr:to>
      <cdr:x>0.379</cdr:x>
      <cdr:y>0.91</cdr:y>
    </cdr:to>
    <cdr:sp>
      <cdr:nvSpPr>
        <cdr:cNvPr id="23" name="Rectangle 7"/>
        <cdr:cNvSpPr>
          <a:spLocks/>
        </cdr:cNvSpPr>
      </cdr:nvSpPr>
      <cdr:spPr>
        <a:xfrm>
          <a:off x="1752600" y="2733675"/>
          <a:ext cx="209550" cy="133350"/>
        </a:xfrm>
        <a:prstGeom prst="rect">
          <a:avLst/>
        </a:prstGeom>
        <a:solidFill>
          <a:srgbClr val="215968"/>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0.3385</cdr:x>
      <cdr:y>0.793</cdr:y>
    </cdr:from>
    <cdr:to>
      <cdr:x>0.379</cdr:x>
      <cdr:y>0.83525</cdr:y>
    </cdr:to>
    <cdr:sp>
      <cdr:nvSpPr>
        <cdr:cNvPr id="24" name="Rectangle 7"/>
        <cdr:cNvSpPr>
          <a:spLocks/>
        </cdr:cNvSpPr>
      </cdr:nvSpPr>
      <cdr:spPr>
        <a:xfrm>
          <a:off x="1752600" y="2495550"/>
          <a:ext cx="209550" cy="133350"/>
        </a:xfrm>
        <a:prstGeom prst="rect">
          <a:avLst/>
        </a:prstGeom>
        <a:solidFill>
          <a:srgbClr val="31859C"/>
        </a:solidFill>
        <a:ln w="317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0.36975</cdr:x>
      <cdr:y>0.72675</cdr:y>
    </cdr:from>
    <cdr:to>
      <cdr:x>0.511</cdr:x>
      <cdr:y>0.7875</cdr:y>
    </cdr:to>
    <cdr:sp>
      <cdr:nvSpPr>
        <cdr:cNvPr id="25" name="Textfeld 4"/>
        <cdr:cNvSpPr txBox="1">
          <a:spLocks noChangeArrowheads="1"/>
        </cdr:cNvSpPr>
      </cdr:nvSpPr>
      <cdr:spPr>
        <a:xfrm>
          <a:off x="1914525" y="2286000"/>
          <a:ext cx="7334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Entsorgung</a:t>
          </a:r>
        </a:p>
      </cdr:txBody>
    </cdr:sp>
  </cdr:relSizeAnchor>
  <cdr:relSizeAnchor xmlns:cdr="http://schemas.openxmlformats.org/drawingml/2006/chartDrawing">
    <cdr:from>
      <cdr:x>0.36975</cdr:x>
      <cdr:y>0.83725</cdr:y>
    </cdr:from>
    <cdr:to>
      <cdr:x>0.62925</cdr:x>
      <cdr:y>0.9665</cdr:y>
    </cdr:to>
    <cdr:sp>
      <cdr:nvSpPr>
        <cdr:cNvPr id="26" name="Textfeld 1"/>
        <cdr:cNvSpPr txBox="1">
          <a:spLocks noChangeArrowheads="1"/>
        </cdr:cNvSpPr>
      </cdr:nvSpPr>
      <cdr:spPr>
        <a:xfrm>
          <a:off x="1914525" y="2638425"/>
          <a:ext cx="13525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Verkehr</a:t>
          </a:r>
        </a:p>
      </cdr:txBody>
    </cdr:sp>
  </cdr:relSizeAnchor>
  <cdr:relSizeAnchor xmlns:cdr="http://schemas.openxmlformats.org/drawingml/2006/chartDrawing">
    <cdr:from>
      <cdr:x>0.37025</cdr:x>
      <cdr:y>0.771</cdr:y>
    </cdr:from>
    <cdr:to>
      <cdr:x>0.5585</cdr:x>
      <cdr:y>0.8725</cdr:y>
    </cdr:to>
    <cdr:sp>
      <cdr:nvSpPr>
        <cdr:cNvPr id="27" name="Textfeld 1"/>
        <cdr:cNvSpPr txBox="1">
          <a:spLocks noChangeArrowheads="1"/>
        </cdr:cNvSpPr>
      </cdr:nvSpPr>
      <cdr:spPr>
        <a:xfrm>
          <a:off x="1924050" y="2428875"/>
          <a:ext cx="981075" cy="3238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Krankenhäuser u. Heilstätten</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6</xdr:col>
      <xdr:colOff>704850</xdr:colOff>
      <xdr:row>19</xdr:row>
      <xdr:rowOff>152400</xdr:rowOff>
    </xdr:to>
    <xdr:graphicFrame>
      <xdr:nvGraphicFramePr>
        <xdr:cNvPr id="1" name="Diagramm 1" descr="Bilanzstruktur öffentlicher Fonds, Einrichtungen und Unternehmen 2008"/>
        <xdr:cNvGraphicFramePr/>
      </xdr:nvGraphicFramePr>
      <xdr:xfrm>
        <a:off x="76200" y="76200"/>
        <a:ext cx="5200650" cy="31527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20</xdr:row>
      <xdr:rowOff>114300</xdr:rowOff>
    </xdr:from>
    <xdr:to>
      <xdr:col>6</xdr:col>
      <xdr:colOff>704850</xdr:colOff>
      <xdr:row>40</xdr:row>
      <xdr:rowOff>28575</xdr:rowOff>
    </xdr:to>
    <xdr:graphicFrame>
      <xdr:nvGraphicFramePr>
        <xdr:cNvPr id="2" name="Diagramm 3" descr="Bilanzstruktur öffentlicher Fonds, Einrichtungen und Unternehmen 2008"/>
        <xdr:cNvGraphicFramePr/>
      </xdr:nvGraphicFramePr>
      <xdr:xfrm>
        <a:off x="76200" y="3352800"/>
        <a:ext cx="5200650" cy="3152775"/>
      </xdr:xfrm>
      <a:graphic>
        <a:graphicData uri="http://schemas.openxmlformats.org/drawingml/2006/chart">
          <c:chart xmlns:c="http://schemas.openxmlformats.org/drawingml/2006/chart" r:id="rId2"/>
        </a:graphicData>
      </a:graphic>
    </xdr:graphicFrame>
    <xdr:clientData/>
  </xdr:twoCellAnchor>
  <xdr:oneCellAnchor>
    <xdr:from>
      <xdr:col>3</xdr:col>
      <xdr:colOff>609600</xdr:colOff>
      <xdr:row>26</xdr:row>
      <xdr:rowOff>95250</xdr:rowOff>
    </xdr:from>
    <xdr:ext cx="190500" cy="266700"/>
    <xdr:sp fLocksText="0">
      <xdr:nvSpPr>
        <xdr:cNvPr id="3"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4"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76200</xdr:colOff>
      <xdr:row>40</xdr:row>
      <xdr:rowOff>123825</xdr:rowOff>
    </xdr:from>
    <xdr:to>
      <xdr:col>6</xdr:col>
      <xdr:colOff>704850</xdr:colOff>
      <xdr:row>60</xdr:row>
      <xdr:rowOff>38100</xdr:rowOff>
    </xdr:to>
    <xdr:graphicFrame>
      <xdr:nvGraphicFramePr>
        <xdr:cNvPr id="5" name="Diagramm 3" descr="Bilanzstruktur öffentlicher Fonds, Einrichtungen und Unternehmen 2008"/>
        <xdr:cNvGraphicFramePr/>
      </xdr:nvGraphicFramePr>
      <xdr:xfrm>
        <a:off x="76200" y="6600825"/>
        <a:ext cx="5200650" cy="31527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18</xdr:row>
      <xdr:rowOff>123825</xdr:rowOff>
    </xdr:from>
    <xdr:ext cx="1200150" cy="142875"/>
    <xdr:sp>
      <xdr:nvSpPr>
        <xdr:cNvPr id="6" name="Textfeld 1"/>
        <xdr:cNvSpPr txBox="1">
          <a:spLocks noChangeArrowheads="1"/>
        </xdr:cNvSpPr>
      </xdr:nvSpPr>
      <xdr:spPr>
        <a:xfrm>
          <a:off x="76200" y="3038475"/>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a:t>
          </a:r>
          <a:r>
            <a:rPr lang="en-US" cap="none" sz="600" b="0" i="0" u="none" baseline="0">
              <a:solidFill>
                <a:srgbClr val="000000"/>
              </a:solidFill>
              <a:latin typeface="Arial"/>
              <a:ea typeface="Arial"/>
              <a:cs typeface="Arial"/>
            </a:rPr>
            <a:t> Landesamt für Statistik</a:t>
          </a:r>
        </a:p>
      </xdr:txBody>
    </xdr:sp>
    <xdr:clientData/>
  </xdr:oneCellAnchor>
  <xdr:oneCellAnchor>
    <xdr:from>
      <xdr:col>0</xdr:col>
      <xdr:colOff>76200</xdr:colOff>
      <xdr:row>59</xdr:row>
      <xdr:rowOff>9525</xdr:rowOff>
    </xdr:from>
    <xdr:ext cx="1200150" cy="142875"/>
    <xdr:sp>
      <xdr:nvSpPr>
        <xdr:cNvPr id="7" name="Textfeld 2"/>
        <xdr:cNvSpPr txBox="1">
          <a:spLocks noChangeArrowheads="1"/>
        </xdr:cNvSpPr>
      </xdr:nvSpPr>
      <xdr:spPr>
        <a:xfrm>
          <a:off x="76200" y="9563100"/>
          <a:ext cx="1200150" cy="142875"/>
        </a:xfrm>
        <a:prstGeom prst="rect">
          <a:avLst/>
        </a:prstGeom>
        <a:noFill/>
        <a:ln w="9525" cmpd="sng">
          <a:noFill/>
        </a:ln>
      </xdr:spPr>
      <xdr:txBody>
        <a:bodyPr vertOverflow="clip" wrap="square">
          <a:spAutoFit/>
        </a:bodyPr>
        <a:p>
          <a:pPr algn="l">
            <a:defRPr/>
          </a:pPr>
          <a:r>
            <a:rPr lang="en-US" cap="none" sz="600" b="0" i="0" u="none" baseline="0">
              <a:solidFill>
                <a:srgbClr val="000000"/>
              </a:solidFill>
              <a:latin typeface="Arial"/>
              <a:ea typeface="Arial"/>
              <a:cs typeface="Arial"/>
            </a:rPr>
            <a:t>Thüringer Landesamt für Statistik</a:t>
          </a:r>
        </a:p>
      </xdr:txBody>
    </xdr:sp>
    <xdr:clientData/>
  </xdr:oneCellAnchor>
  <xdr:twoCellAnchor>
    <xdr:from>
      <xdr:col>3</xdr:col>
      <xdr:colOff>600075</xdr:colOff>
      <xdr:row>37</xdr:row>
      <xdr:rowOff>85725</xdr:rowOff>
    </xdr:from>
    <xdr:to>
      <xdr:col>4</xdr:col>
      <xdr:colOff>600075</xdr:colOff>
      <xdr:row>38</xdr:row>
      <xdr:rowOff>28575</xdr:rowOff>
    </xdr:to>
    <xdr:sp>
      <xdr:nvSpPr>
        <xdr:cNvPr id="8" name="Gerade Verbindung 6"/>
        <xdr:cNvSpPr>
          <a:spLocks/>
        </xdr:cNvSpPr>
      </xdr:nvSpPr>
      <xdr:spPr>
        <a:xfrm>
          <a:off x="2886075" y="6076950"/>
          <a:ext cx="762000" cy="104775"/>
        </a:xfrm>
        <a:prstGeom prst="line">
          <a:avLst/>
        </a:prstGeom>
        <a:solidFill>
          <a:srgbClr val="FFFFFF"/>
        </a:solid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0.9645</cdr:y>
    </cdr:from>
    <cdr:to>
      <cdr:x>0.2815</cdr:x>
      <cdr:y>1</cdr:y>
    </cdr:to>
    <cdr:sp>
      <cdr:nvSpPr>
        <cdr:cNvPr id="1" name="Textfeld 1"/>
        <cdr:cNvSpPr txBox="1">
          <a:spLocks noChangeArrowheads="1"/>
        </cdr:cNvSpPr>
      </cdr:nvSpPr>
      <cdr:spPr>
        <a:xfrm>
          <a:off x="-38099" y="4114800"/>
          <a:ext cx="1504950"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0.9645</cdr:y>
    </cdr:from>
    <cdr:to>
      <cdr:x>0.2935</cdr:x>
      <cdr:y>1</cdr:y>
    </cdr:to>
    <cdr:sp>
      <cdr:nvSpPr>
        <cdr:cNvPr id="1" name="Textfeld 1"/>
        <cdr:cNvSpPr txBox="1">
          <a:spLocks noChangeArrowheads="1"/>
        </cdr:cNvSpPr>
      </cdr:nvSpPr>
      <cdr:spPr>
        <a:xfrm>
          <a:off x="-38099" y="4114800"/>
          <a:ext cx="1571625" cy="180975"/>
        </a:xfrm>
        <a:prstGeom prst="rect">
          <a:avLst/>
        </a:prstGeom>
        <a:noFill/>
        <a:ln w="9525" cmpd="sng">
          <a:noFill/>
        </a:ln>
      </cdr:spPr>
      <cdr:txBody>
        <a:bodyPr vertOverflow="clip" wrap="square"/>
        <a:p>
          <a:pPr algn="l">
            <a:defRPr/>
          </a:pPr>
          <a:r>
            <a:rPr lang="en-US" cap="none" sz="700" b="0" i="0" u="none" baseline="0">
              <a:solidFill>
                <a:srgbClr val="000000"/>
              </a:solidFill>
              <a:latin typeface="Arial"/>
              <a:ea typeface="Arial"/>
              <a:cs typeface="Arial"/>
            </a:rPr>
            <a:t>Thüringer Landesamt für Statistik</a:t>
          </a:r>
          <a:r>
            <a:rPr lang="en-US" cap="none" sz="700" b="0" i="0" u="none" baseline="0">
              <a:solidFill>
                <a:srgbClr val="000000"/>
              </a:solidFill>
              <a:latin typeface="Arial"/>
              <a:ea typeface="Arial"/>
              <a:cs typeface="Arial"/>
            </a:rPr>
            <a:t>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609600</xdr:colOff>
      <xdr:row>26</xdr:row>
      <xdr:rowOff>95250</xdr:rowOff>
    </xdr:from>
    <xdr:ext cx="190500" cy="266700"/>
    <xdr:sp fLocksText="0">
      <xdr:nvSpPr>
        <xdr:cNvPr id="1" name="Textfeld 3"/>
        <xdr:cNvSpPr txBox="1">
          <a:spLocks noChangeArrowheads="1"/>
        </xdr:cNvSpPr>
      </xdr:nvSpPr>
      <xdr:spPr>
        <a:xfrm>
          <a:off x="2895600" y="43053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104775</xdr:colOff>
      <xdr:row>56</xdr:row>
      <xdr:rowOff>123825</xdr:rowOff>
    </xdr:from>
    <xdr:ext cx="190500" cy="266700"/>
    <xdr:sp fLocksText="0">
      <xdr:nvSpPr>
        <xdr:cNvPr id="2" name="Textfeld 4"/>
        <xdr:cNvSpPr txBox="1">
          <a:spLocks noChangeArrowheads="1"/>
        </xdr:cNvSpPr>
      </xdr:nvSpPr>
      <xdr:spPr>
        <a:xfrm>
          <a:off x="3152775" y="91916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2</xdr:row>
      <xdr:rowOff>57150</xdr:rowOff>
    </xdr:from>
    <xdr:to>
      <xdr:col>6</xdr:col>
      <xdr:colOff>657225</xdr:colOff>
      <xdr:row>28</xdr:row>
      <xdr:rowOff>114300</xdr:rowOff>
    </xdr:to>
    <xdr:graphicFrame>
      <xdr:nvGraphicFramePr>
        <xdr:cNvPr id="3" name="Diagramm 1"/>
        <xdr:cNvGraphicFramePr/>
      </xdr:nvGraphicFramePr>
      <xdr:xfrm>
        <a:off x="28575" y="381000"/>
        <a:ext cx="5200650" cy="4267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xdr:nvGraphicFramePr>
        <xdr:cNvPr id="4" name="Diagramm 1"/>
        <xdr:cNvGraphicFramePr/>
      </xdr:nvGraphicFramePr>
      <xdr:xfrm>
        <a:off x="47625" y="5257800"/>
        <a:ext cx="5200650" cy="42672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123825</xdr:rowOff>
    </xdr:to>
    <xdr:sp>
      <xdr:nvSpPr>
        <xdr:cNvPr id="1"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2" name="Text 6"/>
        <xdr:cNvSpPr txBox="1">
          <a:spLocks noChangeArrowheads="1"/>
        </xdr:cNvSpPr>
      </xdr:nvSpPr>
      <xdr:spPr>
        <a:xfrm>
          <a:off x="3171825" y="1039177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126</xdr:row>
      <xdr:rowOff>28575</xdr:rowOff>
    </xdr:from>
    <xdr:to>
      <xdr:col>3</xdr:col>
      <xdr:colOff>0</xdr:colOff>
      <xdr:row>129</xdr:row>
      <xdr:rowOff>152400</xdr:rowOff>
    </xdr:to>
    <xdr:sp>
      <xdr:nvSpPr>
        <xdr:cNvPr id="3" name="Text 7"/>
        <xdr:cNvSpPr txBox="1">
          <a:spLocks noChangeArrowheads="1"/>
        </xdr:cNvSpPr>
      </xdr:nvSpPr>
      <xdr:spPr>
        <a:xfrm>
          <a:off x="3171825" y="1944052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xdr:nvSpPr>
        <xdr:cNvPr id="4" name="Text 5"/>
        <xdr:cNvSpPr txBox="1">
          <a:spLocks noChangeArrowheads="1"/>
        </xdr:cNvSpPr>
      </xdr:nvSpPr>
      <xdr:spPr>
        <a:xfrm>
          <a:off x="3171825" y="647700"/>
          <a:ext cx="0" cy="5524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67</xdr:row>
      <xdr:rowOff>19050</xdr:rowOff>
    </xdr:from>
    <xdr:to>
      <xdr:col>3</xdr:col>
      <xdr:colOff>0</xdr:colOff>
      <xdr:row>70</xdr:row>
      <xdr:rowOff>142875</xdr:rowOff>
    </xdr:to>
    <xdr:sp>
      <xdr:nvSpPr>
        <xdr:cNvPr id="5" name="Text 6"/>
        <xdr:cNvSpPr txBox="1">
          <a:spLocks noChangeArrowheads="1"/>
        </xdr:cNvSpPr>
      </xdr:nvSpPr>
      <xdr:spPr>
        <a:xfrm>
          <a:off x="3171825" y="1039177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twoCellAnchor>
    <xdr:from>
      <xdr:col>3</xdr:col>
      <xdr:colOff>0</xdr:colOff>
      <xdr:row>126</xdr:row>
      <xdr:rowOff>28575</xdr:rowOff>
    </xdr:from>
    <xdr:to>
      <xdr:col>3</xdr:col>
      <xdr:colOff>0</xdr:colOff>
      <xdr:row>129</xdr:row>
      <xdr:rowOff>152400</xdr:rowOff>
    </xdr:to>
    <xdr:sp>
      <xdr:nvSpPr>
        <xdr:cNvPr id="6" name="Text 7"/>
        <xdr:cNvSpPr txBox="1">
          <a:spLocks noChangeArrowheads="1"/>
        </xdr:cNvSpPr>
      </xdr:nvSpPr>
      <xdr:spPr>
        <a:xfrm>
          <a:off x="3171825" y="19440525"/>
          <a:ext cx="0" cy="58102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28575</xdr:rowOff>
    </xdr:from>
    <xdr:to>
      <xdr:col>3</xdr:col>
      <xdr:colOff>0</xdr:colOff>
      <xdr:row>7</xdr:row>
      <xdr:rowOff>152400</xdr:rowOff>
    </xdr:to>
    <xdr:sp>
      <xdr:nvSpPr>
        <xdr:cNvPr id="1" name="Text 49"/>
        <xdr:cNvSpPr txBox="1">
          <a:spLocks noChangeArrowheads="1"/>
        </xdr:cNvSpPr>
      </xdr:nvSpPr>
      <xdr:spPr>
        <a:xfrm>
          <a:off x="3124200" y="647700"/>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xdr:nvSpPr>
        <xdr:cNvPr id="2" name="Text 51"/>
        <xdr:cNvSpPr txBox="1">
          <a:spLocks noChangeArrowheads="1"/>
        </xdr:cNvSpPr>
      </xdr:nvSpPr>
      <xdr:spPr>
        <a:xfrm>
          <a:off x="11744325" y="647700"/>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3</xdr:col>
      <xdr:colOff>0</xdr:colOff>
      <xdr:row>66</xdr:row>
      <xdr:rowOff>28575</xdr:rowOff>
    </xdr:from>
    <xdr:to>
      <xdr:col>3</xdr:col>
      <xdr:colOff>0</xdr:colOff>
      <xdr:row>69</xdr:row>
      <xdr:rowOff>152400</xdr:rowOff>
    </xdr:to>
    <xdr:sp>
      <xdr:nvSpPr>
        <xdr:cNvPr id="3" name="Text 49"/>
        <xdr:cNvSpPr txBox="1">
          <a:spLocks noChangeArrowheads="1"/>
        </xdr:cNvSpPr>
      </xdr:nvSpPr>
      <xdr:spPr>
        <a:xfrm>
          <a:off x="3124200" y="10258425"/>
          <a:ext cx="0" cy="59055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twoCellAnchor>
    <xdr:from>
      <xdr:col>15</xdr:col>
      <xdr:colOff>0</xdr:colOff>
      <xdr:row>66</xdr:row>
      <xdr:rowOff>28575</xdr:rowOff>
    </xdr:from>
    <xdr:to>
      <xdr:col>15</xdr:col>
      <xdr:colOff>0</xdr:colOff>
      <xdr:row>69</xdr:row>
      <xdr:rowOff>123825</xdr:rowOff>
    </xdr:to>
    <xdr:sp>
      <xdr:nvSpPr>
        <xdr:cNvPr id="4" name="Text 51"/>
        <xdr:cNvSpPr txBox="1">
          <a:spLocks noChangeArrowheads="1"/>
        </xdr:cNvSpPr>
      </xdr:nvSpPr>
      <xdr:spPr>
        <a:xfrm>
          <a:off x="11744325" y="10258425"/>
          <a:ext cx="0" cy="561975"/>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Helvetica"/>
              <a:ea typeface="Helvetica"/>
              <a:cs typeface="Helvetica"/>
            </a:rPr>
            <a:t>Lfd.
</a:t>
          </a:r>
          <a:r>
            <a:rPr lang="en-US" cap="none" sz="900" b="0" i="0" u="none" baseline="0">
              <a:solidFill>
                <a:srgbClr val="000000"/>
              </a:solidFill>
              <a:latin typeface="Helvetica"/>
              <a:ea typeface="Helvetica"/>
              <a:cs typeface="Helvetica"/>
            </a:rPr>
            <a:t>Nr.</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7" customWidth="1"/>
  </cols>
  <sheetData>
    <row r="1" spans="1:2" ht="15.75">
      <c r="A1" s="363" t="s">
        <v>360</v>
      </c>
      <c r="B1" s="363"/>
    </row>
    <row r="4" spans="1:2" ht="25.5">
      <c r="A4" s="365" t="s">
        <v>373</v>
      </c>
      <c r="B4" s="365"/>
    </row>
    <row r="5" spans="1:2" ht="14.25">
      <c r="A5" s="364"/>
      <c r="B5" s="364"/>
    </row>
    <row r="6" spans="1:2" ht="14.25">
      <c r="A6" s="364"/>
      <c r="B6" s="364"/>
    </row>
    <row r="7" spans="1:2" ht="12.75">
      <c r="A7" s="137" t="s">
        <v>361</v>
      </c>
      <c r="B7" s="242"/>
    </row>
    <row r="10" spans="1:2" ht="12.75">
      <c r="A10" s="242" t="s">
        <v>374</v>
      </c>
      <c r="B10" s="242"/>
    </row>
    <row r="11" ht="12.75">
      <c r="A11" s="137" t="s">
        <v>362</v>
      </c>
    </row>
    <row r="14" ht="12.75">
      <c r="A14" s="137" t="s">
        <v>363</v>
      </c>
    </row>
    <row r="17" ht="12.75">
      <c r="A17" s="137" t="s">
        <v>364</v>
      </c>
    </row>
    <row r="18" ht="12.75">
      <c r="A18" s="137" t="s">
        <v>365</v>
      </c>
    </row>
    <row r="19" ht="12.75">
      <c r="A19" s="137" t="s">
        <v>366</v>
      </c>
    </row>
    <row r="20" ht="12.75">
      <c r="A20" s="137" t="s">
        <v>367</v>
      </c>
    </row>
    <row r="21" ht="12.75">
      <c r="A21" s="137" t="s">
        <v>368</v>
      </c>
    </row>
    <row r="24" spans="1:2" ht="12.75">
      <c r="A24" s="365" t="s">
        <v>369</v>
      </c>
      <c r="B24" s="365"/>
    </row>
    <row r="25" spans="1:2" ht="38.25">
      <c r="A25" s="366" t="s">
        <v>370</v>
      </c>
      <c r="B25" s="366"/>
    </row>
    <row r="28" spans="1:2" ht="12.75">
      <c r="A28" s="365" t="s">
        <v>371</v>
      </c>
      <c r="B28" s="365"/>
    </row>
    <row r="29" spans="1:2" ht="12.75">
      <c r="A29" s="367" t="s">
        <v>372</v>
      </c>
      <c r="B29" s="367"/>
    </row>
    <row r="30" ht="12.75">
      <c r="A30" s="137" t="s">
        <v>16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161"/>
  <sheetViews>
    <sheetView zoomScalePageLayoutView="0" workbookViewId="0" topLeftCell="A1">
      <selection activeCell="A1" sqref="A1"/>
    </sheetView>
  </sheetViews>
  <sheetFormatPr defaultColWidth="11.421875" defaultRowHeight="12.75"/>
  <cols>
    <col min="1" max="1" width="4.00390625" style="1" customWidth="1"/>
    <col min="2" max="2" width="0.85546875" style="1" customWidth="1"/>
    <col min="3" max="3" width="42.7109375" style="2" customWidth="1"/>
    <col min="4" max="4" width="12.7109375" style="34" customWidth="1"/>
    <col min="5" max="5" width="8.7109375" style="6" customWidth="1"/>
    <col min="6" max="6" width="12.7109375" style="34" customWidth="1"/>
    <col min="7" max="7" width="8.7109375" style="6" customWidth="1"/>
    <col min="8" max="8" width="13.28125" style="34" customWidth="1"/>
    <col min="9" max="9" width="8.7109375" style="6" customWidth="1"/>
    <col min="10" max="10" width="12.7109375" style="34" customWidth="1"/>
    <col min="11" max="11" width="8.7109375" style="6" customWidth="1"/>
    <col min="12" max="12" width="12.7109375" style="34" customWidth="1"/>
    <col min="13" max="13" width="8.7109375" style="6" customWidth="1"/>
    <col min="14" max="14" width="12.7109375" style="34" customWidth="1"/>
    <col min="15" max="15" width="8.7109375" style="6" customWidth="1"/>
    <col min="16" max="16" width="4.00390625" style="179" customWidth="1"/>
    <col min="17" max="16384" width="11.421875" style="2" customWidth="1"/>
  </cols>
  <sheetData>
    <row r="1" spans="4:17" ht="12">
      <c r="D1" s="2"/>
      <c r="E1" s="3"/>
      <c r="F1" s="2"/>
      <c r="G1" s="159" t="s">
        <v>235</v>
      </c>
      <c r="H1" s="5" t="s">
        <v>334</v>
      </c>
      <c r="J1" s="2"/>
      <c r="K1" s="4"/>
      <c r="L1" s="2"/>
      <c r="M1" s="4"/>
      <c r="N1" s="2"/>
      <c r="O1" s="4"/>
      <c r="Q1" s="7"/>
    </row>
    <row r="2" spans="4:17" ht="12">
      <c r="D2" s="2"/>
      <c r="E2" s="3"/>
      <c r="F2" s="2"/>
      <c r="G2" s="4"/>
      <c r="H2" s="2"/>
      <c r="I2" s="4"/>
      <c r="J2" s="2"/>
      <c r="K2" s="4"/>
      <c r="L2" s="2"/>
      <c r="M2" s="4"/>
      <c r="N2" s="2"/>
      <c r="O2" s="4"/>
      <c r="Q2" s="7"/>
    </row>
    <row r="3" spans="3:17" ht="12">
      <c r="C3" s="8"/>
      <c r="D3" s="2"/>
      <c r="E3" s="3"/>
      <c r="F3" s="2"/>
      <c r="G3" s="9" t="s">
        <v>0</v>
      </c>
      <c r="H3" s="2" t="s">
        <v>233</v>
      </c>
      <c r="I3" s="4"/>
      <c r="J3" s="2"/>
      <c r="K3" s="4"/>
      <c r="L3" s="2"/>
      <c r="M3" s="4"/>
      <c r="N3" s="2"/>
      <c r="O3" s="4"/>
      <c r="Q3" s="7"/>
    </row>
    <row r="4" spans="1:18" ht="12.75" thickBot="1">
      <c r="A4" s="10"/>
      <c r="B4" s="10"/>
      <c r="C4" s="11"/>
      <c r="D4" s="11"/>
      <c r="E4" s="12"/>
      <c r="F4" s="11"/>
      <c r="G4" s="13"/>
      <c r="H4" s="11"/>
      <c r="I4" s="13"/>
      <c r="J4" s="11"/>
      <c r="K4" s="13"/>
      <c r="L4" s="11"/>
      <c r="M4" s="13"/>
      <c r="N4" s="11"/>
      <c r="O4" s="13"/>
      <c r="P4" s="180"/>
      <c r="Q4" s="14"/>
      <c r="R4" s="15"/>
    </row>
    <row r="5" spans="1:18" ht="12">
      <c r="A5" s="181"/>
      <c r="B5" s="16"/>
      <c r="C5" s="266" t="s">
        <v>272</v>
      </c>
      <c r="D5" s="267" t="s">
        <v>4</v>
      </c>
      <c r="E5" s="268"/>
      <c r="F5" s="17"/>
      <c r="G5" s="92" t="s">
        <v>1</v>
      </c>
      <c r="H5" s="20" t="s">
        <v>2</v>
      </c>
      <c r="I5" s="21"/>
      <c r="J5" s="18" t="s">
        <v>3</v>
      </c>
      <c r="K5" s="22"/>
      <c r="L5" s="18"/>
      <c r="M5" s="22"/>
      <c r="N5" s="26"/>
      <c r="O5" s="22"/>
      <c r="P5" s="189"/>
      <c r="Q5" s="23"/>
      <c r="R5" s="24"/>
    </row>
    <row r="6" spans="1:18" ht="12" customHeight="1">
      <c r="A6" s="257" t="s">
        <v>159</v>
      </c>
      <c r="B6" s="16"/>
      <c r="C6" s="262"/>
      <c r="D6" s="269"/>
      <c r="E6" s="270"/>
      <c r="F6" s="253" t="s">
        <v>92</v>
      </c>
      <c r="G6" s="254"/>
      <c r="H6" s="275" t="s">
        <v>160</v>
      </c>
      <c r="I6" s="276"/>
      <c r="J6" s="253" t="s">
        <v>92</v>
      </c>
      <c r="K6" s="254"/>
      <c r="L6" s="281" t="s">
        <v>90</v>
      </c>
      <c r="M6" s="282"/>
      <c r="N6" s="282"/>
      <c r="O6" s="283"/>
      <c r="P6" s="279" t="s">
        <v>159</v>
      </c>
      <c r="Q6" s="24"/>
      <c r="R6" s="24"/>
    </row>
    <row r="7" spans="1:18" ht="12" customHeight="1">
      <c r="A7" s="258"/>
      <c r="B7" s="16"/>
      <c r="C7" s="262"/>
      <c r="D7" s="271"/>
      <c r="E7" s="272"/>
      <c r="F7" s="255"/>
      <c r="G7" s="256"/>
      <c r="H7" s="277" t="s">
        <v>174</v>
      </c>
      <c r="I7" s="278"/>
      <c r="J7" s="255"/>
      <c r="K7" s="256"/>
      <c r="L7" s="273" t="s">
        <v>88</v>
      </c>
      <c r="M7" s="274"/>
      <c r="N7" s="273" t="s">
        <v>89</v>
      </c>
      <c r="O7" s="274"/>
      <c r="P7" s="280"/>
      <c r="Q7" s="23"/>
      <c r="R7" s="15"/>
    </row>
    <row r="8" spans="1:18" ht="15" customHeight="1" thickBot="1">
      <c r="A8" s="182"/>
      <c r="B8" s="10"/>
      <c r="C8" s="264"/>
      <c r="D8" s="75" t="s">
        <v>87</v>
      </c>
      <c r="E8" s="27" t="s">
        <v>277</v>
      </c>
      <c r="F8" s="93" t="s">
        <v>87</v>
      </c>
      <c r="G8" s="13" t="s">
        <v>277</v>
      </c>
      <c r="H8" s="80" t="s">
        <v>87</v>
      </c>
      <c r="I8" s="27" t="s">
        <v>277</v>
      </c>
      <c r="J8" s="75" t="s">
        <v>87</v>
      </c>
      <c r="K8" s="27" t="s">
        <v>277</v>
      </c>
      <c r="L8" s="75" t="s">
        <v>87</v>
      </c>
      <c r="M8" s="27" t="s">
        <v>277</v>
      </c>
      <c r="N8" s="75" t="s">
        <v>87</v>
      </c>
      <c r="O8" s="27" t="s">
        <v>277</v>
      </c>
      <c r="P8" s="190"/>
      <c r="Q8" s="28"/>
      <c r="R8" s="15"/>
    </row>
    <row r="9" spans="1:18" ht="12">
      <c r="A9" s="183"/>
      <c r="B9" s="16"/>
      <c r="C9" s="15"/>
      <c r="D9" s="15"/>
      <c r="E9" s="29"/>
      <c r="F9" s="15"/>
      <c r="G9" s="29"/>
      <c r="H9" s="15"/>
      <c r="I9" s="29"/>
      <c r="J9" s="15"/>
      <c r="K9" s="29"/>
      <c r="L9" s="15"/>
      <c r="M9" s="29"/>
      <c r="N9" s="15"/>
      <c r="O9" s="29"/>
      <c r="P9" s="183"/>
      <c r="Q9" s="30"/>
      <c r="R9" s="15"/>
    </row>
    <row r="10" spans="1:18" ht="12">
      <c r="A10" s="183"/>
      <c r="B10" s="16"/>
      <c r="C10" s="31" t="s">
        <v>6</v>
      </c>
      <c r="D10" s="32"/>
      <c r="E10" s="29"/>
      <c r="F10" s="32"/>
      <c r="G10" s="29"/>
      <c r="H10" s="33" t="s">
        <v>6</v>
      </c>
      <c r="I10" s="29"/>
      <c r="J10" s="32"/>
      <c r="K10" s="29"/>
      <c r="L10" s="32"/>
      <c r="M10" s="29"/>
      <c r="N10" s="32"/>
      <c r="O10" s="29"/>
      <c r="P10" s="183"/>
      <c r="Q10" s="30"/>
      <c r="R10" s="15"/>
    </row>
    <row r="11" spans="1:18" ht="12">
      <c r="A11" s="183"/>
      <c r="B11" s="16"/>
      <c r="C11" s="15"/>
      <c r="P11" s="183"/>
      <c r="Q11" s="15"/>
      <c r="R11" s="15"/>
    </row>
    <row r="12" spans="1:16" ht="12">
      <c r="A12" s="181">
        <v>1</v>
      </c>
      <c r="B12" s="16"/>
      <c r="C12" s="35" t="s">
        <v>188</v>
      </c>
      <c r="D12" s="77">
        <v>18786259</v>
      </c>
      <c r="E12" s="121">
        <v>81.72398337892996</v>
      </c>
      <c r="F12" s="77">
        <v>9576533</v>
      </c>
      <c r="G12" s="121">
        <v>76.53794259622137</v>
      </c>
      <c r="H12" s="152">
        <v>8045123</v>
      </c>
      <c r="I12" s="149">
        <v>75.56573164778773</v>
      </c>
      <c r="J12" s="152">
        <v>9209725</v>
      </c>
      <c r="K12" s="149">
        <v>87.91840050556976</v>
      </c>
      <c r="L12" s="152">
        <v>3340599</v>
      </c>
      <c r="M12" s="149">
        <v>87.03213958285733</v>
      </c>
      <c r="N12" s="152">
        <v>3271785</v>
      </c>
      <c r="O12" s="143">
        <v>83.50857588868331</v>
      </c>
      <c r="P12" s="183">
        <v>1</v>
      </c>
    </row>
    <row r="13" spans="1:16" ht="12">
      <c r="A13" s="181">
        <v>2</v>
      </c>
      <c r="B13" s="16"/>
      <c r="C13" s="35" t="s">
        <v>8</v>
      </c>
      <c r="D13" s="77">
        <v>136512</v>
      </c>
      <c r="E13" s="121">
        <v>0.5938544986005189</v>
      </c>
      <c r="F13" s="77">
        <v>74763</v>
      </c>
      <c r="G13" s="121">
        <v>0.5975237805081753</v>
      </c>
      <c r="H13" s="152">
        <v>67252</v>
      </c>
      <c r="I13" s="149">
        <v>0.6316804087118395</v>
      </c>
      <c r="J13" s="152">
        <v>61749</v>
      </c>
      <c r="K13" s="149">
        <v>0.5894718151539191</v>
      </c>
      <c r="L13" s="152">
        <v>27783</v>
      </c>
      <c r="M13" s="149">
        <v>0.7238264556837037</v>
      </c>
      <c r="N13" s="152">
        <v>27567</v>
      </c>
      <c r="O13" s="143">
        <v>0.7036161946837377</v>
      </c>
      <c r="P13" s="183">
        <v>2</v>
      </c>
    </row>
    <row r="14" spans="1:16" ht="12">
      <c r="A14" s="181">
        <v>3</v>
      </c>
      <c r="B14" s="16"/>
      <c r="C14" s="35" t="s">
        <v>9</v>
      </c>
      <c r="D14" s="77">
        <v>17017012</v>
      </c>
      <c r="E14" s="121">
        <v>74.02740512877266</v>
      </c>
      <c r="F14" s="77">
        <v>8280140</v>
      </c>
      <c r="G14" s="121">
        <v>66.17685962223243</v>
      </c>
      <c r="H14" s="152">
        <v>7265640</v>
      </c>
      <c r="I14" s="149">
        <v>68.24425213752885</v>
      </c>
      <c r="J14" s="152">
        <v>8736872</v>
      </c>
      <c r="K14" s="149">
        <v>83.40442430820663</v>
      </c>
      <c r="L14" s="152">
        <v>3280804</v>
      </c>
      <c r="M14" s="149">
        <v>85.47430914994486</v>
      </c>
      <c r="N14" s="152">
        <v>3233189</v>
      </c>
      <c r="O14" s="143">
        <v>82.52345706363838</v>
      </c>
      <c r="P14" s="183">
        <v>3</v>
      </c>
    </row>
    <row r="15" spans="1:16" ht="13.5">
      <c r="A15" s="181">
        <v>4</v>
      </c>
      <c r="B15" s="16"/>
      <c r="C15" s="35" t="s">
        <v>209</v>
      </c>
      <c r="D15" s="77">
        <v>7338222</v>
      </c>
      <c r="E15" s="121">
        <v>31.922733140158353</v>
      </c>
      <c r="F15" s="77">
        <v>5521592</v>
      </c>
      <c r="G15" s="121">
        <v>44.12988411732671</v>
      </c>
      <c r="H15" s="152">
        <v>5299439</v>
      </c>
      <c r="I15" s="149">
        <v>49.776241501568165</v>
      </c>
      <c r="J15" s="152">
        <v>1816630</v>
      </c>
      <c r="K15" s="149">
        <v>17.342016608577694</v>
      </c>
      <c r="L15" s="152">
        <v>1012901</v>
      </c>
      <c r="M15" s="149">
        <v>26.38896234346468</v>
      </c>
      <c r="N15" s="152">
        <v>187004</v>
      </c>
      <c r="O15" s="143">
        <v>4.773063549556995</v>
      </c>
      <c r="P15" s="183">
        <v>4</v>
      </c>
    </row>
    <row r="16" spans="1:16" ht="13.5">
      <c r="A16" s="181">
        <v>5</v>
      </c>
      <c r="B16" s="16"/>
      <c r="C16" s="35" t="s">
        <v>315</v>
      </c>
      <c r="D16" s="77">
        <v>7282240</v>
      </c>
      <c r="E16" s="121">
        <v>31.679200245316476</v>
      </c>
      <c r="F16" s="77">
        <v>1891377</v>
      </c>
      <c r="G16" s="121">
        <v>15.116337431700321</v>
      </c>
      <c r="H16" s="152">
        <v>1217747</v>
      </c>
      <c r="I16" s="149">
        <v>11.437978389752223</v>
      </c>
      <c r="J16" s="152">
        <v>5390863</v>
      </c>
      <c r="K16" s="149">
        <v>51.46256292176556</v>
      </c>
      <c r="L16" s="152">
        <v>2137484</v>
      </c>
      <c r="M16" s="149">
        <v>55.68755957962156</v>
      </c>
      <c r="N16" s="152">
        <v>2935894</v>
      </c>
      <c r="O16" s="143">
        <v>74.93534168661144</v>
      </c>
      <c r="P16" s="183">
        <v>5</v>
      </c>
    </row>
    <row r="17" spans="1:16" ht="13.5">
      <c r="A17" s="181">
        <v>6</v>
      </c>
      <c r="B17" s="16"/>
      <c r="C17" s="35" t="s">
        <v>210</v>
      </c>
      <c r="D17" s="77">
        <v>1774014</v>
      </c>
      <c r="E17" s="121">
        <v>7.717315653424614</v>
      </c>
      <c r="F17" s="77">
        <v>427346</v>
      </c>
      <c r="G17" s="121">
        <v>3.4154514600142676</v>
      </c>
      <c r="H17" s="152">
        <v>326393</v>
      </c>
      <c r="I17" s="149">
        <v>3.0657238987789723</v>
      </c>
      <c r="J17" s="152">
        <v>1346668</v>
      </c>
      <c r="K17" s="149">
        <v>12.855638639811136</v>
      </c>
      <c r="L17" s="152">
        <v>47809</v>
      </c>
      <c r="M17" s="149">
        <v>1.2455609192593382</v>
      </c>
      <c r="N17" s="152">
        <v>19364</v>
      </c>
      <c r="O17" s="143">
        <v>0.4942439871533318</v>
      </c>
      <c r="P17" s="183">
        <v>6</v>
      </c>
    </row>
    <row r="18" spans="1:16" ht="13.5">
      <c r="A18" s="181">
        <v>7</v>
      </c>
      <c r="B18" s="16"/>
      <c r="C18" s="35" t="s">
        <v>211</v>
      </c>
      <c r="D18" s="77">
        <v>403074</v>
      </c>
      <c r="E18" s="121">
        <v>1.7534525035814108</v>
      </c>
      <c r="F18" s="77">
        <v>220364</v>
      </c>
      <c r="G18" s="121">
        <v>1.7612018026016016</v>
      </c>
      <c r="H18" s="152">
        <v>203961</v>
      </c>
      <c r="I18" s="149">
        <v>1.9157522131873477</v>
      </c>
      <c r="J18" s="152">
        <v>182711</v>
      </c>
      <c r="K18" s="149">
        <v>1.7442061380522391</v>
      </c>
      <c r="L18" s="152">
        <v>82610</v>
      </c>
      <c r="M18" s="149">
        <v>2.152226307599279</v>
      </c>
      <c r="N18" s="152">
        <v>90927</v>
      </c>
      <c r="O18" s="143">
        <v>2.3208078403166184</v>
      </c>
      <c r="P18" s="183">
        <v>7</v>
      </c>
    </row>
    <row r="19" spans="1:16" ht="12">
      <c r="A19" s="181">
        <v>8</v>
      </c>
      <c r="B19" s="16"/>
      <c r="C19" s="35" t="s">
        <v>10</v>
      </c>
      <c r="D19" s="77">
        <v>1632735</v>
      </c>
      <c r="E19" s="121">
        <v>7.102723751556773</v>
      </c>
      <c r="F19" s="77">
        <v>1221630</v>
      </c>
      <c r="G19" s="121">
        <v>9.763559193480763</v>
      </c>
      <c r="H19" s="152">
        <v>712231</v>
      </c>
      <c r="I19" s="149">
        <v>6.68979910154705</v>
      </c>
      <c r="J19" s="152">
        <v>411104</v>
      </c>
      <c r="K19" s="149">
        <v>3.924504382209214</v>
      </c>
      <c r="L19" s="152">
        <v>32012</v>
      </c>
      <c r="M19" s="149">
        <v>0.8340039772287631</v>
      </c>
      <c r="N19" s="152">
        <v>11029</v>
      </c>
      <c r="O19" s="143">
        <v>0.28150263036119066</v>
      </c>
      <c r="P19" s="183">
        <v>8</v>
      </c>
    </row>
    <row r="20" spans="1:16" ht="12">
      <c r="A20" s="181">
        <v>9</v>
      </c>
      <c r="B20" s="16"/>
      <c r="C20" s="35" t="s">
        <v>11</v>
      </c>
      <c r="D20" s="77">
        <v>3912373</v>
      </c>
      <c r="E20" s="121">
        <v>17.019604915708566</v>
      </c>
      <c r="F20" s="77">
        <v>2731743</v>
      </c>
      <c r="G20" s="121">
        <v>21.832743532719988</v>
      </c>
      <c r="H20" s="152">
        <v>2428844</v>
      </c>
      <c r="I20" s="149">
        <v>22.813495072522738</v>
      </c>
      <c r="J20" s="152">
        <v>1180630</v>
      </c>
      <c r="K20" s="149">
        <v>11.270597242468241</v>
      </c>
      <c r="L20" s="152">
        <v>494301</v>
      </c>
      <c r="M20" s="149">
        <v>12.877952016373698</v>
      </c>
      <c r="N20" s="152">
        <v>568012</v>
      </c>
      <c r="O20" s="143">
        <v>14.497857654975123</v>
      </c>
      <c r="P20" s="183">
        <v>9</v>
      </c>
    </row>
    <row r="21" spans="1:16" ht="12">
      <c r="A21" s="181">
        <v>10</v>
      </c>
      <c r="B21" s="16"/>
      <c r="C21" s="35" t="s">
        <v>12</v>
      </c>
      <c r="D21" s="77">
        <v>511287</v>
      </c>
      <c r="E21" s="121">
        <v>2.224200693169564</v>
      </c>
      <c r="F21" s="77">
        <v>474993</v>
      </c>
      <c r="G21" s="121">
        <v>3.7962576819405283</v>
      </c>
      <c r="H21" s="152">
        <v>454354</v>
      </c>
      <c r="I21" s="149">
        <v>4.267628032175387</v>
      </c>
      <c r="J21" s="152">
        <v>36294</v>
      </c>
      <c r="K21" s="149">
        <v>0.3464718466565667</v>
      </c>
      <c r="L21" s="152">
        <v>29113</v>
      </c>
      <c r="M21" s="149">
        <v>0.7584767521261083</v>
      </c>
      <c r="N21" s="152">
        <v>2156</v>
      </c>
      <c r="O21" s="143">
        <v>0.05502943794167441</v>
      </c>
      <c r="P21" s="183">
        <v>10</v>
      </c>
    </row>
    <row r="22" spans="1:16" ht="12">
      <c r="A22" s="181">
        <v>11</v>
      </c>
      <c r="B22" s="16"/>
      <c r="C22" s="35" t="s">
        <v>212</v>
      </c>
      <c r="D22" s="77">
        <v>2051601</v>
      </c>
      <c r="E22" s="121">
        <v>8.924874613098652</v>
      </c>
      <c r="F22" s="77">
        <v>1347723</v>
      </c>
      <c r="G22" s="121">
        <v>10.771324612947843</v>
      </c>
      <c r="H22" s="152">
        <v>1155192</v>
      </c>
      <c r="I22" s="149">
        <v>10.850415670919041</v>
      </c>
      <c r="J22" s="152">
        <v>703878</v>
      </c>
      <c r="K22" s="149">
        <v>6.7194001895886615</v>
      </c>
      <c r="L22" s="152">
        <v>287770</v>
      </c>
      <c r="M22" s="149">
        <v>7.497229930248693</v>
      </c>
      <c r="N22" s="152">
        <v>368110</v>
      </c>
      <c r="O22" s="143">
        <v>9.395587384373732</v>
      </c>
      <c r="P22" s="183">
        <v>11</v>
      </c>
    </row>
    <row r="23" spans="1:16" ht="12">
      <c r="A23" s="181"/>
      <c r="B23" s="16"/>
      <c r="C23" s="35" t="s">
        <v>14</v>
      </c>
      <c r="D23" s="77"/>
      <c r="E23" s="121"/>
      <c r="F23" s="77"/>
      <c r="G23" s="121"/>
      <c r="H23" s="152"/>
      <c r="I23" s="149"/>
      <c r="J23" s="152"/>
      <c r="K23" s="149">
        <v>0</v>
      </c>
      <c r="L23" s="152"/>
      <c r="M23" s="149"/>
      <c r="N23" s="152"/>
      <c r="O23" s="143"/>
      <c r="P23" s="183"/>
    </row>
    <row r="24" spans="1:16" ht="12">
      <c r="A24" s="181">
        <v>12</v>
      </c>
      <c r="B24" s="16"/>
      <c r="C24" s="35" t="s">
        <v>15</v>
      </c>
      <c r="D24" s="77">
        <v>732034</v>
      </c>
      <c r="E24" s="121">
        <v>3.1844942864256054</v>
      </c>
      <c r="F24" s="77">
        <v>544198</v>
      </c>
      <c r="G24" s="121">
        <v>4.349360596886</v>
      </c>
      <c r="H24" s="152">
        <v>443682</v>
      </c>
      <c r="I24" s="149">
        <v>4.167388733392113</v>
      </c>
      <c r="J24" s="152">
        <v>187837</v>
      </c>
      <c r="K24" s="149">
        <v>1.793140250741983</v>
      </c>
      <c r="L24" s="152">
        <v>70805</v>
      </c>
      <c r="M24" s="149">
        <v>1.8446723606048534</v>
      </c>
      <c r="N24" s="152">
        <v>104576</v>
      </c>
      <c r="O24" s="143">
        <v>2.6691829787516435</v>
      </c>
      <c r="P24" s="183">
        <v>12</v>
      </c>
    </row>
    <row r="25" spans="1:16" ht="12">
      <c r="A25" s="181">
        <v>13</v>
      </c>
      <c r="B25" s="16"/>
      <c r="C25" s="35" t="s">
        <v>232</v>
      </c>
      <c r="D25" s="77"/>
      <c r="E25" s="121"/>
      <c r="F25" s="77"/>
      <c r="G25" s="121"/>
      <c r="H25" s="152"/>
      <c r="I25" s="149"/>
      <c r="J25" s="152"/>
      <c r="K25" s="149">
        <v>0</v>
      </c>
      <c r="L25" s="152"/>
      <c r="M25" s="149"/>
      <c r="N25" s="152"/>
      <c r="O25" s="143"/>
      <c r="P25" s="183"/>
    </row>
    <row r="26" spans="1:16" ht="12">
      <c r="A26" s="181"/>
      <c r="B26" s="16"/>
      <c r="C26" s="35" t="s">
        <v>231</v>
      </c>
      <c r="D26" s="77">
        <v>599185</v>
      </c>
      <c r="E26" s="121">
        <v>2.606574570323136</v>
      </c>
      <c r="F26" s="77">
        <v>532591</v>
      </c>
      <c r="G26" s="121">
        <v>4.256594676305521</v>
      </c>
      <c r="H26" s="152">
        <v>484105</v>
      </c>
      <c r="I26" s="149">
        <v>4.547071377199861</v>
      </c>
      <c r="J26" s="152">
        <v>66595</v>
      </c>
      <c r="K26" s="149">
        <v>0.6357329759214763</v>
      </c>
      <c r="L26" s="152">
        <v>51353</v>
      </c>
      <c r="M26" s="149">
        <v>1.3378922354938358</v>
      </c>
      <c r="N26" s="152">
        <v>15138</v>
      </c>
      <c r="O26" s="143">
        <v>0.3863801630617195</v>
      </c>
      <c r="P26" s="183">
        <v>13</v>
      </c>
    </row>
    <row r="27" spans="1:16" ht="12">
      <c r="A27" s="181">
        <v>14</v>
      </c>
      <c r="B27" s="16"/>
      <c r="C27" s="35" t="s">
        <v>213</v>
      </c>
      <c r="D27" s="77"/>
      <c r="E27" s="121"/>
      <c r="F27" s="77"/>
      <c r="G27" s="121"/>
      <c r="H27" s="152"/>
      <c r="I27" s="149"/>
      <c r="J27" s="152"/>
      <c r="K27" s="149">
        <v>0</v>
      </c>
      <c r="L27" s="152"/>
      <c r="M27" s="149"/>
      <c r="N27" s="152"/>
      <c r="O27" s="143"/>
      <c r="P27" s="183"/>
    </row>
    <row r="28" spans="1:16" ht="12">
      <c r="A28" s="181"/>
      <c r="B28" s="16"/>
      <c r="C28" s="35" t="s">
        <v>214</v>
      </c>
      <c r="D28" s="77">
        <v>294786</v>
      </c>
      <c r="E28" s="121">
        <v>1.2823780489953451</v>
      </c>
      <c r="F28" s="77">
        <v>95836</v>
      </c>
      <c r="G28" s="121">
        <v>0.7659442375076106</v>
      </c>
      <c r="H28" s="152">
        <v>95836</v>
      </c>
      <c r="I28" s="149">
        <v>0.9001624286163661</v>
      </c>
      <c r="J28" s="152">
        <v>198950</v>
      </c>
      <c r="K28" s="149">
        <v>1.899227803282194</v>
      </c>
      <c r="L28" s="152">
        <v>77955</v>
      </c>
      <c r="M28" s="149">
        <v>2.030950270050863</v>
      </c>
      <c r="N28" s="152">
        <v>119881</v>
      </c>
      <c r="O28" s="143">
        <v>3.0598256261066186</v>
      </c>
      <c r="P28" s="183">
        <v>14</v>
      </c>
    </row>
    <row r="29" spans="1:16" ht="12">
      <c r="A29" s="181">
        <v>15</v>
      </c>
      <c r="B29" s="16"/>
      <c r="C29" s="35" t="s">
        <v>215</v>
      </c>
      <c r="D29" s="77">
        <v>27012</v>
      </c>
      <c r="E29" s="121">
        <v>0.11750760164818637</v>
      </c>
      <c r="F29" s="77">
        <v>25012</v>
      </c>
      <c r="G29" s="121">
        <v>0.199901887271384</v>
      </c>
      <c r="H29" s="152">
        <v>25012</v>
      </c>
      <c r="I29" s="149">
        <v>0.23493116015435275</v>
      </c>
      <c r="J29" s="152">
        <v>2000</v>
      </c>
      <c r="K29" s="149">
        <v>0.019092513729903934</v>
      </c>
      <c r="L29" s="152" t="s">
        <v>359</v>
      </c>
      <c r="M29" s="149" t="s">
        <v>359</v>
      </c>
      <c r="N29" s="152">
        <v>2000</v>
      </c>
      <c r="O29" s="143">
        <v>0.05104771608689648</v>
      </c>
      <c r="P29" s="183">
        <v>15</v>
      </c>
    </row>
    <row r="30" spans="1:16" ht="12">
      <c r="A30" s="181">
        <v>16</v>
      </c>
      <c r="B30" s="16"/>
      <c r="C30" s="35" t="s">
        <v>228</v>
      </c>
      <c r="D30" s="77">
        <v>1322473</v>
      </c>
      <c r="E30" s="121">
        <v>5.753022007792165</v>
      </c>
      <c r="F30" s="77">
        <v>884015</v>
      </c>
      <c r="G30" s="121">
        <v>7.065259350560232</v>
      </c>
      <c r="H30" s="152">
        <v>794287</v>
      </c>
      <c r="I30" s="149">
        <v>7.4605296020118494</v>
      </c>
      <c r="J30" s="152">
        <v>438458</v>
      </c>
      <c r="K30" s="149">
        <v>4.18563269249311</v>
      </c>
      <c r="L30" s="152">
        <v>177418</v>
      </c>
      <c r="M30" s="149">
        <v>4.622245333998897</v>
      </c>
      <c r="N30" s="152">
        <v>195746</v>
      </c>
      <c r="O30" s="143">
        <v>4.99619311657282</v>
      </c>
      <c r="P30" s="183">
        <v>16</v>
      </c>
    </row>
    <row r="31" spans="1:16" ht="12">
      <c r="A31" s="181">
        <v>17</v>
      </c>
      <c r="B31" s="16"/>
      <c r="C31" s="35" t="s">
        <v>84</v>
      </c>
      <c r="D31" s="77">
        <v>101331</v>
      </c>
      <c r="E31" s="121">
        <v>0.4408101133796969</v>
      </c>
      <c r="F31" s="77">
        <v>101331</v>
      </c>
      <c r="G31" s="121">
        <v>0.8098615919997046</v>
      </c>
      <c r="H31" s="152">
        <v>101331</v>
      </c>
      <c r="I31" s="149">
        <v>0.951775523332829</v>
      </c>
      <c r="J31" s="152" t="s">
        <v>359</v>
      </c>
      <c r="K31" s="149" t="s">
        <v>359</v>
      </c>
      <c r="L31" s="152" t="s">
        <v>359</v>
      </c>
      <c r="M31" s="149" t="s">
        <v>359</v>
      </c>
      <c r="N31" s="152" t="s">
        <v>359</v>
      </c>
      <c r="O31" s="143" t="s">
        <v>359</v>
      </c>
      <c r="P31" s="183">
        <v>17</v>
      </c>
    </row>
    <row r="32" spans="1:16" ht="12">
      <c r="A32" s="181">
        <v>18</v>
      </c>
      <c r="B32" s="16"/>
      <c r="C32" s="35" t="s">
        <v>217</v>
      </c>
      <c r="D32" s="77">
        <v>103727</v>
      </c>
      <c r="E32" s="121">
        <v>0.45123319251301003</v>
      </c>
      <c r="F32" s="77">
        <v>17720</v>
      </c>
      <c r="G32" s="121">
        <v>0.1416224789080811</v>
      </c>
      <c r="H32" s="152">
        <v>17720</v>
      </c>
      <c r="I32" s="149">
        <v>0.16643931544599114</v>
      </c>
      <c r="J32" s="152">
        <v>84774</v>
      </c>
      <c r="K32" s="149">
        <v>0.8092743794694381</v>
      </c>
      <c r="L32" s="152">
        <v>3421</v>
      </c>
      <c r="M32" s="149">
        <v>0.08912681513493685</v>
      </c>
      <c r="N32" s="152">
        <v>77955</v>
      </c>
      <c r="O32" s="143">
        <v>1.9897123537770078</v>
      </c>
      <c r="P32" s="183">
        <v>18</v>
      </c>
    </row>
    <row r="33" spans="1:16" ht="12">
      <c r="A33" s="181">
        <v>19</v>
      </c>
      <c r="B33" s="16"/>
      <c r="C33" s="35" t="s">
        <v>218</v>
      </c>
      <c r="D33" s="77">
        <v>83759</v>
      </c>
      <c r="E33" s="121">
        <v>0.364368399468771</v>
      </c>
      <c r="F33" s="77">
        <v>53505</v>
      </c>
      <c r="G33" s="121">
        <v>0.4276247592537742</v>
      </c>
      <c r="H33" s="152">
        <v>53505</v>
      </c>
      <c r="I33" s="149">
        <v>0.5025584409107086</v>
      </c>
      <c r="J33" s="152">
        <v>181</v>
      </c>
      <c r="K33" s="149">
        <v>0.0017278724925563062</v>
      </c>
      <c r="L33" s="152">
        <v>30</v>
      </c>
      <c r="M33" s="149">
        <v>0.0007815856340392007</v>
      </c>
      <c r="N33" s="152">
        <v>151</v>
      </c>
      <c r="O33" s="143">
        <v>0.0038541025645606845</v>
      </c>
      <c r="P33" s="183">
        <v>19</v>
      </c>
    </row>
    <row r="34" spans="1:18" ht="12">
      <c r="A34" s="183"/>
      <c r="B34" s="16"/>
      <c r="C34" s="37" t="s">
        <v>16</v>
      </c>
      <c r="E34" s="49"/>
      <c r="F34" s="76"/>
      <c r="G34" s="49"/>
      <c r="H34" s="154"/>
      <c r="I34" s="92"/>
      <c r="J34" s="154"/>
      <c r="K34" s="92"/>
      <c r="L34" s="154"/>
      <c r="M34" s="92"/>
      <c r="N34" s="154"/>
      <c r="O34" s="92"/>
      <c r="P34" s="183"/>
      <c r="R34" s="36"/>
    </row>
    <row r="35" spans="1:16" ht="12">
      <c r="A35" s="183"/>
      <c r="B35" s="16"/>
      <c r="C35" s="265" t="s">
        <v>17</v>
      </c>
      <c r="D35" s="265"/>
      <c r="E35" s="265"/>
      <c r="F35" s="265"/>
      <c r="G35" s="265"/>
      <c r="H35" s="285" t="s">
        <v>17</v>
      </c>
      <c r="I35" s="285"/>
      <c r="J35" s="285"/>
      <c r="K35" s="285"/>
      <c r="L35" s="285"/>
      <c r="M35" s="285"/>
      <c r="N35" s="285"/>
      <c r="O35" s="285"/>
      <c r="P35" s="183"/>
    </row>
    <row r="36" spans="1:16" ht="12.75">
      <c r="A36" s="183"/>
      <c r="B36" s="16"/>
      <c r="C36" s="37"/>
      <c r="D36" s="78"/>
      <c r="E36" s="49"/>
      <c r="F36" s="78"/>
      <c r="G36" s="49"/>
      <c r="H36" s="155"/>
      <c r="I36" s="92"/>
      <c r="J36" s="155"/>
      <c r="K36" s="92"/>
      <c r="L36" s="155"/>
      <c r="M36" s="92"/>
      <c r="N36" s="155"/>
      <c r="O36" s="92"/>
      <c r="P36" s="183"/>
    </row>
    <row r="37" spans="1:16" ht="12">
      <c r="A37" s="181">
        <v>20</v>
      </c>
      <c r="B37" s="16"/>
      <c r="C37" s="35" t="s">
        <v>18</v>
      </c>
      <c r="D37" s="77">
        <v>10586587</v>
      </c>
      <c r="E37" s="121">
        <v>46.05377047274798</v>
      </c>
      <c r="F37" s="77">
        <v>4864226</v>
      </c>
      <c r="G37" s="121">
        <v>38.87605779284084</v>
      </c>
      <c r="H37" s="152">
        <v>4288719</v>
      </c>
      <c r="I37" s="149">
        <v>40.282813459380115</v>
      </c>
      <c r="J37" s="152">
        <v>5722361</v>
      </c>
      <c r="K37" s="149">
        <v>54.627127979983406</v>
      </c>
      <c r="L37" s="152">
        <v>1797921</v>
      </c>
      <c r="M37" s="149">
        <v>46.840974157913124</v>
      </c>
      <c r="N37" s="152">
        <v>1302605</v>
      </c>
      <c r="O37" s="143">
        <v>33.2475051066859</v>
      </c>
      <c r="P37" s="183">
        <v>20</v>
      </c>
    </row>
    <row r="38" spans="1:16" ht="13.5">
      <c r="A38" s="181"/>
      <c r="B38" s="16"/>
      <c r="C38" s="35" t="s">
        <v>19</v>
      </c>
      <c r="D38" s="77"/>
      <c r="E38" s="121"/>
      <c r="F38" s="77"/>
      <c r="G38" s="121">
        <v>0</v>
      </c>
      <c r="H38" s="152"/>
      <c r="I38" s="149"/>
      <c r="J38" s="152"/>
      <c r="K38" s="149"/>
      <c r="L38" s="152"/>
      <c r="M38" s="149"/>
      <c r="N38" s="152"/>
      <c r="O38" s="143"/>
      <c r="P38" s="183"/>
    </row>
    <row r="39" spans="1:16" ht="12">
      <c r="A39" s="181">
        <v>21</v>
      </c>
      <c r="B39" s="16"/>
      <c r="C39" s="35" t="s">
        <v>20</v>
      </c>
      <c r="D39" s="77">
        <v>1119870</v>
      </c>
      <c r="E39" s="121">
        <v>4.871658442831129</v>
      </c>
      <c r="F39" s="77">
        <v>839113</v>
      </c>
      <c r="G39" s="121">
        <v>6.706391825281978</v>
      </c>
      <c r="H39" s="152">
        <v>632409</v>
      </c>
      <c r="I39" s="149">
        <v>5.940051977532947</v>
      </c>
      <c r="J39" s="152">
        <v>280757</v>
      </c>
      <c r="K39" s="149">
        <v>2.6801784386333196</v>
      </c>
      <c r="L39" s="152">
        <v>75160</v>
      </c>
      <c r="M39" s="149">
        <v>1.9581325418128774</v>
      </c>
      <c r="N39" s="152">
        <v>84740</v>
      </c>
      <c r="O39" s="143">
        <v>2.162891730601804</v>
      </c>
      <c r="P39" s="183">
        <v>21</v>
      </c>
    </row>
    <row r="40" spans="1:16" ht="12">
      <c r="A40" s="181">
        <v>22</v>
      </c>
      <c r="B40" s="16"/>
      <c r="C40" s="35" t="s">
        <v>191</v>
      </c>
      <c r="D40" s="77">
        <v>9370088</v>
      </c>
      <c r="E40" s="121">
        <v>40.76175655680628</v>
      </c>
      <c r="F40" s="77">
        <v>3920609</v>
      </c>
      <c r="G40" s="121">
        <v>31.33444500052669</v>
      </c>
      <c r="H40" s="152">
        <v>3639052</v>
      </c>
      <c r="I40" s="149">
        <v>34.18066161130728</v>
      </c>
      <c r="J40" s="152">
        <v>5449479</v>
      </c>
      <c r="K40" s="149">
        <v>52.02212631416158</v>
      </c>
      <c r="L40" s="152">
        <v>1762883</v>
      </c>
      <c r="M40" s="149">
        <v>45.92813424306427</v>
      </c>
      <c r="N40" s="152">
        <v>1186944</v>
      </c>
      <c r="O40" s="143">
        <v>30.29539016152263</v>
      </c>
      <c r="P40" s="183">
        <v>22</v>
      </c>
    </row>
    <row r="41" spans="1:16" ht="12">
      <c r="A41" s="181">
        <v>23</v>
      </c>
      <c r="B41" s="16"/>
      <c r="C41" s="35" t="s">
        <v>307</v>
      </c>
      <c r="D41" s="77">
        <v>289757</v>
      </c>
      <c r="E41" s="121">
        <v>1.2605008933353152</v>
      </c>
      <c r="F41" s="77">
        <v>262481</v>
      </c>
      <c r="G41" s="121">
        <v>2.0978109416632074</v>
      </c>
      <c r="H41" s="152">
        <v>115278</v>
      </c>
      <c r="I41" s="149">
        <v>1.082776038712357</v>
      </c>
      <c r="J41" s="152">
        <v>27277</v>
      </c>
      <c r="K41" s="149">
        <v>0.2603932485052948</v>
      </c>
      <c r="L41" s="152">
        <v>406</v>
      </c>
      <c r="M41" s="149">
        <v>0.010577458913997183</v>
      </c>
      <c r="N41" s="152">
        <v>25590</v>
      </c>
      <c r="O41" s="143">
        <v>0.6531555273318406</v>
      </c>
      <c r="P41" s="183">
        <v>23</v>
      </c>
    </row>
    <row r="42" spans="1:16" ht="12">
      <c r="A42" s="181">
        <v>24</v>
      </c>
      <c r="B42" s="16"/>
      <c r="C42" s="35" t="s">
        <v>308</v>
      </c>
      <c r="D42" s="77">
        <v>165118</v>
      </c>
      <c r="E42" s="121">
        <v>0.7182963190043401</v>
      </c>
      <c r="F42" s="77">
        <v>123389</v>
      </c>
      <c r="G42" s="121">
        <v>0.986154404626931</v>
      </c>
      <c r="H42" s="152">
        <v>111451</v>
      </c>
      <c r="I42" s="149">
        <v>1.046830030799727</v>
      </c>
      <c r="J42" s="152">
        <v>41730</v>
      </c>
      <c r="K42" s="149">
        <v>0.3983652989744456</v>
      </c>
      <c r="L42" s="152">
        <v>41507</v>
      </c>
      <c r="M42" s="149">
        <v>1.0813758304021701</v>
      </c>
      <c r="N42" s="152" t="s">
        <v>359</v>
      </c>
      <c r="O42" s="143" t="s">
        <v>359</v>
      </c>
      <c r="P42" s="183">
        <v>24</v>
      </c>
    </row>
    <row r="43" spans="1:16" ht="12">
      <c r="A43" s="181">
        <v>25</v>
      </c>
      <c r="B43" s="16"/>
      <c r="C43" s="35" t="s">
        <v>305</v>
      </c>
      <c r="D43" s="77">
        <v>31877</v>
      </c>
      <c r="E43" s="121">
        <v>0.13867132451278086</v>
      </c>
      <c r="F43" s="77">
        <v>31729</v>
      </c>
      <c r="G43" s="121">
        <v>0.2535857580854687</v>
      </c>
      <c r="H43" s="152">
        <v>31729</v>
      </c>
      <c r="I43" s="149">
        <v>0.2980221805748224</v>
      </c>
      <c r="J43" s="152">
        <v>149</v>
      </c>
      <c r="K43" s="149">
        <v>0.0014223922728778433</v>
      </c>
      <c r="L43" s="152" t="s">
        <v>359</v>
      </c>
      <c r="M43" s="149" t="s">
        <v>359</v>
      </c>
      <c r="N43" s="152">
        <v>149</v>
      </c>
      <c r="O43" s="143">
        <v>0.0038030548484737883</v>
      </c>
      <c r="P43" s="183">
        <v>25</v>
      </c>
    </row>
    <row r="44" spans="1:16" ht="12">
      <c r="A44" s="181">
        <v>26</v>
      </c>
      <c r="B44" s="16"/>
      <c r="C44" s="35" t="s">
        <v>221</v>
      </c>
      <c r="D44" s="77">
        <v>446993</v>
      </c>
      <c r="E44" s="121">
        <v>1.9445089361590318</v>
      </c>
      <c r="F44" s="77">
        <v>341793</v>
      </c>
      <c r="G44" s="121">
        <v>2.7316914183651106</v>
      </c>
      <c r="H44" s="152">
        <v>211727</v>
      </c>
      <c r="I44" s="149">
        <v>1.9886962156565107</v>
      </c>
      <c r="J44" s="152">
        <v>105200</v>
      </c>
      <c r="K44" s="149">
        <v>1.004266222192947</v>
      </c>
      <c r="L44" s="152">
        <v>44553</v>
      </c>
      <c r="M44" s="149">
        <v>1.160732825111617</v>
      </c>
      <c r="N44" s="152">
        <v>39998</v>
      </c>
      <c r="O44" s="143">
        <v>1.0209032740218429</v>
      </c>
      <c r="P44" s="183">
        <v>26</v>
      </c>
    </row>
    <row r="45" spans="1:16" ht="12">
      <c r="A45" s="181">
        <v>27</v>
      </c>
      <c r="B45" s="16"/>
      <c r="C45" s="35" t="s">
        <v>312</v>
      </c>
      <c r="D45" s="77"/>
      <c r="E45" s="121"/>
      <c r="F45" s="77"/>
      <c r="G45" s="121"/>
      <c r="H45" s="152"/>
      <c r="I45" s="149"/>
      <c r="J45" s="152"/>
      <c r="K45" s="149"/>
      <c r="L45" s="152"/>
      <c r="M45" s="149"/>
      <c r="N45" s="152"/>
      <c r="O45" s="143"/>
      <c r="P45" s="183"/>
    </row>
    <row r="46" spans="1:16" ht="12">
      <c r="A46" s="181"/>
      <c r="B46" s="16"/>
      <c r="C46" s="35" t="s">
        <v>313</v>
      </c>
      <c r="D46" s="77">
        <v>1441504</v>
      </c>
      <c r="E46" s="121">
        <v>6.270830660679225</v>
      </c>
      <c r="F46" s="77">
        <v>914487</v>
      </c>
      <c r="G46" s="121">
        <v>7.308798863951149</v>
      </c>
      <c r="H46" s="152">
        <v>904512</v>
      </c>
      <c r="I46" s="149">
        <v>8.495844136156002</v>
      </c>
      <c r="J46" s="152">
        <v>527017</v>
      </c>
      <c r="K46" s="149">
        <v>5.031039654196391</v>
      </c>
      <c r="L46" s="152">
        <v>420640</v>
      </c>
      <c r="M46" s="149">
        <v>10.958872703408312</v>
      </c>
      <c r="N46" s="152">
        <v>99998</v>
      </c>
      <c r="O46" s="143">
        <v>2.5523347566287375</v>
      </c>
      <c r="P46" s="183">
        <v>27</v>
      </c>
    </row>
    <row r="47" spans="1:16" ht="12">
      <c r="A47" s="181">
        <v>28</v>
      </c>
      <c r="B47" s="16"/>
      <c r="C47" s="35" t="s">
        <v>24</v>
      </c>
      <c r="D47" s="77">
        <v>2356567</v>
      </c>
      <c r="E47" s="121">
        <v>10.251537697810662</v>
      </c>
      <c r="F47" s="77">
        <v>534310</v>
      </c>
      <c r="G47" s="121">
        <v>4.270333335517878</v>
      </c>
      <c r="H47" s="152">
        <v>450025</v>
      </c>
      <c r="I47" s="149">
        <v>4.22696686984098</v>
      </c>
      <c r="J47" s="152">
        <v>1822257</v>
      </c>
      <c r="K47" s="149">
        <v>17.39573339595678</v>
      </c>
      <c r="L47" s="152">
        <v>693577</v>
      </c>
      <c r="M47" s="149">
        <v>18.069660643333556</v>
      </c>
      <c r="N47" s="152">
        <v>1128654</v>
      </c>
      <c r="O47" s="143">
        <v>28.807604476170035</v>
      </c>
      <c r="P47" s="183">
        <v>28</v>
      </c>
    </row>
    <row r="48" spans="1:16" ht="12">
      <c r="A48" s="181">
        <v>29</v>
      </c>
      <c r="B48" s="16"/>
      <c r="C48" s="35" t="s">
        <v>25</v>
      </c>
      <c r="D48" s="77">
        <v>1092414</v>
      </c>
      <c r="E48" s="121">
        <v>4.752219352395301</v>
      </c>
      <c r="F48" s="77">
        <v>753779</v>
      </c>
      <c r="G48" s="121">
        <v>6.024382084021132</v>
      </c>
      <c r="H48" s="152">
        <v>530547</v>
      </c>
      <c r="I48" s="149">
        <v>4.983288910379473</v>
      </c>
      <c r="J48" s="152">
        <v>338636</v>
      </c>
      <c r="K48" s="149">
        <v>3.2327062397198745</v>
      </c>
      <c r="L48" s="152">
        <v>110006</v>
      </c>
      <c r="M48" s="149">
        <v>2.865970308603877</v>
      </c>
      <c r="N48" s="152">
        <v>190973</v>
      </c>
      <c r="O48" s="143">
        <v>4.874367742131441</v>
      </c>
      <c r="P48" s="183">
        <v>29</v>
      </c>
    </row>
    <row r="49" spans="1:16" ht="12">
      <c r="A49" s="181">
        <v>30</v>
      </c>
      <c r="B49" s="16"/>
      <c r="C49" s="35" t="s">
        <v>26</v>
      </c>
      <c r="D49" s="77">
        <v>73665</v>
      </c>
      <c r="E49" s="121">
        <v>0.32045748094971305</v>
      </c>
      <c r="F49" s="77">
        <v>63221</v>
      </c>
      <c r="G49" s="121">
        <v>0.5052773554767379</v>
      </c>
      <c r="H49" s="152">
        <v>41224</v>
      </c>
      <c r="I49" s="149">
        <v>0.38720622685922906</v>
      </c>
      <c r="J49" s="152">
        <v>10444</v>
      </c>
      <c r="K49" s="149">
        <v>0.09970110669755836</v>
      </c>
      <c r="L49" s="152">
        <v>3526</v>
      </c>
      <c r="M49" s="149">
        <v>0.09186236485407405</v>
      </c>
      <c r="N49" s="152">
        <v>2439</v>
      </c>
      <c r="O49" s="143">
        <v>0.062252689767970264</v>
      </c>
      <c r="P49" s="183">
        <v>30</v>
      </c>
    </row>
    <row r="50" spans="1:16" ht="12">
      <c r="A50" s="181">
        <v>31</v>
      </c>
      <c r="B50" s="16"/>
      <c r="C50" s="35" t="s">
        <v>27</v>
      </c>
      <c r="D50" s="77">
        <v>45374</v>
      </c>
      <c r="E50" s="121">
        <v>0.19738597353712453</v>
      </c>
      <c r="F50" s="77">
        <v>38702</v>
      </c>
      <c r="G50" s="121">
        <v>0.3093156421388575</v>
      </c>
      <c r="H50" s="152">
        <v>32772</v>
      </c>
      <c r="I50" s="149">
        <v>0.30781880619616375</v>
      </c>
      <c r="J50" s="152">
        <v>6672</v>
      </c>
      <c r="K50" s="149">
        <v>0.06369262580295953</v>
      </c>
      <c r="L50" s="152">
        <v>1801</v>
      </c>
      <c r="M50" s="149">
        <v>0.046921190896820016</v>
      </c>
      <c r="N50" s="152">
        <v>4119</v>
      </c>
      <c r="O50" s="143">
        <v>0.10513277128096331</v>
      </c>
      <c r="P50" s="183">
        <v>31</v>
      </c>
    </row>
    <row r="51" spans="1:16" ht="12">
      <c r="A51" s="181">
        <v>32</v>
      </c>
      <c r="B51" s="16"/>
      <c r="C51" s="35" t="s">
        <v>28</v>
      </c>
      <c r="D51" s="77">
        <v>973375</v>
      </c>
      <c r="E51" s="121">
        <v>4.234375897908463</v>
      </c>
      <c r="F51" s="77">
        <v>651855</v>
      </c>
      <c r="G51" s="121">
        <v>5.2097810941663205</v>
      </c>
      <c r="H51" s="152">
        <v>456551</v>
      </c>
      <c r="I51" s="149">
        <v>4.288263877324081</v>
      </c>
      <c r="J51" s="152">
        <v>321520</v>
      </c>
      <c r="K51" s="149">
        <v>3.069312507219357</v>
      </c>
      <c r="L51" s="152">
        <v>104679</v>
      </c>
      <c r="M51" s="149">
        <v>2.727186752852983</v>
      </c>
      <c r="N51" s="152">
        <v>184415</v>
      </c>
      <c r="O51" s="143">
        <v>4.7069822810825075</v>
      </c>
      <c r="P51" s="183">
        <v>32</v>
      </c>
    </row>
    <row r="52" spans="1:16" ht="12">
      <c r="A52" s="181">
        <v>33</v>
      </c>
      <c r="B52" s="16"/>
      <c r="C52" s="35" t="s">
        <v>29</v>
      </c>
      <c r="D52" s="77">
        <v>6980560</v>
      </c>
      <c r="E52" s="121">
        <v>30.36683191771301</v>
      </c>
      <c r="F52" s="77">
        <v>5042099</v>
      </c>
      <c r="G52" s="121">
        <v>40.29766135891404</v>
      </c>
      <c r="H52" s="152">
        <v>4204520</v>
      </c>
      <c r="I52" s="149">
        <v>39.491954321612795</v>
      </c>
      <c r="J52" s="152">
        <v>1938460</v>
      </c>
      <c r="K52" s="149">
        <v>18.505037082434793</v>
      </c>
      <c r="L52" s="152">
        <v>754140</v>
      </c>
      <c r="M52" s="149">
        <v>19.647499668477426</v>
      </c>
      <c r="N52" s="152">
        <v>1153144</v>
      </c>
      <c r="O52" s="143">
        <v>29.43268375965408</v>
      </c>
      <c r="P52" s="183">
        <v>33</v>
      </c>
    </row>
    <row r="53" spans="1:16" ht="12">
      <c r="A53" s="181"/>
      <c r="B53" s="16"/>
      <c r="C53" s="35" t="s">
        <v>30</v>
      </c>
      <c r="D53" s="77"/>
      <c r="E53" s="121"/>
      <c r="F53" s="77"/>
      <c r="G53" s="121">
        <v>0</v>
      </c>
      <c r="H53" s="152"/>
      <c r="I53" s="149"/>
      <c r="J53" s="152"/>
      <c r="K53" s="149"/>
      <c r="L53" s="152"/>
      <c r="M53" s="149"/>
      <c r="N53" s="152"/>
      <c r="O53" s="143"/>
      <c r="P53" s="183"/>
    </row>
    <row r="54" spans="1:16" ht="12">
      <c r="A54" s="181">
        <v>34</v>
      </c>
      <c r="B54" s="16"/>
      <c r="C54" s="35" t="s">
        <v>219</v>
      </c>
      <c r="D54" s="77">
        <v>2499231</v>
      </c>
      <c r="E54" s="121">
        <v>10.872154626639954</v>
      </c>
      <c r="F54" s="77">
        <v>1501240</v>
      </c>
      <c r="G54" s="121">
        <v>11.998269200675376</v>
      </c>
      <c r="H54" s="152">
        <v>1333848</v>
      </c>
      <c r="I54" s="149">
        <v>12.528484651749684</v>
      </c>
      <c r="J54" s="152">
        <v>997991</v>
      </c>
      <c r="K54" s="149">
        <v>9.52707843491028</v>
      </c>
      <c r="L54" s="152">
        <v>420051</v>
      </c>
      <c r="M54" s="149">
        <v>10.943527572126676</v>
      </c>
      <c r="N54" s="152">
        <v>556557</v>
      </c>
      <c r="O54" s="143">
        <v>14.205481861087424</v>
      </c>
      <c r="P54" s="183">
        <v>34</v>
      </c>
    </row>
    <row r="55" spans="1:16" ht="12">
      <c r="A55" s="181">
        <v>35</v>
      </c>
      <c r="B55" s="16"/>
      <c r="C55" s="35" t="s">
        <v>220</v>
      </c>
      <c r="D55" s="77">
        <v>2906661</v>
      </c>
      <c r="E55" s="121">
        <v>12.644556601300128</v>
      </c>
      <c r="F55" s="77">
        <v>2176106</v>
      </c>
      <c r="G55" s="121">
        <v>17.391959711441803</v>
      </c>
      <c r="H55" s="152">
        <v>1646249</v>
      </c>
      <c r="I55" s="149">
        <v>15.462785361943988</v>
      </c>
      <c r="J55" s="152">
        <v>730555</v>
      </c>
      <c r="K55" s="149">
        <v>6.974065683974985</v>
      </c>
      <c r="L55" s="152">
        <v>218202</v>
      </c>
      <c r="M55" s="149">
        <v>5.684784950620722</v>
      </c>
      <c r="N55" s="152">
        <v>512353</v>
      </c>
      <c r="O55" s="143">
        <v>13.077225240134837</v>
      </c>
      <c r="P55" s="183">
        <v>35</v>
      </c>
    </row>
    <row r="56" spans="1:16" ht="12">
      <c r="A56" s="181">
        <v>36</v>
      </c>
      <c r="B56" s="16"/>
      <c r="C56" s="35" t="s">
        <v>222</v>
      </c>
      <c r="D56" s="77">
        <v>729</v>
      </c>
      <c r="E56" s="121">
        <v>0.0031712957797100498</v>
      </c>
      <c r="F56" s="77">
        <v>729</v>
      </c>
      <c r="G56" s="121">
        <v>0.005826342388487084</v>
      </c>
      <c r="H56" s="152">
        <v>729</v>
      </c>
      <c r="I56" s="149">
        <v>0.0068473059232577625</v>
      </c>
      <c r="J56" s="152" t="s">
        <v>359</v>
      </c>
      <c r="K56" s="149" t="s">
        <v>359</v>
      </c>
      <c r="L56" s="152" t="s">
        <v>359</v>
      </c>
      <c r="M56" s="149" t="s">
        <v>359</v>
      </c>
      <c r="N56" s="152" t="s">
        <v>359</v>
      </c>
      <c r="O56" s="143" t="s">
        <v>359</v>
      </c>
      <c r="P56" s="183">
        <v>36</v>
      </c>
    </row>
    <row r="57" spans="1:16" ht="12">
      <c r="A57" s="181">
        <v>37</v>
      </c>
      <c r="B57" s="16"/>
      <c r="C57" s="35" t="s">
        <v>217</v>
      </c>
      <c r="D57" s="77">
        <v>76949</v>
      </c>
      <c r="E57" s="121">
        <v>0.33474353765831083</v>
      </c>
      <c r="F57" s="77">
        <v>56331</v>
      </c>
      <c r="G57" s="121">
        <v>0.4502108272782797</v>
      </c>
      <c r="H57" s="152">
        <v>51944</v>
      </c>
      <c r="I57" s="149">
        <v>0.4878963770613185</v>
      </c>
      <c r="J57" s="152">
        <v>20619</v>
      </c>
      <c r="K57" s="149">
        <v>0.19683427029844464</v>
      </c>
      <c r="L57" s="152">
        <v>16802</v>
      </c>
      <c r="M57" s="149">
        <v>0.43774006077088834</v>
      </c>
      <c r="N57" s="152">
        <v>2483</v>
      </c>
      <c r="O57" s="143">
        <v>0.06337573952188198</v>
      </c>
      <c r="P57" s="183">
        <v>37</v>
      </c>
    </row>
    <row r="58" spans="1:18" s="43" customFormat="1" ht="12">
      <c r="A58" s="181"/>
      <c r="B58" s="16"/>
      <c r="C58" s="35" t="s">
        <v>16</v>
      </c>
      <c r="E58" s="121"/>
      <c r="G58" s="121">
        <v>0</v>
      </c>
      <c r="H58" s="88"/>
      <c r="I58" s="149"/>
      <c r="J58" s="88"/>
      <c r="K58" s="149"/>
      <c r="L58" s="88"/>
      <c r="M58" s="149"/>
      <c r="N58" s="88"/>
      <c r="O58" s="143"/>
      <c r="P58" s="183"/>
      <c r="R58" s="125"/>
    </row>
    <row r="59" spans="1:16" s="43" customFormat="1" ht="12">
      <c r="A59" s="184">
        <v>39</v>
      </c>
      <c r="B59" s="39"/>
      <c r="C59" s="40" t="s">
        <v>31</v>
      </c>
      <c r="D59" s="79">
        <v>22987449</v>
      </c>
      <c r="E59" s="79">
        <v>100</v>
      </c>
      <c r="F59" s="79">
        <v>12512138</v>
      </c>
      <c r="G59" s="79">
        <v>100</v>
      </c>
      <c r="H59" s="150">
        <v>10646523</v>
      </c>
      <c r="I59" s="150">
        <v>100</v>
      </c>
      <c r="J59" s="150">
        <v>10475310</v>
      </c>
      <c r="K59" s="150">
        <v>100</v>
      </c>
      <c r="L59" s="150">
        <v>3838351</v>
      </c>
      <c r="M59" s="150">
        <v>100</v>
      </c>
      <c r="N59" s="150">
        <v>3917903</v>
      </c>
      <c r="O59" s="144">
        <v>100</v>
      </c>
      <c r="P59" s="191">
        <v>38</v>
      </c>
    </row>
    <row r="60" spans="1:16" s="43" customFormat="1" ht="12">
      <c r="A60" s="195" t="s">
        <v>32</v>
      </c>
      <c r="B60" s="45"/>
      <c r="C60" s="46"/>
      <c r="D60" s="47"/>
      <c r="E60" s="42"/>
      <c r="F60" s="47"/>
      <c r="G60" s="42"/>
      <c r="H60" s="156"/>
      <c r="I60" s="157"/>
      <c r="J60" s="156"/>
      <c r="K60" s="157"/>
      <c r="L60" s="156"/>
      <c r="M60" s="157"/>
      <c r="N60" s="156"/>
      <c r="O60" s="157"/>
      <c r="P60" s="192"/>
    </row>
    <row r="61" spans="1:16" s="43" customFormat="1" ht="12">
      <c r="A61" s="196" t="s">
        <v>186</v>
      </c>
      <c r="B61" s="197"/>
      <c r="C61" s="44"/>
      <c r="D61" s="198"/>
      <c r="E61" s="199"/>
      <c r="F61" s="198"/>
      <c r="G61" s="199"/>
      <c r="H61" s="34" t="s">
        <v>193</v>
      </c>
      <c r="I61" s="42"/>
      <c r="J61" s="47"/>
      <c r="K61" s="42"/>
      <c r="L61" s="47"/>
      <c r="M61" s="42"/>
      <c r="N61" s="47"/>
      <c r="O61" s="42"/>
      <c r="P61" s="186"/>
    </row>
    <row r="62" spans="1:16" s="43" customFormat="1" ht="12">
      <c r="A62" s="196" t="s">
        <v>192</v>
      </c>
      <c r="B62" s="197"/>
      <c r="C62" s="44"/>
      <c r="D62" s="198"/>
      <c r="E62" s="199"/>
      <c r="F62" s="198"/>
      <c r="G62" s="199"/>
      <c r="H62" s="48"/>
      <c r="I62" s="42"/>
      <c r="J62" s="47"/>
      <c r="K62" s="42"/>
      <c r="L62" s="47"/>
      <c r="M62" s="42"/>
      <c r="N62" s="47"/>
      <c r="O62" s="42"/>
      <c r="P62" s="186"/>
    </row>
    <row r="63" spans="1:16" s="43" customFormat="1" ht="12">
      <c r="A63" s="1"/>
      <c r="B63" s="1"/>
      <c r="C63" s="2"/>
      <c r="D63" s="2"/>
      <c r="E63" s="3"/>
      <c r="F63" s="2"/>
      <c r="G63" s="49" t="s">
        <v>234</v>
      </c>
      <c r="H63" s="2" t="s">
        <v>334</v>
      </c>
      <c r="I63" s="6"/>
      <c r="J63" s="2"/>
      <c r="K63" s="49"/>
      <c r="L63" s="2"/>
      <c r="M63" s="49"/>
      <c r="N63" s="2"/>
      <c r="O63" s="49"/>
      <c r="P63" s="179"/>
    </row>
    <row r="64" spans="1:16" s="43" customFormat="1" ht="12">
      <c r="A64" s="1"/>
      <c r="B64" s="1"/>
      <c r="C64" s="2"/>
      <c r="D64" s="2"/>
      <c r="E64" s="3"/>
      <c r="F64" s="2"/>
      <c r="G64" s="9"/>
      <c r="H64" s="2"/>
      <c r="I64" s="49"/>
      <c r="J64" s="2"/>
      <c r="K64" s="49"/>
      <c r="L64" s="2"/>
      <c r="M64" s="49"/>
      <c r="N64" s="2"/>
      <c r="O64" s="49"/>
      <c r="P64" s="179"/>
    </row>
    <row r="65" spans="1:16" s="43" customFormat="1" ht="12">
      <c r="A65" s="1"/>
      <c r="B65" s="1"/>
      <c r="C65" s="2"/>
      <c r="D65" s="2"/>
      <c r="E65" s="3"/>
      <c r="F65" s="2"/>
      <c r="G65" s="49" t="s">
        <v>33</v>
      </c>
      <c r="H65" s="2" t="s">
        <v>34</v>
      </c>
      <c r="I65" s="49"/>
      <c r="J65" s="2"/>
      <c r="K65" s="49"/>
      <c r="L65" s="2"/>
      <c r="M65" s="49"/>
      <c r="N65" s="2"/>
      <c r="O65" s="49"/>
      <c r="P65" s="179"/>
    </row>
    <row r="66" spans="1:16" s="43" customFormat="1" ht="12">
      <c r="A66" s="1"/>
      <c r="B66" s="1"/>
      <c r="C66" s="2"/>
      <c r="D66" s="2"/>
      <c r="E66" s="3"/>
      <c r="F66" s="2"/>
      <c r="G66" s="49"/>
      <c r="H66" s="2"/>
      <c r="I66" s="49"/>
      <c r="J66" s="2"/>
      <c r="K66" s="49"/>
      <c r="L66" s="2"/>
      <c r="M66" s="49"/>
      <c r="N66" s="2"/>
      <c r="O66" s="49"/>
      <c r="P66" s="179"/>
    </row>
    <row r="67" spans="1:20" ht="12.75" thickBot="1">
      <c r="A67" s="10"/>
      <c r="B67" s="10"/>
      <c r="C67" s="11"/>
      <c r="D67" s="11"/>
      <c r="E67" s="12"/>
      <c r="F67" s="11"/>
      <c r="G67" s="13"/>
      <c r="H67" s="11"/>
      <c r="I67" s="13"/>
      <c r="J67" s="11"/>
      <c r="K67" s="13"/>
      <c r="L67" s="11"/>
      <c r="M67" s="13"/>
      <c r="N67" s="11"/>
      <c r="O67" s="13"/>
      <c r="P67" s="180"/>
      <c r="Q67" s="43"/>
      <c r="R67" s="43"/>
      <c r="S67" s="43"/>
      <c r="T67" s="43"/>
    </row>
    <row r="68" spans="1:17" ht="12">
      <c r="A68" s="181"/>
      <c r="B68" s="259" t="s">
        <v>252</v>
      </c>
      <c r="C68" s="260"/>
      <c r="D68" s="267" t="s">
        <v>4</v>
      </c>
      <c r="E68" s="268"/>
      <c r="F68" s="18"/>
      <c r="G68" s="19" t="s">
        <v>1</v>
      </c>
      <c r="H68" s="20" t="s">
        <v>2</v>
      </c>
      <c r="I68" s="21"/>
      <c r="J68" s="18" t="s">
        <v>3</v>
      </c>
      <c r="K68" s="22"/>
      <c r="L68" s="18"/>
      <c r="M68" s="22"/>
      <c r="N68" s="26"/>
      <c r="O68" s="22"/>
      <c r="P68" s="189"/>
      <c r="Q68" s="50"/>
    </row>
    <row r="69" spans="1:17" ht="12" customHeight="1">
      <c r="A69" s="257" t="s">
        <v>159</v>
      </c>
      <c r="B69" s="261"/>
      <c r="C69" s="262"/>
      <c r="D69" s="269"/>
      <c r="E69" s="270"/>
      <c r="F69" s="253" t="s">
        <v>92</v>
      </c>
      <c r="G69" s="254"/>
      <c r="H69" s="275" t="s">
        <v>160</v>
      </c>
      <c r="I69" s="276"/>
      <c r="J69" s="253" t="s">
        <v>92</v>
      </c>
      <c r="K69" s="254"/>
      <c r="L69" s="281" t="s">
        <v>90</v>
      </c>
      <c r="M69" s="282"/>
      <c r="N69" s="282"/>
      <c r="O69" s="283"/>
      <c r="P69" s="279" t="s">
        <v>159</v>
      </c>
      <c r="Q69" s="50"/>
    </row>
    <row r="70" spans="1:17" ht="12" customHeight="1">
      <c r="A70" s="258"/>
      <c r="B70" s="261"/>
      <c r="C70" s="262"/>
      <c r="D70" s="271"/>
      <c r="E70" s="272"/>
      <c r="F70" s="255"/>
      <c r="G70" s="256"/>
      <c r="H70" s="277" t="s">
        <v>174</v>
      </c>
      <c r="I70" s="278"/>
      <c r="J70" s="255"/>
      <c r="K70" s="256"/>
      <c r="L70" s="273" t="s">
        <v>88</v>
      </c>
      <c r="M70" s="274"/>
      <c r="N70" s="273" t="s">
        <v>89</v>
      </c>
      <c r="O70" s="274"/>
      <c r="P70" s="280"/>
      <c r="Q70" s="50"/>
    </row>
    <row r="71" spans="1:18" ht="15" customHeight="1" thickBot="1">
      <c r="A71" s="182"/>
      <c r="B71" s="263"/>
      <c r="C71" s="264"/>
      <c r="D71" s="75" t="s">
        <v>87</v>
      </c>
      <c r="E71" s="27" t="s">
        <v>277</v>
      </c>
      <c r="F71" s="75" t="s">
        <v>87</v>
      </c>
      <c r="G71" s="13" t="s">
        <v>277</v>
      </c>
      <c r="H71" s="80" t="s">
        <v>87</v>
      </c>
      <c r="I71" s="27" t="s">
        <v>277</v>
      </c>
      <c r="J71" s="75" t="s">
        <v>87</v>
      </c>
      <c r="K71" s="27" t="s">
        <v>277</v>
      </c>
      <c r="L71" s="75" t="s">
        <v>87</v>
      </c>
      <c r="M71" s="27" t="s">
        <v>277</v>
      </c>
      <c r="N71" s="75" t="s">
        <v>87</v>
      </c>
      <c r="O71" s="27" t="s">
        <v>277</v>
      </c>
      <c r="P71" s="190"/>
      <c r="Q71" s="28"/>
      <c r="R71" s="15"/>
    </row>
    <row r="72" spans="1:18" ht="12">
      <c r="A72" s="181"/>
      <c r="C72" s="51"/>
      <c r="D72" s="15"/>
      <c r="E72" s="29"/>
      <c r="F72" s="15"/>
      <c r="G72" s="29"/>
      <c r="H72" s="15"/>
      <c r="I72" s="29"/>
      <c r="J72" s="15"/>
      <c r="K72" s="29"/>
      <c r="L72" s="15"/>
      <c r="M72" s="29"/>
      <c r="N72" s="15"/>
      <c r="O72" s="81"/>
      <c r="P72" s="183"/>
      <c r="Q72" s="14"/>
      <c r="R72" s="15"/>
    </row>
    <row r="73" spans="1:18" ht="12">
      <c r="A73" s="181">
        <v>1</v>
      </c>
      <c r="C73" s="51" t="s">
        <v>35</v>
      </c>
      <c r="D73" s="77">
        <v>7748836</v>
      </c>
      <c r="E73" s="121">
        <v>89.04045020098587</v>
      </c>
      <c r="F73" s="77">
        <v>6538170</v>
      </c>
      <c r="G73" s="121">
        <v>91.19757095490078</v>
      </c>
      <c r="H73" s="77">
        <v>5310914</v>
      </c>
      <c r="I73" s="121">
        <v>90.81189646558</v>
      </c>
      <c r="J73" s="77">
        <v>1210666</v>
      </c>
      <c r="K73" s="121">
        <v>78.95484767162418</v>
      </c>
      <c r="L73" s="77">
        <v>607064</v>
      </c>
      <c r="M73" s="121">
        <v>76.79328844287978</v>
      </c>
      <c r="N73" s="77">
        <v>419079</v>
      </c>
      <c r="O73" s="143">
        <v>86.23627990435544</v>
      </c>
      <c r="P73" s="183">
        <v>1</v>
      </c>
      <c r="Q73" s="23"/>
      <c r="R73" s="15"/>
    </row>
    <row r="74" spans="1:18" ht="12">
      <c r="A74" s="181">
        <v>2</v>
      </c>
      <c r="C74" s="51" t="s">
        <v>36</v>
      </c>
      <c r="D74" s="77">
        <v>-54440</v>
      </c>
      <c r="E74" s="121">
        <v>-0.6255600336543025</v>
      </c>
      <c r="F74" s="77">
        <v>-55558</v>
      </c>
      <c r="G74" s="121">
        <v>-0.7749499702688026</v>
      </c>
      <c r="H74" s="77">
        <v>-55639</v>
      </c>
      <c r="I74" s="121">
        <v>-0.9513773161170386</v>
      </c>
      <c r="J74" s="77">
        <v>1118</v>
      </c>
      <c r="K74" s="121">
        <v>0.07291153769650409</v>
      </c>
      <c r="L74" s="77">
        <v>3078</v>
      </c>
      <c r="M74" s="121">
        <v>0.3893654405914104</v>
      </c>
      <c r="N74" s="77">
        <v>0</v>
      </c>
      <c r="O74" s="143">
        <v>0</v>
      </c>
      <c r="P74" s="183">
        <v>2</v>
      </c>
      <c r="Q74" s="24"/>
      <c r="R74" s="15"/>
    </row>
    <row r="75" spans="1:18" ht="12">
      <c r="A75" s="181">
        <v>3</v>
      </c>
      <c r="C75" s="51" t="s">
        <v>37</v>
      </c>
      <c r="D75" s="77">
        <v>23348</v>
      </c>
      <c r="E75" s="121">
        <v>0.26828757652021773</v>
      </c>
      <c r="F75" s="77">
        <v>20270</v>
      </c>
      <c r="G75" s="121">
        <v>0.28273580577682117</v>
      </c>
      <c r="H75" s="77">
        <v>20165</v>
      </c>
      <c r="I75" s="121">
        <v>0.344803529529648</v>
      </c>
      <c r="J75" s="77">
        <v>3078</v>
      </c>
      <c r="K75" s="121">
        <v>0.20073498482096566</v>
      </c>
      <c r="L75" s="77">
        <v>3078</v>
      </c>
      <c r="M75" s="121">
        <v>0.3893654405914104</v>
      </c>
      <c r="N75" s="77">
        <v>0</v>
      </c>
      <c r="O75" s="143">
        <v>0</v>
      </c>
      <c r="P75" s="183">
        <v>3</v>
      </c>
      <c r="Q75" s="28"/>
      <c r="R75" s="15"/>
    </row>
    <row r="76" spans="1:18" ht="12">
      <c r="A76" s="181">
        <v>4</v>
      </c>
      <c r="C76" s="51" t="s">
        <v>38</v>
      </c>
      <c r="D76" s="77">
        <v>77788</v>
      </c>
      <c r="E76" s="121">
        <v>0.8938476101745202</v>
      </c>
      <c r="F76" s="77">
        <v>75828</v>
      </c>
      <c r="G76" s="121">
        <v>1.0576857760456237</v>
      </c>
      <c r="H76" s="77">
        <v>75804</v>
      </c>
      <c r="I76" s="121">
        <v>1.2961808456466866</v>
      </c>
      <c r="J76" s="77">
        <v>1960</v>
      </c>
      <c r="K76" s="121">
        <v>0.12782344712446156</v>
      </c>
      <c r="L76" s="77" t="s">
        <v>359</v>
      </c>
      <c r="M76" s="121" t="s">
        <v>359</v>
      </c>
      <c r="N76" s="77" t="s">
        <v>359</v>
      </c>
      <c r="O76" s="143" t="s">
        <v>359</v>
      </c>
      <c r="P76" s="183">
        <v>4</v>
      </c>
      <c r="Q76" s="52"/>
      <c r="R76" s="15"/>
    </row>
    <row r="77" spans="1:18" ht="12">
      <c r="A77" s="181">
        <v>5</v>
      </c>
      <c r="C77" s="51" t="s">
        <v>39</v>
      </c>
      <c r="D77" s="77">
        <v>15694</v>
      </c>
      <c r="E77" s="121">
        <v>0.18033686936389828</v>
      </c>
      <c r="F77" s="77">
        <v>8718</v>
      </c>
      <c r="G77" s="121">
        <v>0.12160289860692289</v>
      </c>
      <c r="H77" s="77">
        <v>8592</v>
      </c>
      <c r="I77" s="121">
        <v>0.14691554305572702</v>
      </c>
      <c r="J77" s="77">
        <v>6977</v>
      </c>
      <c r="K77" s="121">
        <v>0.4550123421364124</v>
      </c>
      <c r="L77" s="77">
        <v>3924</v>
      </c>
      <c r="M77" s="121">
        <v>0.496384011982032</v>
      </c>
      <c r="N77" s="77">
        <v>2826</v>
      </c>
      <c r="O77" s="143">
        <v>0.5815221641020154</v>
      </c>
      <c r="P77" s="183">
        <v>5</v>
      </c>
      <c r="Q77" s="15"/>
      <c r="R77" s="15"/>
    </row>
    <row r="78" spans="1:18" ht="12">
      <c r="A78" s="181">
        <v>6</v>
      </c>
      <c r="C78" s="51" t="s">
        <v>40</v>
      </c>
      <c r="D78" s="77">
        <v>948517</v>
      </c>
      <c r="E78" s="121">
        <v>10.899234504806723</v>
      </c>
      <c r="F78" s="77">
        <v>633912</v>
      </c>
      <c r="G78" s="121">
        <v>8.842112487005242</v>
      </c>
      <c r="H78" s="77">
        <v>540396</v>
      </c>
      <c r="I78" s="121">
        <v>9.240290014565021</v>
      </c>
      <c r="J78" s="77">
        <v>314604</v>
      </c>
      <c r="K78" s="121">
        <v>20.51722844854291</v>
      </c>
      <c r="L78" s="77">
        <v>176451</v>
      </c>
      <c r="M78" s="121">
        <v>22.320962104546773</v>
      </c>
      <c r="N78" s="77">
        <v>64061</v>
      </c>
      <c r="O78" s="143">
        <v>13.182197931542536</v>
      </c>
      <c r="P78" s="183">
        <v>6</v>
      </c>
      <c r="Q78" s="15"/>
      <c r="R78" s="15"/>
    </row>
    <row r="79" spans="1:18" ht="12">
      <c r="A79" s="181">
        <v>7</v>
      </c>
      <c r="C79" s="51" t="s">
        <v>301</v>
      </c>
      <c r="D79" s="77">
        <v>335113</v>
      </c>
      <c r="E79" s="121">
        <v>3.850721887545817</v>
      </c>
      <c r="F79" s="77">
        <v>161160</v>
      </c>
      <c r="G79" s="121">
        <v>2.247937960483103</v>
      </c>
      <c r="H79" s="77">
        <v>144164</v>
      </c>
      <c r="I79" s="121">
        <v>2.4650759251729317</v>
      </c>
      <c r="J79" s="77">
        <v>173953</v>
      </c>
      <c r="K79" s="121">
        <v>11.344526580429317</v>
      </c>
      <c r="L79" s="77">
        <v>111762</v>
      </c>
      <c r="M79" s="121">
        <v>14.137836377965307</v>
      </c>
      <c r="N79" s="77">
        <v>11719</v>
      </c>
      <c r="O79" s="143">
        <v>2.4114855771802968</v>
      </c>
      <c r="P79" s="183">
        <v>7</v>
      </c>
      <c r="Q79" s="15"/>
      <c r="R79" s="15"/>
    </row>
    <row r="80" spans="1:18" ht="12">
      <c r="A80" s="181">
        <v>8</v>
      </c>
      <c r="C80" s="51" t="s">
        <v>253</v>
      </c>
      <c r="D80" s="77">
        <v>43995</v>
      </c>
      <c r="E80" s="121">
        <v>0.5055384584978148</v>
      </c>
      <c r="F80" s="77">
        <v>43995</v>
      </c>
      <c r="G80" s="121">
        <v>0.6136636297558583</v>
      </c>
      <c r="H80" s="77">
        <v>43995</v>
      </c>
      <c r="I80" s="121">
        <v>0.7522752929162838</v>
      </c>
      <c r="J80" s="77" t="s">
        <v>359</v>
      </c>
      <c r="K80" s="121" t="s">
        <v>359</v>
      </c>
      <c r="L80" s="77" t="s">
        <v>359</v>
      </c>
      <c r="M80" s="121" t="s">
        <v>359</v>
      </c>
      <c r="N80" s="77" t="s">
        <v>359</v>
      </c>
      <c r="O80" s="143" t="s">
        <v>359</v>
      </c>
      <c r="P80" s="183">
        <v>8</v>
      </c>
      <c r="Q80" s="15"/>
      <c r="R80" s="15"/>
    </row>
    <row r="81" spans="1:18" ht="12">
      <c r="A81" s="181"/>
      <c r="C81" s="51"/>
      <c r="E81" s="121"/>
      <c r="G81" s="121"/>
      <c r="I81" s="121"/>
      <c r="K81" s="121"/>
      <c r="M81" s="121"/>
      <c r="O81" s="143"/>
      <c r="P81" s="183"/>
      <c r="Q81" s="15"/>
      <c r="R81" s="15"/>
    </row>
    <row r="82" spans="1:17" ht="12">
      <c r="A82" s="184">
        <v>9</v>
      </c>
      <c r="B82" s="53"/>
      <c r="C82" s="54" t="s">
        <v>41</v>
      </c>
      <c r="D82" s="79">
        <v>8702602</v>
      </c>
      <c r="E82" s="79">
        <v>100</v>
      </c>
      <c r="F82" s="79">
        <v>7169237</v>
      </c>
      <c r="G82" s="79">
        <v>100</v>
      </c>
      <c r="H82" s="79">
        <v>5848258</v>
      </c>
      <c r="I82" s="79">
        <v>100</v>
      </c>
      <c r="J82" s="79">
        <v>1533365</v>
      </c>
      <c r="K82" s="79">
        <v>100</v>
      </c>
      <c r="L82" s="79">
        <v>790517</v>
      </c>
      <c r="M82" s="79">
        <v>100</v>
      </c>
      <c r="N82" s="79">
        <v>485966</v>
      </c>
      <c r="O82" s="144">
        <v>100</v>
      </c>
      <c r="P82" s="191">
        <v>9</v>
      </c>
      <c r="Q82" s="230"/>
    </row>
    <row r="83" spans="1:16" ht="12">
      <c r="A83" s="184"/>
      <c r="B83" s="53"/>
      <c r="C83" s="54"/>
      <c r="D83" s="77"/>
      <c r="E83" s="121"/>
      <c r="F83" s="77"/>
      <c r="G83" s="121"/>
      <c r="H83" s="77"/>
      <c r="I83" s="121"/>
      <c r="J83" s="77"/>
      <c r="K83" s="121"/>
      <c r="L83" s="77"/>
      <c r="M83" s="121"/>
      <c r="N83" s="77"/>
      <c r="O83" s="143"/>
      <c r="P83" s="191"/>
    </row>
    <row r="84" spans="1:16" ht="12">
      <c r="A84" s="181">
        <v>10</v>
      </c>
      <c r="C84" s="51" t="s">
        <v>42</v>
      </c>
      <c r="D84" s="77">
        <v>4635549</v>
      </c>
      <c r="E84" s="121">
        <v>53.266241521788544</v>
      </c>
      <c r="F84" s="77">
        <v>4158506</v>
      </c>
      <c r="G84" s="121">
        <v>58.004861605216846</v>
      </c>
      <c r="H84" s="77">
        <v>3275949</v>
      </c>
      <c r="I84" s="121">
        <v>56.01580846809426</v>
      </c>
      <c r="J84" s="77">
        <v>477043</v>
      </c>
      <c r="K84" s="121">
        <v>31.110857493160466</v>
      </c>
      <c r="L84" s="77">
        <v>286729</v>
      </c>
      <c r="M84" s="121">
        <v>36.2710732343517</v>
      </c>
      <c r="N84" s="77">
        <v>143630</v>
      </c>
      <c r="O84" s="143">
        <v>29.55556561570151</v>
      </c>
      <c r="P84" s="183">
        <v>10</v>
      </c>
    </row>
    <row r="85" spans="1:20" s="43" customFormat="1" ht="12">
      <c r="A85" s="181">
        <v>11</v>
      </c>
      <c r="B85" s="1"/>
      <c r="C85" s="51" t="s">
        <v>167</v>
      </c>
      <c r="D85" s="77">
        <v>2848673</v>
      </c>
      <c r="E85" s="121">
        <v>32.73357784258087</v>
      </c>
      <c r="F85" s="77">
        <v>2726909</v>
      </c>
      <c r="G85" s="121">
        <v>38.036251277506935</v>
      </c>
      <c r="H85" s="77">
        <v>2111158</v>
      </c>
      <c r="I85" s="121">
        <v>36.098920396466774</v>
      </c>
      <c r="J85" s="77">
        <v>121764</v>
      </c>
      <c r="K85" s="121">
        <v>7.940966436562723</v>
      </c>
      <c r="L85" s="77">
        <v>66269</v>
      </c>
      <c r="M85" s="121">
        <v>8.38299492610532</v>
      </c>
      <c r="N85" s="77">
        <v>39171</v>
      </c>
      <c r="O85" s="143">
        <v>8.060440442335471</v>
      </c>
      <c r="P85" s="183">
        <v>11</v>
      </c>
      <c r="Q85" s="2"/>
      <c r="R85" s="2"/>
      <c r="S85" s="2"/>
      <c r="T85" s="2"/>
    </row>
    <row r="86" spans="1:16" s="43" customFormat="1" ht="12">
      <c r="A86" s="181">
        <v>12</v>
      </c>
      <c r="B86" s="1"/>
      <c r="C86" s="51" t="s">
        <v>43</v>
      </c>
      <c r="D86" s="77">
        <v>1786876</v>
      </c>
      <c r="E86" s="121">
        <v>20.532663679207666</v>
      </c>
      <c r="F86" s="77">
        <v>1431597</v>
      </c>
      <c r="G86" s="121">
        <v>19.968610327709907</v>
      </c>
      <c r="H86" s="77">
        <v>1164791</v>
      </c>
      <c r="I86" s="121">
        <v>19.916888071627483</v>
      </c>
      <c r="J86" s="77">
        <v>355279</v>
      </c>
      <c r="K86" s="121">
        <v>23.169891056597745</v>
      </c>
      <c r="L86" s="77">
        <v>220460</v>
      </c>
      <c r="M86" s="121">
        <v>27.888078308246374</v>
      </c>
      <c r="N86" s="77">
        <v>104459</v>
      </c>
      <c r="O86" s="143">
        <v>21.495125173366038</v>
      </c>
      <c r="P86" s="183">
        <v>12</v>
      </c>
    </row>
    <row r="87" spans="1:20" ht="12">
      <c r="A87" s="181">
        <v>13</v>
      </c>
      <c r="C87" s="51" t="s">
        <v>44</v>
      </c>
      <c r="D87" s="77">
        <v>1656099</v>
      </c>
      <c r="E87" s="121">
        <v>19.02992920967775</v>
      </c>
      <c r="F87" s="77">
        <v>1308693</v>
      </c>
      <c r="G87" s="121">
        <v>18.25428563736978</v>
      </c>
      <c r="H87" s="77">
        <v>1214523</v>
      </c>
      <c r="I87" s="121">
        <v>20.76726095189371</v>
      </c>
      <c r="J87" s="77">
        <v>347405</v>
      </c>
      <c r="K87" s="121">
        <v>22.656379922588556</v>
      </c>
      <c r="L87" s="77">
        <v>179637</v>
      </c>
      <c r="M87" s="121">
        <v>22.723989490422092</v>
      </c>
      <c r="N87" s="77">
        <v>66222</v>
      </c>
      <c r="O87" s="143">
        <v>13.626879246696271</v>
      </c>
      <c r="P87" s="183">
        <v>13</v>
      </c>
      <c r="Q87" s="43"/>
      <c r="R87" s="43"/>
      <c r="S87" s="43"/>
      <c r="T87" s="43"/>
    </row>
    <row r="88" spans="1:16" ht="12">
      <c r="A88" s="181">
        <v>14</v>
      </c>
      <c r="C88" s="51" t="s">
        <v>45</v>
      </c>
      <c r="D88" s="77">
        <v>1371441</v>
      </c>
      <c r="E88" s="121">
        <v>15.75897645324927</v>
      </c>
      <c r="F88" s="77">
        <v>1085900</v>
      </c>
      <c r="G88" s="121">
        <v>15.146660655799215</v>
      </c>
      <c r="H88" s="77">
        <v>1008757</v>
      </c>
      <c r="I88" s="121">
        <v>17.248845724658523</v>
      </c>
      <c r="J88" s="77">
        <v>285541</v>
      </c>
      <c r="K88" s="121">
        <v>18.62185454865606</v>
      </c>
      <c r="L88" s="77">
        <v>145988</v>
      </c>
      <c r="M88" s="121">
        <v>18.467408038030808</v>
      </c>
      <c r="N88" s="77">
        <v>53523</v>
      </c>
      <c r="O88" s="143">
        <v>11.013733471065876</v>
      </c>
      <c r="P88" s="183">
        <v>14</v>
      </c>
    </row>
    <row r="89" spans="1:16" ht="12">
      <c r="A89" s="181">
        <v>15</v>
      </c>
      <c r="C89" s="51" t="s">
        <v>46</v>
      </c>
      <c r="D89" s="77">
        <v>284658</v>
      </c>
      <c r="E89" s="121">
        <v>3.2709527564284797</v>
      </c>
      <c r="F89" s="77">
        <v>222793</v>
      </c>
      <c r="G89" s="121">
        <v>3.1076249815705634</v>
      </c>
      <c r="H89" s="77">
        <v>205766</v>
      </c>
      <c r="I89" s="121">
        <v>3.5184152272351867</v>
      </c>
      <c r="J89" s="77">
        <v>61864</v>
      </c>
      <c r="K89" s="121">
        <v>4.034525373932495</v>
      </c>
      <c r="L89" s="77">
        <v>33649</v>
      </c>
      <c r="M89" s="121">
        <v>4.256581452391283</v>
      </c>
      <c r="N89" s="77">
        <v>12699</v>
      </c>
      <c r="O89" s="143">
        <v>2.613145775630394</v>
      </c>
      <c r="P89" s="183">
        <v>15</v>
      </c>
    </row>
    <row r="90" spans="1:16" ht="12">
      <c r="A90" s="181">
        <v>16</v>
      </c>
      <c r="C90" s="51" t="s">
        <v>254</v>
      </c>
      <c r="D90" s="77" t="s">
        <v>359</v>
      </c>
      <c r="E90" s="121" t="s">
        <v>359</v>
      </c>
      <c r="F90" s="77" t="s">
        <v>359</v>
      </c>
      <c r="G90" s="121" t="s">
        <v>359</v>
      </c>
      <c r="H90" s="77" t="s">
        <v>359</v>
      </c>
      <c r="I90" s="121" t="s">
        <v>359</v>
      </c>
      <c r="J90" s="77" t="s">
        <v>359</v>
      </c>
      <c r="K90" s="121" t="s">
        <v>359</v>
      </c>
      <c r="L90" s="77" t="s">
        <v>359</v>
      </c>
      <c r="M90" s="121" t="s">
        <v>359</v>
      </c>
      <c r="N90" s="77" t="s">
        <v>359</v>
      </c>
      <c r="O90" s="143" t="s">
        <v>359</v>
      </c>
      <c r="P90" s="183">
        <v>16</v>
      </c>
    </row>
    <row r="91" spans="1:16" ht="12">
      <c r="A91" s="181">
        <v>17</v>
      </c>
      <c r="C91" s="51" t="s">
        <v>47</v>
      </c>
      <c r="D91" s="77">
        <v>879535</v>
      </c>
      <c r="E91" s="121">
        <v>10.106575022045131</v>
      </c>
      <c r="F91" s="77">
        <v>599879</v>
      </c>
      <c r="G91" s="121">
        <v>8.367403672106251</v>
      </c>
      <c r="H91" s="77">
        <v>503915</v>
      </c>
      <c r="I91" s="121">
        <v>8.616497425387184</v>
      </c>
      <c r="J91" s="77">
        <v>279656</v>
      </c>
      <c r="K91" s="121">
        <v>18.23805812706042</v>
      </c>
      <c r="L91" s="77">
        <v>137416</v>
      </c>
      <c r="M91" s="121">
        <v>17.383054380867204</v>
      </c>
      <c r="N91" s="77">
        <v>121117</v>
      </c>
      <c r="O91" s="143">
        <v>24.922936995592284</v>
      </c>
      <c r="P91" s="183">
        <v>17</v>
      </c>
    </row>
    <row r="92" spans="1:16" ht="12">
      <c r="A92" s="181">
        <v>18</v>
      </c>
      <c r="C92" s="51" t="s">
        <v>48</v>
      </c>
      <c r="D92" s="77"/>
      <c r="E92" s="121"/>
      <c r="F92" s="77"/>
      <c r="G92" s="121"/>
      <c r="H92" s="77"/>
      <c r="I92" s="121"/>
      <c r="J92" s="77"/>
      <c r="K92" s="121"/>
      <c r="L92" s="77"/>
      <c r="M92" s="121"/>
      <c r="N92" s="77"/>
      <c r="O92" s="143"/>
      <c r="P92" s="183"/>
    </row>
    <row r="93" spans="1:16" ht="12">
      <c r="A93" s="181"/>
      <c r="C93" s="51" t="s">
        <v>49</v>
      </c>
      <c r="D93" s="77">
        <v>861013</v>
      </c>
      <c r="E93" s="121">
        <v>9.89374212448185</v>
      </c>
      <c r="F93" s="77">
        <v>591157</v>
      </c>
      <c r="G93" s="121">
        <v>8.245744979556402</v>
      </c>
      <c r="H93" s="77">
        <v>495193</v>
      </c>
      <c r="I93" s="121">
        <v>8.467358998183732</v>
      </c>
      <c r="J93" s="77">
        <v>269856</v>
      </c>
      <c r="K93" s="121">
        <v>17.59894089143811</v>
      </c>
      <c r="L93" s="77">
        <v>136738</v>
      </c>
      <c r="M93" s="121">
        <v>17.297287724362665</v>
      </c>
      <c r="N93" s="77">
        <v>114491</v>
      </c>
      <c r="O93" s="143">
        <v>23.559467123214382</v>
      </c>
      <c r="P93" s="183">
        <v>18</v>
      </c>
    </row>
    <row r="94" spans="1:16" ht="12">
      <c r="A94" s="181">
        <v>19</v>
      </c>
      <c r="C94" s="51" t="s">
        <v>50</v>
      </c>
      <c r="D94" s="77"/>
      <c r="E94" s="121"/>
      <c r="F94" s="77"/>
      <c r="G94" s="121"/>
      <c r="H94" s="77"/>
      <c r="I94" s="121"/>
      <c r="J94" s="77"/>
      <c r="K94" s="121"/>
      <c r="L94" s="77"/>
      <c r="M94" s="121"/>
      <c r="N94" s="77"/>
      <c r="O94" s="143"/>
      <c r="P94" s="183"/>
    </row>
    <row r="95" spans="1:16" ht="12">
      <c r="A95" s="181"/>
      <c r="C95" s="51" t="s">
        <v>51</v>
      </c>
      <c r="D95" s="77">
        <v>18522</v>
      </c>
      <c r="E95" s="121">
        <v>0.2128328975632805</v>
      </c>
      <c r="F95" s="77">
        <v>8722</v>
      </c>
      <c r="G95" s="121">
        <v>0.12165869254984875</v>
      </c>
      <c r="H95" s="77">
        <v>8722</v>
      </c>
      <c r="I95" s="121">
        <v>0.14913842720345102</v>
      </c>
      <c r="J95" s="77">
        <v>9800</v>
      </c>
      <c r="K95" s="121">
        <v>0.6391172356223078</v>
      </c>
      <c r="L95" s="77">
        <v>677</v>
      </c>
      <c r="M95" s="121">
        <v>0.08564015701117117</v>
      </c>
      <c r="N95" s="77">
        <v>6626</v>
      </c>
      <c r="O95" s="143">
        <v>1.363469872377903</v>
      </c>
      <c r="P95" s="183">
        <v>19</v>
      </c>
    </row>
    <row r="96" spans="1:16" ht="12">
      <c r="A96" s="181">
        <v>20</v>
      </c>
      <c r="C96" s="51" t="s">
        <v>52</v>
      </c>
      <c r="D96" s="77">
        <v>948264</v>
      </c>
      <c r="E96" s="121">
        <v>10.896327328309395</v>
      </c>
      <c r="F96" s="77">
        <v>692549</v>
      </c>
      <c r="G96" s="121">
        <v>9.660009844841229</v>
      </c>
      <c r="H96" s="77">
        <v>565881</v>
      </c>
      <c r="I96" s="121">
        <v>9.676060803063066</v>
      </c>
      <c r="J96" s="77">
        <v>255715</v>
      </c>
      <c r="K96" s="121">
        <v>16.676720806852902</v>
      </c>
      <c r="L96" s="77">
        <v>96346</v>
      </c>
      <c r="M96" s="121">
        <v>12.187720188180647</v>
      </c>
      <c r="N96" s="77">
        <v>96735</v>
      </c>
      <c r="O96" s="143">
        <v>19.905713568438944</v>
      </c>
      <c r="P96" s="183">
        <v>20</v>
      </c>
    </row>
    <row r="97" spans="1:16" ht="12">
      <c r="A97" s="181"/>
      <c r="C97" s="51"/>
      <c r="D97" s="77"/>
      <c r="E97" s="121"/>
      <c r="F97" s="77"/>
      <c r="G97" s="121"/>
      <c r="H97" s="77"/>
      <c r="I97" s="121"/>
      <c r="J97" s="77"/>
      <c r="K97" s="121"/>
      <c r="L97" s="77"/>
      <c r="M97" s="121"/>
      <c r="N97" s="77"/>
      <c r="O97" s="143"/>
      <c r="P97" s="183"/>
    </row>
    <row r="98" spans="1:16" s="5" customFormat="1" ht="12">
      <c r="A98" s="187">
        <v>21</v>
      </c>
      <c r="B98" s="55"/>
      <c r="C98" s="56" t="s">
        <v>223</v>
      </c>
      <c r="D98" s="79">
        <v>8119447</v>
      </c>
      <c r="E98" s="79" t="s">
        <v>93</v>
      </c>
      <c r="F98" s="79">
        <v>6759627</v>
      </c>
      <c r="G98" s="79" t="s">
        <v>93</v>
      </c>
      <c r="H98" s="79">
        <v>5560268</v>
      </c>
      <c r="I98" s="79" t="s">
        <v>93</v>
      </c>
      <c r="J98" s="79">
        <v>1359819</v>
      </c>
      <c r="K98" s="79" t="s">
        <v>93</v>
      </c>
      <c r="L98" s="79">
        <v>700128</v>
      </c>
      <c r="M98" s="79" t="s">
        <v>93</v>
      </c>
      <c r="N98" s="79">
        <v>427704</v>
      </c>
      <c r="O98" s="144" t="s">
        <v>93</v>
      </c>
      <c r="P98" s="191">
        <v>21</v>
      </c>
    </row>
    <row r="99" spans="1:16" ht="12">
      <c r="A99" s="181"/>
      <c r="C99" s="51"/>
      <c r="D99" s="77"/>
      <c r="E99" s="121"/>
      <c r="F99" s="77"/>
      <c r="G99" s="121"/>
      <c r="H99" s="77"/>
      <c r="I99" s="121"/>
      <c r="J99" s="77"/>
      <c r="K99" s="121"/>
      <c r="L99" s="77"/>
      <c r="M99" s="121"/>
      <c r="N99" s="77"/>
      <c r="O99" s="143"/>
      <c r="P99" s="183"/>
    </row>
    <row r="100" spans="1:16" ht="12">
      <c r="A100" s="181">
        <v>22</v>
      </c>
      <c r="C100" s="51" t="s">
        <v>53</v>
      </c>
      <c r="D100" s="77">
        <v>125448</v>
      </c>
      <c r="E100" s="121">
        <v>1.4414999100269092</v>
      </c>
      <c r="F100" s="77">
        <v>119114</v>
      </c>
      <c r="G100" s="121">
        <v>1.6614599294178725</v>
      </c>
      <c r="H100" s="77">
        <v>43673</v>
      </c>
      <c r="I100" s="121">
        <v>0.7467693798734597</v>
      </c>
      <c r="J100" s="77">
        <v>6334</v>
      </c>
      <c r="K100" s="121">
        <v>0.41307842555425484</v>
      </c>
      <c r="L100" s="77">
        <v>5909</v>
      </c>
      <c r="M100" s="121">
        <v>0.7474855063205472</v>
      </c>
      <c r="N100" s="77">
        <v>425</v>
      </c>
      <c r="O100" s="143">
        <v>0.0874546778992769</v>
      </c>
      <c r="P100" s="183">
        <v>22</v>
      </c>
    </row>
    <row r="101" spans="1:16" ht="12">
      <c r="A101" s="181">
        <v>23</v>
      </c>
      <c r="C101" s="51" t="s">
        <v>54</v>
      </c>
      <c r="D101" s="77"/>
      <c r="E101" s="121"/>
      <c r="F101" s="77"/>
      <c r="G101" s="121"/>
      <c r="H101" s="77" t="s">
        <v>170</v>
      </c>
      <c r="I101" s="121"/>
      <c r="J101" s="77"/>
      <c r="K101" s="121"/>
      <c r="L101" s="77"/>
      <c r="M101" s="121"/>
      <c r="N101" s="77"/>
      <c r="O101" s="143"/>
      <c r="P101" s="183"/>
    </row>
    <row r="102" spans="1:16" ht="12">
      <c r="A102" s="181"/>
      <c r="C102" s="51" t="s">
        <v>55</v>
      </c>
      <c r="D102" s="77">
        <v>20402</v>
      </c>
      <c r="E102" s="121">
        <v>0.23443563200982878</v>
      </c>
      <c r="F102" s="77">
        <v>10609</v>
      </c>
      <c r="G102" s="121">
        <v>0.1479794851251256</v>
      </c>
      <c r="H102" s="77">
        <v>7051</v>
      </c>
      <c r="I102" s="121">
        <v>0.12056581635078344</v>
      </c>
      <c r="J102" s="77">
        <v>9793</v>
      </c>
      <c r="K102" s="121">
        <v>0.638660723311149</v>
      </c>
      <c r="L102" s="77">
        <v>349</v>
      </c>
      <c r="M102" s="121">
        <v>0.04414832318596564</v>
      </c>
      <c r="N102" s="77">
        <v>207</v>
      </c>
      <c r="O102" s="143">
        <v>0.04259557252976546</v>
      </c>
      <c r="P102" s="183">
        <v>23</v>
      </c>
    </row>
    <row r="103" spans="1:16" ht="12">
      <c r="A103" s="181">
        <v>24</v>
      </c>
      <c r="C103" s="51" t="s">
        <v>224</v>
      </c>
      <c r="D103" s="77">
        <v>168384</v>
      </c>
      <c r="E103" s="121">
        <v>1.9348695941742482</v>
      </c>
      <c r="F103" s="77">
        <v>154202</v>
      </c>
      <c r="G103" s="121">
        <v>2.1508843967635607</v>
      </c>
      <c r="H103" s="77">
        <v>147778</v>
      </c>
      <c r="I103" s="121">
        <v>2.5268721044796587</v>
      </c>
      <c r="J103" s="77">
        <v>14182</v>
      </c>
      <c r="K103" s="121">
        <v>0.9248939424077112</v>
      </c>
      <c r="L103" s="77">
        <v>6186</v>
      </c>
      <c r="M103" s="121">
        <v>0.7825258659839067</v>
      </c>
      <c r="N103" s="77">
        <v>7173</v>
      </c>
      <c r="O103" s="143">
        <v>1.4760291872270899</v>
      </c>
      <c r="P103" s="183">
        <v>24</v>
      </c>
    </row>
    <row r="104" spans="1:16" ht="12">
      <c r="A104" s="181">
        <v>25</v>
      </c>
      <c r="C104" s="51" t="s">
        <v>57</v>
      </c>
      <c r="D104" s="77"/>
      <c r="E104" s="121"/>
      <c r="F104" s="77"/>
      <c r="G104" s="121"/>
      <c r="H104" s="77"/>
      <c r="I104" s="121"/>
      <c r="J104" s="77"/>
      <c r="K104" s="121"/>
      <c r="L104" s="77"/>
      <c r="M104" s="121"/>
      <c r="N104" s="77"/>
      <c r="O104" s="143"/>
      <c r="P104" s="183"/>
    </row>
    <row r="105" spans="1:16" ht="12">
      <c r="A105" s="181"/>
      <c r="C105" s="51" t="s">
        <v>58</v>
      </c>
      <c r="D105" s="77">
        <v>11258</v>
      </c>
      <c r="E105" s="121">
        <v>0.12936360872300032</v>
      </c>
      <c r="F105" s="77">
        <v>10203</v>
      </c>
      <c r="G105" s="121">
        <v>0.1423163999181503</v>
      </c>
      <c r="H105" s="77">
        <v>8532</v>
      </c>
      <c r="I105" s="121">
        <v>0.14588959652600825</v>
      </c>
      <c r="J105" s="77">
        <v>1055</v>
      </c>
      <c r="K105" s="121">
        <v>0.06880292689607498</v>
      </c>
      <c r="L105" s="77">
        <v>650</v>
      </c>
      <c r="M105" s="121">
        <v>0.08222467069019389</v>
      </c>
      <c r="N105" s="77" t="s">
        <v>359</v>
      </c>
      <c r="O105" s="143" t="s">
        <v>359</v>
      </c>
      <c r="P105" s="183">
        <v>25</v>
      </c>
    </row>
    <row r="106" spans="1:16" ht="12">
      <c r="A106" s="181">
        <v>26</v>
      </c>
      <c r="C106" s="51" t="s">
        <v>59</v>
      </c>
      <c r="D106" s="77"/>
      <c r="E106" s="121"/>
      <c r="F106" s="77"/>
      <c r="G106" s="121"/>
      <c r="H106" s="77"/>
      <c r="I106" s="121"/>
      <c r="J106" s="77"/>
      <c r="K106" s="121"/>
      <c r="L106" s="77"/>
      <c r="M106" s="121"/>
      <c r="N106" s="77"/>
      <c r="O106" s="143"/>
      <c r="P106" s="183"/>
    </row>
    <row r="107" spans="1:16" ht="12">
      <c r="A107" s="181"/>
      <c r="C107" s="51" t="s">
        <v>60</v>
      </c>
      <c r="D107" s="77">
        <v>339542</v>
      </c>
      <c r="E107" s="121">
        <v>3.90161471247335</v>
      </c>
      <c r="F107" s="77">
        <v>269102</v>
      </c>
      <c r="G107" s="121">
        <v>3.7535654073090345</v>
      </c>
      <c r="H107" s="77">
        <v>176761</v>
      </c>
      <c r="I107" s="121">
        <v>3.0224555756603078</v>
      </c>
      <c r="J107" s="77">
        <v>70440</v>
      </c>
      <c r="K107" s="121">
        <v>4.593818171146466</v>
      </c>
      <c r="L107" s="77">
        <v>25442</v>
      </c>
      <c r="M107" s="121">
        <v>3.218400110307558</v>
      </c>
      <c r="N107" s="77">
        <v>43183</v>
      </c>
      <c r="O107" s="143">
        <v>8.886012601704646</v>
      </c>
      <c r="P107" s="183">
        <v>26</v>
      </c>
    </row>
    <row r="108" spans="1:16" ht="12">
      <c r="A108" s="181"/>
      <c r="C108" s="51"/>
      <c r="D108" s="77"/>
      <c r="E108" s="121"/>
      <c r="F108" s="77"/>
      <c r="G108" s="121"/>
      <c r="H108" s="77"/>
      <c r="I108" s="121"/>
      <c r="J108" s="77"/>
      <c r="K108" s="121"/>
      <c r="L108" s="77"/>
      <c r="M108" s="121"/>
      <c r="N108" s="77"/>
      <c r="O108" s="143"/>
      <c r="P108" s="183"/>
    </row>
    <row r="109" spans="1:16" s="5" customFormat="1" ht="12">
      <c r="A109" s="187">
        <v>27</v>
      </c>
      <c r="B109" s="55"/>
      <c r="C109" s="56" t="s">
        <v>225</v>
      </c>
      <c r="D109" s="79">
        <v>546589</v>
      </c>
      <c r="E109" s="142">
        <v>6.280753733193819</v>
      </c>
      <c r="F109" s="79">
        <v>414230</v>
      </c>
      <c r="G109" s="142">
        <v>5.77788124454527</v>
      </c>
      <c r="H109" s="77">
        <v>301197</v>
      </c>
      <c r="I109" s="142">
        <v>5.15020028186171</v>
      </c>
      <c r="J109" s="79">
        <v>132359</v>
      </c>
      <c r="K109" s="142">
        <v>8.631930427523779</v>
      </c>
      <c r="L109" s="79">
        <v>76742</v>
      </c>
      <c r="M109" s="142">
        <v>9.707824120164398</v>
      </c>
      <c r="N109" s="79">
        <v>22884</v>
      </c>
      <c r="O109" s="145">
        <v>4.708971409522477</v>
      </c>
      <c r="P109" s="193">
        <v>27</v>
      </c>
    </row>
    <row r="110" spans="1:16" ht="12">
      <c r="A110" s="181"/>
      <c r="C110" s="51"/>
      <c r="D110" s="77"/>
      <c r="E110" s="121"/>
      <c r="F110" s="77"/>
      <c r="G110" s="121"/>
      <c r="H110" s="77"/>
      <c r="I110" s="121"/>
      <c r="J110" s="77"/>
      <c r="K110" s="121"/>
      <c r="L110" s="77"/>
      <c r="M110" s="121"/>
      <c r="N110" s="77"/>
      <c r="O110" s="143"/>
      <c r="P110" s="183"/>
    </row>
    <row r="111" spans="1:16" ht="12">
      <c r="A111" s="181">
        <v>28</v>
      </c>
      <c r="C111" s="51" t="s">
        <v>61</v>
      </c>
      <c r="D111" s="77">
        <v>17661</v>
      </c>
      <c r="E111" s="121">
        <v>0.2029393048194092</v>
      </c>
      <c r="F111" s="77">
        <v>12649</v>
      </c>
      <c r="G111" s="121">
        <v>0.17643439601731675</v>
      </c>
      <c r="H111" s="77">
        <v>7393</v>
      </c>
      <c r="I111" s="121">
        <v>0.1264137115701804</v>
      </c>
      <c r="J111" s="77">
        <v>5011</v>
      </c>
      <c r="K111" s="121">
        <v>0.3267975987452433</v>
      </c>
      <c r="L111" s="77">
        <v>2005</v>
      </c>
      <c r="M111" s="121">
        <v>0.25363148420590576</v>
      </c>
      <c r="N111" s="77">
        <v>409</v>
      </c>
      <c r="O111" s="143">
        <v>0.08416226649601001</v>
      </c>
      <c r="P111" s="183">
        <v>28</v>
      </c>
    </row>
    <row r="112" spans="1:16" ht="12">
      <c r="A112" s="181">
        <v>29</v>
      </c>
      <c r="C112" s="51" t="s">
        <v>62</v>
      </c>
      <c r="D112" s="77">
        <v>19179</v>
      </c>
      <c r="E112" s="121">
        <v>0.22038236380337742</v>
      </c>
      <c r="F112" s="77">
        <v>8133</v>
      </c>
      <c r="G112" s="121">
        <v>0.11344303445401512</v>
      </c>
      <c r="H112" s="77">
        <v>3127</v>
      </c>
      <c r="I112" s="121">
        <v>0.053468913307176257</v>
      </c>
      <c r="J112" s="77">
        <v>11047</v>
      </c>
      <c r="K112" s="121">
        <v>0.7204416430530239</v>
      </c>
      <c r="L112" s="77">
        <v>8158</v>
      </c>
      <c r="M112" s="121">
        <v>1.031982866908618</v>
      </c>
      <c r="N112" s="77">
        <v>1738</v>
      </c>
      <c r="O112" s="143">
        <v>0.3576381886798665</v>
      </c>
      <c r="P112" s="183">
        <v>29</v>
      </c>
    </row>
    <row r="113" spans="1:16" ht="12">
      <c r="A113" s="181">
        <v>30</v>
      </c>
      <c r="C113" s="51" t="s">
        <v>63</v>
      </c>
      <c r="D113" s="77">
        <v>101449</v>
      </c>
      <c r="E113" s="121">
        <v>1.1657318121637643</v>
      </c>
      <c r="F113" s="77">
        <v>98001</v>
      </c>
      <c r="G113" s="121">
        <v>1.3669655501694253</v>
      </c>
      <c r="H113" s="77">
        <v>60383</v>
      </c>
      <c r="I113" s="121">
        <v>1.0324954884001356</v>
      </c>
      <c r="J113" s="77">
        <v>3447</v>
      </c>
      <c r="K113" s="121">
        <v>0.22479970522347908</v>
      </c>
      <c r="L113" s="77">
        <v>1050</v>
      </c>
      <c r="M113" s="121">
        <v>0.13282446803800552</v>
      </c>
      <c r="N113" s="77">
        <v>2397</v>
      </c>
      <c r="O113" s="143">
        <v>0.4932443833519217</v>
      </c>
      <c r="P113" s="183">
        <v>30</v>
      </c>
    </row>
    <row r="114" spans="1:16" ht="12">
      <c r="A114" s="181">
        <v>31</v>
      </c>
      <c r="C114" s="51" t="s">
        <v>64</v>
      </c>
      <c r="D114" s="77">
        <v>55505</v>
      </c>
      <c r="E114" s="121">
        <v>0.6377977529019482</v>
      </c>
      <c r="F114" s="77">
        <v>28793</v>
      </c>
      <c r="G114" s="121">
        <v>0.4016187496661081</v>
      </c>
      <c r="H114" s="77">
        <v>28608</v>
      </c>
      <c r="I114" s="121">
        <v>0.4891713053699067</v>
      </c>
      <c r="J114" s="77">
        <v>26712</v>
      </c>
      <c r="K114" s="121">
        <v>1.7420509793819476</v>
      </c>
      <c r="L114" s="77">
        <v>25877</v>
      </c>
      <c r="M114" s="121">
        <v>3.2734273899233033</v>
      </c>
      <c r="N114" s="77">
        <v>387</v>
      </c>
      <c r="O114" s="143">
        <v>0.07963520081651802</v>
      </c>
      <c r="P114" s="183">
        <v>31</v>
      </c>
    </row>
    <row r="115" spans="1:16" ht="12">
      <c r="A115" s="181"/>
      <c r="C115" s="51"/>
      <c r="D115" s="77"/>
      <c r="E115" s="121"/>
      <c r="F115" s="77"/>
      <c r="G115" s="121"/>
      <c r="H115" s="77"/>
      <c r="I115" s="121"/>
      <c r="J115" s="77"/>
      <c r="K115" s="121"/>
      <c r="L115" s="77"/>
      <c r="M115" s="121"/>
      <c r="N115" s="77"/>
      <c r="O115" s="143"/>
      <c r="P115" s="183"/>
    </row>
    <row r="116" spans="1:16" ht="12">
      <c r="A116" s="187">
        <v>32</v>
      </c>
      <c r="B116" s="55"/>
      <c r="C116" s="56" t="s">
        <v>295</v>
      </c>
      <c r="D116" s="77"/>
      <c r="E116" s="121"/>
      <c r="F116" s="77"/>
      <c r="G116" s="121"/>
      <c r="H116" s="77"/>
      <c r="I116" s="121"/>
      <c r="J116" s="77"/>
      <c r="K116" s="121"/>
      <c r="L116" s="77"/>
      <c r="M116" s="121"/>
      <c r="N116" s="77"/>
      <c r="O116" s="143"/>
      <c r="P116" s="193"/>
    </row>
    <row r="117" spans="1:16" ht="12">
      <c r="A117" s="187"/>
      <c r="B117" s="55"/>
      <c r="C117" s="56" t="s">
        <v>296</v>
      </c>
      <c r="D117" s="79">
        <v>280640</v>
      </c>
      <c r="E117" s="122">
        <v>3.22478265695708</v>
      </c>
      <c r="F117" s="79">
        <v>219985</v>
      </c>
      <c r="G117" s="122">
        <v>3.068457633636606</v>
      </c>
      <c r="H117" s="79">
        <v>132599</v>
      </c>
      <c r="I117" s="122">
        <v>2.26732473156964</v>
      </c>
      <c r="J117" s="79">
        <v>60655</v>
      </c>
      <c r="K117" s="122">
        <v>3.9556791761909267</v>
      </c>
      <c r="L117" s="79">
        <v>9864</v>
      </c>
      <c r="M117" s="122">
        <v>1.2477910025970347</v>
      </c>
      <c r="N117" s="79">
        <v>18771</v>
      </c>
      <c r="O117" s="146">
        <v>3.8626159031701808</v>
      </c>
      <c r="P117" s="193">
        <v>32</v>
      </c>
    </row>
    <row r="118" spans="1:16" ht="12">
      <c r="A118" s="181">
        <v>33</v>
      </c>
      <c r="C118" s="51" t="s">
        <v>83</v>
      </c>
      <c r="D118" s="233">
        <v>401110</v>
      </c>
      <c r="E118" s="234">
        <v>4.609081283965416</v>
      </c>
      <c r="F118" s="233">
        <v>317383</v>
      </c>
      <c r="G118" s="234">
        <v>4.427012246909957</v>
      </c>
      <c r="H118" s="77">
        <v>187592</v>
      </c>
      <c r="I118" s="234">
        <v>3.2076560233833735</v>
      </c>
      <c r="J118" s="233">
        <v>83727</v>
      </c>
      <c r="K118" s="234">
        <v>5.460343753770303</v>
      </c>
      <c r="L118" s="233">
        <v>28790</v>
      </c>
      <c r="M118" s="234">
        <v>3.6419204141087413</v>
      </c>
      <c r="N118" s="233">
        <v>22452</v>
      </c>
      <c r="O118" s="235">
        <v>4.6200763016342705</v>
      </c>
      <c r="P118" s="183">
        <v>33</v>
      </c>
    </row>
    <row r="119" spans="1:20" s="5" customFormat="1" ht="12">
      <c r="A119" s="181">
        <v>34</v>
      </c>
      <c r="B119" s="1"/>
      <c r="C119" s="51" t="s">
        <v>65</v>
      </c>
      <c r="D119" s="233">
        <v>120470</v>
      </c>
      <c r="E119" s="234">
        <v>1.3842986270083362</v>
      </c>
      <c r="F119" s="233">
        <v>97398</v>
      </c>
      <c r="G119" s="234">
        <v>1.358554613273351</v>
      </c>
      <c r="H119" s="77">
        <v>54992</v>
      </c>
      <c r="I119" s="234">
        <v>0.9403141927049046</v>
      </c>
      <c r="J119" s="233">
        <v>23072</v>
      </c>
      <c r="K119" s="234">
        <v>1.504664577579376</v>
      </c>
      <c r="L119" s="233">
        <v>18926</v>
      </c>
      <c r="M119" s="234">
        <v>2.394129411511707</v>
      </c>
      <c r="N119" s="233">
        <v>3681</v>
      </c>
      <c r="O119" s="235">
        <v>0.7574603984640901</v>
      </c>
      <c r="P119" s="183">
        <v>34</v>
      </c>
      <c r="Q119" s="2"/>
      <c r="R119" s="2"/>
      <c r="S119" s="2"/>
      <c r="T119" s="2"/>
    </row>
    <row r="120" spans="1:16" s="5" customFormat="1" ht="12">
      <c r="A120" s="44" t="s">
        <v>32</v>
      </c>
      <c r="B120" s="44"/>
      <c r="C120" s="200"/>
      <c r="D120" s="201"/>
      <c r="E120" s="199"/>
      <c r="F120" s="202"/>
      <c r="G120" s="199"/>
      <c r="H120" s="36"/>
      <c r="I120" s="42"/>
      <c r="J120" s="36"/>
      <c r="K120" s="42"/>
      <c r="L120" s="36"/>
      <c r="M120" s="42"/>
      <c r="N120" s="36"/>
      <c r="O120" s="42"/>
      <c r="P120" s="185"/>
    </row>
    <row r="121" spans="1:20" ht="12">
      <c r="A121" s="196" t="s">
        <v>66</v>
      </c>
      <c r="B121" s="197"/>
      <c r="C121" s="44"/>
      <c r="D121" s="202"/>
      <c r="E121" s="199"/>
      <c r="F121" s="202"/>
      <c r="G121" s="199"/>
      <c r="H121" s="36"/>
      <c r="I121" s="42"/>
      <c r="J121" s="36"/>
      <c r="K121" s="42"/>
      <c r="L121" s="36"/>
      <c r="M121" s="42"/>
      <c r="N121" s="36"/>
      <c r="O121" s="42"/>
      <c r="P121" s="186"/>
      <c r="Q121" s="5"/>
      <c r="R121" s="5"/>
      <c r="S121" s="5"/>
      <c r="T121" s="5"/>
    </row>
    <row r="122" spans="4:15" ht="12">
      <c r="D122" s="2"/>
      <c r="E122" s="3"/>
      <c r="F122" s="2"/>
      <c r="G122" s="49" t="s">
        <v>234</v>
      </c>
      <c r="H122" s="2" t="s">
        <v>334</v>
      </c>
      <c r="J122" s="2"/>
      <c r="K122" s="49"/>
      <c r="L122" s="2"/>
      <c r="M122" s="49"/>
      <c r="N122" s="2"/>
      <c r="O122" s="49"/>
    </row>
    <row r="123" spans="1:20" s="43" customFormat="1" ht="12">
      <c r="A123" s="1"/>
      <c r="B123" s="1"/>
      <c r="C123" s="2"/>
      <c r="D123" s="2"/>
      <c r="E123" s="3"/>
      <c r="F123" s="2"/>
      <c r="G123" s="9"/>
      <c r="H123" s="2"/>
      <c r="I123" s="49"/>
      <c r="J123" s="2"/>
      <c r="K123" s="49"/>
      <c r="L123" s="2"/>
      <c r="M123" s="49"/>
      <c r="N123" s="2"/>
      <c r="O123" s="49"/>
      <c r="P123" s="179"/>
      <c r="Q123" s="2"/>
      <c r="R123" s="2"/>
      <c r="S123" s="2"/>
      <c r="T123" s="2"/>
    </row>
    <row r="124" spans="1:16" s="43" customFormat="1" ht="12">
      <c r="A124" s="1"/>
      <c r="B124" s="1"/>
      <c r="C124" s="2"/>
      <c r="D124" s="2"/>
      <c r="E124" s="3"/>
      <c r="F124" s="2"/>
      <c r="G124" s="49" t="s">
        <v>265</v>
      </c>
      <c r="H124" s="2" t="s">
        <v>176</v>
      </c>
      <c r="I124" s="49"/>
      <c r="J124" s="2"/>
      <c r="K124" s="49"/>
      <c r="L124" s="2"/>
      <c r="M124" s="49"/>
      <c r="N124" s="2"/>
      <c r="O124" s="49"/>
      <c r="P124" s="179"/>
    </row>
    <row r="125" spans="1:16" s="43" customFormat="1" ht="12">
      <c r="A125" s="1"/>
      <c r="B125" s="1"/>
      <c r="C125" s="2"/>
      <c r="D125" s="2"/>
      <c r="E125" s="3"/>
      <c r="F125" s="2"/>
      <c r="G125" s="49"/>
      <c r="H125" s="2"/>
      <c r="I125" s="49"/>
      <c r="J125" s="2"/>
      <c r="K125" s="49"/>
      <c r="L125" s="2"/>
      <c r="M125" s="49"/>
      <c r="N125" s="2"/>
      <c r="O125" s="49"/>
      <c r="P125" s="179"/>
    </row>
    <row r="126" spans="1:20" ht="12.75" thickBot="1">
      <c r="A126" s="10"/>
      <c r="B126" s="10"/>
      <c r="C126" s="11"/>
      <c r="D126" s="11"/>
      <c r="E126" s="12"/>
      <c r="F126" s="11"/>
      <c r="G126" s="13"/>
      <c r="H126" s="11"/>
      <c r="I126" s="13"/>
      <c r="J126" s="11"/>
      <c r="K126" s="13"/>
      <c r="L126" s="11"/>
      <c r="M126" s="13"/>
      <c r="N126" s="11"/>
      <c r="O126" s="13"/>
      <c r="P126" s="180"/>
      <c r="Q126" s="43"/>
      <c r="R126" s="43"/>
      <c r="S126" s="43"/>
      <c r="T126" s="43"/>
    </row>
    <row r="127" spans="1:17" ht="12">
      <c r="A127" s="181"/>
      <c r="B127" s="259" t="s">
        <v>255</v>
      </c>
      <c r="C127" s="260"/>
      <c r="D127" s="267" t="s">
        <v>4</v>
      </c>
      <c r="E127" s="268"/>
      <c r="F127" s="18"/>
      <c r="G127" s="19" t="s">
        <v>1</v>
      </c>
      <c r="H127" s="20" t="s">
        <v>2</v>
      </c>
      <c r="I127" s="21"/>
      <c r="J127" s="18" t="s">
        <v>3</v>
      </c>
      <c r="K127" s="22"/>
      <c r="L127" s="18"/>
      <c r="M127" s="22"/>
      <c r="N127" s="26"/>
      <c r="O127" s="22"/>
      <c r="P127" s="189"/>
      <c r="Q127" s="50"/>
    </row>
    <row r="128" spans="1:17" ht="12" customHeight="1">
      <c r="A128" s="257" t="s">
        <v>159</v>
      </c>
      <c r="B128" s="261"/>
      <c r="C128" s="262"/>
      <c r="D128" s="269"/>
      <c r="E128" s="270"/>
      <c r="F128" s="253" t="s">
        <v>92</v>
      </c>
      <c r="G128" s="254"/>
      <c r="H128" s="275" t="s">
        <v>161</v>
      </c>
      <c r="I128" s="276"/>
      <c r="J128" s="253" t="s">
        <v>92</v>
      </c>
      <c r="K128" s="286"/>
      <c r="L128" s="281" t="s">
        <v>90</v>
      </c>
      <c r="M128" s="282"/>
      <c r="N128" s="282"/>
      <c r="O128" s="283"/>
      <c r="P128" s="279" t="s">
        <v>159</v>
      </c>
      <c r="Q128" s="50"/>
    </row>
    <row r="129" spans="1:17" ht="12" customHeight="1">
      <c r="A129" s="258"/>
      <c r="B129" s="261"/>
      <c r="C129" s="262"/>
      <c r="D129" s="271"/>
      <c r="E129" s="272"/>
      <c r="F129" s="255"/>
      <c r="G129" s="256"/>
      <c r="H129" s="277" t="s">
        <v>174</v>
      </c>
      <c r="I129" s="284"/>
      <c r="J129" s="287"/>
      <c r="K129" s="288"/>
      <c r="L129" s="273" t="s">
        <v>88</v>
      </c>
      <c r="M129" s="274"/>
      <c r="N129" s="273" t="s">
        <v>89</v>
      </c>
      <c r="O129" s="274"/>
      <c r="P129" s="280"/>
      <c r="Q129" s="50"/>
    </row>
    <row r="130" spans="1:18" ht="15" customHeight="1" thickBot="1">
      <c r="A130" s="182"/>
      <c r="B130" s="263"/>
      <c r="C130" s="264"/>
      <c r="D130" s="75" t="s">
        <v>87</v>
      </c>
      <c r="E130" s="27" t="s">
        <v>277</v>
      </c>
      <c r="F130" s="75" t="s">
        <v>87</v>
      </c>
      <c r="G130" s="13" t="s">
        <v>277</v>
      </c>
      <c r="H130" s="80" t="s">
        <v>87</v>
      </c>
      <c r="I130" s="27" t="s">
        <v>277</v>
      </c>
      <c r="J130" s="75" t="s">
        <v>87</v>
      </c>
      <c r="K130" s="27" t="s">
        <v>277</v>
      </c>
      <c r="L130" s="75" t="s">
        <v>87</v>
      </c>
      <c r="M130" s="27" t="s">
        <v>277</v>
      </c>
      <c r="N130" s="75" t="s">
        <v>87</v>
      </c>
      <c r="O130" s="27" t="s">
        <v>277</v>
      </c>
      <c r="P130" s="190"/>
      <c r="Q130" s="28"/>
      <c r="R130" s="15"/>
    </row>
    <row r="131" spans="1:18" ht="12">
      <c r="A131" s="183"/>
      <c r="B131" s="16"/>
      <c r="C131" s="15"/>
      <c r="D131" s="16"/>
      <c r="E131" s="25"/>
      <c r="F131" s="15"/>
      <c r="G131" s="29"/>
      <c r="H131" s="15"/>
      <c r="I131" s="57"/>
      <c r="J131" s="15"/>
      <c r="K131" s="57"/>
      <c r="L131" s="15"/>
      <c r="M131" s="57"/>
      <c r="N131" s="15"/>
      <c r="O131" s="57"/>
      <c r="P131" s="183"/>
      <c r="Q131" s="14"/>
      <c r="R131" s="15"/>
    </row>
    <row r="132" spans="1:18" ht="12">
      <c r="A132" s="183"/>
      <c r="B132" s="16"/>
      <c r="C132" s="58" t="s">
        <v>171</v>
      </c>
      <c r="D132" s="32"/>
      <c r="E132" s="25"/>
      <c r="F132" s="32"/>
      <c r="G132" s="25"/>
      <c r="H132" s="33" t="s">
        <v>171</v>
      </c>
      <c r="I132" s="59"/>
      <c r="J132" s="32"/>
      <c r="K132" s="59"/>
      <c r="L132" s="32"/>
      <c r="M132" s="59"/>
      <c r="N132" s="32"/>
      <c r="O132" s="59"/>
      <c r="P132" s="183"/>
      <c r="Q132" s="23"/>
      <c r="R132" s="15"/>
    </row>
    <row r="133" spans="1:18" ht="12">
      <c r="A133" s="183"/>
      <c r="C133" s="58"/>
      <c r="P133" s="183"/>
      <c r="Q133" s="24"/>
      <c r="R133" s="15"/>
    </row>
    <row r="134" spans="1:18" ht="12">
      <c r="A134" s="181">
        <v>1</v>
      </c>
      <c r="C134" s="51" t="s">
        <v>67</v>
      </c>
      <c r="D134" s="77">
        <v>131711</v>
      </c>
      <c r="E134" s="121">
        <v>0.7129611741430308</v>
      </c>
      <c r="F134" s="77">
        <v>69961</v>
      </c>
      <c r="G134" s="121">
        <v>0.7551862723001289</v>
      </c>
      <c r="H134" s="77">
        <v>62451</v>
      </c>
      <c r="I134" s="121">
        <v>0.7991209682145607</v>
      </c>
      <c r="J134" s="77">
        <v>61749</v>
      </c>
      <c r="K134" s="121">
        <v>0.6704760457016903</v>
      </c>
      <c r="L134" s="77">
        <v>27783</v>
      </c>
      <c r="M134" s="121">
        <v>0.8316771932219341</v>
      </c>
      <c r="N134" s="152">
        <v>27567</v>
      </c>
      <c r="O134" s="143">
        <v>0.8425675892517387</v>
      </c>
      <c r="P134" s="183">
        <v>1</v>
      </c>
      <c r="Q134" s="23"/>
      <c r="R134" s="15"/>
    </row>
    <row r="135" spans="1:18" ht="12">
      <c r="A135" s="181">
        <v>2</v>
      </c>
      <c r="C135" s="51" t="s">
        <v>205</v>
      </c>
      <c r="D135" s="77">
        <v>16797550</v>
      </c>
      <c r="E135" s="121">
        <v>90.92635368895739</v>
      </c>
      <c r="F135" s="77">
        <v>8060678</v>
      </c>
      <c r="G135" s="121">
        <v>87.01009664000884</v>
      </c>
      <c r="H135" s="77">
        <v>7047539</v>
      </c>
      <c r="I135" s="121">
        <v>90.18008021024286</v>
      </c>
      <c r="J135" s="77">
        <v>8736872</v>
      </c>
      <c r="K135" s="121">
        <v>94.86572074627635</v>
      </c>
      <c r="L135" s="77">
        <v>3280804</v>
      </c>
      <c r="M135" s="121">
        <v>98.21005155063509</v>
      </c>
      <c r="N135" s="152">
        <v>3233189</v>
      </c>
      <c r="O135" s="143">
        <v>98.82033813346537</v>
      </c>
      <c r="P135" s="183">
        <v>2</v>
      </c>
      <c r="Q135" s="28"/>
      <c r="R135" s="15"/>
    </row>
    <row r="136" spans="1:18" ht="12">
      <c r="A136" s="181">
        <v>3</v>
      </c>
      <c r="C136" s="51" t="s">
        <v>68</v>
      </c>
      <c r="D136" s="77">
        <v>7338222</v>
      </c>
      <c r="E136" s="121">
        <v>39.72232670955516</v>
      </c>
      <c r="F136" s="77">
        <v>5521592</v>
      </c>
      <c r="G136" s="121">
        <v>59.60221379972003</v>
      </c>
      <c r="H136" s="77">
        <v>5299439</v>
      </c>
      <c r="I136" s="121">
        <v>67.81144937109099</v>
      </c>
      <c r="J136" s="77">
        <v>1816630</v>
      </c>
      <c r="K136" s="121">
        <v>19.725127514665203</v>
      </c>
      <c r="L136" s="77">
        <v>1012901</v>
      </c>
      <c r="M136" s="121">
        <v>30.320939448284573</v>
      </c>
      <c r="N136" s="152">
        <v>187004</v>
      </c>
      <c r="O136" s="143">
        <v>5.71565674394864</v>
      </c>
      <c r="P136" s="183">
        <v>3</v>
      </c>
      <c r="Q136" s="23"/>
      <c r="R136" s="15"/>
    </row>
    <row r="137" spans="1:16" ht="12">
      <c r="A137" s="181"/>
      <c r="C137" s="51" t="s">
        <v>14</v>
      </c>
      <c r="D137" s="77"/>
      <c r="E137" s="121"/>
      <c r="F137" s="77"/>
      <c r="G137" s="121"/>
      <c r="H137" s="77"/>
      <c r="I137" s="121"/>
      <c r="J137" s="77"/>
      <c r="K137" s="121"/>
      <c r="L137" s="77"/>
      <c r="M137" s="121"/>
      <c r="N137" s="152"/>
      <c r="O137" s="143"/>
      <c r="P137" s="183"/>
    </row>
    <row r="138" spans="1:16" ht="12">
      <c r="A138" s="181">
        <v>4</v>
      </c>
      <c r="C138" s="51" t="s">
        <v>69</v>
      </c>
      <c r="D138" s="77">
        <v>3257396</v>
      </c>
      <c r="E138" s="121">
        <v>17.632520266407603</v>
      </c>
      <c r="F138" s="77">
        <v>2018174</v>
      </c>
      <c r="G138" s="121">
        <v>21.784955902760686</v>
      </c>
      <c r="H138" s="77">
        <v>1864037</v>
      </c>
      <c r="I138" s="121">
        <v>23.852156926674756</v>
      </c>
      <c r="J138" s="77">
        <v>1239221</v>
      </c>
      <c r="K138" s="121">
        <v>13.455570063166924</v>
      </c>
      <c r="L138" s="77">
        <v>922633</v>
      </c>
      <c r="M138" s="121">
        <v>27.618789324908498</v>
      </c>
      <c r="N138" s="152">
        <v>165497</v>
      </c>
      <c r="O138" s="143">
        <v>5.05830914928701</v>
      </c>
      <c r="P138" s="183">
        <v>4</v>
      </c>
    </row>
    <row r="139" spans="1:16" ht="12">
      <c r="A139" s="181">
        <v>5</v>
      </c>
      <c r="C139" s="51" t="s">
        <v>70</v>
      </c>
      <c r="D139" s="77">
        <v>3428732</v>
      </c>
      <c r="E139" s="121">
        <v>18.55997443297661</v>
      </c>
      <c r="F139" s="77">
        <v>3373583</v>
      </c>
      <c r="G139" s="121">
        <v>36.41576835758617</v>
      </c>
      <c r="H139" s="77">
        <v>3357061</v>
      </c>
      <c r="I139" s="121">
        <v>42.956843552150346</v>
      </c>
      <c r="J139" s="77">
        <v>55149</v>
      </c>
      <c r="K139" s="121">
        <v>0.5988126681306988</v>
      </c>
      <c r="L139" s="77">
        <v>52137</v>
      </c>
      <c r="M139" s="121">
        <v>1.560708124501025</v>
      </c>
      <c r="N139" s="152">
        <v>85</v>
      </c>
      <c r="O139" s="143">
        <v>0.0025979702211483945</v>
      </c>
      <c r="P139" s="183">
        <v>5</v>
      </c>
    </row>
    <row r="140" spans="1:16" ht="12">
      <c r="A140" s="181">
        <v>6</v>
      </c>
      <c r="C140" s="51" t="s">
        <v>306</v>
      </c>
      <c r="D140" s="77">
        <v>7282240</v>
      </c>
      <c r="E140" s="121">
        <v>39.419292092470215</v>
      </c>
      <c r="F140" s="77">
        <v>1891377</v>
      </c>
      <c r="G140" s="121">
        <v>20.41625971818872</v>
      </c>
      <c r="H140" s="77">
        <v>1217747</v>
      </c>
      <c r="I140" s="121">
        <v>15.58225107172626</v>
      </c>
      <c r="J140" s="77">
        <v>5390863</v>
      </c>
      <c r="K140" s="121">
        <v>58.5344622124982</v>
      </c>
      <c r="L140" s="77">
        <v>2137484</v>
      </c>
      <c r="M140" s="121">
        <v>63.985051782629405</v>
      </c>
      <c r="N140" s="152">
        <v>2935894</v>
      </c>
      <c r="O140" s="143">
        <v>89.73370805233229</v>
      </c>
      <c r="P140" s="183">
        <v>6</v>
      </c>
    </row>
    <row r="141" spans="1:16" ht="12">
      <c r="A141" s="181">
        <v>7</v>
      </c>
      <c r="C141" s="51" t="s">
        <v>71</v>
      </c>
      <c r="D141" s="77">
        <v>1773982</v>
      </c>
      <c r="E141" s="121">
        <v>9.602692938544253</v>
      </c>
      <c r="F141" s="77">
        <v>427314</v>
      </c>
      <c r="G141" s="121">
        <v>4.612593684505042</v>
      </c>
      <c r="H141" s="77">
        <v>326361</v>
      </c>
      <c r="I141" s="121">
        <v>4.176104759050652</v>
      </c>
      <c r="J141" s="77">
        <v>1346668</v>
      </c>
      <c r="K141" s="121">
        <v>14.622238991935156</v>
      </c>
      <c r="L141" s="77">
        <v>47809</v>
      </c>
      <c r="M141" s="121">
        <v>1.4311505212089208</v>
      </c>
      <c r="N141" s="152">
        <v>19364</v>
      </c>
      <c r="O141" s="143">
        <v>0.5918481807331472</v>
      </c>
      <c r="P141" s="183">
        <v>7</v>
      </c>
    </row>
    <row r="142" spans="1:16" ht="12">
      <c r="A142" s="181">
        <v>8</v>
      </c>
      <c r="C142" s="51" t="s">
        <v>72</v>
      </c>
      <c r="D142" s="77">
        <v>263539</v>
      </c>
      <c r="E142" s="121">
        <v>1.426555677752657</v>
      </c>
      <c r="F142" s="77">
        <v>262628</v>
      </c>
      <c r="G142" s="121">
        <v>2.8349088824007413</v>
      </c>
      <c r="H142" s="77">
        <v>173387</v>
      </c>
      <c r="I142" s="121">
        <v>2.218654422120031</v>
      </c>
      <c r="J142" s="77">
        <v>911</v>
      </c>
      <c r="K142" s="121">
        <v>0.009891717722298982</v>
      </c>
      <c r="L142" s="77">
        <v>753</v>
      </c>
      <c r="M142" s="121">
        <v>0.022540867670738093</v>
      </c>
      <c r="N142" s="152">
        <v>158</v>
      </c>
      <c r="O142" s="143">
        <v>0.004829168175781722</v>
      </c>
      <c r="P142" s="183">
        <v>8</v>
      </c>
    </row>
    <row r="143" spans="1:16" ht="12">
      <c r="A143" s="181">
        <v>9</v>
      </c>
      <c r="C143" s="51" t="s">
        <v>257</v>
      </c>
      <c r="D143" s="77">
        <v>1510442</v>
      </c>
      <c r="E143" s="121">
        <v>8.176131847719232</v>
      </c>
      <c r="F143" s="77">
        <v>164686</v>
      </c>
      <c r="G143" s="121">
        <v>1.7776848021043015</v>
      </c>
      <c r="H143" s="77">
        <v>152974</v>
      </c>
      <c r="I143" s="121">
        <v>1.957450336930621</v>
      </c>
      <c r="J143" s="77">
        <v>1345757</v>
      </c>
      <c r="K143" s="121">
        <v>14.612347274212857</v>
      </c>
      <c r="L143" s="77">
        <v>47057</v>
      </c>
      <c r="M143" s="121">
        <v>1.4086395882894056</v>
      </c>
      <c r="N143" s="152">
        <v>19205</v>
      </c>
      <c r="O143" s="143">
        <v>0.5869884482018225</v>
      </c>
      <c r="P143" s="183">
        <v>9</v>
      </c>
    </row>
    <row r="144" spans="1:16" ht="12">
      <c r="A144" s="181">
        <v>10</v>
      </c>
      <c r="C144" s="51" t="s">
        <v>85</v>
      </c>
      <c r="D144" s="77">
        <v>403074</v>
      </c>
      <c r="E144" s="121">
        <v>2.1818687300721122</v>
      </c>
      <c r="F144" s="77">
        <v>220364</v>
      </c>
      <c r="G144" s="121">
        <v>2.3786948115256443</v>
      </c>
      <c r="H144" s="77">
        <v>203961</v>
      </c>
      <c r="I144" s="121">
        <v>2.6098783333815314</v>
      </c>
      <c r="J144" s="77">
        <v>182711</v>
      </c>
      <c r="K144" s="121">
        <v>1.9838920271777931</v>
      </c>
      <c r="L144" s="77">
        <v>82610</v>
      </c>
      <c r="M144" s="121">
        <v>2.472909798512183</v>
      </c>
      <c r="N144" s="152">
        <v>90927</v>
      </c>
      <c r="O144" s="143">
        <v>2.779125156451295</v>
      </c>
      <c r="P144" s="183">
        <v>10</v>
      </c>
    </row>
    <row r="145" spans="1:16" ht="12">
      <c r="A145" s="181">
        <v>11</v>
      </c>
      <c r="C145" s="51" t="s">
        <v>256</v>
      </c>
      <c r="D145" s="77">
        <v>1544537</v>
      </c>
      <c r="E145" s="121">
        <v>8.360690549971942</v>
      </c>
      <c r="F145" s="77">
        <v>1133433</v>
      </c>
      <c r="G145" s="121">
        <v>12.234717087691028</v>
      </c>
      <c r="H145" s="77">
        <v>704972</v>
      </c>
      <c r="I145" s="121">
        <v>9.020798821542574</v>
      </c>
      <c r="J145" s="77">
        <v>411104</v>
      </c>
      <c r="K145" s="121">
        <v>4.463803208021955</v>
      </c>
      <c r="L145" s="77">
        <v>32012</v>
      </c>
      <c r="M145" s="121">
        <v>0.9582712561429851</v>
      </c>
      <c r="N145" s="152">
        <v>11029</v>
      </c>
      <c r="O145" s="143">
        <v>0.33709427728288993</v>
      </c>
      <c r="P145" s="183">
        <v>11</v>
      </c>
    </row>
    <row r="146" spans="1:16" ht="12">
      <c r="A146" s="181">
        <v>12</v>
      </c>
      <c r="C146" s="51" t="s">
        <v>73</v>
      </c>
      <c r="D146" s="77">
        <v>567512</v>
      </c>
      <c r="E146" s="121">
        <v>3.0719835234738153</v>
      </c>
      <c r="F146" s="77">
        <v>562677</v>
      </c>
      <c r="G146" s="121">
        <v>6.0737546081248075</v>
      </c>
      <c r="H146" s="77">
        <v>484628</v>
      </c>
      <c r="I146" s="121">
        <v>6.201284152117438</v>
      </c>
      <c r="J146" s="77">
        <v>4835</v>
      </c>
      <c r="K146" s="121">
        <v>0.05249885311450667</v>
      </c>
      <c r="L146" s="77">
        <v>2793</v>
      </c>
      <c r="M146" s="121">
        <v>0.08360776016516798</v>
      </c>
      <c r="N146" s="152">
        <v>1991</v>
      </c>
      <c r="O146" s="143">
        <v>0.06085363188595828</v>
      </c>
      <c r="P146" s="183">
        <v>12</v>
      </c>
    </row>
    <row r="147" spans="1:16" ht="12">
      <c r="A147" s="181">
        <v>13</v>
      </c>
      <c r="C147" s="51" t="s">
        <v>74</v>
      </c>
      <c r="D147" s="77">
        <v>499828</v>
      </c>
      <c r="E147" s="121">
        <v>2.7056051335846116</v>
      </c>
      <c r="F147" s="77">
        <v>487357</v>
      </c>
      <c r="G147" s="121">
        <v>5.260721203375794</v>
      </c>
      <c r="H147" s="77">
        <v>147497</v>
      </c>
      <c r="I147" s="121">
        <v>1.88736682276894</v>
      </c>
      <c r="J147" s="77">
        <v>12471</v>
      </c>
      <c r="K147" s="121">
        <v>0.13541120934664172</v>
      </c>
      <c r="L147" s="77">
        <v>12000</v>
      </c>
      <c r="M147" s="121">
        <v>0.359217014673117</v>
      </c>
      <c r="N147" s="152">
        <v>471</v>
      </c>
      <c r="O147" s="143">
        <v>0.014395811460716399</v>
      </c>
      <c r="P147" s="183">
        <v>13</v>
      </c>
    </row>
    <row r="148" spans="1:16" ht="12">
      <c r="A148" s="181">
        <v>14</v>
      </c>
      <c r="C148" s="51" t="s">
        <v>75</v>
      </c>
      <c r="D148" s="77">
        <v>85453</v>
      </c>
      <c r="E148" s="121">
        <v>0.4625632727262295</v>
      </c>
      <c r="F148" s="77">
        <v>61177</v>
      </c>
      <c r="G148" s="121">
        <v>0.6603683563771957</v>
      </c>
      <c r="H148" s="77">
        <v>55889</v>
      </c>
      <c r="I148" s="121">
        <v>0.7151538292828551</v>
      </c>
      <c r="J148" s="77">
        <v>24276</v>
      </c>
      <c r="K148" s="121">
        <v>0.26359093241111975</v>
      </c>
      <c r="L148" s="77">
        <v>15708</v>
      </c>
      <c r="M148" s="121">
        <v>0.4702150722071102</v>
      </c>
      <c r="N148" s="152">
        <v>8568</v>
      </c>
      <c r="O148" s="143">
        <v>0.26187539829175815</v>
      </c>
      <c r="P148" s="183">
        <v>14</v>
      </c>
    </row>
    <row r="149" spans="1:16" ht="12">
      <c r="A149" s="181">
        <v>15</v>
      </c>
      <c r="C149" s="51" t="s">
        <v>76</v>
      </c>
      <c r="D149" s="77">
        <v>39766</v>
      </c>
      <c r="E149" s="121">
        <v>0.21525623562930782</v>
      </c>
      <c r="F149" s="77">
        <v>33825</v>
      </c>
      <c r="G149" s="121">
        <v>0.3651202192729072</v>
      </c>
      <c r="H149" s="77">
        <v>31325</v>
      </c>
      <c r="I149" s="121">
        <v>0.40083368287651305</v>
      </c>
      <c r="J149" s="77">
        <v>5942</v>
      </c>
      <c r="K149" s="121">
        <v>0.06451875598891389</v>
      </c>
      <c r="L149" s="77" t="s">
        <v>359</v>
      </c>
      <c r="M149" s="121" t="s">
        <v>359</v>
      </c>
      <c r="N149" s="152">
        <v>5942</v>
      </c>
      <c r="O149" s="143">
        <v>0.18161340063604423</v>
      </c>
      <c r="P149" s="183">
        <v>15</v>
      </c>
    </row>
    <row r="150" spans="1:16" ht="12">
      <c r="A150" s="181">
        <v>16</v>
      </c>
      <c r="C150" s="51" t="s">
        <v>258</v>
      </c>
      <c r="D150" s="77">
        <v>23803</v>
      </c>
      <c r="E150" s="121">
        <v>0.12884736148177875</v>
      </c>
      <c r="F150" s="77">
        <v>17056</v>
      </c>
      <c r="G150" s="121">
        <v>0.18410910450609624</v>
      </c>
      <c r="H150" s="77">
        <v>14346</v>
      </c>
      <c r="I150" s="121">
        <v>0.1835709501850425</v>
      </c>
      <c r="J150" s="77">
        <v>6747</v>
      </c>
      <c r="K150" s="121">
        <v>0.07325951643507271</v>
      </c>
      <c r="L150" s="77">
        <v>6747</v>
      </c>
      <c r="M150" s="121">
        <v>0.20196976649996004</v>
      </c>
      <c r="N150" s="152" t="s">
        <v>359</v>
      </c>
      <c r="O150" s="143" t="s">
        <v>359</v>
      </c>
      <c r="P150" s="183">
        <v>16</v>
      </c>
    </row>
    <row r="151" spans="1:16" ht="12">
      <c r="A151" s="181">
        <v>17</v>
      </c>
      <c r="C151" s="51" t="s">
        <v>77</v>
      </c>
      <c r="D151" s="77">
        <v>21883</v>
      </c>
      <c r="E151" s="121">
        <v>0.11845426254277884</v>
      </c>
      <c r="F151" s="77">
        <v>10296</v>
      </c>
      <c r="G151" s="121">
        <v>0.11113903259819224</v>
      </c>
      <c r="H151" s="77">
        <v>10219</v>
      </c>
      <c r="I151" s="121">
        <v>0.13076199218882958</v>
      </c>
      <c r="J151" s="77">
        <v>11587</v>
      </c>
      <c r="K151" s="121">
        <v>0.12581265998713317</v>
      </c>
      <c r="L151" s="77">
        <v>8961</v>
      </c>
      <c r="M151" s="121">
        <v>0.2682453057071501</v>
      </c>
      <c r="N151" s="152">
        <v>2626</v>
      </c>
      <c r="O151" s="143">
        <v>0.08026199765571393</v>
      </c>
      <c r="P151" s="183">
        <v>17</v>
      </c>
    </row>
    <row r="152" spans="1:16" ht="12">
      <c r="A152" s="181">
        <v>18</v>
      </c>
      <c r="C152" s="51" t="s">
        <v>78</v>
      </c>
      <c r="D152" s="77">
        <v>391744</v>
      </c>
      <c r="E152" s="121">
        <v>2.120538620187285</v>
      </c>
      <c r="F152" s="77">
        <v>22221</v>
      </c>
      <c r="G152" s="121">
        <v>0.23986212542389568</v>
      </c>
      <c r="H152" s="77">
        <v>16959</v>
      </c>
      <c r="I152" s="121">
        <v>0.21700681334087102</v>
      </c>
      <c r="J152" s="77">
        <v>369523</v>
      </c>
      <c r="K152" s="121">
        <v>4.012313071237197</v>
      </c>
      <c r="L152" s="77">
        <v>1511</v>
      </c>
      <c r="M152" s="121">
        <v>0.045231409097589985</v>
      </c>
      <c r="N152" s="152" t="s">
        <v>359</v>
      </c>
      <c r="O152" s="143" t="s">
        <v>359</v>
      </c>
      <c r="P152" s="183">
        <v>18</v>
      </c>
    </row>
    <row r="153" spans="1:16" ht="12">
      <c r="A153" s="181"/>
      <c r="C153" s="51"/>
      <c r="D153" s="77"/>
      <c r="E153" s="121"/>
      <c r="F153" s="77"/>
      <c r="G153" s="121">
        <v>0</v>
      </c>
      <c r="H153" s="77"/>
      <c r="I153" s="121"/>
      <c r="J153" s="77"/>
      <c r="K153" s="121"/>
      <c r="L153" s="77"/>
      <c r="M153" s="121"/>
      <c r="N153" s="152"/>
      <c r="O153" s="143"/>
      <c r="P153" s="183"/>
    </row>
    <row r="154" spans="1:16" ht="13.5">
      <c r="A154" s="187">
        <v>19</v>
      </c>
      <c r="B154" s="55"/>
      <c r="C154" s="56" t="s">
        <v>189</v>
      </c>
      <c r="D154" s="79">
        <v>18473797</v>
      </c>
      <c r="E154" s="79">
        <v>100</v>
      </c>
      <c r="F154" s="79">
        <v>9264072</v>
      </c>
      <c r="G154" s="79">
        <v>100</v>
      </c>
      <c r="H154" s="79">
        <v>7814962</v>
      </c>
      <c r="I154" s="79">
        <v>100</v>
      </c>
      <c r="J154" s="79">
        <v>9209725</v>
      </c>
      <c r="K154" s="79">
        <v>100</v>
      </c>
      <c r="L154" s="79">
        <v>3340599</v>
      </c>
      <c r="M154" s="79">
        <v>100</v>
      </c>
      <c r="N154" s="150">
        <v>3271785</v>
      </c>
      <c r="O154" s="144">
        <v>100</v>
      </c>
      <c r="P154" s="193">
        <v>19</v>
      </c>
    </row>
    <row r="155" spans="1:16" ht="12">
      <c r="A155" s="181"/>
      <c r="B155" s="39"/>
      <c r="C155" s="35"/>
      <c r="D155" s="77"/>
      <c r="E155" s="83"/>
      <c r="F155" s="77"/>
      <c r="G155" s="83"/>
      <c r="H155" s="77"/>
      <c r="I155" s="83"/>
      <c r="J155" s="77"/>
      <c r="K155" s="83"/>
      <c r="L155" s="77"/>
      <c r="M155" s="83"/>
      <c r="N155" s="152"/>
      <c r="O155" s="151"/>
      <c r="P155" s="183"/>
    </row>
    <row r="156" spans="1:16" ht="12">
      <c r="A156" s="181">
        <v>20</v>
      </c>
      <c r="B156" s="39"/>
      <c r="C156" s="35" t="s">
        <v>280</v>
      </c>
      <c r="D156" s="77"/>
      <c r="E156" s="83"/>
      <c r="F156" s="77"/>
      <c r="G156" s="83"/>
      <c r="H156" s="77"/>
      <c r="I156" s="83"/>
      <c r="J156" s="77"/>
      <c r="K156" s="83"/>
      <c r="L156" s="77"/>
      <c r="M156" s="83"/>
      <c r="N156" s="152"/>
      <c r="O156" s="151"/>
      <c r="P156" s="183"/>
    </row>
    <row r="157" spans="1:16" ht="12">
      <c r="A157" s="181"/>
      <c r="B157" s="39"/>
      <c r="C157" s="35" t="s">
        <v>273</v>
      </c>
      <c r="D157" s="77">
        <v>595</v>
      </c>
      <c r="E157" s="83" t="s">
        <v>93</v>
      </c>
      <c r="F157" s="77">
        <v>443</v>
      </c>
      <c r="G157" s="83" t="s">
        <v>93</v>
      </c>
      <c r="H157" s="77">
        <v>423</v>
      </c>
      <c r="I157" s="83" t="s">
        <v>93</v>
      </c>
      <c r="J157" s="77">
        <v>152</v>
      </c>
      <c r="K157" s="83" t="s">
        <v>93</v>
      </c>
      <c r="L157" s="77">
        <v>90</v>
      </c>
      <c r="M157" s="83" t="s">
        <v>93</v>
      </c>
      <c r="N157" s="152">
        <v>54</v>
      </c>
      <c r="O157" s="151" t="s">
        <v>93</v>
      </c>
      <c r="P157" s="183">
        <v>20</v>
      </c>
    </row>
    <row r="158" spans="1:20" s="5" customFormat="1" ht="12">
      <c r="A158" s="181"/>
      <c r="B158" s="39"/>
      <c r="C158" s="35" t="s">
        <v>14</v>
      </c>
      <c r="D158" s="77"/>
      <c r="E158" s="83"/>
      <c r="F158" s="77"/>
      <c r="G158" s="83"/>
      <c r="H158" s="77"/>
      <c r="I158" s="83"/>
      <c r="J158" s="77"/>
      <c r="K158" s="83"/>
      <c r="L158" s="77"/>
      <c r="M158" s="83"/>
      <c r="N158" s="152"/>
      <c r="O158" s="151"/>
      <c r="P158" s="183"/>
      <c r="Q158" s="2"/>
      <c r="R158" s="2"/>
      <c r="S158" s="2"/>
      <c r="T158" s="2"/>
    </row>
    <row r="159" spans="1:16" s="72" customFormat="1" ht="12">
      <c r="A159" s="188">
        <v>21</v>
      </c>
      <c r="B159" s="73"/>
      <c r="C159" s="74" t="s">
        <v>86</v>
      </c>
      <c r="D159" s="77">
        <v>102</v>
      </c>
      <c r="E159" s="83" t="s">
        <v>93</v>
      </c>
      <c r="F159" s="77">
        <v>99</v>
      </c>
      <c r="G159" s="83" t="s">
        <v>93</v>
      </c>
      <c r="H159" s="77">
        <v>90</v>
      </c>
      <c r="I159" s="83" t="s">
        <v>93</v>
      </c>
      <c r="J159" s="77">
        <v>3</v>
      </c>
      <c r="K159" s="83" t="s">
        <v>93</v>
      </c>
      <c r="L159" s="77">
        <v>2</v>
      </c>
      <c r="M159" s="83" t="s">
        <v>93</v>
      </c>
      <c r="N159" s="152" t="s">
        <v>359</v>
      </c>
      <c r="O159" s="151" t="s">
        <v>93</v>
      </c>
      <c r="P159" s="183">
        <v>21</v>
      </c>
    </row>
    <row r="160" spans="1:16" s="203" customFormat="1" ht="12">
      <c r="A160" s="158" t="s">
        <v>32</v>
      </c>
      <c r="P160" s="197"/>
    </row>
    <row r="161" spans="1:20" s="206" customFormat="1" ht="12">
      <c r="A161" s="196" t="s">
        <v>190</v>
      </c>
      <c r="B161" s="197"/>
      <c r="C161" s="44"/>
      <c r="D161" s="204"/>
      <c r="E161" s="205"/>
      <c r="F161" s="204"/>
      <c r="G161" s="205"/>
      <c r="H161" s="204"/>
      <c r="I161" s="205"/>
      <c r="J161" s="204"/>
      <c r="K161" s="205"/>
      <c r="L161" s="204"/>
      <c r="M161" s="205"/>
      <c r="N161" s="204"/>
      <c r="O161" s="205"/>
      <c r="P161" s="196"/>
      <c r="Q161" s="203"/>
      <c r="R161" s="203"/>
      <c r="S161" s="203"/>
      <c r="T161" s="203"/>
    </row>
  </sheetData>
  <sheetProtection/>
  <mergeCells count="35">
    <mergeCell ref="P128:P129"/>
    <mergeCell ref="L69:O69"/>
    <mergeCell ref="L70:M70"/>
    <mergeCell ref="H129:I129"/>
    <mergeCell ref="L7:M7"/>
    <mergeCell ref="N7:O7"/>
    <mergeCell ref="P6:P7"/>
    <mergeCell ref="P69:P70"/>
    <mergeCell ref="H35:O35"/>
    <mergeCell ref="H128:I128"/>
    <mergeCell ref="N70:O70"/>
    <mergeCell ref="J128:K129"/>
    <mergeCell ref="L128:O128"/>
    <mergeCell ref="L129:M129"/>
    <mergeCell ref="L6:O6"/>
    <mergeCell ref="J69:K70"/>
    <mergeCell ref="N129:O129"/>
    <mergeCell ref="H69:I69"/>
    <mergeCell ref="H70:I70"/>
    <mergeCell ref="J6:K7"/>
    <mergeCell ref="H6:I6"/>
    <mergeCell ref="H7:I7"/>
    <mergeCell ref="F6:G7"/>
    <mergeCell ref="A69:A70"/>
    <mergeCell ref="B68:C71"/>
    <mergeCell ref="A128:A129"/>
    <mergeCell ref="B127:C130"/>
    <mergeCell ref="F128:G129"/>
    <mergeCell ref="A6:A7"/>
    <mergeCell ref="C35:G35"/>
    <mergeCell ref="C5:C8"/>
    <mergeCell ref="D5:E7"/>
    <mergeCell ref="D68:E70"/>
    <mergeCell ref="F69:G70"/>
    <mergeCell ref="D127:E129"/>
  </mergeCells>
  <printOptions/>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2" manualBreakCount="2">
    <brk id="62" max="15" man="1"/>
    <brk id="121" max="15" man="1"/>
  </rowBreaks>
  <drawing r:id="rId1"/>
</worksheet>
</file>

<file path=xl/worksheets/sheet11.xml><?xml version="1.0" encoding="utf-8"?>
<worksheet xmlns="http://schemas.openxmlformats.org/spreadsheetml/2006/main" xmlns:r="http://schemas.openxmlformats.org/officeDocument/2006/relationships">
  <dimension ref="A1:R124"/>
  <sheetViews>
    <sheetView zoomScalePageLayoutView="0" workbookViewId="0" topLeftCell="A1">
      <selection activeCell="A1" sqref="A1"/>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4:17" ht="12">
      <c r="D1" s="2"/>
      <c r="E1" s="60"/>
      <c r="F1" s="2"/>
      <c r="G1" s="159" t="s">
        <v>236</v>
      </c>
      <c r="H1" s="5" t="s">
        <v>347</v>
      </c>
      <c r="J1" s="2"/>
      <c r="K1" s="62"/>
      <c r="L1" s="2"/>
      <c r="M1" s="62"/>
      <c r="N1" s="2"/>
      <c r="O1" s="62"/>
      <c r="Q1" s="7"/>
    </row>
    <row r="2" spans="4:17" ht="12">
      <c r="D2" s="2"/>
      <c r="E2" s="60"/>
      <c r="F2" s="2"/>
      <c r="G2" s="4"/>
      <c r="H2" s="2"/>
      <c r="I2" s="62"/>
      <c r="J2" s="2"/>
      <c r="K2" s="62"/>
      <c r="L2" s="2"/>
      <c r="M2" s="62"/>
      <c r="N2" s="2"/>
      <c r="O2" s="62"/>
      <c r="Q2" s="7"/>
    </row>
    <row r="3" spans="4:17" ht="12">
      <c r="D3" s="2"/>
      <c r="E3" s="60"/>
      <c r="F3" s="2"/>
      <c r="G3" s="9" t="s">
        <v>79</v>
      </c>
      <c r="H3" s="2" t="s">
        <v>233</v>
      </c>
      <c r="I3" s="62"/>
      <c r="J3" s="2"/>
      <c r="K3" s="62"/>
      <c r="L3" s="2"/>
      <c r="M3" s="62"/>
      <c r="N3" s="2"/>
      <c r="O3" s="62"/>
      <c r="Q3" s="7"/>
    </row>
    <row r="4" spans="1:16" s="15" customFormat="1" ht="12.75" thickBot="1">
      <c r="A4" s="180"/>
      <c r="B4" s="10"/>
      <c r="C4" s="11"/>
      <c r="D4" s="11"/>
      <c r="E4" s="63"/>
      <c r="F4" s="63"/>
      <c r="G4" s="63"/>
      <c r="H4" s="11"/>
      <c r="I4" s="63"/>
      <c r="J4" s="11"/>
      <c r="K4" s="63"/>
      <c r="L4" s="11"/>
      <c r="M4" s="63"/>
      <c r="N4" s="11"/>
      <c r="O4" s="63"/>
      <c r="P4" s="180"/>
    </row>
    <row r="5" spans="1:16" s="15" customFormat="1" ht="12.75" customHeight="1">
      <c r="A5" s="181"/>
      <c r="B5" s="16"/>
      <c r="C5" s="266" t="s">
        <v>272</v>
      </c>
      <c r="D5" s="290" t="s">
        <v>4</v>
      </c>
      <c r="E5" s="298"/>
      <c r="F5" s="301" t="s">
        <v>155</v>
      </c>
      <c r="G5" s="302"/>
      <c r="H5" s="307" t="s">
        <v>183</v>
      </c>
      <c r="I5" s="307"/>
      <c r="J5" s="307"/>
      <c r="K5" s="307"/>
      <c r="L5" s="307"/>
      <c r="M5" s="307"/>
      <c r="N5" s="307"/>
      <c r="O5" s="308"/>
      <c r="P5" s="183"/>
    </row>
    <row r="6" spans="1:16" s="15" customFormat="1" ht="12">
      <c r="A6" s="257" t="s">
        <v>159</v>
      </c>
      <c r="B6" s="16"/>
      <c r="C6" s="262"/>
      <c r="D6" s="269"/>
      <c r="E6" s="299"/>
      <c r="F6" s="303"/>
      <c r="G6" s="304"/>
      <c r="H6" s="309" t="s">
        <v>102</v>
      </c>
      <c r="I6" s="297"/>
      <c r="J6" s="291" t="s">
        <v>101</v>
      </c>
      <c r="K6" s="297"/>
      <c r="L6" s="291" t="s">
        <v>104</v>
      </c>
      <c r="M6" s="292"/>
      <c r="N6" s="291" t="s">
        <v>322</v>
      </c>
      <c r="O6" s="294"/>
      <c r="P6" s="279" t="s">
        <v>159</v>
      </c>
    </row>
    <row r="7" spans="1:16" s="15" customFormat="1" ht="12" customHeight="1">
      <c r="A7" s="300"/>
      <c r="B7" s="16"/>
      <c r="C7" s="262"/>
      <c r="D7" s="271"/>
      <c r="E7" s="256"/>
      <c r="F7" s="305"/>
      <c r="G7" s="306"/>
      <c r="H7" s="256"/>
      <c r="I7" s="272"/>
      <c r="J7" s="255"/>
      <c r="K7" s="272"/>
      <c r="L7" s="255"/>
      <c r="M7" s="272"/>
      <c r="N7" s="295"/>
      <c r="O7" s="296"/>
      <c r="P7" s="289"/>
    </row>
    <row r="8" spans="1:18" ht="15" customHeight="1" thickBot="1">
      <c r="A8" s="182"/>
      <c r="B8" s="10"/>
      <c r="C8" s="264"/>
      <c r="D8" s="75" t="s">
        <v>87</v>
      </c>
      <c r="E8" s="27" t="s">
        <v>276</v>
      </c>
      <c r="F8" s="75" t="s">
        <v>87</v>
      </c>
      <c r="G8" s="13" t="s">
        <v>276</v>
      </c>
      <c r="H8" s="80" t="s">
        <v>87</v>
      </c>
      <c r="I8" s="27" t="s">
        <v>276</v>
      </c>
      <c r="J8" s="75" t="s">
        <v>87</v>
      </c>
      <c r="K8" s="27" t="s">
        <v>276</v>
      </c>
      <c r="L8" s="75" t="s">
        <v>87</v>
      </c>
      <c r="M8" s="27" t="s">
        <v>276</v>
      </c>
      <c r="N8" s="75" t="s">
        <v>87</v>
      </c>
      <c r="O8" s="27" t="s">
        <v>276</v>
      </c>
      <c r="P8" s="190"/>
      <c r="Q8" s="28"/>
      <c r="R8" s="15"/>
    </row>
    <row r="9" spans="1:16" s="15" customFormat="1" ht="12">
      <c r="A9" s="183"/>
      <c r="B9" s="16"/>
      <c r="E9" s="64"/>
      <c r="G9" s="64"/>
      <c r="I9" s="64"/>
      <c r="K9" s="64"/>
      <c r="M9" s="64"/>
      <c r="O9" s="64"/>
      <c r="P9" s="183"/>
    </row>
    <row r="10" spans="1:18" ht="12">
      <c r="A10" s="183"/>
      <c r="B10" s="16"/>
      <c r="C10" s="31" t="s">
        <v>6</v>
      </c>
      <c r="D10" s="32"/>
      <c r="E10" s="65"/>
      <c r="F10" s="32"/>
      <c r="G10" s="65"/>
      <c r="H10" s="33" t="s">
        <v>6</v>
      </c>
      <c r="I10" s="65"/>
      <c r="J10" s="32"/>
      <c r="K10" s="65"/>
      <c r="L10" s="32"/>
      <c r="M10" s="65"/>
      <c r="N10" s="32"/>
      <c r="O10" s="65"/>
      <c r="P10" s="183"/>
      <c r="Q10" s="30"/>
      <c r="R10" s="15"/>
    </row>
    <row r="11" spans="1:18" ht="12">
      <c r="A11" s="183"/>
      <c r="B11" s="16"/>
      <c r="C11" s="15"/>
      <c r="D11" s="36"/>
      <c r="P11" s="183"/>
      <c r="Q11" s="15"/>
      <c r="R11" s="15"/>
    </row>
    <row r="12" spans="1:18" ht="12">
      <c r="A12" s="181">
        <v>1</v>
      </c>
      <c r="B12" s="16"/>
      <c r="C12" s="35" t="s">
        <v>188</v>
      </c>
      <c r="D12" s="77">
        <v>18786259</v>
      </c>
      <c r="E12" s="121">
        <v>81.72398337892996</v>
      </c>
      <c r="F12" s="77">
        <v>6388580</v>
      </c>
      <c r="G12" s="121">
        <v>79.85301779005712</v>
      </c>
      <c r="H12" s="77">
        <v>1271006</v>
      </c>
      <c r="I12" s="121">
        <v>71.90717173060114</v>
      </c>
      <c r="J12" s="77">
        <v>111332</v>
      </c>
      <c r="K12" s="121">
        <v>70.43431499699491</v>
      </c>
      <c r="L12" s="77">
        <v>4073280</v>
      </c>
      <c r="M12" s="121">
        <v>88.7843031946638</v>
      </c>
      <c r="N12" s="77">
        <v>932962</v>
      </c>
      <c r="O12" s="143">
        <v>62.74312269033024</v>
      </c>
      <c r="P12" s="183">
        <v>1</v>
      </c>
      <c r="Q12" s="36"/>
      <c r="R12" s="36"/>
    </row>
    <row r="13" spans="1:18" ht="12">
      <c r="A13" s="181">
        <v>2</v>
      </c>
      <c r="B13" s="16"/>
      <c r="C13" s="35" t="s">
        <v>8</v>
      </c>
      <c r="D13" s="77">
        <v>136512</v>
      </c>
      <c r="E13" s="121">
        <v>0.5938544986005189</v>
      </c>
      <c r="F13" s="77">
        <v>68844</v>
      </c>
      <c r="G13" s="121">
        <v>0.8605043932671569</v>
      </c>
      <c r="H13" s="77">
        <v>5405</v>
      </c>
      <c r="I13" s="121">
        <v>0.30578790596102545</v>
      </c>
      <c r="J13" s="77">
        <v>2349</v>
      </c>
      <c r="K13" s="121">
        <v>1.4860974915382912</v>
      </c>
      <c r="L13" s="77">
        <v>35690</v>
      </c>
      <c r="M13" s="121">
        <v>0.7779263348008365</v>
      </c>
      <c r="N13" s="77">
        <v>25400</v>
      </c>
      <c r="O13" s="143">
        <v>1.7081888826494414</v>
      </c>
      <c r="P13" s="183">
        <v>2</v>
      </c>
      <c r="Q13" s="36"/>
      <c r="R13" s="36"/>
    </row>
    <row r="14" spans="1:18" ht="12">
      <c r="A14" s="181">
        <v>3</v>
      </c>
      <c r="B14" s="16"/>
      <c r="C14" s="35" t="s">
        <v>9</v>
      </c>
      <c r="D14" s="77">
        <v>17017012</v>
      </c>
      <c r="E14" s="121">
        <v>74.02740512877266</v>
      </c>
      <c r="F14" s="77">
        <v>5868009</v>
      </c>
      <c r="G14" s="121">
        <v>73.34622515006704</v>
      </c>
      <c r="H14" s="77">
        <v>934963</v>
      </c>
      <c r="I14" s="121">
        <v>52.89553708067313</v>
      </c>
      <c r="J14" s="77">
        <v>106798</v>
      </c>
      <c r="K14" s="121">
        <v>67.56587479834245</v>
      </c>
      <c r="L14" s="77">
        <v>4020441</v>
      </c>
      <c r="M14" s="121">
        <v>87.63258423684533</v>
      </c>
      <c r="N14" s="77">
        <v>805808</v>
      </c>
      <c r="O14" s="143">
        <v>54.19182154133784</v>
      </c>
      <c r="P14" s="183">
        <v>3</v>
      </c>
      <c r="Q14" s="36"/>
      <c r="R14" s="36"/>
    </row>
    <row r="15" spans="1:18" ht="13.5">
      <c r="A15" s="181">
        <v>4</v>
      </c>
      <c r="B15" s="16"/>
      <c r="C15" s="35" t="s">
        <v>209</v>
      </c>
      <c r="D15" s="77">
        <v>7338222</v>
      </c>
      <c r="E15" s="121">
        <v>31.922733140158353</v>
      </c>
      <c r="F15" s="77">
        <v>500254</v>
      </c>
      <c r="G15" s="121">
        <v>6.252843599289237</v>
      </c>
      <c r="H15" s="77">
        <v>147096</v>
      </c>
      <c r="I15" s="121">
        <v>8.32195704259815</v>
      </c>
      <c r="J15" s="77">
        <v>5100</v>
      </c>
      <c r="K15" s="121">
        <v>3.226520735140607</v>
      </c>
      <c r="L15" s="77">
        <v>192870</v>
      </c>
      <c r="M15" s="121">
        <v>4.203940941245092</v>
      </c>
      <c r="N15" s="77">
        <v>155188</v>
      </c>
      <c r="O15" s="143">
        <v>10.436630563803208</v>
      </c>
      <c r="P15" s="183">
        <v>4</v>
      </c>
      <c r="Q15" s="36"/>
      <c r="R15" s="36"/>
    </row>
    <row r="16" spans="1:18" ht="13.5">
      <c r="A16" s="181">
        <v>5</v>
      </c>
      <c r="B16" s="16"/>
      <c r="C16" s="35" t="s">
        <v>315</v>
      </c>
      <c r="D16" s="77">
        <v>7282240</v>
      </c>
      <c r="E16" s="121">
        <v>31.679200245316476</v>
      </c>
      <c r="F16" s="77">
        <v>5111913</v>
      </c>
      <c r="G16" s="121">
        <v>63.895526037120035</v>
      </c>
      <c r="H16" s="77">
        <v>755924</v>
      </c>
      <c r="I16" s="121">
        <v>42.76640463009847</v>
      </c>
      <c r="J16" s="77">
        <v>95837</v>
      </c>
      <c r="K16" s="121">
        <v>60.6313858222883</v>
      </c>
      <c r="L16" s="77">
        <v>3686818</v>
      </c>
      <c r="M16" s="121">
        <v>80.3606840520524</v>
      </c>
      <c r="N16" s="77">
        <v>573335</v>
      </c>
      <c r="O16" s="143">
        <v>38.55765641865423</v>
      </c>
      <c r="P16" s="183">
        <v>5</v>
      </c>
      <c r="Q16" s="36"/>
      <c r="R16" s="36"/>
    </row>
    <row r="17" spans="1:18" ht="13.5">
      <c r="A17" s="181">
        <v>6</v>
      </c>
      <c r="B17" s="16"/>
      <c r="C17" s="35" t="s">
        <v>210</v>
      </c>
      <c r="D17" s="77">
        <v>1774014</v>
      </c>
      <c r="E17" s="121">
        <v>7.717315653424614</v>
      </c>
      <c r="F17" s="77">
        <v>43279</v>
      </c>
      <c r="G17" s="121">
        <v>0.5409588291820534</v>
      </c>
      <c r="H17" s="77">
        <v>8319</v>
      </c>
      <c r="I17" s="121">
        <v>0.4706474726530566</v>
      </c>
      <c r="J17" s="77">
        <v>1595</v>
      </c>
      <c r="K17" s="121">
        <v>1.0090785436371112</v>
      </c>
      <c r="L17" s="77">
        <v>23602</v>
      </c>
      <c r="M17" s="121">
        <v>0.5144471099459048</v>
      </c>
      <c r="N17" s="77">
        <v>9764</v>
      </c>
      <c r="O17" s="143">
        <v>0.6566439468578403</v>
      </c>
      <c r="P17" s="183">
        <v>6</v>
      </c>
      <c r="Q17" s="36"/>
      <c r="R17" s="36"/>
    </row>
    <row r="18" spans="1:18" ht="13.5">
      <c r="A18" s="181">
        <v>7</v>
      </c>
      <c r="B18" s="16"/>
      <c r="C18" s="35" t="s">
        <v>211</v>
      </c>
      <c r="D18" s="77">
        <v>403074</v>
      </c>
      <c r="E18" s="121">
        <v>1.7534525035814108</v>
      </c>
      <c r="F18" s="77">
        <v>209670</v>
      </c>
      <c r="G18" s="121">
        <v>2.620736100986648</v>
      </c>
      <c r="H18" s="77">
        <v>23624</v>
      </c>
      <c r="I18" s="121">
        <v>1.3365279353234534</v>
      </c>
      <c r="J18" s="77">
        <v>4266</v>
      </c>
      <c r="K18" s="121">
        <v>2.698889697276437</v>
      </c>
      <c r="L18" s="77">
        <v>117151</v>
      </c>
      <c r="M18" s="121">
        <v>2.5535121336019277</v>
      </c>
      <c r="N18" s="77">
        <v>64628</v>
      </c>
      <c r="O18" s="143">
        <v>4.346331933380633</v>
      </c>
      <c r="P18" s="183">
        <v>7</v>
      </c>
      <c r="Q18" s="36"/>
      <c r="R18" s="36"/>
    </row>
    <row r="19" spans="1:18" ht="12">
      <c r="A19" s="181">
        <v>8</v>
      </c>
      <c r="B19" s="16"/>
      <c r="C19" s="35" t="s">
        <v>10</v>
      </c>
      <c r="D19" s="77">
        <v>1632735</v>
      </c>
      <c r="E19" s="121">
        <v>7.102723751556773</v>
      </c>
      <c r="F19" s="77">
        <v>451726</v>
      </c>
      <c r="G19" s="121">
        <v>5.646275747385388</v>
      </c>
      <c r="H19" s="77">
        <v>330638</v>
      </c>
      <c r="I19" s="121">
        <v>18.705846743966983</v>
      </c>
      <c r="J19" s="77">
        <v>2185</v>
      </c>
      <c r="K19" s="121">
        <v>1.3823427071141619</v>
      </c>
      <c r="L19" s="77">
        <v>17148</v>
      </c>
      <c r="M19" s="121">
        <v>0.3737708262584686</v>
      </c>
      <c r="N19" s="77">
        <v>101754</v>
      </c>
      <c r="O19" s="143">
        <v>6.843112266342962</v>
      </c>
      <c r="P19" s="183">
        <v>8</v>
      </c>
      <c r="Q19" s="36"/>
      <c r="R19" s="36"/>
    </row>
    <row r="20" spans="1:18" ht="12">
      <c r="A20" s="181">
        <v>9</v>
      </c>
      <c r="B20" s="16"/>
      <c r="C20" s="35" t="s">
        <v>11</v>
      </c>
      <c r="D20" s="77">
        <v>3912373</v>
      </c>
      <c r="E20" s="121">
        <v>17.019604915708566</v>
      </c>
      <c r="F20" s="77">
        <v>1557783</v>
      </c>
      <c r="G20" s="121">
        <v>19.471255523457256</v>
      </c>
      <c r="H20" s="77">
        <v>456738</v>
      </c>
      <c r="I20" s="121">
        <v>25.83995496629544</v>
      </c>
      <c r="J20" s="77">
        <v>46670</v>
      </c>
      <c r="K20" s="121">
        <v>29.52582798215924</v>
      </c>
      <c r="L20" s="77">
        <v>513541</v>
      </c>
      <c r="M20" s="121">
        <v>11.193529501259635</v>
      </c>
      <c r="N20" s="77">
        <v>540834</v>
      </c>
      <c r="O20" s="143">
        <v>36.37191441570189</v>
      </c>
      <c r="P20" s="183">
        <v>9</v>
      </c>
      <c r="Q20" s="36"/>
      <c r="R20" s="36"/>
    </row>
    <row r="21" spans="1:18" ht="12">
      <c r="A21" s="181">
        <v>10</v>
      </c>
      <c r="B21" s="16"/>
      <c r="C21" s="35" t="s">
        <v>12</v>
      </c>
      <c r="D21" s="77">
        <v>511287</v>
      </c>
      <c r="E21" s="121">
        <v>2.224200693169564</v>
      </c>
      <c r="F21" s="77">
        <v>88749</v>
      </c>
      <c r="G21" s="121">
        <v>1.109303706903534</v>
      </c>
      <c r="H21" s="77">
        <v>75783</v>
      </c>
      <c r="I21" s="121">
        <v>4.287423659101646</v>
      </c>
      <c r="J21" s="77">
        <v>1068</v>
      </c>
      <c r="K21" s="121">
        <v>0.6756714010059153</v>
      </c>
      <c r="L21" s="77">
        <v>3124</v>
      </c>
      <c r="M21" s="121">
        <v>0.06809307564914019</v>
      </c>
      <c r="N21" s="77">
        <v>8775</v>
      </c>
      <c r="O21" s="143">
        <v>0.5901321828838129</v>
      </c>
      <c r="P21" s="183">
        <v>10</v>
      </c>
      <c r="Q21" s="36"/>
      <c r="R21" s="36"/>
    </row>
    <row r="22" spans="1:18" ht="12">
      <c r="A22" s="181">
        <v>11</v>
      </c>
      <c r="B22" s="16"/>
      <c r="C22" s="35" t="s">
        <v>212</v>
      </c>
      <c r="D22" s="77">
        <v>2051601</v>
      </c>
      <c r="E22" s="121">
        <v>8.924874613098652</v>
      </c>
      <c r="F22" s="77">
        <v>1103304</v>
      </c>
      <c r="G22" s="121">
        <v>13.79056909983771</v>
      </c>
      <c r="H22" s="77">
        <v>355908</v>
      </c>
      <c r="I22" s="121">
        <v>20.135497138719085</v>
      </c>
      <c r="J22" s="77">
        <v>26598</v>
      </c>
      <c r="K22" s="121">
        <v>16.82725461044507</v>
      </c>
      <c r="L22" s="77">
        <v>388972</v>
      </c>
      <c r="M22" s="121">
        <v>8.478329008129755</v>
      </c>
      <c r="N22" s="77">
        <v>331826</v>
      </c>
      <c r="O22" s="143">
        <v>22.315806463544625</v>
      </c>
      <c r="P22" s="183">
        <v>11</v>
      </c>
      <c r="Q22" s="36"/>
      <c r="R22" s="36"/>
    </row>
    <row r="23" spans="1:18" ht="12">
      <c r="A23" s="181"/>
      <c r="B23" s="16"/>
      <c r="C23" s="35" t="s">
        <v>14</v>
      </c>
      <c r="D23" s="77"/>
      <c r="E23" s="121"/>
      <c r="F23" s="77"/>
      <c r="G23" s="121"/>
      <c r="H23" s="77"/>
      <c r="I23" s="121"/>
      <c r="J23" s="77"/>
      <c r="K23" s="121"/>
      <c r="L23" s="77"/>
      <c r="M23" s="121"/>
      <c r="N23" s="77"/>
      <c r="O23" s="143"/>
      <c r="P23" s="183"/>
      <c r="Q23" s="36"/>
      <c r="R23" s="36"/>
    </row>
    <row r="24" spans="1:18" ht="12">
      <c r="A24" s="181">
        <v>12</v>
      </c>
      <c r="B24" s="16"/>
      <c r="C24" s="35" t="s">
        <v>15</v>
      </c>
      <c r="D24" s="77">
        <v>732034</v>
      </c>
      <c r="E24" s="121">
        <v>3.1844942864256054</v>
      </c>
      <c r="F24" s="77">
        <v>482286</v>
      </c>
      <c r="G24" s="121">
        <v>6.02825550245837</v>
      </c>
      <c r="H24" s="77">
        <v>179595</v>
      </c>
      <c r="I24" s="121">
        <v>10.16058815375955</v>
      </c>
      <c r="J24" s="77">
        <v>18885</v>
      </c>
      <c r="K24" s="121">
        <v>11.947616486888306</v>
      </c>
      <c r="L24" s="77">
        <v>115854</v>
      </c>
      <c r="M24" s="121">
        <v>2.5252417369575824</v>
      </c>
      <c r="N24" s="77">
        <v>167952</v>
      </c>
      <c r="O24" s="143">
        <v>11.29502910309996</v>
      </c>
      <c r="P24" s="183">
        <v>12</v>
      </c>
      <c r="Q24" s="36"/>
      <c r="R24" s="36"/>
    </row>
    <row r="25" spans="1:18" ht="12">
      <c r="A25" s="181">
        <v>13</v>
      </c>
      <c r="B25" s="16"/>
      <c r="C25" s="35" t="s">
        <v>232</v>
      </c>
      <c r="D25" s="77"/>
      <c r="E25" s="121"/>
      <c r="F25" s="77"/>
      <c r="G25" s="121"/>
      <c r="H25" s="77"/>
      <c r="I25" s="121"/>
      <c r="J25" s="77"/>
      <c r="K25" s="121"/>
      <c r="L25" s="77"/>
      <c r="M25" s="121"/>
      <c r="N25" s="77"/>
      <c r="O25" s="143"/>
      <c r="P25" s="183"/>
      <c r="Q25" s="36"/>
      <c r="R25" s="36"/>
    </row>
    <row r="26" spans="1:18" ht="12">
      <c r="A26" s="181"/>
      <c r="B26" s="16"/>
      <c r="C26" s="35" t="s">
        <v>231</v>
      </c>
      <c r="D26" s="77">
        <v>599185</v>
      </c>
      <c r="E26" s="121">
        <v>2.606574570323136</v>
      </c>
      <c r="F26" s="77">
        <v>268419</v>
      </c>
      <c r="G26" s="121">
        <v>3.3550596818368628</v>
      </c>
      <c r="H26" s="77">
        <v>126803</v>
      </c>
      <c r="I26" s="121">
        <v>7.173880451355395</v>
      </c>
      <c r="J26" s="77">
        <v>2492</v>
      </c>
      <c r="K26" s="121">
        <v>1.5765666023471356</v>
      </c>
      <c r="L26" s="77">
        <v>7318</v>
      </c>
      <c r="M26" s="121">
        <v>0.159508683610886</v>
      </c>
      <c r="N26" s="77">
        <v>131806</v>
      </c>
      <c r="O26" s="143">
        <v>8.864155270334342</v>
      </c>
      <c r="P26" s="183">
        <v>13</v>
      </c>
      <c r="Q26" s="36"/>
      <c r="R26" s="36"/>
    </row>
    <row r="27" spans="1:18" ht="12">
      <c r="A27" s="181">
        <v>14</v>
      </c>
      <c r="B27" s="16"/>
      <c r="C27" s="35" t="s">
        <v>226</v>
      </c>
      <c r="D27" s="77"/>
      <c r="E27" s="121"/>
      <c r="F27" s="77"/>
      <c r="G27" s="121"/>
      <c r="H27" s="77"/>
      <c r="I27" s="121"/>
      <c r="J27" s="77"/>
      <c r="K27" s="121"/>
      <c r="L27" s="77"/>
      <c r="M27" s="121"/>
      <c r="N27" s="77"/>
      <c r="O27" s="143"/>
      <c r="P27" s="183"/>
      <c r="Q27" s="36"/>
      <c r="R27" s="36"/>
    </row>
    <row r="28" spans="1:18" ht="12">
      <c r="A28" s="181"/>
      <c r="B28" s="16"/>
      <c r="C28" s="35" t="s">
        <v>214</v>
      </c>
      <c r="D28" s="77">
        <v>294786</v>
      </c>
      <c r="E28" s="121">
        <v>1.2823780489953451</v>
      </c>
      <c r="F28" s="77">
        <v>112650</v>
      </c>
      <c r="G28" s="121">
        <v>1.4080503733302134</v>
      </c>
      <c r="H28" s="77">
        <v>1923</v>
      </c>
      <c r="I28" s="121">
        <v>0.10879373601536577</v>
      </c>
      <c r="J28" s="77">
        <v>4</v>
      </c>
      <c r="K28" s="121">
        <v>0.0025306044981494953</v>
      </c>
      <c r="L28" s="77">
        <v>110568</v>
      </c>
      <c r="M28" s="121">
        <v>2.4100240679814764</v>
      </c>
      <c r="N28" s="77">
        <v>155</v>
      </c>
      <c r="O28" s="143">
        <v>0.01042398727601037</v>
      </c>
      <c r="P28" s="183">
        <v>14</v>
      </c>
      <c r="Q28" s="36"/>
      <c r="R28" s="36"/>
    </row>
    <row r="29" spans="1:18" ht="12">
      <c r="A29" s="181">
        <v>15</v>
      </c>
      <c r="B29" s="16"/>
      <c r="C29" s="35" t="s">
        <v>215</v>
      </c>
      <c r="D29" s="77">
        <v>27012</v>
      </c>
      <c r="E29" s="121">
        <v>0.11750760164818637</v>
      </c>
      <c r="F29" s="77" t="s">
        <v>359</v>
      </c>
      <c r="G29" s="121" t="s">
        <v>359</v>
      </c>
      <c r="H29" s="77" t="s">
        <v>359</v>
      </c>
      <c r="I29" s="121" t="s">
        <v>359</v>
      </c>
      <c r="J29" s="77" t="s">
        <v>359</v>
      </c>
      <c r="K29" s="121" t="s">
        <v>359</v>
      </c>
      <c r="L29" s="77" t="s">
        <v>359</v>
      </c>
      <c r="M29" s="121" t="s">
        <v>359</v>
      </c>
      <c r="N29" s="77" t="s">
        <v>359</v>
      </c>
      <c r="O29" s="143" t="s">
        <v>359</v>
      </c>
      <c r="P29" s="183">
        <v>15</v>
      </c>
      <c r="Q29" s="36"/>
      <c r="R29" s="36"/>
    </row>
    <row r="30" spans="1:18" ht="12">
      <c r="A30" s="181">
        <v>16</v>
      </c>
      <c r="B30" s="16"/>
      <c r="C30" s="35" t="s">
        <v>228</v>
      </c>
      <c r="D30" s="77">
        <v>1322473</v>
      </c>
      <c r="E30" s="121">
        <v>5.753022007792165</v>
      </c>
      <c r="F30" s="77">
        <v>365730</v>
      </c>
      <c r="G30" s="121">
        <v>4.571382716716014</v>
      </c>
      <c r="H30" s="77">
        <v>25047</v>
      </c>
      <c r="I30" s="121">
        <v>1.4170341684747096</v>
      </c>
      <c r="J30" s="77">
        <v>19004</v>
      </c>
      <c r="K30" s="121">
        <v>12.022901970708253</v>
      </c>
      <c r="L30" s="77">
        <v>121445</v>
      </c>
      <c r="M30" s="121">
        <v>2.6471074174807394</v>
      </c>
      <c r="N30" s="77">
        <v>200234</v>
      </c>
      <c r="O30" s="143">
        <v>13.46604302080426</v>
      </c>
      <c r="P30" s="183">
        <v>16</v>
      </c>
      <c r="Q30" s="36"/>
      <c r="R30" s="36"/>
    </row>
    <row r="31" spans="1:18" ht="12">
      <c r="A31" s="181">
        <v>17</v>
      </c>
      <c r="B31" s="16"/>
      <c r="C31" s="35" t="s">
        <v>84</v>
      </c>
      <c r="D31" s="77">
        <v>101331</v>
      </c>
      <c r="E31" s="121">
        <v>0.4408101133796969</v>
      </c>
      <c r="F31" s="77" t="s">
        <v>359</v>
      </c>
      <c r="G31" s="121" t="s">
        <v>359</v>
      </c>
      <c r="H31" s="77" t="s">
        <v>359</v>
      </c>
      <c r="I31" s="121" t="s">
        <v>359</v>
      </c>
      <c r="J31" s="77" t="s">
        <v>359</v>
      </c>
      <c r="K31" s="121" t="s">
        <v>359</v>
      </c>
      <c r="L31" s="77" t="s">
        <v>359</v>
      </c>
      <c r="M31" s="121" t="s">
        <v>359</v>
      </c>
      <c r="N31" s="77" t="s">
        <v>359</v>
      </c>
      <c r="O31" s="143" t="s">
        <v>359</v>
      </c>
      <c r="P31" s="183">
        <v>17</v>
      </c>
      <c r="Q31" s="36"/>
      <c r="R31" s="36"/>
    </row>
    <row r="32" spans="1:18" ht="12">
      <c r="A32" s="181">
        <v>18</v>
      </c>
      <c r="B32" s="16"/>
      <c r="C32" s="35" t="s">
        <v>217</v>
      </c>
      <c r="D32" s="77">
        <v>103727</v>
      </c>
      <c r="E32" s="121">
        <v>0.45123319251301003</v>
      </c>
      <c r="F32" s="77">
        <v>4746</v>
      </c>
      <c r="G32" s="121">
        <v>0.059321855941635096</v>
      </c>
      <c r="H32" s="77">
        <v>1767</v>
      </c>
      <c r="I32" s="121">
        <v>0.09996803512176355</v>
      </c>
      <c r="J32" s="77">
        <v>43</v>
      </c>
      <c r="K32" s="121">
        <v>0.027203998355107076</v>
      </c>
      <c r="L32" s="77">
        <v>1015</v>
      </c>
      <c r="M32" s="121">
        <v>0.02212371055821936</v>
      </c>
      <c r="N32" s="77">
        <v>1921</v>
      </c>
      <c r="O32" s="143">
        <v>0.1291901906917156</v>
      </c>
      <c r="P32" s="183">
        <v>18</v>
      </c>
      <c r="Q32" s="36"/>
      <c r="R32" s="36"/>
    </row>
    <row r="33" spans="1:18" ht="12">
      <c r="A33" s="181">
        <v>19</v>
      </c>
      <c r="B33" s="16"/>
      <c r="C33" s="35" t="s">
        <v>218</v>
      </c>
      <c r="D33" s="77">
        <v>83759</v>
      </c>
      <c r="E33" s="121">
        <v>0.364368399468771</v>
      </c>
      <c r="F33" s="77">
        <v>49315</v>
      </c>
      <c r="G33" s="121">
        <v>0.6164048305439812</v>
      </c>
      <c r="H33" s="77">
        <v>38054</v>
      </c>
      <c r="I33" s="121">
        <v>2.1529052679816583</v>
      </c>
      <c r="J33" s="77">
        <v>21</v>
      </c>
      <c r="K33" s="121">
        <v>0.01328567361528485</v>
      </c>
      <c r="L33" s="77">
        <v>3</v>
      </c>
      <c r="M33" s="121">
        <v>6.539027751197841E-05</v>
      </c>
      <c r="N33" s="77">
        <v>11238</v>
      </c>
      <c r="O33" s="143">
        <v>0.7557727032761583</v>
      </c>
      <c r="P33" s="183">
        <v>19</v>
      </c>
      <c r="Q33" s="36"/>
      <c r="R33" s="36"/>
    </row>
    <row r="34" spans="1:18" ht="12">
      <c r="A34" s="183"/>
      <c r="B34" s="16"/>
      <c r="C34" s="37" t="s">
        <v>16</v>
      </c>
      <c r="E34" s="38"/>
      <c r="F34" s="76"/>
      <c r="G34" s="38"/>
      <c r="H34" s="76"/>
      <c r="I34" s="38"/>
      <c r="J34" s="76"/>
      <c r="K34" s="38"/>
      <c r="L34" s="76"/>
      <c r="M34" s="38"/>
      <c r="N34" s="76"/>
      <c r="O34" s="38"/>
      <c r="P34" s="183"/>
      <c r="Q34" s="36"/>
      <c r="R34" s="36"/>
    </row>
    <row r="35" spans="1:18" ht="12">
      <c r="A35" s="183"/>
      <c r="B35" s="16"/>
      <c r="C35" s="265" t="s">
        <v>17</v>
      </c>
      <c r="D35" s="265"/>
      <c r="E35" s="265"/>
      <c r="F35" s="265"/>
      <c r="G35" s="265"/>
      <c r="H35" s="293" t="s">
        <v>17</v>
      </c>
      <c r="I35" s="293"/>
      <c r="J35" s="293"/>
      <c r="K35" s="293"/>
      <c r="L35" s="293"/>
      <c r="M35" s="293"/>
      <c r="N35" s="293"/>
      <c r="O35" s="293"/>
      <c r="P35" s="183"/>
      <c r="Q35" s="36"/>
      <c r="R35" s="36"/>
    </row>
    <row r="36" spans="1:18" ht="12.75">
      <c r="A36" s="183"/>
      <c r="B36" s="16"/>
      <c r="C36" s="37"/>
      <c r="D36" s="78"/>
      <c r="E36" s="49"/>
      <c r="F36" s="78"/>
      <c r="G36" s="49"/>
      <c r="H36" s="78"/>
      <c r="I36" s="49"/>
      <c r="J36" s="78"/>
      <c r="K36" s="49"/>
      <c r="L36" s="78"/>
      <c r="M36" s="49"/>
      <c r="N36" s="78"/>
      <c r="O36" s="49"/>
      <c r="P36" s="183"/>
      <c r="Q36" s="36"/>
      <c r="R36" s="36"/>
    </row>
    <row r="37" spans="1:18" ht="12">
      <c r="A37" s="181">
        <v>20</v>
      </c>
      <c r="B37" s="16"/>
      <c r="C37" s="35" t="s">
        <v>18</v>
      </c>
      <c r="D37" s="77">
        <v>10586587</v>
      </c>
      <c r="E37" s="121">
        <v>46.05377047274798</v>
      </c>
      <c r="F37" s="77">
        <v>3053635</v>
      </c>
      <c r="G37" s="121">
        <v>38.16841457402758</v>
      </c>
      <c r="H37" s="77">
        <v>551622</v>
      </c>
      <c r="I37" s="121">
        <v>31.208017809811803</v>
      </c>
      <c r="J37" s="77">
        <v>61671</v>
      </c>
      <c r="K37" s="121">
        <v>39.01622750134438</v>
      </c>
      <c r="L37" s="77">
        <v>1844134</v>
      </c>
      <c r="M37" s="121">
        <v>40.19614467642493</v>
      </c>
      <c r="N37" s="77">
        <v>596208</v>
      </c>
      <c r="O37" s="143">
        <v>40.095900682939295</v>
      </c>
      <c r="P37" s="183">
        <v>20</v>
      </c>
      <c r="Q37" s="36"/>
      <c r="R37" s="36"/>
    </row>
    <row r="38" spans="1:18" ht="13.5">
      <c r="A38" s="181"/>
      <c r="B38" s="16"/>
      <c r="C38" s="35" t="s">
        <v>19</v>
      </c>
      <c r="D38" s="77"/>
      <c r="E38" s="121"/>
      <c r="F38" s="77"/>
      <c r="G38" s="121"/>
      <c r="H38" s="77"/>
      <c r="I38" s="121"/>
      <c r="J38" s="77"/>
      <c r="K38" s="121"/>
      <c r="L38" s="77"/>
      <c r="M38" s="121"/>
      <c r="N38" s="77"/>
      <c r="O38" s="143"/>
      <c r="P38" s="183"/>
      <c r="Q38" s="36"/>
      <c r="R38" s="36"/>
    </row>
    <row r="39" spans="1:18" ht="12">
      <c r="A39" s="181">
        <v>21</v>
      </c>
      <c r="B39" s="16"/>
      <c r="C39" s="35" t="s">
        <v>20</v>
      </c>
      <c r="D39" s="77">
        <v>1119870</v>
      </c>
      <c r="E39" s="121">
        <v>4.871658442831129</v>
      </c>
      <c r="F39" s="77">
        <v>423510</v>
      </c>
      <c r="G39" s="121">
        <v>5.293594439494707</v>
      </c>
      <c r="H39" s="77">
        <v>147141</v>
      </c>
      <c r="I39" s="121">
        <v>8.32450291785592</v>
      </c>
      <c r="J39" s="77">
        <v>17448</v>
      </c>
      <c r="K39" s="121">
        <v>11.0384968209281</v>
      </c>
      <c r="L39" s="77">
        <v>119501</v>
      </c>
      <c r="M39" s="121">
        <v>2.6047345176529775</v>
      </c>
      <c r="N39" s="77">
        <v>139421</v>
      </c>
      <c r="O39" s="143">
        <v>9.376275677475109</v>
      </c>
      <c r="P39" s="183">
        <v>21</v>
      </c>
      <c r="Q39" s="36"/>
      <c r="R39" s="36"/>
    </row>
    <row r="40" spans="1:18" ht="12">
      <c r="A40" s="181">
        <v>22</v>
      </c>
      <c r="B40" s="16"/>
      <c r="C40" s="35" t="s">
        <v>21</v>
      </c>
      <c r="D40" s="77">
        <v>9370088</v>
      </c>
      <c r="E40" s="121">
        <v>40.76175655680628</v>
      </c>
      <c r="F40" s="77">
        <v>2360518</v>
      </c>
      <c r="G40" s="121">
        <v>29.504911239704295</v>
      </c>
      <c r="H40" s="77">
        <v>289136</v>
      </c>
      <c r="I40" s="121">
        <v>16.357870856234424</v>
      </c>
      <c r="J40" s="77">
        <v>26019</v>
      </c>
      <c r="K40" s="121">
        <v>16.46094960933793</v>
      </c>
      <c r="L40" s="77">
        <v>1676182</v>
      </c>
      <c r="M40" s="121">
        <v>36.53533538019433</v>
      </c>
      <c r="N40" s="77">
        <v>369180</v>
      </c>
      <c r="O40" s="143">
        <v>24.827920145532314</v>
      </c>
      <c r="P40" s="183">
        <v>22</v>
      </c>
      <c r="Q40" s="36"/>
      <c r="R40" s="36"/>
    </row>
    <row r="41" spans="1:18" ht="12">
      <c r="A41" s="181">
        <v>23</v>
      </c>
      <c r="B41" s="16"/>
      <c r="C41" s="35" t="s">
        <v>307</v>
      </c>
      <c r="D41" s="77">
        <v>289757</v>
      </c>
      <c r="E41" s="121">
        <v>1.2605008933353152</v>
      </c>
      <c r="F41" s="77">
        <v>150465</v>
      </c>
      <c r="G41" s="121">
        <v>1.8807128222204224</v>
      </c>
      <c r="H41" s="77">
        <v>115275</v>
      </c>
      <c r="I41" s="121">
        <v>6.521683785320484</v>
      </c>
      <c r="J41" s="77">
        <v>2117</v>
      </c>
      <c r="K41" s="121">
        <v>1.3393224306456204</v>
      </c>
      <c r="L41" s="77">
        <v>25538</v>
      </c>
      <c r="M41" s="121">
        <v>0.5566456357003016</v>
      </c>
      <c r="N41" s="77">
        <v>7535</v>
      </c>
      <c r="O41" s="143">
        <v>0.50674028467573</v>
      </c>
      <c r="P41" s="183">
        <v>23</v>
      </c>
      <c r="Q41" s="36"/>
      <c r="R41" s="36"/>
    </row>
    <row r="42" spans="1:18" ht="12">
      <c r="A42" s="181">
        <v>24</v>
      </c>
      <c r="B42" s="16"/>
      <c r="C42" s="35" t="s">
        <v>308</v>
      </c>
      <c r="D42" s="77">
        <v>165118</v>
      </c>
      <c r="E42" s="121">
        <v>0.7182963190043401</v>
      </c>
      <c r="F42" s="77">
        <v>6651</v>
      </c>
      <c r="G42" s="121">
        <v>0.08313309394602086</v>
      </c>
      <c r="H42" s="77" t="s">
        <v>359</v>
      </c>
      <c r="I42" s="121" t="s">
        <v>359</v>
      </c>
      <c r="J42" s="77" t="s">
        <v>359</v>
      </c>
      <c r="K42" s="121" t="s">
        <v>359</v>
      </c>
      <c r="L42" s="77" t="s">
        <v>359</v>
      </c>
      <c r="M42" s="121" t="s">
        <v>359</v>
      </c>
      <c r="N42" s="77">
        <v>6651</v>
      </c>
      <c r="O42" s="143">
        <v>0.44728993143706436</v>
      </c>
      <c r="P42" s="183">
        <v>24</v>
      </c>
      <c r="Q42" s="36"/>
      <c r="R42" s="36"/>
    </row>
    <row r="43" spans="1:18" ht="12">
      <c r="A43" s="181">
        <v>25</v>
      </c>
      <c r="B43" s="16"/>
      <c r="C43" s="35" t="s">
        <v>305</v>
      </c>
      <c r="D43" s="77">
        <v>31877</v>
      </c>
      <c r="E43" s="121">
        <v>0.13867132451278086</v>
      </c>
      <c r="F43" s="77">
        <v>167</v>
      </c>
      <c r="G43" s="121">
        <v>0.0020873893683634767</v>
      </c>
      <c r="H43" s="77" t="s">
        <v>359</v>
      </c>
      <c r="I43" s="121" t="s">
        <v>359</v>
      </c>
      <c r="J43" s="77" t="s">
        <v>359</v>
      </c>
      <c r="K43" s="121" t="s">
        <v>359</v>
      </c>
      <c r="L43" s="77" t="s">
        <v>359</v>
      </c>
      <c r="M43" s="121" t="s">
        <v>359</v>
      </c>
      <c r="N43" s="77">
        <v>167</v>
      </c>
      <c r="O43" s="143">
        <v>0.011231005645766012</v>
      </c>
      <c r="P43" s="183">
        <v>25</v>
      </c>
      <c r="Q43" s="36"/>
      <c r="R43" s="36"/>
    </row>
    <row r="44" spans="1:18" ht="12">
      <c r="A44" s="181">
        <v>26</v>
      </c>
      <c r="B44" s="16"/>
      <c r="C44" s="35" t="s">
        <v>221</v>
      </c>
      <c r="D44" s="77">
        <v>446993</v>
      </c>
      <c r="E44" s="121">
        <v>1.9445089361590318</v>
      </c>
      <c r="F44" s="77">
        <v>96568</v>
      </c>
      <c r="G44" s="121">
        <v>1.2070360270905642</v>
      </c>
      <c r="H44" s="77">
        <v>3912</v>
      </c>
      <c r="I44" s="121">
        <v>0.22132142240879402</v>
      </c>
      <c r="J44" s="77">
        <v>6745</v>
      </c>
      <c r="K44" s="121">
        <v>4.267231835004587</v>
      </c>
      <c r="L44" s="77">
        <v>74030</v>
      </c>
      <c r="M44" s="121">
        <v>1.6136140814039206</v>
      </c>
      <c r="N44" s="77">
        <v>11881</v>
      </c>
      <c r="O44" s="143">
        <v>0.7990154375888981</v>
      </c>
      <c r="P44" s="183">
        <v>26</v>
      </c>
      <c r="Q44" s="36"/>
      <c r="R44" s="36"/>
    </row>
    <row r="45" spans="1:18" ht="12">
      <c r="A45" s="181">
        <v>27</v>
      </c>
      <c r="B45" s="16"/>
      <c r="C45" s="35" t="s">
        <v>312</v>
      </c>
      <c r="D45" s="77"/>
      <c r="E45" s="121"/>
      <c r="F45" s="77"/>
      <c r="G45" s="121"/>
      <c r="H45" s="77"/>
      <c r="I45" s="121"/>
      <c r="J45" s="77"/>
      <c r="K45" s="121"/>
      <c r="L45" s="77"/>
      <c r="M45" s="121"/>
      <c r="N45" s="77"/>
      <c r="O45" s="143">
        <v>0</v>
      </c>
      <c r="P45" s="183"/>
      <c r="Q45" s="36"/>
      <c r="R45" s="36"/>
    </row>
    <row r="46" spans="1:18" ht="12">
      <c r="A46" s="181"/>
      <c r="B46" s="16"/>
      <c r="C46" s="35" t="s">
        <v>313</v>
      </c>
      <c r="D46" s="77">
        <v>1441504</v>
      </c>
      <c r="E46" s="121">
        <v>6.270830660679225</v>
      </c>
      <c r="F46" s="77">
        <v>209913</v>
      </c>
      <c r="G46" s="121">
        <v>2.6237734400076795</v>
      </c>
      <c r="H46" s="77">
        <v>16004</v>
      </c>
      <c r="I46" s="121">
        <v>0.9054263916744222</v>
      </c>
      <c r="J46" s="77">
        <v>4097</v>
      </c>
      <c r="K46" s="121">
        <v>2.5919716572296205</v>
      </c>
      <c r="L46" s="77">
        <v>162071</v>
      </c>
      <c r="M46" s="121">
        <v>3.532622555547951</v>
      </c>
      <c r="N46" s="77">
        <v>27741</v>
      </c>
      <c r="O46" s="143">
        <v>1.8656247162826043</v>
      </c>
      <c r="P46" s="183">
        <v>27</v>
      </c>
      <c r="Q46" s="36"/>
      <c r="R46" s="36"/>
    </row>
    <row r="47" spans="1:18" ht="12">
      <c r="A47" s="181">
        <v>28</v>
      </c>
      <c r="B47" s="16"/>
      <c r="C47" s="35" t="s">
        <v>24</v>
      </c>
      <c r="D47" s="77">
        <v>2356567</v>
      </c>
      <c r="E47" s="121">
        <v>10.251537697810662</v>
      </c>
      <c r="F47" s="77">
        <v>1422961</v>
      </c>
      <c r="G47" s="121">
        <v>17.78606983829857</v>
      </c>
      <c r="H47" s="77">
        <v>147146</v>
      </c>
      <c r="I47" s="121">
        <v>8.324785792884562</v>
      </c>
      <c r="J47" s="77">
        <v>3678</v>
      </c>
      <c r="K47" s="121">
        <v>2.3268908360484613</v>
      </c>
      <c r="L47" s="77">
        <v>1202600</v>
      </c>
      <c r="M47" s="121">
        <v>26.21278257863508</v>
      </c>
      <c r="N47" s="77">
        <v>69537</v>
      </c>
      <c r="O47" s="143">
        <v>4.676469698141504</v>
      </c>
      <c r="P47" s="183">
        <v>28</v>
      </c>
      <c r="Q47" s="36"/>
      <c r="R47" s="36"/>
    </row>
    <row r="48" spans="1:18" ht="12">
      <c r="A48" s="181">
        <v>29</v>
      </c>
      <c r="B48" s="16"/>
      <c r="C48" s="35" t="s">
        <v>25</v>
      </c>
      <c r="D48" s="77">
        <v>1092414</v>
      </c>
      <c r="E48" s="121">
        <v>4.752219352395301</v>
      </c>
      <c r="F48" s="77">
        <v>598593</v>
      </c>
      <c r="G48" s="121">
        <v>7.482015953154483</v>
      </c>
      <c r="H48" s="77">
        <v>340404</v>
      </c>
      <c r="I48" s="121">
        <v>19.258358249908774</v>
      </c>
      <c r="J48" s="77">
        <v>10139</v>
      </c>
      <c r="K48" s="121">
        <v>6.414449751684433</v>
      </c>
      <c r="L48" s="77">
        <v>110014</v>
      </c>
      <c r="M48" s="121">
        <v>2.397948663400931</v>
      </c>
      <c r="N48" s="77">
        <v>138037</v>
      </c>
      <c r="O48" s="143">
        <v>9.283199558829958</v>
      </c>
      <c r="P48" s="183">
        <v>29</v>
      </c>
      <c r="Q48" s="36"/>
      <c r="R48" s="36"/>
    </row>
    <row r="49" spans="1:18" ht="12">
      <c r="A49" s="181">
        <v>30</v>
      </c>
      <c r="B49" s="16"/>
      <c r="C49" s="35" t="s">
        <v>26</v>
      </c>
      <c r="D49" s="77">
        <v>73665</v>
      </c>
      <c r="E49" s="121">
        <v>0.32045748094971305</v>
      </c>
      <c r="F49" s="77">
        <v>35835</v>
      </c>
      <c r="G49" s="121">
        <v>0.44791376057068977</v>
      </c>
      <c r="H49" s="77">
        <v>28998</v>
      </c>
      <c r="I49" s="121">
        <v>1.640562016106904</v>
      </c>
      <c r="J49" s="77">
        <v>189</v>
      </c>
      <c r="K49" s="121">
        <v>0.11957106253756367</v>
      </c>
      <c r="L49" s="77">
        <v>413</v>
      </c>
      <c r="M49" s="121">
        <v>0.009002061537482361</v>
      </c>
      <c r="N49" s="77">
        <v>6235</v>
      </c>
      <c r="O49" s="143">
        <v>0.41931329461886874</v>
      </c>
      <c r="P49" s="183">
        <v>30</v>
      </c>
      <c r="Q49" s="36"/>
      <c r="R49" s="36"/>
    </row>
    <row r="50" spans="1:18" ht="12">
      <c r="A50" s="181">
        <v>31</v>
      </c>
      <c r="B50" s="16"/>
      <c r="C50" s="35" t="s">
        <v>27</v>
      </c>
      <c r="D50" s="77">
        <v>45374</v>
      </c>
      <c r="E50" s="121">
        <v>0.19738597353712453</v>
      </c>
      <c r="F50" s="77">
        <v>24733</v>
      </c>
      <c r="G50" s="121">
        <v>0.3091461152558914</v>
      </c>
      <c r="H50" s="77">
        <v>9051</v>
      </c>
      <c r="I50" s="121">
        <v>0.5120603768461132</v>
      </c>
      <c r="J50" s="77">
        <v>704</v>
      </c>
      <c r="K50" s="121">
        <v>0.4453863916743112</v>
      </c>
      <c r="L50" s="77">
        <v>9945</v>
      </c>
      <c r="M50" s="121">
        <v>0.21676876995220842</v>
      </c>
      <c r="N50" s="77">
        <v>5033</v>
      </c>
      <c r="O50" s="143">
        <v>0.33847695458167865</v>
      </c>
      <c r="P50" s="183">
        <v>31</v>
      </c>
      <c r="Q50" s="36"/>
      <c r="R50" s="36"/>
    </row>
    <row r="51" spans="1:18" ht="12">
      <c r="A51" s="181">
        <v>32</v>
      </c>
      <c r="B51" s="16"/>
      <c r="C51" s="35" t="s">
        <v>28</v>
      </c>
      <c r="D51" s="77">
        <v>973375</v>
      </c>
      <c r="E51" s="121">
        <v>4.234375897908463</v>
      </c>
      <c r="F51" s="77">
        <v>538025</v>
      </c>
      <c r="G51" s="121">
        <v>6.724956077327902</v>
      </c>
      <c r="H51" s="77">
        <v>302355</v>
      </c>
      <c r="I51" s="121">
        <v>17.105735856955757</v>
      </c>
      <c r="J51" s="77">
        <v>9246</v>
      </c>
      <c r="K51" s="121">
        <v>5.849492297472559</v>
      </c>
      <c r="L51" s="77">
        <v>99656</v>
      </c>
      <c r="M51" s="121">
        <v>2.17217783191124</v>
      </c>
      <c r="N51" s="77">
        <v>126768</v>
      </c>
      <c r="O51" s="143">
        <v>8.525342058098598</v>
      </c>
      <c r="P51" s="183">
        <v>32</v>
      </c>
      <c r="Q51" s="36"/>
      <c r="R51" s="36"/>
    </row>
    <row r="52" spans="1:18" ht="12">
      <c r="A52" s="181">
        <v>33</v>
      </c>
      <c r="B52" s="16"/>
      <c r="C52" s="35" t="s">
        <v>29</v>
      </c>
      <c r="D52" s="77">
        <v>6980560</v>
      </c>
      <c r="E52" s="121">
        <v>30.36683191771301</v>
      </c>
      <c r="F52" s="77">
        <v>2594200</v>
      </c>
      <c r="G52" s="121">
        <v>32.42578143358402</v>
      </c>
      <c r="H52" s="77">
        <v>705902</v>
      </c>
      <c r="I52" s="121">
        <v>39.93640969356148</v>
      </c>
      <c r="J52" s="77">
        <v>70746</v>
      </c>
      <c r="K52" s="121">
        <v>44.75753645652105</v>
      </c>
      <c r="L52" s="77">
        <v>1191899</v>
      </c>
      <c r="M52" s="121">
        <v>25.97953545874985</v>
      </c>
      <c r="N52" s="77">
        <v>625654</v>
      </c>
      <c r="O52" s="143">
        <v>42.076189259258015</v>
      </c>
      <c r="P52" s="183">
        <v>33</v>
      </c>
      <c r="Q52" s="36"/>
      <c r="R52" s="36"/>
    </row>
    <row r="53" spans="1:18" ht="12">
      <c r="A53" s="181"/>
      <c r="B53" s="16"/>
      <c r="C53" s="35" t="s">
        <v>30</v>
      </c>
      <c r="D53" s="77"/>
      <c r="E53" s="121"/>
      <c r="F53" s="77"/>
      <c r="G53" s="121"/>
      <c r="H53" s="77"/>
      <c r="I53" s="121"/>
      <c r="J53" s="77"/>
      <c r="K53" s="121"/>
      <c r="L53" s="77"/>
      <c r="M53" s="121"/>
      <c r="N53" s="77"/>
      <c r="O53" s="143"/>
      <c r="P53" s="183"/>
      <c r="Q53" s="36"/>
      <c r="R53" s="36"/>
    </row>
    <row r="54" spans="1:18" ht="12">
      <c r="A54" s="181">
        <v>34</v>
      </c>
      <c r="B54" s="16"/>
      <c r="C54" s="35" t="s">
        <v>219</v>
      </c>
      <c r="D54" s="77">
        <v>2499231</v>
      </c>
      <c r="E54" s="121">
        <v>10.872154626639954</v>
      </c>
      <c r="F54" s="77">
        <v>1043970</v>
      </c>
      <c r="G54" s="121">
        <v>13.048933406529454</v>
      </c>
      <c r="H54" s="77">
        <v>186091</v>
      </c>
      <c r="I54" s="121">
        <v>10.528099390970063</v>
      </c>
      <c r="J54" s="77">
        <v>45163</v>
      </c>
      <c r="K54" s="121">
        <v>28.572422737481414</v>
      </c>
      <c r="L54" s="77">
        <v>624118</v>
      </c>
      <c r="M54" s="121">
        <v>13.603749740073647</v>
      </c>
      <c r="N54" s="77">
        <v>188598</v>
      </c>
      <c r="O54" s="143">
        <v>12.68350420826454</v>
      </c>
      <c r="P54" s="183">
        <v>34</v>
      </c>
      <c r="Q54" s="36"/>
      <c r="R54" s="36"/>
    </row>
    <row r="55" spans="1:18" ht="12">
      <c r="A55" s="181">
        <v>35</v>
      </c>
      <c r="B55" s="16"/>
      <c r="C55" s="35" t="s">
        <v>220</v>
      </c>
      <c r="D55" s="77">
        <v>2906661</v>
      </c>
      <c r="E55" s="121">
        <v>12.644556601300128</v>
      </c>
      <c r="F55" s="77">
        <v>968457</v>
      </c>
      <c r="G55" s="121">
        <v>12.105070931240645</v>
      </c>
      <c r="H55" s="77">
        <v>405931</v>
      </c>
      <c r="I55" s="121">
        <v>22.965548650261802</v>
      </c>
      <c r="J55" s="77">
        <v>1801</v>
      </c>
      <c r="K55" s="121">
        <v>1.1394046752918103</v>
      </c>
      <c r="L55" s="77">
        <v>454344</v>
      </c>
      <c r="M55" s="121">
        <v>9.903226748634106</v>
      </c>
      <c r="N55" s="77">
        <v>106381</v>
      </c>
      <c r="O55" s="143">
        <v>7.154285099414575</v>
      </c>
      <c r="P55" s="183">
        <v>35</v>
      </c>
      <c r="Q55" s="36"/>
      <c r="R55" s="36"/>
    </row>
    <row r="56" spans="1:18" ht="12">
      <c r="A56" s="181">
        <v>36</v>
      </c>
      <c r="B56" s="16"/>
      <c r="C56" s="35" t="s">
        <v>222</v>
      </c>
      <c r="D56" s="77">
        <v>729</v>
      </c>
      <c r="E56" s="121">
        <v>0.0031712957797100498</v>
      </c>
      <c r="F56" s="77" t="s">
        <v>359</v>
      </c>
      <c r="G56" s="121" t="s">
        <v>359</v>
      </c>
      <c r="H56" s="77" t="s">
        <v>359</v>
      </c>
      <c r="I56" s="121" t="s">
        <v>359</v>
      </c>
      <c r="J56" s="77" t="s">
        <v>359</v>
      </c>
      <c r="K56" s="121" t="s">
        <v>359</v>
      </c>
      <c r="L56" s="77" t="s">
        <v>359</v>
      </c>
      <c r="M56" s="121" t="s">
        <v>359</v>
      </c>
      <c r="N56" s="77" t="s">
        <v>359</v>
      </c>
      <c r="O56" s="143" t="s">
        <v>359</v>
      </c>
      <c r="P56" s="183">
        <v>36</v>
      </c>
      <c r="Q56" s="36"/>
      <c r="R56" s="36"/>
    </row>
    <row r="57" spans="1:18" ht="12">
      <c r="A57" s="181">
        <v>37</v>
      </c>
      <c r="B57" s="16"/>
      <c r="C57" s="35" t="s">
        <v>217</v>
      </c>
      <c r="D57" s="77">
        <v>76949</v>
      </c>
      <c r="E57" s="121">
        <v>0.33474353765831083</v>
      </c>
      <c r="F57" s="77">
        <v>20789</v>
      </c>
      <c r="G57" s="121">
        <v>0.2598487280174151</v>
      </c>
      <c r="H57" s="77">
        <v>2575</v>
      </c>
      <c r="I57" s="121">
        <v>0.14568063975016476</v>
      </c>
      <c r="J57" s="77">
        <v>280</v>
      </c>
      <c r="K57" s="121">
        <v>0.1771423148704647</v>
      </c>
      <c r="L57" s="77">
        <v>2658</v>
      </c>
      <c r="M57" s="121">
        <v>0.05793578587561287</v>
      </c>
      <c r="N57" s="77">
        <v>15276</v>
      </c>
      <c r="O57" s="143">
        <v>1.0273343846989318</v>
      </c>
      <c r="P57" s="183">
        <v>37</v>
      </c>
      <c r="Q57" s="36"/>
      <c r="R57" s="36"/>
    </row>
    <row r="58" spans="1:18" s="5" customFormat="1" ht="12">
      <c r="A58" s="181"/>
      <c r="B58" s="16"/>
      <c r="C58" s="35" t="s">
        <v>16</v>
      </c>
      <c r="D58" s="77"/>
      <c r="E58" s="121"/>
      <c r="F58" s="77"/>
      <c r="G58" s="121"/>
      <c r="H58" s="43"/>
      <c r="I58" s="121"/>
      <c r="J58" s="43"/>
      <c r="K58" s="121"/>
      <c r="L58" s="43"/>
      <c r="M58" s="121"/>
      <c r="N58" s="77"/>
      <c r="O58" s="143"/>
      <c r="P58" s="183"/>
      <c r="Q58" s="36"/>
      <c r="R58" s="36"/>
    </row>
    <row r="59" spans="1:18" s="43" customFormat="1" ht="12">
      <c r="A59" s="184">
        <v>38</v>
      </c>
      <c r="B59" s="66"/>
      <c r="C59" s="67" t="s">
        <v>31</v>
      </c>
      <c r="D59" s="79">
        <v>22987449</v>
      </c>
      <c r="E59" s="79">
        <v>100</v>
      </c>
      <c r="F59" s="79">
        <v>8000424</v>
      </c>
      <c r="G59" s="79">
        <v>100</v>
      </c>
      <c r="H59" s="79">
        <v>1767565</v>
      </c>
      <c r="I59" s="79">
        <v>100</v>
      </c>
      <c r="J59" s="79">
        <v>158065</v>
      </c>
      <c r="K59" s="79">
        <v>100</v>
      </c>
      <c r="L59" s="79">
        <v>4587838</v>
      </c>
      <c r="M59" s="79">
        <v>100</v>
      </c>
      <c r="N59" s="79">
        <v>1486955</v>
      </c>
      <c r="O59" s="144">
        <v>100</v>
      </c>
      <c r="P59" s="191">
        <v>38</v>
      </c>
      <c r="Q59" s="36"/>
      <c r="R59" s="36"/>
    </row>
    <row r="60" spans="1:16" s="43" customFormat="1" ht="12">
      <c r="A60" s="44" t="s">
        <v>32</v>
      </c>
      <c r="B60" s="45"/>
      <c r="C60" s="46"/>
      <c r="D60" s="47"/>
      <c r="E60" s="42"/>
      <c r="F60" s="47"/>
      <c r="G60" s="42"/>
      <c r="H60" s="47"/>
      <c r="I60" s="42"/>
      <c r="J60" s="47"/>
      <c r="K60" s="42"/>
      <c r="L60" s="47"/>
      <c r="M60" s="42"/>
      <c r="N60" s="47"/>
      <c r="P60" s="185"/>
    </row>
    <row r="61" spans="1:17" s="43" customFormat="1" ht="12">
      <c r="A61" s="196" t="s">
        <v>186</v>
      </c>
      <c r="B61" s="39"/>
      <c r="C61" s="45"/>
      <c r="D61" s="47"/>
      <c r="E61" s="42"/>
      <c r="F61" s="47"/>
      <c r="G61" s="42"/>
      <c r="H61" s="34" t="s">
        <v>193</v>
      </c>
      <c r="I61" s="42"/>
      <c r="J61" s="47"/>
      <c r="K61" s="42"/>
      <c r="L61" s="47"/>
      <c r="M61" s="42"/>
      <c r="N61" s="47"/>
      <c r="O61" s="42"/>
      <c r="P61" s="186"/>
      <c r="Q61" s="125"/>
    </row>
    <row r="62" spans="1:18" ht="12">
      <c r="A62" s="196" t="s">
        <v>192</v>
      </c>
      <c r="B62" s="39"/>
      <c r="C62" s="45"/>
      <c r="D62" s="47"/>
      <c r="E62" s="42"/>
      <c r="F62" s="47"/>
      <c r="G62" s="42"/>
      <c r="H62" s="48"/>
      <c r="I62" s="42"/>
      <c r="J62" s="47"/>
      <c r="K62" s="42"/>
      <c r="L62" s="47"/>
      <c r="M62" s="42"/>
      <c r="N62" s="47"/>
      <c r="O62" s="42"/>
      <c r="P62" s="186"/>
      <c r="Q62" s="43"/>
      <c r="R62" s="43"/>
    </row>
    <row r="63" spans="4:15" ht="12">
      <c r="D63" s="2"/>
      <c r="E63" s="60"/>
      <c r="F63" s="2"/>
      <c r="G63" s="49" t="s">
        <v>237</v>
      </c>
      <c r="H63" s="2" t="s">
        <v>347</v>
      </c>
      <c r="J63" s="2"/>
      <c r="K63" s="62"/>
      <c r="L63" s="2"/>
      <c r="M63" s="62"/>
      <c r="N63" s="2"/>
      <c r="O63" s="62"/>
    </row>
    <row r="64" spans="4:15" ht="12">
      <c r="D64" s="2"/>
      <c r="E64" s="60"/>
      <c r="F64" s="2"/>
      <c r="G64" s="4"/>
      <c r="H64" s="2"/>
      <c r="I64" s="62"/>
      <c r="J64" s="2"/>
      <c r="K64" s="62"/>
      <c r="L64" s="2"/>
      <c r="M64" s="62"/>
      <c r="N64" s="2"/>
      <c r="O64" s="62"/>
    </row>
    <row r="65" spans="4:15" ht="12">
      <c r="D65" s="2"/>
      <c r="E65" s="60"/>
      <c r="F65" s="2"/>
      <c r="G65" s="49" t="s">
        <v>182</v>
      </c>
      <c r="H65" s="2" t="s">
        <v>233</v>
      </c>
      <c r="I65" s="62"/>
      <c r="J65" s="2"/>
      <c r="K65" s="62"/>
      <c r="L65" s="2"/>
      <c r="M65" s="62"/>
      <c r="N65" s="2"/>
      <c r="O65" s="62"/>
    </row>
    <row r="66" spans="1:16" ht="12.75" thickBot="1">
      <c r="A66" s="180"/>
      <c r="B66" s="10"/>
      <c r="C66" s="11"/>
      <c r="D66" s="11"/>
      <c r="E66" s="63"/>
      <c r="F66" s="11"/>
      <c r="G66" s="63"/>
      <c r="H66" s="11"/>
      <c r="I66" s="63"/>
      <c r="J66" s="11"/>
      <c r="K66" s="63"/>
      <c r="L66" s="11"/>
      <c r="M66" s="63"/>
      <c r="N66" s="11"/>
      <c r="O66" s="63"/>
      <c r="P66" s="180"/>
    </row>
    <row r="67" spans="1:16" ht="12.75" customHeight="1">
      <c r="A67" s="181"/>
      <c r="B67" s="16"/>
      <c r="C67" s="266" t="s">
        <v>272</v>
      </c>
      <c r="D67" s="290" t="s">
        <v>152</v>
      </c>
      <c r="E67" s="268"/>
      <c r="F67" s="313" t="s">
        <v>81</v>
      </c>
      <c r="G67" s="314"/>
      <c r="H67" s="310" t="s">
        <v>105</v>
      </c>
      <c r="I67" s="310"/>
      <c r="J67" s="313" t="s">
        <v>346</v>
      </c>
      <c r="K67" s="314"/>
      <c r="L67" s="313" t="s">
        <v>230</v>
      </c>
      <c r="M67" s="314"/>
      <c r="N67" s="313" t="s">
        <v>185</v>
      </c>
      <c r="O67" s="314"/>
      <c r="P67" s="194"/>
    </row>
    <row r="68" spans="1:16" ht="12" customHeight="1">
      <c r="A68" s="257" t="s">
        <v>159</v>
      </c>
      <c r="B68" s="16"/>
      <c r="C68" s="262"/>
      <c r="D68" s="269"/>
      <c r="E68" s="270"/>
      <c r="F68" s="315"/>
      <c r="G68" s="316"/>
      <c r="H68" s="311"/>
      <c r="I68" s="311"/>
      <c r="J68" s="315"/>
      <c r="K68" s="316"/>
      <c r="L68" s="315"/>
      <c r="M68" s="316"/>
      <c r="N68" s="315"/>
      <c r="O68" s="316"/>
      <c r="P68" s="279" t="s">
        <v>159</v>
      </c>
    </row>
    <row r="69" spans="1:16" ht="12" customHeight="1">
      <c r="A69" s="300"/>
      <c r="B69" s="16"/>
      <c r="C69" s="262"/>
      <c r="D69" s="271"/>
      <c r="E69" s="272"/>
      <c r="F69" s="317"/>
      <c r="G69" s="318"/>
      <c r="H69" s="312"/>
      <c r="I69" s="312"/>
      <c r="J69" s="317"/>
      <c r="K69" s="318"/>
      <c r="L69" s="317"/>
      <c r="M69" s="318"/>
      <c r="N69" s="317"/>
      <c r="O69" s="318"/>
      <c r="P69" s="289"/>
    </row>
    <row r="70" spans="1:16" ht="15" customHeight="1" thickBot="1">
      <c r="A70" s="182"/>
      <c r="B70" s="10"/>
      <c r="C70" s="264"/>
      <c r="D70" s="75" t="s">
        <v>87</v>
      </c>
      <c r="E70" s="27" t="s">
        <v>276</v>
      </c>
      <c r="F70" s="75" t="s">
        <v>87</v>
      </c>
      <c r="G70" s="13" t="s">
        <v>276</v>
      </c>
      <c r="H70" s="80" t="s">
        <v>87</v>
      </c>
      <c r="I70" s="27" t="s">
        <v>276</v>
      </c>
      <c r="J70" s="75" t="s">
        <v>87</v>
      </c>
      <c r="K70" s="27" t="s">
        <v>277</v>
      </c>
      <c r="L70" s="75" t="s">
        <v>87</v>
      </c>
      <c r="M70" s="27" t="s">
        <v>276</v>
      </c>
      <c r="N70" s="75" t="s">
        <v>87</v>
      </c>
      <c r="O70" s="27" t="s">
        <v>276</v>
      </c>
      <c r="P70" s="190"/>
    </row>
    <row r="71" spans="1:16" ht="12">
      <c r="A71" s="183"/>
      <c r="B71" s="16"/>
      <c r="C71" s="15"/>
      <c r="D71" s="15"/>
      <c r="E71" s="64"/>
      <c r="F71" s="15"/>
      <c r="G71" s="64"/>
      <c r="H71" s="15"/>
      <c r="I71" s="64"/>
      <c r="J71" s="15"/>
      <c r="K71" s="64"/>
      <c r="L71" s="15"/>
      <c r="M71" s="64"/>
      <c r="N71" s="15"/>
      <c r="O71" s="64"/>
      <c r="P71" s="183"/>
    </row>
    <row r="72" spans="1:16" ht="12">
      <c r="A72" s="183"/>
      <c r="B72" s="16"/>
      <c r="C72" s="31" t="s">
        <v>6</v>
      </c>
      <c r="D72" s="32"/>
      <c r="E72" s="65"/>
      <c r="F72" s="32"/>
      <c r="G72" s="65"/>
      <c r="H72" s="33" t="s">
        <v>6</v>
      </c>
      <c r="I72" s="65"/>
      <c r="J72" s="32"/>
      <c r="K72" s="65"/>
      <c r="L72" s="32"/>
      <c r="M72" s="65"/>
      <c r="N72" s="32"/>
      <c r="O72" s="65"/>
      <c r="P72" s="183"/>
    </row>
    <row r="73" spans="1:16" ht="12">
      <c r="A73" s="183"/>
      <c r="B73" s="16"/>
      <c r="C73" s="15"/>
      <c r="D73" s="36"/>
      <c r="P73" s="183"/>
    </row>
    <row r="74" spans="1:16" ht="12">
      <c r="A74" s="181">
        <v>1</v>
      </c>
      <c r="B74" s="16"/>
      <c r="C74" s="35" t="s">
        <v>188</v>
      </c>
      <c r="D74" s="77">
        <v>2243576</v>
      </c>
      <c r="E74" s="121">
        <v>81.09230728081964</v>
      </c>
      <c r="F74" s="77">
        <v>4000028</v>
      </c>
      <c r="G74" s="121">
        <v>89.65074555279384</v>
      </c>
      <c r="H74" s="77">
        <v>674248</v>
      </c>
      <c r="I74" s="121">
        <v>83.6851616490587</v>
      </c>
      <c r="J74" s="77">
        <v>899811</v>
      </c>
      <c r="K74" s="121">
        <v>67.55084268608536</v>
      </c>
      <c r="L74" s="77">
        <v>436547</v>
      </c>
      <c r="M74" s="121">
        <v>82.83325648600905</v>
      </c>
      <c r="N74" s="77">
        <v>4143469</v>
      </c>
      <c r="O74" s="143">
        <v>81.34376148460396</v>
      </c>
      <c r="P74" s="183">
        <v>1</v>
      </c>
    </row>
    <row r="75" spans="1:16" ht="12">
      <c r="A75" s="181">
        <v>2</v>
      </c>
      <c r="B75" s="16"/>
      <c r="C75" s="35" t="s">
        <v>8</v>
      </c>
      <c r="D75" s="77">
        <v>24778</v>
      </c>
      <c r="E75" s="121">
        <v>0.895581513532035</v>
      </c>
      <c r="F75" s="77">
        <v>2411</v>
      </c>
      <c r="G75" s="121">
        <v>0.05403660862568611</v>
      </c>
      <c r="H75" s="77">
        <v>3268</v>
      </c>
      <c r="I75" s="121">
        <v>0.4056120422591151</v>
      </c>
      <c r="J75" s="77">
        <v>6874</v>
      </c>
      <c r="K75" s="121">
        <v>0.5160466949438834</v>
      </c>
      <c r="L75" s="77">
        <v>2933</v>
      </c>
      <c r="M75" s="121">
        <v>0.5565264250434994</v>
      </c>
      <c r="N75" s="77">
        <v>27403</v>
      </c>
      <c r="O75" s="143">
        <v>0.5379702601763406</v>
      </c>
      <c r="P75" s="183">
        <v>2</v>
      </c>
    </row>
    <row r="76" spans="1:16" ht="12">
      <c r="A76" s="181">
        <v>3</v>
      </c>
      <c r="B76" s="16"/>
      <c r="C76" s="35" t="s">
        <v>9</v>
      </c>
      <c r="D76" s="77">
        <v>2202930</v>
      </c>
      <c r="E76" s="121">
        <v>79.62318926487714</v>
      </c>
      <c r="F76" s="77">
        <v>3982906</v>
      </c>
      <c r="G76" s="121">
        <v>89.26699822268641</v>
      </c>
      <c r="H76" s="77">
        <v>662637</v>
      </c>
      <c r="I76" s="121">
        <v>82.24404738263563</v>
      </c>
      <c r="J76" s="77">
        <v>882009</v>
      </c>
      <c r="K76" s="121">
        <v>66.21440636612739</v>
      </c>
      <c r="L76" s="77">
        <v>380194</v>
      </c>
      <c r="M76" s="121">
        <v>72.14047311387256</v>
      </c>
      <c r="N76" s="77">
        <v>3038327</v>
      </c>
      <c r="O76" s="143">
        <v>59.64783296320843</v>
      </c>
      <c r="P76" s="183">
        <v>3</v>
      </c>
    </row>
    <row r="77" spans="1:16" ht="13.5">
      <c r="A77" s="181">
        <v>4</v>
      </c>
      <c r="B77" s="16"/>
      <c r="C77" s="35" t="s">
        <v>209</v>
      </c>
      <c r="D77" s="77">
        <v>527752</v>
      </c>
      <c r="E77" s="121">
        <v>19.075185040340564</v>
      </c>
      <c r="F77" s="77">
        <v>3803811</v>
      </c>
      <c r="G77" s="121">
        <v>85.2530262517958</v>
      </c>
      <c r="H77" s="77">
        <v>254041</v>
      </c>
      <c r="I77" s="121">
        <v>31.530626936214155</v>
      </c>
      <c r="J77" s="77">
        <v>746983</v>
      </c>
      <c r="K77" s="121">
        <v>56.077699786044064</v>
      </c>
      <c r="L77" s="77">
        <v>243541</v>
      </c>
      <c r="M77" s="121">
        <v>46.21104741954275</v>
      </c>
      <c r="N77" s="77">
        <v>1261840</v>
      </c>
      <c r="O77" s="143">
        <v>24.77219257383913</v>
      </c>
      <c r="P77" s="183">
        <v>4</v>
      </c>
    </row>
    <row r="78" spans="1:16" ht="13.5">
      <c r="A78" s="181">
        <v>5</v>
      </c>
      <c r="B78" s="16"/>
      <c r="C78" s="35" t="s">
        <v>315</v>
      </c>
      <c r="D78" s="77">
        <v>1580291</v>
      </c>
      <c r="E78" s="121">
        <v>57.1183875050873</v>
      </c>
      <c r="F78" s="77">
        <v>8334</v>
      </c>
      <c r="G78" s="121">
        <v>0.18678602085709994</v>
      </c>
      <c r="H78" s="77">
        <v>108973</v>
      </c>
      <c r="I78" s="121">
        <v>13.525324688219875</v>
      </c>
      <c r="J78" s="77">
        <v>37516</v>
      </c>
      <c r="K78" s="121">
        <v>2.8164107953905635</v>
      </c>
      <c r="L78" s="77">
        <v>29356</v>
      </c>
      <c r="M78" s="121">
        <v>5.570197658907933</v>
      </c>
      <c r="N78" s="77">
        <v>405857</v>
      </c>
      <c r="O78" s="143">
        <v>7.967704115767949</v>
      </c>
      <c r="P78" s="183">
        <v>5</v>
      </c>
    </row>
    <row r="79" spans="1:16" ht="13.5">
      <c r="A79" s="181">
        <v>6</v>
      </c>
      <c r="B79" s="16"/>
      <c r="C79" s="35" t="s">
        <v>229</v>
      </c>
      <c r="D79" s="77">
        <v>37241</v>
      </c>
      <c r="E79" s="121">
        <v>1.3460469426687591</v>
      </c>
      <c r="F79" s="77">
        <v>6340</v>
      </c>
      <c r="G79" s="121">
        <v>0.142095437033119</v>
      </c>
      <c r="H79" s="77">
        <v>272726</v>
      </c>
      <c r="I79" s="121">
        <v>33.849739852251965</v>
      </c>
      <c r="J79" s="77">
        <v>79177</v>
      </c>
      <c r="K79" s="121">
        <v>5.943996096242634</v>
      </c>
      <c r="L79" s="77">
        <v>21281</v>
      </c>
      <c r="M79" s="121">
        <v>4.037994835100822</v>
      </c>
      <c r="N79" s="77">
        <v>1313969</v>
      </c>
      <c r="O79" s="143">
        <v>25.795578761217612</v>
      </c>
      <c r="P79" s="183">
        <v>6</v>
      </c>
    </row>
    <row r="80" spans="1:16" ht="13.5">
      <c r="A80" s="181">
        <v>7</v>
      </c>
      <c r="B80" s="16"/>
      <c r="C80" s="35" t="s">
        <v>211</v>
      </c>
      <c r="D80" s="77">
        <v>57581</v>
      </c>
      <c r="E80" s="121">
        <v>2.081220402400844</v>
      </c>
      <c r="F80" s="77">
        <v>54797</v>
      </c>
      <c r="G80" s="121">
        <v>1.2281393790384576</v>
      </c>
      <c r="H80" s="77">
        <v>26260</v>
      </c>
      <c r="I80" s="121">
        <v>3.259293827945031</v>
      </c>
      <c r="J80" s="77">
        <v>17827</v>
      </c>
      <c r="K80" s="121">
        <v>1.3383131263841448</v>
      </c>
      <c r="L80" s="77">
        <v>9381</v>
      </c>
      <c r="M80" s="121">
        <v>1.7800117263324473</v>
      </c>
      <c r="N80" s="77">
        <v>27558</v>
      </c>
      <c r="O80" s="143">
        <v>0.5410131894296097</v>
      </c>
      <c r="P80" s="183">
        <v>7</v>
      </c>
    </row>
    <row r="81" spans="1:16" ht="12">
      <c r="A81" s="181">
        <v>8</v>
      </c>
      <c r="B81" s="16"/>
      <c r="C81" s="35" t="s">
        <v>10</v>
      </c>
      <c r="D81" s="77">
        <v>15868</v>
      </c>
      <c r="E81" s="121">
        <v>0.5735365024104581</v>
      </c>
      <c r="F81" s="77">
        <v>14712</v>
      </c>
      <c r="G81" s="121">
        <v>0.32973313401123766</v>
      </c>
      <c r="H81" s="77">
        <v>8342</v>
      </c>
      <c r="I81" s="121">
        <v>1.0353781078719517</v>
      </c>
      <c r="J81" s="77">
        <v>10927</v>
      </c>
      <c r="K81" s="121">
        <v>0.8203145527570287</v>
      </c>
      <c r="L81" s="77">
        <v>53420</v>
      </c>
      <c r="M81" s="121">
        <v>10.136256947092988</v>
      </c>
      <c r="N81" s="77">
        <v>1077740</v>
      </c>
      <c r="O81" s="143">
        <v>21.157977893020817</v>
      </c>
      <c r="P81" s="183">
        <v>8</v>
      </c>
    </row>
    <row r="82" spans="1:16" ht="12">
      <c r="A82" s="181">
        <v>9</v>
      </c>
      <c r="B82" s="16"/>
      <c r="C82" s="35" t="s">
        <v>11</v>
      </c>
      <c r="D82" s="77">
        <v>444395</v>
      </c>
      <c r="E82" s="121">
        <v>16.06231119162437</v>
      </c>
      <c r="F82" s="77">
        <v>455993</v>
      </c>
      <c r="G82" s="121">
        <v>10.219956564517828</v>
      </c>
      <c r="H82" s="77">
        <v>129468</v>
      </c>
      <c r="I82" s="121">
        <v>16.06908809277941</v>
      </c>
      <c r="J82" s="77">
        <v>310652</v>
      </c>
      <c r="K82" s="121">
        <v>23.32134679629143</v>
      </c>
      <c r="L82" s="77">
        <v>87638</v>
      </c>
      <c r="M82" s="121">
        <v>16.62900199044057</v>
      </c>
      <c r="N82" s="77">
        <v>926445</v>
      </c>
      <c r="O82" s="143">
        <v>18.187784464805677</v>
      </c>
      <c r="P82" s="183">
        <v>9</v>
      </c>
    </row>
    <row r="83" spans="1:16" ht="12">
      <c r="A83" s="181">
        <v>10</v>
      </c>
      <c r="B83" s="16"/>
      <c r="C83" s="35" t="s">
        <v>12</v>
      </c>
      <c r="D83" s="77">
        <v>3645</v>
      </c>
      <c r="E83" s="121">
        <v>0.1317456863679178</v>
      </c>
      <c r="F83" s="77">
        <v>197404</v>
      </c>
      <c r="G83" s="121">
        <v>4.424322973515114</v>
      </c>
      <c r="H83" s="77">
        <v>13724</v>
      </c>
      <c r="I83" s="121">
        <v>1.7033719914210819</v>
      </c>
      <c r="J83" s="77">
        <v>18351</v>
      </c>
      <c r="K83" s="121">
        <v>1.3776509890769866</v>
      </c>
      <c r="L83" s="77">
        <v>2052</v>
      </c>
      <c r="M83" s="121">
        <v>0.38935977640274827</v>
      </c>
      <c r="N83" s="77">
        <v>187364</v>
      </c>
      <c r="O83" s="143">
        <v>3.6782928813516733</v>
      </c>
      <c r="P83" s="183">
        <v>10</v>
      </c>
    </row>
    <row r="84" spans="1:16" ht="12">
      <c r="A84" s="181">
        <v>11</v>
      </c>
      <c r="B84" s="16"/>
      <c r="C84" s="35" t="s">
        <v>212</v>
      </c>
      <c r="D84" s="77">
        <v>226574</v>
      </c>
      <c r="E84" s="121">
        <v>8.189340780006752</v>
      </c>
      <c r="F84" s="77">
        <v>94479</v>
      </c>
      <c r="G84" s="121">
        <v>2.1175133746769794</v>
      </c>
      <c r="H84" s="77">
        <v>61842</v>
      </c>
      <c r="I84" s="121">
        <v>7.675599729922949</v>
      </c>
      <c r="J84" s="77">
        <v>172128</v>
      </c>
      <c r="K84" s="121">
        <v>12.922037461056266</v>
      </c>
      <c r="L84" s="77">
        <v>37608</v>
      </c>
      <c r="M84" s="121">
        <v>7.135985609626977</v>
      </c>
      <c r="N84" s="77">
        <v>355666</v>
      </c>
      <c r="O84" s="143">
        <v>6.982364359956151</v>
      </c>
      <c r="P84" s="183">
        <v>11</v>
      </c>
    </row>
    <row r="85" spans="1:16" ht="12">
      <c r="A85" s="181"/>
      <c r="B85" s="16"/>
      <c r="C85" s="35" t="s">
        <v>14</v>
      </c>
      <c r="D85" s="77"/>
      <c r="E85" s="121"/>
      <c r="F85" s="77"/>
      <c r="G85" s="121"/>
      <c r="H85" s="77"/>
      <c r="I85" s="121"/>
      <c r="J85" s="77"/>
      <c r="K85" s="121"/>
      <c r="L85" s="77"/>
      <c r="M85" s="121"/>
      <c r="N85" s="77"/>
      <c r="O85" s="143"/>
      <c r="P85" s="183"/>
    </row>
    <row r="86" spans="1:16" ht="12">
      <c r="A86" s="181">
        <v>12</v>
      </c>
      <c r="B86" s="16"/>
      <c r="C86" s="35" t="s">
        <v>15</v>
      </c>
      <c r="D86" s="77">
        <v>62668</v>
      </c>
      <c r="E86" s="121">
        <v>2.2650860557763166</v>
      </c>
      <c r="F86" s="77">
        <v>9741</v>
      </c>
      <c r="G86" s="121">
        <v>0.21832044986429214</v>
      </c>
      <c r="H86" s="77">
        <v>7483</v>
      </c>
      <c r="I86" s="121">
        <v>0.9287622130431329</v>
      </c>
      <c r="J86" s="77">
        <v>92673</v>
      </c>
      <c r="K86" s="121">
        <v>6.957171277354454</v>
      </c>
      <c r="L86" s="77">
        <v>4741</v>
      </c>
      <c r="M86" s="121">
        <v>0.8995880603925096</v>
      </c>
      <c r="N86" s="77">
        <v>72443</v>
      </c>
      <c r="O86" s="143">
        <v>1.4221866057714356</v>
      </c>
      <c r="P86" s="183">
        <v>12</v>
      </c>
    </row>
    <row r="87" spans="1:16" ht="12">
      <c r="A87" s="181">
        <v>13</v>
      </c>
      <c r="B87" s="16"/>
      <c r="C87" s="35" t="s">
        <v>232</v>
      </c>
      <c r="D87" s="77"/>
      <c r="E87" s="121"/>
      <c r="F87" s="77"/>
      <c r="G87" s="121"/>
      <c r="H87" s="77"/>
      <c r="I87" s="121"/>
      <c r="J87" s="77"/>
      <c r="K87" s="121"/>
      <c r="L87" s="77"/>
      <c r="M87" s="121"/>
      <c r="N87" s="77"/>
      <c r="O87" s="143"/>
      <c r="P87" s="183"/>
    </row>
    <row r="88" spans="1:16" ht="12">
      <c r="A88" s="181"/>
      <c r="B88" s="16"/>
      <c r="C88" s="35" t="s">
        <v>231</v>
      </c>
      <c r="D88" s="77">
        <v>26818</v>
      </c>
      <c r="E88" s="121">
        <v>0.9693157248325981</v>
      </c>
      <c r="F88" s="77">
        <v>57817</v>
      </c>
      <c r="G88" s="121">
        <v>1.2958252181299434</v>
      </c>
      <c r="H88" s="77">
        <v>24314</v>
      </c>
      <c r="I88" s="121">
        <v>3.0177635237111766</v>
      </c>
      <c r="J88" s="77">
        <v>12154</v>
      </c>
      <c r="K88" s="121">
        <v>0.9124282121541984</v>
      </c>
      <c r="L88" s="77">
        <v>18169</v>
      </c>
      <c r="M88" s="121">
        <v>3.4475037901859324</v>
      </c>
      <c r="N88" s="77">
        <v>191495</v>
      </c>
      <c r="O88" s="143">
        <v>3.7593918539017026</v>
      </c>
      <c r="P88" s="183">
        <v>13</v>
      </c>
    </row>
    <row r="89" spans="1:16" ht="12">
      <c r="A89" s="181">
        <v>14</v>
      </c>
      <c r="B89" s="16"/>
      <c r="C89" s="35" t="s">
        <v>226</v>
      </c>
      <c r="D89" s="77"/>
      <c r="E89" s="121"/>
      <c r="F89" s="77"/>
      <c r="G89" s="121"/>
      <c r="H89" s="77"/>
      <c r="I89" s="121"/>
      <c r="J89" s="77"/>
      <c r="K89" s="121"/>
      <c r="L89" s="77"/>
      <c r="M89" s="121"/>
      <c r="N89" s="77"/>
      <c r="O89" s="143"/>
      <c r="P89" s="183"/>
    </row>
    <row r="90" spans="1:16" ht="12">
      <c r="A90" s="181"/>
      <c r="B90" s="16"/>
      <c r="C90" s="35" t="s">
        <v>227</v>
      </c>
      <c r="D90" s="77">
        <v>86731</v>
      </c>
      <c r="E90" s="121">
        <v>3.1348244511319288</v>
      </c>
      <c r="F90" s="77">
        <v>1468</v>
      </c>
      <c r="G90" s="121">
        <v>0.03290159330672219</v>
      </c>
      <c r="H90" s="77">
        <v>9690</v>
      </c>
      <c r="I90" s="121">
        <v>1.2026868694892365</v>
      </c>
      <c r="J90" s="77">
        <v>61377</v>
      </c>
      <c r="K90" s="121">
        <v>4.607709920798769</v>
      </c>
      <c r="L90" s="77">
        <v>8660</v>
      </c>
      <c r="M90" s="121">
        <v>1.6432045144482457</v>
      </c>
      <c r="N90" s="77">
        <v>14210</v>
      </c>
      <c r="O90" s="143">
        <v>0.27896790121905635</v>
      </c>
      <c r="P90" s="183">
        <v>14</v>
      </c>
    </row>
    <row r="91" spans="1:16" ht="12">
      <c r="A91" s="181">
        <v>15</v>
      </c>
      <c r="B91" s="16"/>
      <c r="C91" s="35" t="s">
        <v>215</v>
      </c>
      <c r="D91" s="77">
        <v>4327</v>
      </c>
      <c r="E91" s="121">
        <v>0.15639604524389036</v>
      </c>
      <c r="F91" s="77">
        <v>22092</v>
      </c>
      <c r="G91" s="121">
        <v>0.49513760172486826</v>
      </c>
      <c r="H91" s="77" t="s">
        <v>359</v>
      </c>
      <c r="I91" s="121" t="s">
        <v>359</v>
      </c>
      <c r="J91" s="77" t="s">
        <v>359</v>
      </c>
      <c r="K91" s="121" t="s">
        <v>359</v>
      </c>
      <c r="L91" s="77">
        <v>135</v>
      </c>
      <c r="M91" s="121">
        <v>0.025615774763338702</v>
      </c>
      <c r="N91" s="77">
        <v>458</v>
      </c>
      <c r="O91" s="143">
        <v>0.008991365148369304</v>
      </c>
      <c r="P91" s="183">
        <v>15</v>
      </c>
    </row>
    <row r="92" spans="1:16" ht="12">
      <c r="A92" s="181">
        <v>16</v>
      </c>
      <c r="B92" s="16"/>
      <c r="C92" s="35" t="s">
        <v>216</v>
      </c>
      <c r="D92" s="77">
        <v>209850</v>
      </c>
      <c r="E92" s="121">
        <v>7.584864824227037</v>
      </c>
      <c r="F92" s="77">
        <v>142018</v>
      </c>
      <c r="G92" s="121">
        <v>3.1829826146008666</v>
      </c>
      <c r="H92" s="77">
        <v>53902</v>
      </c>
      <c r="I92" s="121">
        <v>6.69011637143538</v>
      </c>
      <c r="J92" s="77">
        <v>120174</v>
      </c>
      <c r="K92" s="121">
        <v>9.021733418415225</v>
      </c>
      <c r="L92" s="77">
        <v>47843</v>
      </c>
      <c r="M92" s="121">
        <v>9.078040829647508</v>
      </c>
      <c r="N92" s="77">
        <v>382957</v>
      </c>
      <c r="O92" s="143">
        <v>7.518135858349484</v>
      </c>
      <c r="P92" s="183">
        <v>16</v>
      </c>
    </row>
    <row r="93" spans="1:16" ht="12">
      <c r="A93" s="181">
        <v>17</v>
      </c>
      <c r="B93" s="16"/>
      <c r="C93" s="35" t="s">
        <v>84</v>
      </c>
      <c r="D93" s="77" t="s">
        <v>359</v>
      </c>
      <c r="E93" s="121" t="s">
        <v>359</v>
      </c>
      <c r="F93" s="77" t="s">
        <v>359</v>
      </c>
      <c r="G93" s="121" t="s">
        <v>359</v>
      </c>
      <c r="H93" s="77" t="s">
        <v>359</v>
      </c>
      <c r="I93" s="121" t="s">
        <v>359</v>
      </c>
      <c r="J93" s="77">
        <v>88509</v>
      </c>
      <c r="K93" s="121">
        <v>6.644570399009046</v>
      </c>
      <c r="L93" s="77" t="s">
        <v>359</v>
      </c>
      <c r="M93" s="121" t="s">
        <v>359</v>
      </c>
      <c r="N93" s="77">
        <v>12822</v>
      </c>
      <c r="O93" s="143">
        <v>0.2517189605510725</v>
      </c>
      <c r="P93" s="183">
        <v>17</v>
      </c>
    </row>
    <row r="94" spans="1:16" ht="12">
      <c r="A94" s="181">
        <v>18</v>
      </c>
      <c r="B94" s="16"/>
      <c r="C94" s="35" t="s">
        <v>217</v>
      </c>
      <c r="D94" s="77">
        <v>78362</v>
      </c>
      <c r="E94" s="121">
        <v>2.8323334636934914</v>
      </c>
      <c r="F94" s="77">
        <v>3706</v>
      </c>
      <c r="G94" s="121">
        <v>0.08306083432882319</v>
      </c>
      <c r="H94" s="77">
        <v>1928</v>
      </c>
      <c r="I94" s="121">
        <v>0.2392962109778378</v>
      </c>
      <c r="J94" s="77">
        <v>3496</v>
      </c>
      <c r="K94" s="121">
        <v>0.26245261063773884</v>
      </c>
      <c r="L94" s="77">
        <v>2698</v>
      </c>
      <c r="M94" s="121">
        <v>0.5119360023073172</v>
      </c>
      <c r="N94" s="77">
        <v>8791</v>
      </c>
      <c r="O94" s="143">
        <v>0.17258316816444225</v>
      </c>
      <c r="P94" s="183">
        <v>18</v>
      </c>
    </row>
    <row r="95" spans="1:16" ht="12">
      <c r="A95" s="181">
        <v>19</v>
      </c>
      <c r="B95" s="16"/>
      <c r="C95" s="35" t="s">
        <v>218</v>
      </c>
      <c r="D95" s="77">
        <v>361</v>
      </c>
      <c r="E95" s="121">
        <v>0.0130480638625016</v>
      </c>
      <c r="F95" s="77">
        <v>2063</v>
      </c>
      <c r="G95" s="121">
        <v>0.0462370483595149</v>
      </c>
      <c r="H95" s="77">
        <v>52</v>
      </c>
      <c r="I95" s="121">
        <v>0.006454047184049567</v>
      </c>
      <c r="J95" s="77">
        <v>29582</v>
      </c>
      <c r="K95" s="121">
        <v>2.220787507976427</v>
      </c>
      <c r="L95" s="77">
        <v>136</v>
      </c>
      <c r="M95" s="121">
        <v>0.025805521243067137</v>
      </c>
      <c r="N95" s="77">
        <v>2250</v>
      </c>
      <c r="O95" s="143">
        <v>0.04417155367648676</v>
      </c>
      <c r="P95" s="183">
        <v>19</v>
      </c>
    </row>
    <row r="96" spans="1:16" ht="12">
      <c r="A96" s="183"/>
      <c r="B96" s="16"/>
      <c r="C96" s="37" t="s">
        <v>16</v>
      </c>
      <c r="E96" s="38"/>
      <c r="F96" s="76"/>
      <c r="G96" s="38"/>
      <c r="H96" s="76"/>
      <c r="I96" s="38"/>
      <c r="J96" s="76"/>
      <c r="K96" s="38"/>
      <c r="L96" s="76"/>
      <c r="M96" s="38"/>
      <c r="N96" s="76"/>
      <c r="O96" s="38"/>
      <c r="P96" s="183"/>
    </row>
    <row r="97" spans="1:16" ht="12">
      <c r="A97" s="183"/>
      <c r="B97" s="16"/>
      <c r="C97" s="265" t="s">
        <v>17</v>
      </c>
      <c r="D97" s="265"/>
      <c r="E97" s="265"/>
      <c r="F97" s="265"/>
      <c r="G97" s="265"/>
      <c r="H97" s="293" t="s">
        <v>17</v>
      </c>
      <c r="I97" s="293"/>
      <c r="J97" s="293"/>
      <c r="K97" s="293"/>
      <c r="L97" s="293"/>
      <c r="M97" s="293"/>
      <c r="N97" s="293"/>
      <c r="O97" s="293"/>
      <c r="P97" s="183"/>
    </row>
    <row r="98" spans="1:16" ht="12.75">
      <c r="A98" s="183"/>
      <c r="B98" s="16"/>
      <c r="C98" s="37"/>
      <c r="D98" s="78"/>
      <c r="E98" s="49"/>
      <c r="F98" s="78"/>
      <c r="G98" s="49"/>
      <c r="H98" s="78"/>
      <c r="I98" s="49"/>
      <c r="J98" s="78"/>
      <c r="K98" s="49"/>
      <c r="L98" s="78"/>
      <c r="M98" s="49"/>
      <c r="N98" s="78"/>
      <c r="O98" s="49"/>
      <c r="P98" s="183"/>
    </row>
    <row r="99" spans="1:16" ht="12">
      <c r="A99" s="181">
        <v>20</v>
      </c>
      <c r="B99" s="16"/>
      <c r="C99" s="35" t="s">
        <v>18</v>
      </c>
      <c r="D99" s="77">
        <v>940135</v>
      </c>
      <c r="E99" s="121">
        <v>33.98044742208571</v>
      </c>
      <c r="F99" s="77">
        <v>2085391</v>
      </c>
      <c r="G99" s="121">
        <v>46.73888730756042</v>
      </c>
      <c r="H99" s="77">
        <v>260093</v>
      </c>
      <c r="I99" s="121">
        <v>32.281778735403925</v>
      </c>
      <c r="J99" s="77">
        <v>457565</v>
      </c>
      <c r="K99" s="121">
        <v>34.3504372958973</v>
      </c>
      <c r="L99" s="77">
        <v>268787</v>
      </c>
      <c r="M99" s="121">
        <v>51.001387046766816</v>
      </c>
      <c r="N99" s="77">
        <v>3520980</v>
      </c>
      <c r="O99" s="143">
        <v>69.1231809172606</v>
      </c>
      <c r="P99" s="183">
        <v>20</v>
      </c>
    </row>
    <row r="100" spans="1:16" ht="13.5">
      <c r="A100" s="181"/>
      <c r="B100" s="16"/>
      <c r="C100" s="35" t="s">
        <v>19</v>
      </c>
      <c r="D100" s="77"/>
      <c r="E100" s="121"/>
      <c r="F100" s="77"/>
      <c r="G100" s="121"/>
      <c r="H100" s="77"/>
      <c r="I100" s="121"/>
      <c r="J100" s="77"/>
      <c r="K100" s="121"/>
      <c r="L100" s="77"/>
      <c r="M100" s="121"/>
      <c r="N100" s="77"/>
      <c r="O100" s="143"/>
      <c r="P100" s="183"/>
    </row>
    <row r="101" spans="1:16" ht="12">
      <c r="A101" s="181">
        <v>21</v>
      </c>
      <c r="B101" s="16"/>
      <c r="C101" s="35" t="s">
        <v>20</v>
      </c>
      <c r="D101" s="77">
        <v>32418</v>
      </c>
      <c r="E101" s="121">
        <v>1.1717233636968887</v>
      </c>
      <c r="F101" s="77">
        <v>214481</v>
      </c>
      <c r="G101" s="121">
        <v>4.807061739795015</v>
      </c>
      <c r="H101" s="77">
        <v>82909</v>
      </c>
      <c r="I101" s="121">
        <v>10.29035765350703</v>
      </c>
      <c r="J101" s="77">
        <v>29198</v>
      </c>
      <c r="K101" s="121">
        <v>2.1919597612702226</v>
      </c>
      <c r="L101" s="77">
        <v>21889</v>
      </c>
      <c r="M101" s="121">
        <v>4.15336069477571</v>
      </c>
      <c r="N101" s="77">
        <v>315466</v>
      </c>
      <c r="O101" s="143">
        <v>6.193165934269587</v>
      </c>
      <c r="P101" s="183">
        <v>21</v>
      </c>
    </row>
    <row r="102" spans="1:16" ht="12">
      <c r="A102" s="181">
        <v>22</v>
      </c>
      <c r="B102" s="16"/>
      <c r="C102" s="35" t="s">
        <v>21</v>
      </c>
      <c r="D102" s="77">
        <v>892525</v>
      </c>
      <c r="E102" s="121">
        <v>32.25962104952698</v>
      </c>
      <c r="F102" s="77">
        <v>1973991</v>
      </c>
      <c r="G102" s="121">
        <v>44.242131521205614</v>
      </c>
      <c r="H102" s="77">
        <v>181270</v>
      </c>
      <c r="I102" s="121">
        <v>22.49856025101279</v>
      </c>
      <c r="J102" s="77">
        <v>434656</v>
      </c>
      <c r="K102" s="121">
        <v>32.630606959198225</v>
      </c>
      <c r="L102" s="77">
        <v>297156</v>
      </c>
      <c r="M102" s="121">
        <v>56.384304930182786</v>
      </c>
      <c r="N102" s="77">
        <v>3229973</v>
      </c>
      <c r="O102" s="143">
        <v>63.41018921915687</v>
      </c>
      <c r="P102" s="183">
        <v>22</v>
      </c>
    </row>
    <row r="103" spans="1:16" ht="12">
      <c r="A103" s="181">
        <v>23</v>
      </c>
      <c r="B103" s="16"/>
      <c r="C103" s="35" t="s">
        <v>22</v>
      </c>
      <c r="D103" s="77">
        <v>5140</v>
      </c>
      <c r="E103" s="121">
        <v>0.18578129710043828</v>
      </c>
      <c r="F103" s="77">
        <v>34391</v>
      </c>
      <c r="G103" s="121">
        <v>0.7707893020514188</v>
      </c>
      <c r="H103" s="77">
        <v>7986</v>
      </c>
      <c r="I103" s="121">
        <v>0.9911927079196123</v>
      </c>
      <c r="J103" s="77">
        <v>24999</v>
      </c>
      <c r="K103" s="121">
        <v>1.8767313539281558</v>
      </c>
      <c r="L103" s="77">
        <v>4433</v>
      </c>
      <c r="M103" s="121">
        <v>0.8411461446361517</v>
      </c>
      <c r="N103" s="77">
        <v>62344</v>
      </c>
      <c r="O103" s="143">
        <v>1.223925041069729</v>
      </c>
      <c r="P103" s="183">
        <v>23</v>
      </c>
    </row>
    <row r="104" spans="1:16" ht="12">
      <c r="A104" s="181">
        <v>24</v>
      </c>
      <c r="B104" s="16"/>
      <c r="C104" s="35" t="s">
        <v>23</v>
      </c>
      <c r="D104" s="77">
        <v>2</v>
      </c>
      <c r="E104" s="121">
        <v>7.228844245153241E-05</v>
      </c>
      <c r="F104" s="77">
        <v>42532</v>
      </c>
      <c r="G104" s="121">
        <v>0.9532497047149239</v>
      </c>
      <c r="H104" s="77">
        <v>938</v>
      </c>
      <c r="I104" s="121">
        <v>0.11642108189689411</v>
      </c>
      <c r="J104" s="77">
        <v>3691</v>
      </c>
      <c r="K104" s="121">
        <v>0.2770917007619834</v>
      </c>
      <c r="L104" s="77">
        <v>6930</v>
      </c>
      <c r="M104" s="121">
        <v>1.3149431045180535</v>
      </c>
      <c r="N104" s="77">
        <v>104375</v>
      </c>
      <c r="O104" s="143">
        <v>2.0490692955481355</v>
      </c>
      <c r="P104" s="183">
        <v>24</v>
      </c>
    </row>
    <row r="105" spans="1:16" ht="12">
      <c r="A105" s="181">
        <v>25</v>
      </c>
      <c r="B105" s="16"/>
      <c r="C105" s="35" t="s">
        <v>305</v>
      </c>
      <c r="D105" s="77" t="s">
        <v>359</v>
      </c>
      <c r="E105" s="121" t="s">
        <v>359</v>
      </c>
      <c r="F105" s="77">
        <v>1144</v>
      </c>
      <c r="G105" s="121">
        <v>0.025639933748562795</v>
      </c>
      <c r="H105" s="77" t="s">
        <v>359</v>
      </c>
      <c r="I105" s="121" t="s">
        <v>359</v>
      </c>
      <c r="J105" s="77">
        <v>29582</v>
      </c>
      <c r="K105" s="121">
        <v>2.220787507976427</v>
      </c>
      <c r="L105" s="77">
        <v>107</v>
      </c>
      <c r="M105" s="121">
        <v>0.02030287333094253</v>
      </c>
      <c r="N105" s="77">
        <v>878</v>
      </c>
      <c r="O105" s="143">
        <v>0.01723672183464683</v>
      </c>
      <c r="P105" s="183">
        <v>25</v>
      </c>
    </row>
    <row r="106" spans="1:16" ht="12">
      <c r="A106" s="181">
        <v>26</v>
      </c>
      <c r="B106" s="16"/>
      <c r="C106" s="35" t="s">
        <v>221</v>
      </c>
      <c r="D106" s="77">
        <v>79400</v>
      </c>
      <c r="E106" s="121">
        <v>2.8698511653258367</v>
      </c>
      <c r="F106" s="77">
        <v>61534</v>
      </c>
      <c r="G106" s="121">
        <v>1.379132590283272</v>
      </c>
      <c r="H106" s="77">
        <v>135458</v>
      </c>
      <c r="I106" s="121">
        <v>16.81254468186512</v>
      </c>
      <c r="J106" s="77">
        <v>19982</v>
      </c>
      <c r="K106" s="121">
        <v>1.5000938403213093</v>
      </c>
      <c r="L106" s="77">
        <v>3641</v>
      </c>
      <c r="M106" s="121">
        <v>0.6908669326912312</v>
      </c>
      <c r="N106" s="77">
        <v>50410</v>
      </c>
      <c r="O106" s="143">
        <v>0.9896391203696433</v>
      </c>
      <c r="P106" s="183">
        <v>26</v>
      </c>
    </row>
    <row r="107" spans="1:16" ht="12">
      <c r="A107" s="181">
        <v>27</v>
      </c>
      <c r="B107" s="16"/>
      <c r="C107" s="35" t="s">
        <v>312</v>
      </c>
      <c r="D107" s="77"/>
      <c r="E107" s="121"/>
      <c r="F107" s="77"/>
      <c r="G107" s="121"/>
      <c r="H107" s="77"/>
      <c r="I107" s="121"/>
      <c r="J107" s="77"/>
      <c r="K107" s="121"/>
      <c r="L107" s="77"/>
      <c r="M107" s="121"/>
      <c r="N107" s="77"/>
      <c r="O107" s="143"/>
      <c r="P107" s="183"/>
    </row>
    <row r="108" spans="1:16" ht="12">
      <c r="A108" s="181"/>
      <c r="B108" s="16"/>
      <c r="C108" s="35" t="s">
        <v>313</v>
      </c>
      <c r="D108" s="77">
        <v>199921</v>
      </c>
      <c r="E108" s="121">
        <v>7.225988851676405</v>
      </c>
      <c r="F108" s="77">
        <v>115541</v>
      </c>
      <c r="G108" s="121">
        <v>2.589566071016341</v>
      </c>
      <c r="H108" s="77">
        <v>85542</v>
      </c>
      <c r="I108" s="121">
        <v>10.61715585034554</v>
      </c>
      <c r="J108" s="77">
        <v>587231</v>
      </c>
      <c r="K108" s="121">
        <v>44.08475657820652</v>
      </c>
      <c r="L108" s="77">
        <v>69937</v>
      </c>
      <c r="M108" s="121">
        <v>13.270299552767547</v>
      </c>
      <c r="N108" s="77">
        <v>173418</v>
      </c>
      <c r="O108" s="143">
        <v>3.404507775763991</v>
      </c>
      <c r="P108" s="183">
        <v>27</v>
      </c>
    </row>
    <row r="109" spans="1:16" ht="12">
      <c r="A109" s="181">
        <v>28</v>
      </c>
      <c r="B109" s="16"/>
      <c r="C109" s="35" t="s">
        <v>24</v>
      </c>
      <c r="D109" s="77">
        <v>627766</v>
      </c>
      <c r="E109" s="121">
        <v>22.690113182014347</v>
      </c>
      <c r="F109" s="77">
        <v>1537</v>
      </c>
      <c r="G109" s="121">
        <v>0.03444805784225614</v>
      </c>
      <c r="H109" s="77">
        <v>64570</v>
      </c>
      <c r="I109" s="121">
        <v>8.014188974501549</v>
      </c>
      <c r="J109" s="77">
        <v>11</v>
      </c>
      <c r="K109" s="121">
        <v>0.0008257948275214894</v>
      </c>
      <c r="L109" s="77">
        <v>12692</v>
      </c>
      <c r="M109" s="121">
        <v>2.408262320713295</v>
      </c>
      <c r="N109" s="77">
        <v>227030</v>
      </c>
      <c r="O109" s="143">
        <v>4.4570079249656835</v>
      </c>
      <c r="P109" s="183">
        <v>28</v>
      </c>
    </row>
    <row r="110" spans="1:16" ht="12">
      <c r="A110" s="181">
        <v>29</v>
      </c>
      <c r="B110" s="16"/>
      <c r="C110" s="35" t="s">
        <v>25</v>
      </c>
      <c r="D110" s="77">
        <v>205789</v>
      </c>
      <c r="E110" s="121">
        <v>7.4380831418292015</v>
      </c>
      <c r="F110" s="77">
        <v>47845</v>
      </c>
      <c r="G110" s="121">
        <v>1.0723274739510376</v>
      </c>
      <c r="H110" s="77">
        <v>40225</v>
      </c>
      <c r="I110" s="121">
        <v>4.992577845738343</v>
      </c>
      <c r="J110" s="77">
        <v>55958</v>
      </c>
      <c r="K110" s="121">
        <v>4.200893359858864</v>
      </c>
      <c r="L110" s="77">
        <v>19369</v>
      </c>
      <c r="M110" s="121">
        <v>3.6751995658600545</v>
      </c>
      <c r="N110" s="77">
        <v>124635</v>
      </c>
      <c r="O110" s="143">
        <v>2.4468095966528565</v>
      </c>
      <c r="P110" s="183">
        <v>29</v>
      </c>
    </row>
    <row r="111" spans="1:16" ht="12">
      <c r="A111" s="181">
        <v>30</v>
      </c>
      <c r="B111" s="16"/>
      <c r="C111" s="35" t="s">
        <v>26</v>
      </c>
      <c r="D111" s="77">
        <v>3500</v>
      </c>
      <c r="E111" s="121">
        <v>0.1265047742901817</v>
      </c>
      <c r="F111" s="77">
        <v>3960</v>
      </c>
      <c r="G111" s="121">
        <v>0.08875361682194814</v>
      </c>
      <c r="H111" s="77">
        <v>814</v>
      </c>
      <c r="I111" s="121">
        <v>0.10103066168877592</v>
      </c>
      <c r="J111" s="77">
        <v>15653</v>
      </c>
      <c r="K111" s="121">
        <v>1.1751060395630795</v>
      </c>
      <c r="L111" s="77">
        <v>564</v>
      </c>
      <c r="M111" s="121">
        <v>0.10701701456683725</v>
      </c>
      <c r="N111" s="77">
        <v>13339</v>
      </c>
      <c r="O111" s="143">
        <v>0.2618686019958475</v>
      </c>
      <c r="P111" s="183">
        <v>30</v>
      </c>
    </row>
    <row r="112" spans="1:16" ht="12">
      <c r="A112" s="181">
        <v>31</v>
      </c>
      <c r="B112" s="16"/>
      <c r="C112" s="35" t="s">
        <v>27</v>
      </c>
      <c r="D112" s="77">
        <v>541</v>
      </c>
      <c r="E112" s="121">
        <v>0.019554023683139517</v>
      </c>
      <c r="F112" s="77">
        <v>3714</v>
      </c>
      <c r="G112" s="121">
        <v>0.08324013456482712</v>
      </c>
      <c r="H112" s="77">
        <v>2112</v>
      </c>
      <c r="I112" s="121">
        <v>0.2621336087060132</v>
      </c>
      <c r="J112" s="77">
        <v>482</v>
      </c>
      <c r="K112" s="121">
        <v>0.03618482789685072</v>
      </c>
      <c r="L112" s="77">
        <v>2318</v>
      </c>
      <c r="M112" s="121">
        <v>0.43983234001051197</v>
      </c>
      <c r="N112" s="77">
        <v>11474</v>
      </c>
      <c r="O112" s="143">
        <v>0.22525529194844846</v>
      </c>
      <c r="P112" s="183">
        <v>31</v>
      </c>
    </row>
    <row r="113" spans="1:16" ht="12">
      <c r="A113" s="181">
        <v>32</v>
      </c>
      <c r="B113" s="16"/>
      <c r="C113" s="35" t="s">
        <v>28</v>
      </c>
      <c r="D113" s="77">
        <v>201748</v>
      </c>
      <c r="E113" s="121">
        <v>7.29202434385588</v>
      </c>
      <c r="F113" s="77">
        <v>40171</v>
      </c>
      <c r="G113" s="121">
        <v>0.9003337225642624</v>
      </c>
      <c r="H113" s="77">
        <v>37299</v>
      </c>
      <c r="I113" s="121">
        <v>4.629413575343554</v>
      </c>
      <c r="J113" s="77">
        <v>39822</v>
      </c>
      <c r="K113" s="121">
        <v>2.9895274201418864</v>
      </c>
      <c r="L113" s="77">
        <v>16487</v>
      </c>
      <c r="M113" s="121">
        <v>3.1283502112827053</v>
      </c>
      <c r="N113" s="77">
        <v>99821</v>
      </c>
      <c r="O113" s="143">
        <v>1.9596660709069265</v>
      </c>
      <c r="P113" s="183">
        <v>32</v>
      </c>
    </row>
    <row r="114" spans="1:16" ht="12">
      <c r="A114" s="181">
        <v>33</v>
      </c>
      <c r="B114" s="16"/>
      <c r="C114" s="35" t="s">
        <v>29</v>
      </c>
      <c r="D114" s="77">
        <v>701694</v>
      </c>
      <c r="E114" s="121">
        <v>25.36218316879279</v>
      </c>
      <c r="F114" s="77">
        <v>2141525</v>
      </c>
      <c r="G114" s="121">
        <v>47.99699223854103</v>
      </c>
      <c r="H114" s="77">
        <v>211711</v>
      </c>
      <c r="I114" s="121">
        <v>26.276784295813805</v>
      </c>
      <c r="J114" s="77">
        <v>209482</v>
      </c>
      <c r="K114" s="121">
        <v>15.72628655080515</v>
      </c>
      <c r="L114" s="77">
        <v>149020</v>
      </c>
      <c r="M114" s="121">
        <v>28.27602040913136</v>
      </c>
      <c r="N114" s="77">
        <v>972929</v>
      </c>
      <c r="O114" s="143">
        <v>19.100349131960257</v>
      </c>
      <c r="P114" s="183">
        <v>33</v>
      </c>
    </row>
    <row r="115" spans="1:16" ht="12">
      <c r="A115" s="181"/>
      <c r="B115" s="16"/>
      <c r="C115" s="35" t="s">
        <v>30</v>
      </c>
      <c r="D115" s="77"/>
      <c r="E115" s="121"/>
      <c r="F115" s="77"/>
      <c r="G115" s="121"/>
      <c r="H115" s="77"/>
      <c r="I115" s="121"/>
      <c r="J115" s="77"/>
      <c r="K115" s="121"/>
      <c r="L115" s="77"/>
      <c r="M115" s="121"/>
      <c r="N115" s="77"/>
      <c r="O115" s="143"/>
      <c r="P115" s="183"/>
    </row>
    <row r="116" spans="1:16" ht="12">
      <c r="A116" s="181">
        <v>34</v>
      </c>
      <c r="B116" s="16"/>
      <c r="C116" s="35" t="s">
        <v>219</v>
      </c>
      <c r="D116" s="77">
        <v>327117</v>
      </c>
      <c r="E116" s="121">
        <v>11.823389214708962</v>
      </c>
      <c r="F116" s="77">
        <v>643638</v>
      </c>
      <c r="G116" s="121">
        <v>14.425555662637642</v>
      </c>
      <c r="H116" s="77">
        <v>72891</v>
      </c>
      <c r="I116" s="121">
        <v>9.046960640241481</v>
      </c>
      <c r="J116" s="77">
        <v>70386</v>
      </c>
      <c r="K116" s="121">
        <v>5.284035884538869</v>
      </c>
      <c r="L116" s="77">
        <v>58570</v>
      </c>
      <c r="M116" s="121">
        <v>11.113451317694429</v>
      </c>
      <c r="N116" s="77">
        <v>282657</v>
      </c>
      <c r="O116" s="143">
        <v>5.549066154459874</v>
      </c>
      <c r="P116" s="183">
        <v>34</v>
      </c>
    </row>
    <row r="117" spans="1:16" ht="12">
      <c r="A117" s="181">
        <v>35</v>
      </c>
      <c r="B117" s="16"/>
      <c r="C117" s="35" t="s">
        <v>220</v>
      </c>
      <c r="D117" s="77">
        <v>287900</v>
      </c>
      <c r="E117" s="121">
        <v>10.40592129089809</v>
      </c>
      <c r="F117" s="77">
        <v>1171964</v>
      </c>
      <c r="G117" s="121">
        <v>26.266677723514555</v>
      </c>
      <c r="H117" s="77">
        <v>76652</v>
      </c>
      <c r="I117" s="121">
        <v>9.513762014457066</v>
      </c>
      <c r="J117" s="77">
        <v>11218</v>
      </c>
      <c r="K117" s="121">
        <v>0.8421605795578244</v>
      </c>
      <c r="L117" s="77">
        <v>58393</v>
      </c>
      <c r="M117" s="121">
        <v>11.079866190782495</v>
      </c>
      <c r="N117" s="77">
        <v>332077</v>
      </c>
      <c r="O117" s="143">
        <v>6.519269791211864</v>
      </c>
      <c r="P117" s="183">
        <v>35</v>
      </c>
    </row>
    <row r="118" spans="1:16" ht="12">
      <c r="A118" s="181">
        <v>36</v>
      </c>
      <c r="B118" s="16"/>
      <c r="C118" s="35" t="s">
        <v>222</v>
      </c>
      <c r="D118" s="77" t="s">
        <v>359</v>
      </c>
      <c r="E118" s="121" t="s">
        <v>359</v>
      </c>
      <c r="F118" s="77">
        <v>30</v>
      </c>
      <c r="G118" s="121">
        <v>0.0006723758850147586</v>
      </c>
      <c r="H118" s="77" t="s">
        <v>359</v>
      </c>
      <c r="I118" s="121" t="s">
        <v>359</v>
      </c>
      <c r="J118" s="77">
        <v>495</v>
      </c>
      <c r="K118" s="121">
        <v>0.03716076723846702</v>
      </c>
      <c r="L118" s="77" t="s">
        <v>359</v>
      </c>
      <c r="M118" s="121" t="s">
        <v>359</v>
      </c>
      <c r="N118" s="77">
        <v>204</v>
      </c>
      <c r="O118" s="143">
        <v>0.0040048875333347994</v>
      </c>
      <c r="P118" s="183">
        <v>36</v>
      </c>
    </row>
    <row r="119" spans="1:16" ht="12">
      <c r="A119" s="181">
        <v>37</v>
      </c>
      <c r="B119" s="16"/>
      <c r="C119" s="35" t="s">
        <v>217</v>
      </c>
      <c r="D119" s="77">
        <v>11034</v>
      </c>
      <c r="E119" s="121">
        <v>0.3988153370051043</v>
      </c>
      <c r="F119" s="77">
        <v>8389</v>
      </c>
      <c r="G119" s="121">
        <v>0.18801870997962702</v>
      </c>
      <c r="H119" s="77">
        <v>8095</v>
      </c>
      <c r="I119" s="121">
        <v>1.0047213837477162</v>
      </c>
      <c r="J119" s="77">
        <v>1326</v>
      </c>
      <c r="K119" s="121">
        <v>0.09954581284486318</v>
      </c>
      <c r="L119" s="77">
        <v>3244</v>
      </c>
      <c r="M119" s="121">
        <v>0.6155375802390426</v>
      </c>
      <c r="N119" s="77">
        <v>24072</v>
      </c>
      <c r="O119" s="143">
        <v>0.47257672893350633</v>
      </c>
      <c r="P119" s="183">
        <v>37</v>
      </c>
    </row>
    <row r="120" spans="1:16" ht="12">
      <c r="A120" s="181"/>
      <c r="B120" s="16"/>
      <c r="C120" s="35" t="s">
        <v>16</v>
      </c>
      <c r="D120" s="43"/>
      <c r="E120" s="121"/>
      <c r="F120" s="43"/>
      <c r="G120" s="121"/>
      <c r="H120" s="77"/>
      <c r="I120" s="121"/>
      <c r="J120" s="43"/>
      <c r="K120" s="121"/>
      <c r="L120" s="43"/>
      <c r="M120" s="121"/>
      <c r="N120" s="77"/>
      <c r="O120" s="143"/>
      <c r="P120" s="183"/>
    </row>
    <row r="121" spans="1:16" ht="12">
      <c r="A121" s="184">
        <v>38</v>
      </c>
      <c r="B121" s="66"/>
      <c r="C121" s="67" t="s">
        <v>31</v>
      </c>
      <c r="D121" s="79">
        <v>2766694</v>
      </c>
      <c r="E121" s="79">
        <v>100</v>
      </c>
      <c r="F121" s="79">
        <v>4461790</v>
      </c>
      <c r="G121" s="79">
        <v>100</v>
      </c>
      <c r="H121" s="79">
        <v>805696</v>
      </c>
      <c r="I121" s="79">
        <v>100</v>
      </c>
      <c r="J121" s="79">
        <v>1332050</v>
      </c>
      <c r="K121" s="79">
        <v>100</v>
      </c>
      <c r="L121" s="79">
        <v>527019</v>
      </c>
      <c r="M121" s="79">
        <v>100</v>
      </c>
      <c r="N121" s="79">
        <v>5093776</v>
      </c>
      <c r="O121" s="144">
        <v>100</v>
      </c>
      <c r="P121" s="191">
        <v>38</v>
      </c>
    </row>
    <row r="122" spans="1:16" ht="12">
      <c r="A122" s="185" t="s">
        <v>32</v>
      </c>
      <c r="B122" s="45"/>
      <c r="C122" s="46"/>
      <c r="D122" s="47"/>
      <c r="E122" s="42"/>
      <c r="F122" s="47"/>
      <c r="G122" s="42"/>
      <c r="H122" s="47"/>
      <c r="I122" s="42"/>
      <c r="J122" s="47"/>
      <c r="K122" s="42"/>
      <c r="L122" s="47"/>
      <c r="M122" s="42"/>
      <c r="N122" s="47"/>
      <c r="O122" s="43"/>
      <c r="P122" s="185"/>
    </row>
    <row r="123" spans="1:16" ht="12">
      <c r="A123" s="196" t="s">
        <v>187</v>
      </c>
      <c r="B123" s="39"/>
      <c r="C123" s="45"/>
      <c r="D123" s="47"/>
      <c r="E123" s="42"/>
      <c r="F123" s="47"/>
      <c r="G123" s="42"/>
      <c r="H123" s="34" t="s">
        <v>193</v>
      </c>
      <c r="I123" s="42"/>
      <c r="J123" s="47"/>
      <c r="K123" s="42"/>
      <c r="L123" s="47"/>
      <c r="M123" s="42"/>
      <c r="N123" s="47"/>
      <c r="O123" s="42"/>
      <c r="P123" s="186"/>
    </row>
    <row r="124" spans="1:16" ht="12">
      <c r="A124" s="196" t="s">
        <v>192</v>
      </c>
      <c r="B124" s="39"/>
      <c r="C124" s="45"/>
      <c r="D124" s="47"/>
      <c r="E124" s="42"/>
      <c r="F124" s="47"/>
      <c r="G124" s="42"/>
      <c r="H124" s="48"/>
      <c r="I124" s="42"/>
      <c r="J124" s="47"/>
      <c r="K124" s="42"/>
      <c r="L124" s="47"/>
      <c r="M124" s="42"/>
      <c r="N124" s="47"/>
      <c r="O124" s="42"/>
      <c r="P124" s="186"/>
    </row>
  </sheetData>
  <sheetProtection/>
  <mergeCells count="23">
    <mergeCell ref="C97:G97"/>
    <mergeCell ref="H97:O97"/>
    <mergeCell ref="H67:I69"/>
    <mergeCell ref="J67:K69"/>
    <mergeCell ref="L67:M69"/>
    <mergeCell ref="N67:O69"/>
    <mergeCell ref="F67:G69"/>
    <mergeCell ref="A68:A69"/>
    <mergeCell ref="F5:G7"/>
    <mergeCell ref="H5:O5"/>
    <mergeCell ref="A6:A7"/>
    <mergeCell ref="H6:I7"/>
    <mergeCell ref="C35:G35"/>
    <mergeCell ref="P68:P69"/>
    <mergeCell ref="C67:C70"/>
    <mergeCell ref="C5:C8"/>
    <mergeCell ref="D67:E69"/>
    <mergeCell ref="L6:M7"/>
    <mergeCell ref="H35:O35"/>
    <mergeCell ref="N6:O7"/>
    <mergeCell ref="P6:P7"/>
    <mergeCell ref="J6:K7"/>
    <mergeCell ref="D5:E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S119"/>
  <sheetViews>
    <sheetView zoomScalePageLayoutView="0" workbookViewId="0" topLeftCell="A1">
      <selection activeCell="A2" sqref="A2"/>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2:8" ht="12">
      <c r="B1" s="39"/>
      <c r="C1" s="68"/>
      <c r="D1" s="2"/>
      <c r="G1" s="49" t="s">
        <v>237</v>
      </c>
      <c r="H1" s="34" t="s">
        <v>347</v>
      </c>
    </row>
    <row r="2" spans="2:7" ht="12">
      <c r="B2" s="39"/>
      <c r="C2" s="68"/>
      <c r="D2" s="2"/>
      <c r="G2" s="4"/>
    </row>
    <row r="3" spans="1:18" s="15" customFormat="1" ht="12">
      <c r="A3" s="179"/>
      <c r="B3" s="39"/>
      <c r="C3" s="68"/>
      <c r="D3" s="2"/>
      <c r="E3" s="61"/>
      <c r="F3" s="34"/>
      <c r="G3" s="9" t="s">
        <v>82</v>
      </c>
      <c r="H3" s="34" t="s">
        <v>34</v>
      </c>
      <c r="I3" s="61"/>
      <c r="J3" s="34"/>
      <c r="K3" s="61"/>
      <c r="L3" s="34"/>
      <c r="M3" s="61"/>
      <c r="N3" s="34"/>
      <c r="O3" s="61"/>
      <c r="P3" s="179"/>
      <c r="Q3" s="2"/>
      <c r="R3" s="2"/>
    </row>
    <row r="4" spans="1:16" s="15" customFormat="1" ht="12.75" thickBot="1">
      <c r="A4" s="180"/>
      <c r="B4" s="10"/>
      <c r="C4" s="11"/>
      <c r="D4" s="11"/>
      <c r="E4" s="63"/>
      <c r="F4" s="11"/>
      <c r="G4" s="63"/>
      <c r="H4" s="11"/>
      <c r="I4" s="63"/>
      <c r="J4" s="11"/>
      <c r="K4" s="63"/>
      <c r="L4" s="11"/>
      <c r="M4" s="63"/>
      <c r="N4" s="11"/>
      <c r="O4" s="63"/>
      <c r="P4" s="180"/>
    </row>
    <row r="5" spans="1:16" s="15" customFormat="1" ht="12" customHeight="1">
      <c r="A5" s="181"/>
      <c r="B5" s="323" t="s">
        <v>252</v>
      </c>
      <c r="C5" s="260"/>
      <c r="D5" s="290" t="s">
        <v>4</v>
      </c>
      <c r="E5" s="251"/>
      <c r="F5" s="301" t="s">
        <v>155</v>
      </c>
      <c r="G5" s="310"/>
      <c r="H5" s="307" t="s">
        <v>183</v>
      </c>
      <c r="I5" s="307"/>
      <c r="J5" s="307"/>
      <c r="K5" s="307"/>
      <c r="L5" s="307"/>
      <c r="M5" s="307"/>
      <c r="N5" s="307"/>
      <c r="O5" s="308"/>
      <c r="P5" s="183"/>
    </row>
    <row r="6" spans="1:16" s="15" customFormat="1" ht="12" customHeight="1">
      <c r="A6" s="257" t="s">
        <v>159</v>
      </c>
      <c r="B6" s="261"/>
      <c r="C6" s="262"/>
      <c r="D6" s="335"/>
      <c r="E6" s="336"/>
      <c r="F6" s="343"/>
      <c r="G6" s="311"/>
      <c r="H6" s="309" t="s">
        <v>102</v>
      </c>
      <c r="I6" s="297"/>
      <c r="J6" s="291" t="s">
        <v>101</v>
      </c>
      <c r="K6" s="339"/>
      <c r="L6" s="291" t="s">
        <v>104</v>
      </c>
      <c r="M6" s="339"/>
      <c r="N6" s="341" t="s">
        <v>322</v>
      </c>
      <c r="O6" s="297"/>
      <c r="P6" s="279" t="s">
        <v>159</v>
      </c>
    </row>
    <row r="7" spans="1:16" s="15" customFormat="1" ht="11.25" customHeight="1">
      <c r="A7" s="300"/>
      <c r="B7" s="261"/>
      <c r="C7" s="262"/>
      <c r="D7" s="337"/>
      <c r="E7" s="338"/>
      <c r="F7" s="340"/>
      <c r="G7" s="312"/>
      <c r="H7" s="256"/>
      <c r="I7" s="272"/>
      <c r="J7" s="340"/>
      <c r="K7" s="334"/>
      <c r="L7" s="340"/>
      <c r="M7" s="334"/>
      <c r="N7" s="342"/>
      <c r="O7" s="338"/>
      <c r="P7" s="289"/>
    </row>
    <row r="8" spans="1:18" ht="15" customHeight="1" thickBot="1">
      <c r="A8" s="182"/>
      <c r="B8" s="263"/>
      <c r="C8" s="264"/>
      <c r="D8" s="75" t="s">
        <v>87</v>
      </c>
      <c r="E8" s="27" t="s">
        <v>277</v>
      </c>
      <c r="F8" s="75" t="s">
        <v>87</v>
      </c>
      <c r="G8" s="13" t="s">
        <v>277</v>
      </c>
      <c r="H8" s="80" t="s">
        <v>87</v>
      </c>
      <c r="I8" s="27" t="s">
        <v>277</v>
      </c>
      <c r="J8" s="75" t="s">
        <v>87</v>
      </c>
      <c r="K8" s="27" t="s">
        <v>277</v>
      </c>
      <c r="L8" s="75" t="s">
        <v>87</v>
      </c>
      <c r="M8" s="27" t="s">
        <v>277</v>
      </c>
      <c r="N8" s="75" t="s">
        <v>87</v>
      </c>
      <c r="O8" s="27" t="s">
        <v>277</v>
      </c>
      <c r="P8" s="190"/>
      <c r="Q8" s="28"/>
      <c r="R8" s="15"/>
    </row>
    <row r="9" spans="1:18" ht="12">
      <c r="A9" s="181"/>
      <c r="C9" s="51"/>
      <c r="D9" s="15"/>
      <c r="E9" s="64"/>
      <c r="F9" s="15"/>
      <c r="G9" s="64"/>
      <c r="H9" s="15"/>
      <c r="I9" s="64"/>
      <c r="J9" s="15"/>
      <c r="K9" s="64"/>
      <c r="L9" s="15"/>
      <c r="M9" s="64"/>
      <c r="N9" s="15"/>
      <c r="O9" s="82"/>
      <c r="P9" s="183"/>
      <c r="Q9" s="15"/>
      <c r="R9" s="15"/>
    </row>
    <row r="10" spans="1:18" ht="12">
      <c r="A10" s="181">
        <v>1</v>
      </c>
      <c r="C10" s="51" t="s">
        <v>35</v>
      </c>
      <c r="D10" s="77">
        <v>7748836</v>
      </c>
      <c r="E10" s="121">
        <v>89.04045020098587</v>
      </c>
      <c r="F10" s="77">
        <v>4434780</v>
      </c>
      <c r="G10" s="121">
        <v>94.33309679757815</v>
      </c>
      <c r="H10" s="77">
        <v>2388937</v>
      </c>
      <c r="I10" s="121">
        <v>95.70935159911748</v>
      </c>
      <c r="J10" s="77">
        <v>121930</v>
      </c>
      <c r="K10" s="121">
        <v>96.87440411873133</v>
      </c>
      <c r="L10" s="77">
        <v>449787</v>
      </c>
      <c r="M10" s="121">
        <v>86.74187856171714</v>
      </c>
      <c r="N10" s="77">
        <v>1474126</v>
      </c>
      <c r="O10" s="143">
        <v>94.4493031915882</v>
      </c>
      <c r="P10" s="183">
        <v>1</v>
      </c>
      <c r="Q10" s="135"/>
      <c r="R10" s="135"/>
    </row>
    <row r="11" spans="1:18" ht="12">
      <c r="A11" s="181">
        <v>2</v>
      </c>
      <c r="C11" s="51" t="s">
        <v>310</v>
      </c>
      <c r="D11" s="77">
        <v>-54440</v>
      </c>
      <c r="E11" s="121">
        <v>-0.6255600336543025</v>
      </c>
      <c r="F11" s="77">
        <v>9178</v>
      </c>
      <c r="G11" s="121">
        <v>0.1952270828334601</v>
      </c>
      <c r="H11" s="77">
        <v>9376</v>
      </c>
      <c r="I11" s="121">
        <v>0.3756360592988955</v>
      </c>
      <c r="J11" s="77">
        <v>-8</v>
      </c>
      <c r="K11" s="121">
        <v>-0.006356066865823428</v>
      </c>
      <c r="L11" s="77">
        <v>12</v>
      </c>
      <c r="M11" s="121">
        <v>0.002314212155399346</v>
      </c>
      <c r="N11" s="77">
        <v>-203</v>
      </c>
      <c r="O11" s="143">
        <v>-0.013006492354040566</v>
      </c>
      <c r="P11" s="183">
        <v>2</v>
      </c>
      <c r="Q11" s="135"/>
      <c r="R11" s="135"/>
    </row>
    <row r="12" spans="1:18" ht="12">
      <c r="A12" s="181">
        <v>3</v>
      </c>
      <c r="C12" s="51" t="s">
        <v>37</v>
      </c>
      <c r="D12" s="77">
        <v>23348</v>
      </c>
      <c r="E12" s="121">
        <v>0.26828757652021773</v>
      </c>
      <c r="F12" s="77">
        <v>9447</v>
      </c>
      <c r="G12" s="121">
        <v>0.2009490359040856</v>
      </c>
      <c r="H12" s="77">
        <v>9379</v>
      </c>
      <c r="I12" s="121">
        <v>0.3757562500175278</v>
      </c>
      <c r="J12" s="77" t="s">
        <v>359</v>
      </c>
      <c r="K12" s="121" t="s">
        <v>359</v>
      </c>
      <c r="L12" s="77">
        <v>12</v>
      </c>
      <c r="M12" s="121">
        <v>0.002314212155399346</v>
      </c>
      <c r="N12" s="77">
        <v>56</v>
      </c>
      <c r="O12" s="143">
        <v>0.0035879978907698115</v>
      </c>
      <c r="P12" s="183">
        <v>3</v>
      </c>
      <c r="Q12" s="135"/>
      <c r="R12" s="135"/>
    </row>
    <row r="13" spans="1:18" ht="12">
      <c r="A13" s="181">
        <v>4</v>
      </c>
      <c r="C13" s="51" t="s">
        <v>38</v>
      </c>
      <c r="D13" s="77">
        <v>77788</v>
      </c>
      <c r="E13" s="121">
        <v>0.8938476101745202</v>
      </c>
      <c r="F13" s="77">
        <v>269</v>
      </c>
      <c r="G13" s="121">
        <v>0.0057219530706254925</v>
      </c>
      <c r="H13" s="77">
        <v>2</v>
      </c>
      <c r="I13" s="121">
        <v>8.012714575488384E-05</v>
      </c>
      <c r="J13" s="77">
        <v>8</v>
      </c>
      <c r="K13" s="121">
        <v>0.006356066865823428</v>
      </c>
      <c r="L13" s="77" t="s">
        <v>359</v>
      </c>
      <c r="M13" s="121" t="s">
        <v>359</v>
      </c>
      <c r="N13" s="77">
        <v>259</v>
      </c>
      <c r="O13" s="143">
        <v>0.016594490244810377</v>
      </c>
      <c r="P13" s="183">
        <v>4</v>
      </c>
      <c r="Q13" s="135"/>
      <c r="R13" s="135"/>
    </row>
    <row r="14" spans="1:18" ht="12">
      <c r="A14" s="181">
        <v>5</v>
      </c>
      <c r="C14" s="51" t="s">
        <v>39</v>
      </c>
      <c r="D14" s="77">
        <v>15694</v>
      </c>
      <c r="E14" s="121">
        <v>0.18033686936389828</v>
      </c>
      <c r="F14" s="77">
        <v>9387</v>
      </c>
      <c r="G14" s="121">
        <v>0.19967276384372304</v>
      </c>
      <c r="H14" s="77">
        <v>212</v>
      </c>
      <c r="I14" s="121">
        <v>0.008493477450017687</v>
      </c>
      <c r="J14" s="77">
        <v>558</v>
      </c>
      <c r="K14" s="121">
        <v>0.4433356638911841</v>
      </c>
      <c r="L14" s="77">
        <v>5010</v>
      </c>
      <c r="M14" s="121">
        <v>0.966183574879227</v>
      </c>
      <c r="N14" s="77">
        <v>3607</v>
      </c>
      <c r="O14" s="143">
        <v>0.2311055070001198</v>
      </c>
      <c r="P14" s="183">
        <v>5</v>
      </c>
      <c r="Q14" s="135"/>
      <c r="R14" s="135"/>
    </row>
    <row r="15" spans="1:18" ht="12">
      <c r="A15" s="181">
        <v>6</v>
      </c>
      <c r="C15" s="51" t="s">
        <v>40</v>
      </c>
      <c r="D15" s="77">
        <v>948517</v>
      </c>
      <c r="E15" s="121">
        <v>10.899234504806723</v>
      </c>
      <c r="F15" s="77">
        <v>247847</v>
      </c>
      <c r="G15" s="121">
        <v>5.272003355744671</v>
      </c>
      <c r="H15" s="77">
        <v>97508</v>
      </c>
      <c r="I15" s="121">
        <v>3.906518864133607</v>
      </c>
      <c r="J15" s="77">
        <v>3384</v>
      </c>
      <c r="K15" s="121">
        <v>2.6886162842433103</v>
      </c>
      <c r="L15" s="77">
        <v>63726</v>
      </c>
      <c r="M15" s="121">
        <v>12.289623651248228</v>
      </c>
      <c r="N15" s="77">
        <v>83229</v>
      </c>
      <c r="O15" s="143">
        <v>5.332597793765726</v>
      </c>
      <c r="P15" s="183">
        <v>6</v>
      </c>
      <c r="Q15" s="135"/>
      <c r="R15" s="135"/>
    </row>
    <row r="16" spans="1:18" ht="12">
      <c r="A16" s="181">
        <v>7</v>
      </c>
      <c r="C16" s="51" t="s">
        <v>301</v>
      </c>
      <c r="D16" s="77">
        <v>335113</v>
      </c>
      <c r="E16" s="121">
        <v>3.850721887545817</v>
      </c>
      <c r="F16" s="77">
        <v>10865</v>
      </c>
      <c r="G16" s="121">
        <v>0.2311115989306542</v>
      </c>
      <c r="H16" s="77">
        <v>324</v>
      </c>
      <c r="I16" s="121">
        <v>0.012980597612291183</v>
      </c>
      <c r="J16" s="77" t="s">
        <v>359</v>
      </c>
      <c r="K16" s="121" t="s">
        <v>359</v>
      </c>
      <c r="L16" s="77">
        <v>10458</v>
      </c>
      <c r="M16" s="121">
        <v>2.0168358934305304</v>
      </c>
      <c r="N16" s="77">
        <v>83</v>
      </c>
      <c r="O16" s="143">
        <v>0.005317925445248113</v>
      </c>
      <c r="P16" s="183">
        <v>7</v>
      </c>
      <c r="Q16" s="135"/>
      <c r="R16" s="135"/>
    </row>
    <row r="17" spans="1:18" ht="12">
      <c r="A17" s="181">
        <v>8</v>
      </c>
      <c r="C17" s="51" t="s">
        <v>253</v>
      </c>
      <c r="D17" s="77">
        <v>43995</v>
      </c>
      <c r="E17" s="121">
        <v>0.5055384584978148</v>
      </c>
      <c r="F17" s="77" t="s">
        <v>359</v>
      </c>
      <c r="G17" s="121" t="s">
        <v>359</v>
      </c>
      <c r="H17" s="77" t="s">
        <v>359</v>
      </c>
      <c r="I17" s="121" t="s">
        <v>359</v>
      </c>
      <c r="J17" s="77" t="s">
        <v>359</v>
      </c>
      <c r="K17" s="121" t="s">
        <v>359</v>
      </c>
      <c r="L17" s="77" t="s">
        <v>359</v>
      </c>
      <c r="M17" s="121" t="s">
        <v>359</v>
      </c>
      <c r="N17" s="77" t="s">
        <v>359</v>
      </c>
      <c r="O17" s="143" t="s">
        <v>359</v>
      </c>
      <c r="P17" s="183">
        <v>8</v>
      </c>
      <c r="Q17" s="135"/>
      <c r="R17" s="135"/>
    </row>
    <row r="18" spans="1:18" s="43" customFormat="1" ht="12">
      <c r="A18" s="181"/>
      <c r="B18" s="1"/>
      <c r="C18" s="51"/>
      <c r="D18" s="34"/>
      <c r="E18" s="121"/>
      <c r="F18" s="34"/>
      <c r="G18" s="121"/>
      <c r="H18" s="34"/>
      <c r="I18" s="121"/>
      <c r="J18" s="34"/>
      <c r="K18" s="121"/>
      <c r="L18" s="34"/>
      <c r="M18" s="121"/>
      <c r="N18" s="34"/>
      <c r="O18" s="143"/>
      <c r="P18" s="183"/>
      <c r="Q18" s="135"/>
      <c r="R18" s="135"/>
    </row>
    <row r="19" spans="1:19" s="43" customFormat="1" ht="12">
      <c r="A19" s="184">
        <v>9</v>
      </c>
      <c r="B19" s="53"/>
      <c r="C19" s="54" t="s">
        <v>41</v>
      </c>
      <c r="D19" s="79">
        <v>8702602</v>
      </c>
      <c r="E19" s="79">
        <v>100</v>
      </c>
      <c r="F19" s="79">
        <v>4701192</v>
      </c>
      <c r="G19" s="79">
        <v>100</v>
      </c>
      <c r="H19" s="79">
        <v>2496033</v>
      </c>
      <c r="I19" s="79">
        <v>100</v>
      </c>
      <c r="J19" s="79">
        <v>125864</v>
      </c>
      <c r="K19" s="79">
        <v>100</v>
      </c>
      <c r="L19" s="79">
        <v>518535</v>
      </c>
      <c r="M19" s="79">
        <v>100</v>
      </c>
      <c r="N19" s="79">
        <v>1560759</v>
      </c>
      <c r="O19" s="144">
        <v>100</v>
      </c>
      <c r="P19" s="191">
        <v>9</v>
      </c>
      <c r="Q19" s="135"/>
      <c r="R19" s="135"/>
      <c r="S19" s="231"/>
    </row>
    <row r="20" spans="1:18" ht="12">
      <c r="A20" s="184"/>
      <c r="B20" s="53"/>
      <c r="C20" s="54"/>
      <c r="D20" s="77"/>
      <c r="E20" s="121"/>
      <c r="F20" s="77"/>
      <c r="G20" s="121"/>
      <c r="H20" s="77"/>
      <c r="I20" s="121"/>
      <c r="J20" s="77"/>
      <c r="K20" s="121"/>
      <c r="L20" s="77"/>
      <c r="M20" s="121"/>
      <c r="N20" s="77"/>
      <c r="O20" s="143"/>
      <c r="P20" s="191"/>
      <c r="Q20" s="135"/>
      <c r="R20" s="135"/>
    </row>
    <row r="21" spans="1:18" ht="12">
      <c r="A21" s="181">
        <v>10</v>
      </c>
      <c r="C21" s="51" t="s">
        <v>42</v>
      </c>
      <c r="D21" s="77">
        <v>4635549</v>
      </c>
      <c r="E21" s="121">
        <v>53.266241521788544</v>
      </c>
      <c r="F21" s="77">
        <v>3289150</v>
      </c>
      <c r="G21" s="121">
        <v>69.96417078902542</v>
      </c>
      <c r="H21" s="77">
        <v>1960560</v>
      </c>
      <c r="I21" s="121">
        <v>78.54703844059755</v>
      </c>
      <c r="J21" s="77">
        <v>82519</v>
      </c>
      <c r="K21" s="121">
        <v>65.56203521261044</v>
      </c>
      <c r="L21" s="77">
        <v>131963</v>
      </c>
      <c r="M21" s="121">
        <v>25.44919822191366</v>
      </c>
      <c r="N21" s="77">
        <v>1114109</v>
      </c>
      <c r="O21" s="143">
        <v>71.38251325156543</v>
      </c>
      <c r="P21" s="183">
        <v>10</v>
      </c>
      <c r="Q21" s="135"/>
      <c r="R21" s="135"/>
    </row>
    <row r="22" spans="1:18" ht="12">
      <c r="A22" s="181">
        <v>11</v>
      </c>
      <c r="C22" s="51" t="s">
        <v>167</v>
      </c>
      <c r="D22" s="77">
        <v>2848673</v>
      </c>
      <c r="E22" s="121">
        <v>32.73357784258087</v>
      </c>
      <c r="F22" s="77">
        <v>2368139</v>
      </c>
      <c r="G22" s="121">
        <v>50.373160679249004</v>
      </c>
      <c r="H22" s="77">
        <v>1428428</v>
      </c>
      <c r="I22" s="121">
        <v>57.227929278178614</v>
      </c>
      <c r="J22" s="77">
        <v>68723</v>
      </c>
      <c r="K22" s="121">
        <v>54.60099790249794</v>
      </c>
      <c r="L22" s="77">
        <v>68351</v>
      </c>
      <c r="M22" s="121">
        <v>13.181559586141725</v>
      </c>
      <c r="N22" s="77">
        <v>802637</v>
      </c>
      <c r="O22" s="143">
        <v>51.42606898310373</v>
      </c>
      <c r="P22" s="183">
        <v>11</v>
      </c>
      <c r="Q22" s="135"/>
      <c r="R22" s="135"/>
    </row>
    <row r="23" spans="1:18" ht="12">
      <c r="A23" s="181">
        <v>12</v>
      </c>
      <c r="C23" s="51" t="s">
        <v>43</v>
      </c>
      <c r="D23" s="77">
        <v>1786876</v>
      </c>
      <c r="E23" s="121">
        <v>20.532663679207666</v>
      </c>
      <c r="F23" s="77">
        <v>921011</v>
      </c>
      <c r="G23" s="121">
        <v>19.591010109776413</v>
      </c>
      <c r="H23" s="77">
        <v>532132</v>
      </c>
      <c r="I23" s="121">
        <v>21.319109162418926</v>
      </c>
      <c r="J23" s="77">
        <v>13796</v>
      </c>
      <c r="K23" s="121">
        <v>10.961037310112502</v>
      </c>
      <c r="L23" s="77">
        <v>63612</v>
      </c>
      <c r="M23" s="121">
        <v>12.267638635771934</v>
      </c>
      <c r="N23" s="77">
        <v>311471</v>
      </c>
      <c r="O23" s="143">
        <v>19.956380197070786</v>
      </c>
      <c r="P23" s="183">
        <v>12</v>
      </c>
      <c r="Q23" s="135"/>
      <c r="R23" s="135"/>
    </row>
    <row r="24" spans="1:18" ht="12">
      <c r="A24" s="181">
        <v>13</v>
      </c>
      <c r="C24" s="51" t="s">
        <v>44</v>
      </c>
      <c r="D24" s="77">
        <v>1656099</v>
      </c>
      <c r="E24" s="121">
        <v>19.02992920967775</v>
      </c>
      <c r="F24" s="77">
        <v>310692</v>
      </c>
      <c r="G24" s="121">
        <v>6.608791982969426</v>
      </c>
      <c r="H24" s="77">
        <v>114920</v>
      </c>
      <c r="I24" s="121">
        <v>4.604105795075626</v>
      </c>
      <c r="J24" s="77">
        <v>7773</v>
      </c>
      <c r="K24" s="121">
        <v>6.1757134685056885</v>
      </c>
      <c r="L24" s="77">
        <v>92272</v>
      </c>
      <c r="M24" s="121">
        <v>17.79474866691737</v>
      </c>
      <c r="N24" s="77">
        <v>95728</v>
      </c>
      <c r="O24" s="143">
        <v>6.133426108707366</v>
      </c>
      <c r="P24" s="183">
        <v>13</v>
      </c>
      <c r="Q24" s="135"/>
      <c r="R24" s="135"/>
    </row>
    <row r="25" spans="1:18" ht="12">
      <c r="A25" s="181">
        <v>14</v>
      </c>
      <c r="C25" s="51" t="s">
        <v>45</v>
      </c>
      <c r="D25" s="77">
        <v>1371441</v>
      </c>
      <c r="E25" s="121">
        <v>15.75897645324927</v>
      </c>
      <c r="F25" s="77">
        <v>253760</v>
      </c>
      <c r="G25" s="121">
        <v>5.397779967293402</v>
      </c>
      <c r="H25" s="77">
        <v>93178</v>
      </c>
      <c r="I25" s="121">
        <v>3.733043593574284</v>
      </c>
      <c r="J25" s="77">
        <v>6523</v>
      </c>
      <c r="K25" s="121">
        <v>5.182578020720778</v>
      </c>
      <c r="L25" s="77">
        <v>74649</v>
      </c>
      <c r="M25" s="121">
        <v>14.396135265700483</v>
      </c>
      <c r="N25" s="77">
        <v>79410</v>
      </c>
      <c r="O25" s="143">
        <v>5.087909151893406</v>
      </c>
      <c r="P25" s="183">
        <v>14</v>
      </c>
      <c r="Q25" s="135"/>
      <c r="R25" s="135"/>
    </row>
    <row r="26" spans="1:18" ht="12">
      <c r="A26" s="181">
        <v>15</v>
      </c>
      <c r="C26" s="51" t="s">
        <v>46</v>
      </c>
      <c r="D26" s="77">
        <v>284658</v>
      </c>
      <c r="E26" s="121">
        <v>3.2709527564284797</v>
      </c>
      <c r="F26" s="77">
        <v>56931</v>
      </c>
      <c r="G26" s="121">
        <v>1.2109907444750183</v>
      </c>
      <c r="H26" s="77">
        <v>21741</v>
      </c>
      <c r="I26" s="121">
        <v>0.8710221379284648</v>
      </c>
      <c r="J26" s="77">
        <v>1250</v>
      </c>
      <c r="K26" s="121">
        <v>0.9931354477849107</v>
      </c>
      <c r="L26" s="77">
        <v>17623</v>
      </c>
      <c r="M26" s="121">
        <v>3.39861340121689</v>
      </c>
      <c r="N26" s="77">
        <v>16317</v>
      </c>
      <c r="O26" s="143">
        <v>1.0454528854230538</v>
      </c>
      <c r="P26" s="183">
        <v>15</v>
      </c>
      <c r="Q26" s="135"/>
      <c r="R26" s="135"/>
    </row>
    <row r="27" spans="1:18" ht="12">
      <c r="A27" s="181">
        <v>16</v>
      </c>
      <c r="C27" s="51" t="s">
        <v>254</v>
      </c>
      <c r="D27" s="77" t="s">
        <v>359</v>
      </c>
      <c r="E27" s="121" t="s">
        <v>359</v>
      </c>
      <c r="F27" s="77" t="s">
        <v>359</v>
      </c>
      <c r="G27" s="121" t="s">
        <v>359</v>
      </c>
      <c r="H27" s="77" t="s">
        <v>359</v>
      </c>
      <c r="I27" s="121" t="s">
        <v>359</v>
      </c>
      <c r="J27" s="77" t="s">
        <v>359</v>
      </c>
      <c r="K27" s="121" t="s">
        <v>359</v>
      </c>
      <c r="L27" s="77" t="s">
        <v>359</v>
      </c>
      <c r="M27" s="121" t="s">
        <v>359</v>
      </c>
      <c r="N27" s="77" t="s">
        <v>359</v>
      </c>
      <c r="O27" s="143" t="s">
        <v>359</v>
      </c>
      <c r="P27" s="183">
        <v>16</v>
      </c>
      <c r="Q27" s="135"/>
      <c r="R27" s="135"/>
    </row>
    <row r="28" spans="1:18" ht="12">
      <c r="A28" s="181">
        <v>17</v>
      </c>
      <c r="C28" s="51" t="s">
        <v>47</v>
      </c>
      <c r="D28" s="77">
        <v>879535</v>
      </c>
      <c r="E28" s="121">
        <v>10.106575022045131</v>
      </c>
      <c r="F28" s="77">
        <v>349388</v>
      </c>
      <c r="G28" s="121">
        <v>7.431902377099255</v>
      </c>
      <c r="H28" s="77">
        <v>89838</v>
      </c>
      <c r="I28" s="121">
        <v>3.5992312601636276</v>
      </c>
      <c r="J28" s="77">
        <v>8993</v>
      </c>
      <c r="K28" s="121">
        <v>7.145013665543762</v>
      </c>
      <c r="L28" s="77">
        <v>154481</v>
      </c>
      <c r="M28" s="121">
        <v>29.791817331520534</v>
      </c>
      <c r="N28" s="77">
        <v>96075</v>
      </c>
      <c r="O28" s="143">
        <v>6.1556588813519575</v>
      </c>
      <c r="P28" s="183">
        <v>17</v>
      </c>
      <c r="Q28" s="135"/>
      <c r="R28" s="135"/>
    </row>
    <row r="29" spans="1:18" ht="12">
      <c r="A29" s="181">
        <v>18</v>
      </c>
      <c r="C29" s="51" t="s">
        <v>48</v>
      </c>
      <c r="D29" s="77"/>
      <c r="E29" s="121"/>
      <c r="F29" s="77"/>
      <c r="G29" s="121"/>
      <c r="H29" s="77"/>
      <c r="I29" s="121"/>
      <c r="J29" s="77"/>
      <c r="K29" s="121"/>
      <c r="L29" s="77"/>
      <c r="M29" s="121"/>
      <c r="N29" s="77"/>
      <c r="O29" s="143"/>
      <c r="P29" s="183"/>
      <c r="Q29" s="135"/>
      <c r="R29" s="135"/>
    </row>
    <row r="30" spans="1:18" ht="12">
      <c r="A30" s="181"/>
      <c r="C30" s="51" t="s">
        <v>49</v>
      </c>
      <c r="D30" s="77">
        <v>861013</v>
      </c>
      <c r="E30" s="121">
        <v>9.89374212448185</v>
      </c>
      <c r="F30" s="77">
        <v>339637</v>
      </c>
      <c r="G30" s="121">
        <v>7.224486896089332</v>
      </c>
      <c r="H30" s="77">
        <v>89427</v>
      </c>
      <c r="I30" s="121">
        <v>3.582765131710999</v>
      </c>
      <c r="J30" s="77">
        <v>8993</v>
      </c>
      <c r="K30" s="121">
        <v>7.145013665543762</v>
      </c>
      <c r="L30" s="77">
        <v>147846</v>
      </c>
      <c r="M30" s="121">
        <v>28.512250860597646</v>
      </c>
      <c r="N30" s="77">
        <v>93370</v>
      </c>
      <c r="O30" s="143">
        <v>5.982345768949594</v>
      </c>
      <c r="P30" s="183">
        <v>18</v>
      </c>
      <c r="Q30" s="135"/>
      <c r="R30" s="135"/>
    </row>
    <row r="31" spans="1:18" ht="12">
      <c r="A31" s="181">
        <v>19</v>
      </c>
      <c r="C31" s="51" t="s">
        <v>50</v>
      </c>
      <c r="D31" s="77"/>
      <c r="E31" s="121"/>
      <c r="F31" s="77"/>
      <c r="G31" s="121"/>
      <c r="H31" s="77"/>
      <c r="I31" s="121"/>
      <c r="J31" s="77"/>
      <c r="K31" s="121"/>
      <c r="L31" s="77"/>
      <c r="M31" s="121"/>
      <c r="N31" s="77"/>
      <c r="O31" s="143"/>
      <c r="P31" s="183"/>
      <c r="Q31" s="135"/>
      <c r="R31" s="135"/>
    </row>
    <row r="32" spans="1:18" ht="12">
      <c r="A32" s="181"/>
      <c r="C32" s="51" t="s">
        <v>51</v>
      </c>
      <c r="D32" s="77">
        <v>18522</v>
      </c>
      <c r="E32" s="121">
        <v>0.2128328975632805</v>
      </c>
      <c r="F32" s="77">
        <v>9751</v>
      </c>
      <c r="G32" s="121">
        <v>0.2074154810099226</v>
      </c>
      <c r="H32" s="77">
        <v>411</v>
      </c>
      <c r="I32" s="121">
        <v>0.016466128452628633</v>
      </c>
      <c r="J32" s="77" t="s">
        <v>359</v>
      </c>
      <c r="K32" s="121" t="s">
        <v>359</v>
      </c>
      <c r="L32" s="77">
        <v>6635</v>
      </c>
      <c r="M32" s="121">
        <v>1.2795664709228884</v>
      </c>
      <c r="N32" s="77">
        <v>2704</v>
      </c>
      <c r="O32" s="147">
        <v>0.1732490410114566</v>
      </c>
      <c r="P32" s="183">
        <v>19</v>
      </c>
      <c r="Q32" s="135"/>
      <c r="R32" s="135"/>
    </row>
    <row r="33" spans="1:18" ht="12">
      <c r="A33" s="181">
        <v>20</v>
      </c>
      <c r="C33" s="51" t="s">
        <v>52</v>
      </c>
      <c r="D33" s="77">
        <v>948264</v>
      </c>
      <c r="E33" s="121">
        <v>10.896327328309395</v>
      </c>
      <c r="F33" s="77">
        <v>389482</v>
      </c>
      <c r="G33" s="121">
        <v>8.284749910235531</v>
      </c>
      <c r="H33" s="77">
        <v>170260</v>
      </c>
      <c r="I33" s="121">
        <v>6.821223918113263</v>
      </c>
      <c r="J33" s="77">
        <v>10220</v>
      </c>
      <c r="K33" s="121">
        <v>8.11987542108943</v>
      </c>
      <c r="L33" s="77">
        <v>72498</v>
      </c>
      <c r="M33" s="121">
        <v>13.981312736845151</v>
      </c>
      <c r="N33" s="77">
        <v>136503</v>
      </c>
      <c r="O33" s="143">
        <v>8.745937072924136</v>
      </c>
      <c r="P33" s="183">
        <v>20</v>
      </c>
      <c r="Q33" s="135"/>
      <c r="R33" s="135"/>
    </row>
    <row r="34" spans="1:18" ht="12">
      <c r="A34" s="181"/>
      <c r="C34" s="51"/>
      <c r="D34" s="77"/>
      <c r="E34" s="121"/>
      <c r="F34" s="77"/>
      <c r="G34" s="121"/>
      <c r="H34" s="77"/>
      <c r="I34" s="121"/>
      <c r="J34" s="77"/>
      <c r="K34" s="121"/>
      <c r="L34" s="77"/>
      <c r="M34" s="121"/>
      <c r="N34" s="77"/>
      <c r="O34" s="143"/>
      <c r="P34" s="183"/>
      <c r="Q34" s="135"/>
      <c r="R34" s="135"/>
    </row>
    <row r="35" spans="1:18" s="5" customFormat="1" ht="12">
      <c r="A35" s="187">
        <v>21</v>
      </c>
      <c r="B35" s="55"/>
      <c r="C35" s="56" t="s">
        <v>223</v>
      </c>
      <c r="D35" s="79">
        <v>8119447</v>
      </c>
      <c r="E35" s="142" t="s">
        <v>93</v>
      </c>
      <c r="F35" s="79">
        <v>4338712</v>
      </c>
      <c r="G35" s="142" t="s">
        <v>93</v>
      </c>
      <c r="H35" s="79">
        <v>2335578</v>
      </c>
      <c r="I35" s="142" t="s">
        <v>93</v>
      </c>
      <c r="J35" s="79">
        <v>109505</v>
      </c>
      <c r="K35" s="142" t="s">
        <v>93</v>
      </c>
      <c r="L35" s="79">
        <v>451214</v>
      </c>
      <c r="M35" s="142" t="s">
        <v>93</v>
      </c>
      <c r="N35" s="79">
        <v>1442415</v>
      </c>
      <c r="O35" s="145" t="s">
        <v>93</v>
      </c>
      <c r="P35" s="193">
        <v>21</v>
      </c>
      <c r="Q35" s="135"/>
      <c r="R35" s="135"/>
    </row>
    <row r="36" spans="1:18" ht="12">
      <c r="A36" s="181"/>
      <c r="C36" s="51"/>
      <c r="D36" s="77"/>
      <c r="E36" s="121"/>
      <c r="F36" s="77"/>
      <c r="G36" s="121"/>
      <c r="H36" s="77"/>
      <c r="I36" s="121"/>
      <c r="J36" s="77"/>
      <c r="K36" s="121"/>
      <c r="L36" s="77"/>
      <c r="M36" s="121"/>
      <c r="N36" s="77"/>
      <c r="O36" s="143"/>
      <c r="P36" s="183"/>
      <c r="Q36" s="135"/>
      <c r="R36" s="135"/>
    </row>
    <row r="37" spans="1:18" ht="12">
      <c r="A37" s="181">
        <v>22</v>
      </c>
      <c r="C37" s="51" t="s">
        <v>53</v>
      </c>
      <c r="D37" s="77">
        <v>125448</v>
      </c>
      <c r="E37" s="121">
        <v>1.4414999100269092</v>
      </c>
      <c r="F37" s="77">
        <v>64326</v>
      </c>
      <c r="G37" s="121">
        <v>1.3682912759147041</v>
      </c>
      <c r="H37" s="77">
        <v>54258</v>
      </c>
      <c r="I37" s="121">
        <v>2.173769337184244</v>
      </c>
      <c r="J37" s="77">
        <v>16</v>
      </c>
      <c r="K37" s="121">
        <v>0.012712133731646856</v>
      </c>
      <c r="L37" s="77">
        <v>981</v>
      </c>
      <c r="M37" s="121">
        <v>0.18918684370389655</v>
      </c>
      <c r="N37" s="77">
        <v>9072</v>
      </c>
      <c r="O37" s="143">
        <v>0.5812556583047095</v>
      </c>
      <c r="P37" s="183">
        <v>22</v>
      </c>
      <c r="Q37" s="135"/>
      <c r="R37" s="135"/>
    </row>
    <row r="38" spans="1:18" ht="12">
      <c r="A38" s="181">
        <v>23</v>
      </c>
      <c r="C38" s="51" t="s">
        <v>54</v>
      </c>
      <c r="D38" s="77"/>
      <c r="E38" s="121"/>
      <c r="F38" s="77"/>
      <c r="G38" s="121"/>
      <c r="H38" s="77"/>
      <c r="I38" s="121"/>
      <c r="J38" s="77"/>
      <c r="K38" s="121"/>
      <c r="L38" s="77"/>
      <c r="M38" s="121"/>
      <c r="N38" s="77"/>
      <c r="O38" s="143">
        <v>0</v>
      </c>
      <c r="P38" s="183"/>
      <c r="Q38" s="135"/>
      <c r="R38" s="135"/>
    </row>
    <row r="39" spans="1:18" ht="12">
      <c r="A39" s="181"/>
      <c r="C39" s="51" t="s">
        <v>55</v>
      </c>
      <c r="D39" s="77">
        <v>20402</v>
      </c>
      <c r="E39" s="121">
        <v>0.23443563200982878</v>
      </c>
      <c r="F39" s="77">
        <v>3523</v>
      </c>
      <c r="G39" s="121">
        <v>0.0749384411442885</v>
      </c>
      <c r="H39" s="77">
        <v>118</v>
      </c>
      <c r="I39" s="121">
        <v>0.004727501599538147</v>
      </c>
      <c r="J39" s="77" t="s">
        <v>359</v>
      </c>
      <c r="K39" s="121" t="s">
        <v>359</v>
      </c>
      <c r="L39" s="77">
        <v>21</v>
      </c>
      <c r="M39" s="121">
        <v>0.004049871271948856</v>
      </c>
      <c r="N39" s="77">
        <v>3383</v>
      </c>
      <c r="O39" s="143">
        <v>0.21675351543704058</v>
      </c>
      <c r="P39" s="183">
        <v>23</v>
      </c>
      <c r="Q39" s="135"/>
      <c r="R39" s="135"/>
    </row>
    <row r="40" spans="1:18" ht="12">
      <c r="A40" s="181">
        <v>24</v>
      </c>
      <c r="C40" s="51" t="s">
        <v>56</v>
      </c>
      <c r="D40" s="77">
        <v>168384</v>
      </c>
      <c r="E40" s="121">
        <v>1.9348695941742482</v>
      </c>
      <c r="F40" s="77">
        <v>39819</v>
      </c>
      <c r="G40" s="121">
        <v>0.8469979528596152</v>
      </c>
      <c r="H40" s="77">
        <v>12989</v>
      </c>
      <c r="I40" s="121">
        <v>0.5203857481050932</v>
      </c>
      <c r="J40" s="77">
        <v>301</v>
      </c>
      <c r="K40" s="121">
        <v>0.2391470158266065</v>
      </c>
      <c r="L40" s="77">
        <v>6077</v>
      </c>
      <c r="M40" s="121">
        <v>1.171955605696819</v>
      </c>
      <c r="N40" s="77">
        <v>20452</v>
      </c>
      <c r="O40" s="143">
        <v>1.3103880868218605</v>
      </c>
      <c r="P40" s="183">
        <v>24</v>
      </c>
      <c r="Q40" s="135"/>
      <c r="R40" s="135"/>
    </row>
    <row r="41" spans="1:18" ht="12">
      <c r="A41" s="181">
        <v>25</v>
      </c>
      <c r="C41" s="51" t="s">
        <v>57</v>
      </c>
      <c r="D41" s="77"/>
      <c r="E41" s="121"/>
      <c r="F41" s="77"/>
      <c r="G41" s="121"/>
      <c r="H41" s="77"/>
      <c r="I41" s="121"/>
      <c r="J41" s="77"/>
      <c r="K41" s="121"/>
      <c r="L41" s="77"/>
      <c r="M41" s="121"/>
      <c r="N41" s="77"/>
      <c r="O41" s="143"/>
      <c r="P41" s="183"/>
      <c r="Q41" s="135"/>
      <c r="R41" s="135"/>
    </row>
    <row r="42" spans="1:18" ht="12">
      <c r="A42" s="181"/>
      <c r="C42" s="51" t="s">
        <v>58</v>
      </c>
      <c r="D42" s="77">
        <v>11258</v>
      </c>
      <c r="E42" s="121">
        <v>0.12936360872300032</v>
      </c>
      <c r="F42" s="77">
        <v>4976</v>
      </c>
      <c r="G42" s="121">
        <v>0.10584549620606859</v>
      </c>
      <c r="H42" s="77">
        <v>4910</v>
      </c>
      <c r="I42" s="121">
        <v>0.19671214282823984</v>
      </c>
      <c r="J42" s="77" t="s">
        <v>359</v>
      </c>
      <c r="K42" s="121" t="s">
        <v>359</v>
      </c>
      <c r="L42" s="77">
        <v>62</v>
      </c>
      <c r="M42" s="121">
        <v>0.011956762802896622</v>
      </c>
      <c r="N42" s="77">
        <v>3</v>
      </c>
      <c r="O42" s="143">
        <v>0.0001922141727198113</v>
      </c>
      <c r="P42" s="183">
        <v>25</v>
      </c>
      <c r="Q42" s="135"/>
      <c r="R42" s="135"/>
    </row>
    <row r="43" spans="1:18" ht="12">
      <c r="A43" s="181">
        <v>26</v>
      </c>
      <c r="C43" s="51" t="s">
        <v>59</v>
      </c>
      <c r="D43" s="77"/>
      <c r="E43" s="121"/>
      <c r="F43" s="77"/>
      <c r="G43" s="121"/>
      <c r="H43" s="77"/>
      <c r="I43" s="121"/>
      <c r="J43" s="77"/>
      <c r="K43" s="121"/>
      <c r="L43" s="77"/>
      <c r="M43" s="121"/>
      <c r="N43" s="77"/>
      <c r="O43" s="143"/>
      <c r="P43" s="183"/>
      <c r="Q43" s="135"/>
      <c r="R43" s="135"/>
    </row>
    <row r="44" spans="1:18" ht="12">
      <c r="A44" s="181"/>
      <c r="C44" s="51" t="s">
        <v>60</v>
      </c>
      <c r="D44" s="77">
        <v>339542</v>
      </c>
      <c r="E44" s="121">
        <v>3.90161471247335</v>
      </c>
      <c r="F44" s="77">
        <v>115955</v>
      </c>
      <c r="G44" s="121">
        <v>2.466502112655684</v>
      </c>
      <c r="H44" s="77">
        <v>48489</v>
      </c>
      <c r="I44" s="121">
        <v>1.9426425852542815</v>
      </c>
      <c r="J44" s="77">
        <v>1769</v>
      </c>
      <c r="K44" s="121">
        <v>1.4054852857052056</v>
      </c>
      <c r="L44" s="77">
        <v>42094</v>
      </c>
      <c r="M44" s="121">
        <v>8.117870539115007</v>
      </c>
      <c r="N44" s="77">
        <v>23603</v>
      </c>
      <c r="O44" s="143">
        <v>1.512277039568569</v>
      </c>
      <c r="P44" s="183">
        <v>26</v>
      </c>
      <c r="Q44" s="135"/>
      <c r="R44" s="135"/>
    </row>
    <row r="45" spans="1:18" ht="12">
      <c r="A45" s="181"/>
      <c r="C45" s="51"/>
      <c r="D45" s="77"/>
      <c r="E45" s="121">
        <v>0</v>
      </c>
      <c r="F45" s="77"/>
      <c r="G45" s="121"/>
      <c r="H45" s="77"/>
      <c r="I45" s="121"/>
      <c r="J45" s="77"/>
      <c r="K45" s="121"/>
      <c r="L45" s="77"/>
      <c r="M45" s="121"/>
      <c r="N45" s="77"/>
      <c r="O45" s="143"/>
      <c r="P45" s="183"/>
      <c r="Q45" s="135"/>
      <c r="R45" s="135"/>
    </row>
    <row r="46" spans="1:18" s="5" customFormat="1" ht="12">
      <c r="A46" s="187">
        <v>27</v>
      </c>
      <c r="B46" s="55"/>
      <c r="C46" s="56" t="s">
        <v>225</v>
      </c>
      <c r="D46" s="79">
        <v>546589</v>
      </c>
      <c r="E46" s="142">
        <v>6.280753733193819</v>
      </c>
      <c r="F46" s="79">
        <v>349219</v>
      </c>
      <c r="G46" s="142">
        <v>7.428307544129233</v>
      </c>
      <c r="H46" s="79">
        <v>174421</v>
      </c>
      <c r="I46" s="142">
        <v>6.987928444856298</v>
      </c>
      <c r="J46" s="79">
        <v>14908</v>
      </c>
      <c r="K46" s="142">
        <v>11.844530604461958</v>
      </c>
      <c r="L46" s="79">
        <v>32244</v>
      </c>
      <c r="M46" s="142">
        <v>6.218288061558043</v>
      </c>
      <c r="N46" s="79">
        <v>127645</v>
      </c>
      <c r="O46" s="145">
        <v>8.17839269227344</v>
      </c>
      <c r="P46" s="193">
        <v>27</v>
      </c>
      <c r="Q46" s="135"/>
      <c r="R46" s="135"/>
    </row>
    <row r="47" spans="1:18" ht="12">
      <c r="A47" s="181"/>
      <c r="C47" s="51"/>
      <c r="D47" s="77"/>
      <c r="E47" s="121"/>
      <c r="F47" s="77"/>
      <c r="G47" s="121"/>
      <c r="H47" s="77"/>
      <c r="I47" s="121"/>
      <c r="J47" s="77"/>
      <c r="K47" s="121"/>
      <c r="L47" s="77"/>
      <c r="M47" s="121"/>
      <c r="N47" s="79"/>
      <c r="O47" s="143"/>
      <c r="P47" s="183"/>
      <c r="Q47" s="135"/>
      <c r="R47" s="135"/>
    </row>
    <row r="48" spans="1:18" ht="12">
      <c r="A48" s="181">
        <v>28</v>
      </c>
      <c r="C48" s="51" t="s">
        <v>61</v>
      </c>
      <c r="D48" s="77">
        <v>17661</v>
      </c>
      <c r="E48" s="121">
        <v>0.2029393048194092</v>
      </c>
      <c r="F48" s="77">
        <v>5402</v>
      </c>
      <c r="G48" s="121">
        <v>0.1149070278346428</v>
      </c>
      <c r="H48" s="77">
        <v>5088</v>
      </c>
      <c r="I48" s="121">
        <v>0.2038434588004245</v>
      </c>
      <c r="J48" s="77" t="s">
        <v>359</v>
      </c>
      <c r="K48" s="121" t="s">
        <v>359</v>
      </c>
      <c r="L48" s="77">
        <v>314</v>
      </c>
      <c r="M48" s="121">
        <v>0.06055521806628289</v>
      </c>
      <c r="N48" s="77" t="s">
        <v>359</v>
      </c>
      <c r="O48" s="143" t="s">
        <v>359</v>
      </c>
      <c r="P48" s="183">
        <v>28</v>
      </c>
      <c r="Q48" s="135"/>
      <c r="R48" s="135"/>
    </row>
    <row r="49" spans="1:18" ht="12">
      <c r="A49" s="181">
        <v>29</v>
      </c>
      <c r="C49" s="51" t="s">
        <v>62</v>
      </c>
      <c r="D49" s="77">
        <v>19179</v>
      </c>
      <c r="E49" s="121">
        <v>0.22038236380337742</v>
      </c>
      <c r="F49" s="77">
        <v>9413</v>
      </c>
      <c r="G49" s="121">
        <v>0.20022581506988016</v>
      </c>
      <c r="H49" s="77" t="s">
        <v>359</v>
      </c>
      <c r="I49" s="121" t="s">
        <v>359</v>
      </c>
      <c r="J49" s="77" t="s">
        <v>359</v>
      </c>
      <c r="K49" s="121" t="s">
        <v>359</v>
      </c>
      <c r="L49" s="77">
        <v>8334</v>
      </c>
      <c r="M49" s="121">
        <v>1.6072203419248459</v>
      </c>
      <c r="N49" s="77">
        <v>1079</v>
      </c>
      <c r="O49" s="143">
        <v>0.06913303078822547</v>
      </c>
      <c r="P49" s="183">
        <v>29</v>
      </c>
      <c r="Q49" s="135"/>
      <c r="R49" s="135"/>
    </row>
    <row r="50" spans="1:18" ht="12">
      <c r="A50" s="181">
        <v>30</v>
      </c>
      <c r="C50" s="51" t="s">
        <v>63</v>
      </c>
      <c r="D50" s="77">
        <v>101449</v>
      </c>
      <c r="E50" s="121">
        <v>1.1657318121637643</v>
      </c>
      <c r="F50" s="77">
        <v>75771</v>
      </c>
      <c r="G50" s="121">
        <v>1.611740171428863</v>
      </c>
      <c r="H50" s="77">
        <v>39195</v>
      </c>
      <c r="I50" s="121">
        <v>1.5702917389313362</v>
      </c>
      <c r="J50" s="77">
        <v>3079</v>
      </c>
      <c r="K50" s="121">
        <v>2.446291234983792</v>
      </c>
      <c r="L50" s="77">
        <v>3529</v>
      </c>
      <c r="M50" s="121">
        <v>0.6805712247003577</v>
      </c>
      <c r="N50" s="77">
        <v>29968</v>
      </c>
      <c r="O50" s="143">
        <v>1.9200914426891018</v>
      </c>
      <c r="P50" s="183">
        <v>30</v>
      </c>
      <c r="Q50" s="135"/>
      <c r="R50" s="135"/>
    </row>
    <row r="51" spans="1:18" ht="12">
      <c r="A51" s="181">
        <v>31</v>
      </c>
      <c r="C51" s="51" t="s">
        <v>64</v>
      </c>
      <c r="D51" s="77">
        <v>55505</v>
      </c>
      <c r="E51" s="121">
        <v>0.6377977529019482</v>
      </c>
      <c r="F51" s="77">
        <v>22865</v>
      </c>
      <c r="G51" s="121">
        <v>0.48636601100316684</v>
      </c>
      <c r="H51" s="77">
        <v>1140</v>
      </c>
      <c r="I51" s="121">
        <v>0.04567247308028379</v>
      </c>
      <c r="J51" s="77">
        <v>103</v>
      </c>
      <c r="K51" s="121">
        <v>0.08183436089747664</v>
      </c>
      <c r="L51" s="77">
        <v>511</v>
      </c>
      <c r="M51" s="121">
        <v>0.09854686761742217</v>
      </c>
      <c r="N51" s="77">
        <v>21111</v>
      </c>
      <c r="O51" s="143">
        <v>1.3526111334293123</v>
      </c>
      <c r="P51" s="183">
        <v>31</v>
      </c>
      <c r="Q51" s="135"/>
      <c r="R51" s="135"/>
    </row>
    <row r="52" spans="1:18" s="5" customFormat="1" ht="12">
      <c r="A52" s="181"/>
      <c r="B52" s="1"/>
      <c r="C52" s="51"/>
      <c r="D52" s="77"/>
      <c r="E52" s="121"/>
      <c r="F52" s="77"/>
      <c r="G52" s="121"/>
      <c r="H52" s="77"/>
      <c r="I52" s="121"/>
      <c r="J52" s="77"/>
      <c r="K52" s="121"/>
      <c r="L52" s="77"/>
      <c r="M52" s="121"/>
      <c r="N52" s="77"/>
      <c r="O52" s="143"/>
      <c r="P52" s="183"/>
      <c r="Q52" s="135"/>
      <c r="R52" s="135"/>
    </row>
    <row r="53" spans="1:18" s="5" customFormat="1" ht="12">
      <c r="A53" s="187">
        <v>32</v>
      </c>
      <c r="B53" s="55"/>
      <c r="C53" s="56" t="s">
        <v>294</v>
      </c>
      <c r="D53" s="77"/>
      <c r="E53" s="121"/>
      <c r="F53" s="77"/>
      <c r="G53" s="121"/>
      <c r="H53" s="77"/>
      <c r="I53" s="121"/>
      <c r="J53" s="77"/>
      <c r="K53" s="121"/>
      <c r="L53" s="77"/>
      <c r="M53" s="121"/>
      <c r="N53" s="77"/>
      <c r="O53" s="143"/>
      <c r="P53" s="193"/>
      <c r="Q53" s="135"/>
      <c r="R53" s="135"/>
    </row>
    <row r="54" spans="1:18" ht="12">
      <c r="A54" s="187"/>
      <c r="B54" s="55"/>
      <c r="C54" s="56" t="s">
        <v>296</v>
      </c>
      <c r="D54" s="79">
        <v>280640</v>
      </c>
      <c r="E54" s="122">
        <v>3.22478265695708</v>
      </c>
      <c r="F54" s="79">
        <v>146056</v>
      </c>
      <c r="G54" s="122">
        <v>3.106786534138576</v>
      </c>
      <c r="H54" s="79">
        <v>100503</v>
      </c>
      <c r="I54" s="122">
        <v>4.026509264901546</v>
      </c>
      <c r="J54" s="79">
        <v>7817</v>
      </c>
      <c r="K54" s="122">
        <v>6.210671836267718</v>
      </c>
      <c r="L54" s="79">
        <v>9478</v>
      </c>
      <c r="M54" s="122">
        <v>1.8278419007395836</v>
      </c>
      <c r="N54" s="79">
        <v>28258</v>
      </c>
      <c r="O54" s="146">
        <v>1.8105293642388094</v>
      </c>
      <c r="P54" s="193">
        <v>32</v>
      </c>
      <c r="Q54" s="135"/>
      <c r="R54" s="135"/>
    </row>
    <row r="55" spans="1:18" ht="12">
      <c r="A55" s="181">
        <v>33</v>
      </c>
      <c r="C55" s="51" t="s">
        <v>83</v>
      </c>
      <c r="D55" s="233">
        <v>401110</v>
      </c>
      <c r="E55" s="234">
        <v>4.609081283965416</v>
      </c>
      <c r="F55" s="77">
        <v>168007</v>
      </c>
      <c r="G55" s="234">
        <v>3.57371066742222</v>
      </c>
      <c r="H55" s="233">
        <v>101165</v>
      </c>
      <c r="I55" s="234">
        <v>4.053031350146412</v>
      </c>
      <c r="J55" s="233">
        <v>7829</v>
      </c>
      <c r="K55" s="234">
        <v>6.220205936566453</v>
      </c>
      <c r="L55" s="233">
        <v>29455</v>
      </c>
      <c r="M55" s="234">
        <v>5.680426586440645</v>
      </c>
      <c r="N55" s="77">
        <v>29559</v>
      </c>
      <c r="O55" s="235">
        <v>1.893886243808301</v>
      </c>
      <c r="P55" s="183">
        <v>33</v>
      </c>
      <c r="Q55" s="135"/>
      <c r="R55" s="135"/>
    </row>
    <row r="56" spans="1:18" s="43" customFormat="1" ht="12">
      <c r="A56" s="181">
        <v>34</v>
      </c>
      <c r="B56" s="1"/>
      <c r="C56" s="51" t="s">
        <v>65</v>
      </c>
      <c r="D56" s="233">
        <v>120470</v>
      </c>
      <c r="E56" s="234">
        <v>1.3842986270083362</v>
      </c>
      <c r="F56" s="77">
        <v>21951</v>
      </c>
      <c r="G56" s="234">
        <v>0.4669241332836438</v>
      </c>
      <c r="H56" s="233">
        <v>662</v>
      </c>
      <c r="I56" s="234">
        <v>0.026522085244866555</v>
      </c>
      <c r="J56" s="233">
        <v>11</v>
      </c>
      <c r="K56" s="234">
        <v>0.008739591940507213</v>
      </c>
      <c r="L56" s="233">
        <v>19977</v>
      </c>
      <c r="M56" s="234">
        <v>3.8525846857010615</v>
      </c>
      <c r="N56" s="77">
        <v>1300</v>
      </c>
      <c r="O56" s="235">
        <v>0.0832928081785849</v>
      </c>
      <c r="P56" s="183">
        <v>34</v>
      </c>
      <c r="Q56" s="135"/>
      <c r="R56" s="135"/>
    </row>
    <row r="57" spans="1:16" ht="12">
      <c r="A57" s="158" t="s">
        <v>32</v>
      </c>
      <c r="B57" s="45"/>
      <c r="C57" s="46"/>
      <c r="D57" s="41"/>
      <c r="E57" s="42"/>
      <c r="F57" s="36"/>
      <c r="G57" s="42"/>
      <c r="H57" s="36"/>
      <c r="I57" s="42"/>
      <c r="J57" s="36"/>
      <c r="K57" s="42"/>
      <c r="L57" s="36"/>
      <c r="M57" s="42"/>
      <c r="N57" s="36"/>
      <c r="O57" s="43"/>
      <c r="P57" s="185"/>
    </row>
    <row r="58" spans="1:16" ht="12">
      <c r="A58" s="196" t="s">
        <v>66</v>
      </c>
      <c r="B58" s="39"/>
      <c r="C58" s="45"/>
      <c r="D58" s="36"/>
      <c r="E58" s="42"/>
      <c r="F58" s="36"/>
      <c r="G58" s="42"/>
      <c r="H58" s="36"/>
      <c r="I58" s="42"/>
      <c r="J58" s="36"/>
      <c r="K58" s="42"/>
      <c r="L58" s="36"/>
      <c r="M58" s="42"/>
      <c r="N58" s="36"/>
      <c r="O58" s="43"/>
      <c r="P58" s="186"/>
    </row>
    <row r="59" spans="1:18" ht="12">
      <c r="A59" s="191"/>
      <c r="D59" s="47"/>
      <c r="F59" s="69"/>
      <c r="G59" s="70"/>
      <c r="H59" s="69"/>
      <c r="J59" s="69"/>
      <c r="L59" s="69"/>
      <c r="N59" s="69"/>
      <c r="P59" s="191"/>
      <c r="Q59" s="135"/>
      <c r="R59" s="135"/>
    </row>
    <row r="60" spans="2:18" ht="12">
      <c r="B60" s="39"/>
      <c r="C60" s="68"/>
      <c r="D60" s="2"/>
      <c r="G60" s="49" t="s">
        <v>237</v>
      </c>
      <c r="H60" s="34" t="s">
        <v>347</v>
      </c>
      <c r="Q60" s="135"/>
      <c r="R60" s="135"/>
    </row>
    <row r="61" spans="2:18" ht="12">
      <c r="B61" s="39"/>
      <c r="C61" s="68"/>
      <c r="D61" s="2"/>
      <c r="G61" s="4"/>
      <c r="Q61" s="135"/>
      <c r="R61" s="135"/>
    </row>
    <row r="62" spans="2:18" ht="12">
      <c r="B62" s="39"/>
      <c r="C62" s="68"/>
      <c r="D62" s="2"/>
      <c r="G62" s="49" t="s">
        <v>184</v>
      </c>
      <c r="H62" s="34" t="s">
        <v>34</v>
      </c>
      <c r="Q62" s="135"/>
      <c r="R62" s="135"/>
    </row>
    <row r="63" spans="2:18" ht="12">
      <c r="B63" s="39"/>
      <c r="C63" s="68"/>
      <c r="D63" s="2"/>
      <c r="G63" s="49"/>
      <c r="Q63" s="135"/>
      <c r="R63" s="135"/>
    </row>
    <row r="64" spans="1:18" ht="12.75" thickBot="1">
      <c r="A64" s="180"/>
      <c r="B64" s="10"/>
      <c r="C64" s="11"/>
      <c r="D64" s="11"/>
      <c r="E64" s="63"/>
      <c r="F64" s="11"/>
      <c r="G64" s="63"/>
      <c r="H64" s="11"/>
      <c r="I64" s="63"/>
      <c r="J64" s="11"/>
      <c r="K64" s="63"/>
      <c r="L64" s="11"/>
      <c r="M64" s="63"/>
      <c r="N64" s="11"/>
      <c r="O64" s="63"/>
      <c r="P64" s="180"/>
      <c r="Q64" s="135"/>
      <c r="R64" s="135"/>
    </row>
    <row r="65" spans="1:18" ht="12" customHeight="1">
      <c r="A65" s="181"/>
      <c r="B65" s="323" t="s">
        <v>252</v>
      </c>
      <c r="C65" s="324"/>
      <c r="D65" s="329" t="s">
        <v>152</v>
      </c>
      <c r="E65" s="330"/>
      <c r="F65" s="313" t="s">
        <v>81</v>
      </c>
      <c r="G65" s="314"/>
      <c r="H65" s="310" t="s">
        <v>105</v>
      </c>
      <c r="I65" s="330"/>
      <c r="J65" s="313" t="s">
        <v>346</v>
      </c>
      <c r="K65" s="314"/>
      <c r="L65" s="313" t="s">
        <v>230</v>
      </c>
      <c r="M65" s="314"/>
      <c r="N65" s="313" t="s">
        <v>185</v>
      </c>
      <c r="O65" s="319"/>
      <c r="P65" s="183"/>
      <c r="Q65" s="135"/>
      <c r="R65" s="135"/>
    </row>
    <row r="66" spans="1:18" ht="12" customHeight="1">
      <c r="A66" s="257" t="s">
        <v>159</v>
      </c>
      <c r="B66" s="325"/>
      <c r="C66" s="326"/>
      <c r="D66" s="331"/>
      <c r="E66" s="332"/>
      <c r="F66" s="315"/>
      <c r="G66" s="316"/>
      <c r="H66" s="311" t="s">
        <v>162</v>
      </c>
      <c r="I66" s="332"/>
      <c r="J66" s="315" t="s">
        <v>163</v>
      </c>
      <c r="K66" s="316"/>
      <c r="L66" s="315" t="s">
        <v>164</v>
      </c>
      <c r="M66" s="316"/>
      <c r="N66" s="315" t="s">
        <v>105</v>
      </c>
      <c r="O66" s="320"/>
      <c r="P66" s="322" t="s">
        <v>159</v>
      </c>
      <c r="Q66" s="135"/>
      <c r="R66" s="135"/>
    </row>
    <row r="67" spans="1:18" ht="12" customHeight="1">
      <c r="A67" s="257"/>
      <c r="B67" s="325"/>
      <c r="C67" s="326"/>
      <c r="D67" s="333"/>
      <c r="E67" s="334"/>
      <c r="F67" s="317"/>
      <c r="G67" s="318"/>
      <c r="H67" s="312"/>
      <c r="I67" s="334"/>
      <c r="J67" s="317"/>
      <c r="K67" s="318"/>
      <c r="L67" s="317"/>
      <c r="M67" s="318"/>
      <c r="N67" s="317"/>
      <c r="O67" s="321"/>
      <c r="P67" s="322"/>
      <c r="Q67" s="135"/>
      <c r="R67" s="135"/>
    </row>
    <row r="68" spans="1:18" ht="15" customHeight="1" thickBot="1">
      <c r="A68" s="182"/>
      <c r="B68" s="327"/>
      <c r="C68" s="328"/>
      <c r="D68" s="131" t="s">
        <v>87</v>
      </c>
      <c r="E68" s="132" t="s">
        <v>5</v>
      </c>
      <c r="F68" s="131" t="s">
        <v>87</v>
      </c>
      <c r="G68" s="133" t="s">
        <v>277</v>
      </c>
      <c r="H68" s="134" t="s">
        <v>87</v>
      </c>
      <c r="I68" s="132" t="s">
        <v>277</v>
      </c>
      <c r="J68" s="131" t="s">
        <v>87</v>
      </c>
      <c r="K68" s="132" t="s">
        <v>277</v>
      </c>
      <c r="L68" s="131" t="s">
        <v>87</v>
      </c>
      <c r="M68" s="132" t="s">
        <v>277</v>
      </c>
      <c r="N68" s="131" t="s">
        <v>87</v>
      </c>
      <c r="O68" s="132" t="s">
        <v>277</v>
      </c>
      <c r="P68" s="190"/>
      <c r="Q68" s="135"/>
      <c r="R68" s="135"/>
    </row>
    <row r="69" spans="1:18" ht="12">
      <c r="A69" s="181"/>
      <c r="C69" s="51"/>
      <c r="D69" s="15"/>
      <c r="E69" s="64"/>
      <c r="F69" s="15"/>
      <c r="G69" s="64"/>
      <c r="H69" s="15"/>
      <c r="I69" s="64"/>
      <c r="J69" s="15"/>
      <c r="K69" s="64"/>
      <c r="L69" s="15"/>
      <c r="M69" s="64"/>
      <c r="N69" s="15"/>
      <c r="O69" s="82"/>
      <c r="P69" s="183"/>
      <c r="Q69" s="135"/>
      <c r="R69" s="135"/>
    </row>
    <row r="70" spans="1:18" ht="12">
      <c r="A70" s="181">
        <v>1</v>
      </c>
      <c r="C70" s="51" t="s">
        <v>35</v>
      </c>
      <c r="D70" s="77">
        <v>427686</v>
      </c>
      <c r="E70" s="121">
        <v>86.6099508512435</v>
      </c>
      <c r="F70" s="77">
        <v>605524</v>
      </c>
      <c r="G70" s="121">
        <v>86.7210985287357</v>
      </c>
      <c r="H70" s="77">
        <v>331087</v>
      </c>
      <c r="I70" s="121">
        <v>76.14258609785546</v>
      </c>
      <c r="J70" s="77">
        <v>713005</v>
      </c>
      <c r="K70" s="121">
        <v>86.75483231978119</v>
      </c>
      <c r="L70" s="77">
        <v>93052</v>
      </c>
      <c r="M70" s="121">
        <v>39.940423303587906</v>
      </c>
      <c r="N70" s="77">
        <v>1143702</v>
      </c>
      <c r="O70" s="143">
        <v>86.66424691197119</v>
      </c>
      <c r="P70" s="183">
        <v>1</v>
      </c>
      <c r="Q70" s="135"/>
      <c r="R70" s="135"/>
    </row>
    <row r="71" spans="1:18" ht="12">
      <c r="A71" s="181">
        <v>2</v>
      </c>
      <c r="C71" s="51" t="s">
        <v>310</v>
      </c>
      <c r="D71" s="77">
        <v>112</v>
      </c>
      <c r="E71" s="121">
        <v>0.02268092594880186</v>
      </c>
      <c r="F71" s="77">
        <v>9657</v>
      </c>
      <c r="G71" s="121">
        <v>1.383042866165504</v>
      </c>
      <c r="H71" s="77">
        <v>-69</v>
      </c>
      <c r="I71" s="121">
        <v>-0.01586845282584948</v>
      </c>
      <c r="J71" s="77">
        <v>218</v>
      </c>
      <c r="K71" s="121">
        <v>0.02652513438995841</v>
      </c>
      <c r="L71" s="77">
        <v>112</v>
      </c>
      <c r="M71" s="121">
        <v>0.0480734149722934</v>
      </c>
      <c r="N71" s="77">
        <v>-73648</v>
      </c>
      <c r="O71" s="143">
        <v>-5.580691873034107</v>
      </c>
      <c r="P71" s="183">
        <v>2</v>
      </c>
      <c r="Q71" s="135"/>
      <c r="R71" s="135"/>
    </row>
    <row r="72" spans="1:18" ht="12">
      <c r="A72" s="181">
        <v>3</v>
      </c>
      <c r="C72" s="51" t="s">
        <v>37</v>
      </c>
      <c r="D72" s="77">
        <v>122</v>
      </c>
      <c r="E72" s="121">
        <v>0.024706008622802027</v>
      </c>
      <c r="F72" s="77">
        <v>10558</v>
      </c>
      <c r="G72" s="121">
        <v>1.5120810376903169</v>
      </c>
      <c r="H72" s="77" t="s">
        <v>359</v>
      </c>
      <c r="I72" s="121" t="s">
        <v>359</v>
      </c>
      <c r="J72" s="77">
        <v>697</v>
      </c>
      <c r="K72" s="121">
        <v>0.08480742509083034</v>
      </c>
      <c r="L72" s="77">
        <v>117</v>
      </c>
      <c r="M72" s="121">
        <v>0.050219549569270786</v>
      </c>
      <c r="N72" s="77">
        <v>2407</v>
      </c>
      <c r="O72" s="143">
        <v>0.1823909045512858</v>
      </c>
      <c r="P72" s="183">
        <v>3</v>
      </c>
      <c r="Q72" s="135"/>
      <c r="R72" s="135"/>
    </row>
    <row r="73" spans="1:18" ht="12">
      <c r="A73" s="181">
        <v>4</v>
      </c>
      <c r="C73" s="51" t="s">
        <v>38</v>
      </c>
      <c r="D73" s="77">
        <v>10</v>
      </c>
      <c r="E73" s="121">
        <v>0.002025082674000166</v>
      </c>
      <c r="F73" s="77">
        <v>901</v>
      </c>
      <c r="G73" s="121">
        <v>0.129038171524813</v>
      </c>
      <c r="H73" s="77">
        <v>69</v>
      </c>
      <c r="I73" s="121">
        <v>0.01586845282584948</v>
      </c>
      <c r="J73" s="77">
        <v>479</v>
      </c>
      <c r="K73" s="121">
        <v>0.058282290700871923</v>
      </c>
      <c r="L73" s="77">
        <v>5</v>
      </c>
      <c r="M73" s="121">
        <v>0.002146134596977384</v>
      </c>
      <c r="N73" s="77">
        <v>76055</v>
      </c>
      <c r="O73" s="143">
        <v>5.763082777585393</v>
      </c>
      <c r="P73" s="183">
        <v>4</v>
      </c>
      <c r="Q73" s="135"/>
      <c r="R73" s="135"/>
    </row>
    <row r="74" spans="1:18" ht="12">
      <c r="A74" s="181">
        <v>5</v>
      </c>
      <c r="C74" s="51" t="s">
        <v>39</v>
      </c>
      <c r="D74" s="77">
        <v>1756</v>
      </c>
      <c r="E74" s="121">
        <v>0.3556045175544292</v>
      </c>
      <c r="F74" s="77">
        <v>1011</v>
      </c>
      <c r="G74" s="121">
        <v>0.14479199934693224</v>
      </c>
      <c r="H74" s="77">
        <v>462</v>
      </c>
      <c r="I74" s="121">
        <v>0.10624964066003564</v>
      </c>
      <c r="J74" s="77">
        <v>343</v>
      </c>
      <c r="K74" s="121">
        <v>0.041734500439246494</v>
      </c>
      <c r="L74" s="77">
        <v>225</v>
      </c>
      <c r="M74" s="121">
        <v>0.09657605686398228</v>
      </c>
      <c r="N74" s="77">
        <v>2509</v>
      </c>
      <c r="O74" s="143">
        <v>0.19011997487294394</v>
      </c>
      <c r="P74" s="183">
        <v>5</v>
      </c>
      <c r="Q74" s="135"/>
      <c r="R74" s="135"/>
    </row>
    <row r="75" spans="1:18" ht="12">
      <c r="A75" s="181">
        <v>6</v>
      </c>
      <c r="C75" s="51" t="s">
        <v>40</v>
      </c>
      <c r="D75" s="77">
        <v>64253</v>
      </c>
      <c r="E75" s="121">
        <v>13.011763705253268</v>
      </c>
      <c r="F75" s="77">
        <v>82051</v>
      </c>
      <c r="G75" s="121">
        <v>11.751066605751866</v>
      </c>
      <c r="H75" s="77">
        <v>103345</v>
      </c>
      <c r="I75" s="121">
        <v>23.767032714310353</v>
      </c>
      <c r="J75" s="77">
        <v>66324</v>
      </c>
      <c r="K75" s="121">
        <v>8.06996795082386</v>
      </c>
      <c r="L75" s="77">
        <v>139588</v>
      </c>
      <c r="M75" s="121">
        <v>59.91492722457582</v>
      </c>
      <c r="N75" s="77">
        <v>245108</v>
      </c>
      <c r="O75" s="143">
        <v>18.57310753334298</v>
      </c>
      <c r="P75" s="183">
        <v>6</v>
      </c>
      <c r="Q75" s="135"/>
      <c r="R75" s="135"/>
    </row>
    <row r="76" spans="1:18" ht="12">
      <c r="A76" s="181">
        <v>7</v>
      </c>
      <c r="C76" s="51" t="s">
        <v>301</v>
      </c>
      <c r="D76" s="77">
        <v>10047</v>
      </c>
      <c r="E76" s="121">
        <v>2.0346005625679666</v>
      </c>
      <c r="F76" s="77">
        <v>6293</v>
      </c>
      <c r="G76" s="121">
        <v>0.9012621680417848</v>
      </c>
      <c r="H76" s="77">
        <v>46852</v>
      </c>
      <c r="I76" s="121">
        <v>10.774909446328984</v>
      </c>
      <c r="J76" s="77">
        <v>3243</v>
      </c>
      <c r="K76" s="121">
        <v>0.39459179278272993</v>
      </c>
      <c r="L76" s="77">
        <v>123958</v>
      </c>
      <c r="M76" s="121">
        <v>53.20611047442451</v>
      </c>
      <c r="N76" s="77">
        <v>133855</v>
      </c>
      <c r="O76" s="143">
        <v>10.142889293191674</v>
      </c>
      <c r="P76" s="183">
        <v>7</v>
      </c>
      <c r="Q76" s="135"/>
      <c r="R76" s="135"/>
    </row>
    <row r="77" spans="1:18" ht="12">
      <c r="A77" s="181">
        <v>8</v>
      </c>
      <c r="C77" s="51" t="s">
        <v>253</v>
      </c>
      <c r="D77" s="77" t="s">
        <v>359</v>
      </c>
      <c r="E77" s="121" t="s">
        <v>359</v>
      </c>
      <c r="F77" s="77" t="s">
        <v>359</v>
      </c>
      <c r="G77" s="121" t="s">
        <v>359</v>
      </c>
      <c r="H77" s="77" t="s">
        <v>359</v>
      </c>
      <c r="I77" s="121" t="s">
        <v>359</v>
      </c>
      <c r="J77" s="77">
        <v>41972</v>
      </c>
      <c r="K77" s="121">
        <v>5.106940094565754</v>
      </c>
      <c r="L77" s="77" t="s">
        <v>359</v>
      </c>
      <c r="M77" s="121" t="s">
        <v>359</v>
      </c>
      <c r="N77" s="77">
        <v>2022</v>
      </c>
      <c r="O77" s="143">
        <v>0.1532174528469879</v>
      </c>
      <c r="P77" s="183">
        <v>8</v>
      </c>
      <c r="Q77" s="135"/>
      <c r="R77" s="135"/>
    </row>
    <row r="78" spans="1:18" ht="12">
      <c r="A78" s="181"/>
      <c r="C78" s="51"/>
      <c r="D78" s="77"/>
      <c r="E78" s="121"/>
      <c r="F78" s="77"/>
      <c r="G78" s="121"/>
      <c r="H78" s="77"/>
      <c r="I78" s="121"/>
      <c r="J78" s="77"/>
      <c r="K78" s="121"/>
      <c r="L78" s="77"/>
      <c r="M78" s="121"/>
      <c r="N78" s="77"/>
      <c r="O78" s="143"/>
      <c r="P78" s="183"/>
      <c r="Q78" s="135"/>
      <c r="R78" s="135"/>
    </row>
    <row r="79" spans="1:18" ht="12">
      <c r="A79" s="184">
        <v>9</v>
      </c>
      <c r="B79" s="53"/>
      <c r="C79" s="54" t="s">
        <v>41</v>
      </c>
      <c r="D79" s="79">
        <v>493807</v>
      </c>
      <c r="E79" s="79">
        <v>100</v>
      </c>
      <c r="F79" s="79">
        <v>698243</v>
      </c>
      <c r="G79" s="79">
        <v>100</v>
      </c>
      <c r="H79" s="79">
        <v>434825</v>
      </c>
      <c r="I79" s="79">
        <v>100</v>
      </c>
      <c r="J79" s="79">
        <v>821862</v>
      </c>
      <c r="K79" s="79">
        <v>100</v>
      </c>
      <c r="L79" s="79">
        <v>232977</v>
      </c>
      <c r="M79" s="79">
        <v>100</v>
      </c>
      <c r="N79" s="79">
        <v>1319693</v>
      </c>
      <c r="O79" s="144">
        <v>100</v>
      </c>
      <c r="P79" s="191">
        <v>9</v>
      </c>
      <c r="Q79" s="232"/>
      <c r="R79" s="135"/>
    </row>
    <row r="80" spans="1:18" ht="12">
      <c r="A80" s="184"/>
      <c r="B80" s="53"/>
      <c r="C80" s="54"/>
      <c r="D80" s="77"/>
      <c r="E80" s="121"/>
      <c r="F80" s="77"/>
      <c r="G80" s="121"/>
      <c r="H80" s="77"/>
      <c r="I80" s="121"/>
      <c r="J80" s="77"/>
      <c r="K80" s="121"/>
      <c r="L80" s="77"/>
      <c r="M80" s="121"/>
      <c r="N80" s="77"/>
      <c r="O80" s="143"/>
      <c r="P80" s="191"/>
      <c r="Q80" s="135"/>
      <c r="R80" s="135"/>
    </row>
    <row r="81" spans="1:18" ht="12">
      <c r="A81" s="181">
        <v>10</v>
      </c>
      <c r="C81" s="51" t="s">
        <v>42</v>
      </c>
      <c r="D81" s="77">
        <v>192039</v>
      </c>
      <c r="E81" s="121">
        <v>38.88948516323179</v>
      </c>
      <c r="F81" s="77">
        <v>287777</v>
      </c>
      <c r="G81" s="121">
        <v>41.21444826514551</v>
      </c>
      <c r="H81" s="77">
        <v>196847</v>
      </c>
      <c r="I81" s="121">
        <v>45.270396136376704</v>
      </c>
      <c r="J81" s="77">
        <v>196451</v>
      </c>
      <c r="K81" s="121">
        <v>23.90316135798954</v>
      </c>
      <c r="L81" s="77">
        <v>60369</v>
      </c>
      <c r="M81" s="121">
        <v>25.911999896985538</v>
      </c>
      <c r="N81" s="77">
        <v>412917</v>
      </c>
      <c r="O81" s="143">
        <v>31.288867941256033</v>
      </c>
      <c r="P81" s="183">
        <v>10</v>
      </c>
      <c r="Q81" s="135"/>
      <c r="R81" s="135"/>
    </row>
    <row r="82" spans="1:18" ht="12">
      <c r="A82" s="181">
        <v>11</v>
      </c>
      <c r="C82" s="51" t="s">
        <v>167</v>
      </c>
      <c r="D82" s="77">
        <v>43841</v>
      </c>
      <c r="E82" s="121">
        <v>8.878164951084129</v>
      </c>
      <c r="F82" s="77">
        <v>55161</v>
      </c>
      <c r="G82" s="121">
        <v>7.899971786326537</v>
      </c>
      <c r="H82" s="77">
        <v>70226</v>
      </c>
      <c r="I82" s="121">
        <v>16.15040533547979</v>
      </c>
      <c r="J82" s="77">
        <v>142974</v>
      </c>
      <c r="K82" s="121">
        <v>17.39635121224731</v>
      </c>
      <c r="L82" s="77">
        <v>23288</v>
      </c>
      <c r="M82" s="121">
        <v>9.995836498881864</v>
      </c>
      <c r="N82" s="77">
        <v>145043</v>
      </c>
      <c r="O82" s="143">
        <v>10.990662222198647</v>
      </c>
      <c r="P82" s="183">
        <v>11</v>
      </c>
      <c r="Q82" s="135"/>
      <c r="R82" s="135"/>
    </row>
    <row r="83" spans="1:18" ht="12">
      <c r="A83" s="181">
        <v>12</v>
      </c>
      <c r="C83" s="51" t="s">
        <v>43</v>
      </c>
      <c r="D83" s="77">
        <v>148197</v>
      </c>
      <c r="E83" s="121">
        <v>30.01111770388026</v>
      </c>
      <c r="F83" s="77">
        <v>232615</v>
      </c>
      <c r="G83" s="121">
        <v>33.31433326220241</v>
      </c>
      <c r="H83" s="77">
        <v>126622</v>
      </c>
      <c r="I83" s="121">
        <v>29.1202207784741</v>
      </c>
      <c r="J83" s="77">
        <v>53476</v>
      </c>
      <c r="K83" s="121">
        <v>6.506688470813835</v>
      </c>
      <c r="L83" s="77">
        <v>37081</v>
      </c>
      <c r="M83" s="121">
        <v>15.916163398103675</v>
      </c>
      <c r="N83" s="77">
        <v>267873</v>
      </c>
      <c r="O83" s="143">
        <v>20.298129943858154</v>
      </c>
      <c r="P83" s="183">
        <v>12</v>
      </c>
      <c r="Q83" s="135"/>
      <c r="R83" s="135"/>
    </row>
    <row r="84" spans="1:18" ht="12">
      <c r="A84" s="181">
        <v>13</v>
      </c>
      <c r="C84" s="51" t="s">
        <v>44</v>
      </c>
      <c r="D84" s="77">
        <v>98767</v>
      </c>
      <c r="E84" s="121">
        <v>20.00113404629744</v>
      </c>
      <c r="F84" s="77">
        <v>70236</v>
      </c>
      <c r="G84" s="121">
        <v>10.058962281039696</v>
      </c>
      <c r="H84" s="77">
        <v>137307</v>
      </c>
      <c r="I84" s="121">
        <v>31.577531190708907</v>
      </c>
      <c r="J84" s="77">
        <v>460766</v>
      </c>
      <c r="K84" s="121">
        <v>56.06367005653017</v>
      </c>
      <c r="L84" s="77">
        <v>122206</v>
      </c>
      <c r="M84" s="121">
        <v>52.45410491164364</v>
      </c>
      <c r="N84" s="77">
        <v>456124</v>
      </c>
      <c r="O84" s="143">
        <v>34.56288697447058</v>
      </c>
      <c r="P84" s="183">
        <v>13</v>
      </c>
      <c r="Q84" s="135"/>
      <c r="R84" s="135"/>
    </row>
    <row r="85" spans="1:18" ht="12">
      <c r="A85" s="181">
        <v>14</v>
      </c>
      <c r="C85" s="51" t="s">
        <v>45</v>
      </c>
      <c r="D85" s="77">
        <v>80683</v>
      </c>
      <c r="E85" s="121">
        <v>16.33897453863554</v>
      </c>
      <c r="F85" s="77">
        <v>58264</v>
      </c>
      <c r="G85" s="121">
        <v>8.344372947526864</v>
      </c>
      <c r="H85" s="77">
        <v>112602</v>
      </c>
      <c r="I85" s="121">
        <v>25.895935146323232</v>
      </c>
      <c r="J85" s="77">
        <v>386915</v>
      </c>
      <c r="K85" s="121">
        <v>47.07785491968238</v>
      </c>
      <c r="L85" s="77">
        <v>100187</v>
      </c>
      <c r="M85" s="121">
        <v>43.002957373474636</v>
      </c>
      <c r="N85" s="77">
        <v>379030</v>
      </c>
      <c r="O85" s="143">
        <v>28.721073764883197</v>
      </c>
      <c r="P85" s="183">
        <v>14</v>
      </c>
      <c r="Q85" s="135"/>
      <c r="R85" s="135"/>
    </row>
    <row r="86" spans="1:18" ht="12">
      <c r="A86" s="181">
        <v>15</v>
      </c>
      <c r="C86" s="51" t="s">
        <v>46</v>
      </c>
      <c r="D86" s="77">
        <v>18084</v>
      </c>
      <c r="E86" s="121">
        <v>3.6621595076619005</v>
      </c>
      <c r="F86" s="77">
        <v>11972</v>
      </c>
      <c r="G86" s="121">
        <v>1.7145893335128315</v>
      </c>
      <c r="H86" s="77">
        <v>24705</v>
      </c>
      <c r="I86" s="121">
        <v>5.681596044385673</v>
      </c>
      <c r="J86" s="77">
        <v>73852</v>
      </c>
      <c r="K86" s="121">
        <v>8.985936811776186</v>
      </c>
      <c r="L86" s="77">
        <v>22019</v>
      </c>
      <c r="M86" s="121">
        <v>9.451147538169003</v>
      </c>
      <c r="N86" s="77">
        <v>77094</v>
      </c>
      <c r="O86" s="143">
        <v>5.841813209587381</v>
      </c>
      <c r="P86" s="183">
        <v>15</v>
      </c>
      <c r="Q86" s="135"/>
      <c r="R86" s="135"/>
    </row>
    <row r="87" spans="1:18" ht="12">
      <c r="A87" s="181">
        <v>16</v>
      </c>
      <c r="C87" s="51" t="s">
        <v>254</v>
      </c>
      <c r="D87" s="77" t="s">
        <v>359</v>
      </c>
      <c r="E87" s="121" t="s">
        <v>359</v>
      </c>
      <c r="F87" s="77" t="s">
        <v>359</v>
      </c>
      <c r="G87" s="121" t="s">
        <v>359</v>
      </c>
      <c r="H87" s="77" t="s">
        <v>359</v>
      </c>
      <c r="I87" s="121" t="s">
        <v>359</v>
      </c>
      <c r="J87" s="77" t="s">
        <v>359</v>
      </c>
      <c r="K87" s="121" t="s">
        <v>359</v>
      </c>
      <c r="L87" s="77" t="s">
        <v>359</v>
      </c>
      <c r="M87" s="121" t="s">
        <v>359</v>
      </c>
      <c r="N87" s="77" t="s">
        <v>359</v>
      </c>
      <c r="O87" s="143" t="s">
        <v>359</v>
      </c>
      <c r="P87" s="183">
        <v>16</v>
      </c>
      <c r="Q87" s="135"/>
      <c r="R87" s="135"/>
    </row>
    <row r="88" spans="1:18" ht="12">
      <c r="A88" s="181">
        <v>17</v>
      </c>
      <c r="C88" s="51" t="s">
        <v>47</v>
      </c>
      <c r="D88" s="77">
        <v>96257</v>
      </c>
      <c r="E88" s="121">
        <v>19.4928382951234</v>
      </c>
      <c r="F88" s="77">
        <v>195690</v>
      </c>
      <c r="G88" s="121">
        <v>28.026059695550117</v>
      </c>
      <c r="H88" s="77">
        <v>62684</v>
      </c>
      <c r="I88" s="121">
        <v>14.415914448341287</v>
      </c>
      <c r="J88" s="77">
        <v>62888</v>
      </c>
      <c r="K88" s="121">
        <v>7.65189289686103</v>
      </c>
      <c r="L88" s="77">
        <v>22027</v>
      </c>
      <c r="M88" s="121">
        <v>9.454581353524167</v>
      </c>
      <c r="N88" s="77">
        <v>90601</v>
      </c>
      <c r="O88" s="143">
        <v>6.86530882561323</v>
      </c>
      <c r="P88" s="183">
        <v>17</v>
      </c>
      <c r="Q88" s="135"/>
      <c r="R88" s="135"/>
    </row>
    <row r="89" spans="1:18" ht="12">
      <c r="A89" s="181">
        <v>18</v>
      </c>
      <c r="C89" s="51" t="s">
        <v>48</v>
      </c>
      <c r="D89" s="77"/>
      <c r="E89" s="121"/>
      <c r="F89" s="77"/>
      <c r="G89" s="121"/>
      <c r="H89" s="77"/>
      <c r="I89" s="121"/>
      <c r="J89" s="77"/>
      <c r="K89" s="121"/>
      <c r="L89" s="77"/>
      <c r="M89" s="121"/>
      <c r="N89" s="77"/>
      <c r="O89" s="143"/>
      <c r="P89" s="183"/>
      <c r="Q89" s="135"/>
      <c r="R89" s="135"/>
    </row>
    <row r="90" spans="1:18" ht="12">
      <c r="A90" s="181"/>
      <c r="C90" s="51" t="s">
        <v>49</v>
      </c>
      <c r="D90" s="77">
        <v>95808</v>
      </c>
      <c r="E90" s="121">
        <v>19.40191208306079</v>
      </c>
      <c r="F90" s="77">
        <v>195591</v>
      </c>
      <c r="G90" s="121">
        <v>28.01188125051021</v>
      </c>
      <c r="H90" s="77">
        <v>59810</v>
      </c>
      <c r="I90" s="121">
        <v>13.754958891508078</v>
      </c>
      <c r="J90" s="77">
        <v>62855</v>
      </c>
      <c r="K90" s="121">
        <v>7.6478776242240185</v>
      </c>
      <c r="L90" s="77">
        <v>21816</v>
      </c>
      <c r="M90" s="121">
        <v>9.364014473531721</v>
      </c>
      <c r="N90" s="77">
        <v>85496</v>
      </c>
      <c r="O90" s="143">
        <v>6.478476433534163</v>
      </c>
      <c r="P90" s="183">
        <v>18</v>
      </c>
      <c r="Q90" s="135"/>
      <c r="R90" s="135"/>
    </row>
    <row r="91" spans="1:18" ht="12">
      <c r="A91" s="181">
        <v>19</v>
      </c>
      <c r="C91" s="51" t="s">
        <v>50</v>
      </c>
      <c r="D91" s="77"/>
      <c r="E91" s="121"/>
      <c r="F91" s="77"/>
      <c r="G91" s="121"/>
      <c r="H91" s="77"/>
      <c r="I91" s="121"/>
      <c r="J91" s="77"/>
      <c r="K91" s="121"/>
      <c r="L91" s="77"/>
      <c r="M91" s="121"/>
      <c r="N91" s="77"/>
      <c r="O91" s="143"/>
      <c r="P91" s="183"/>
      <c r="Q91" s="135"/>
      <c r="R91" s="135"/>
    </row>
    <row r="92" spans="1:18" ht="12">
      <c r="A92" s="181"/>
      <c r="C92" s="51" t="s">
        <v>51</v>
      </c>
      <c r="D92" s="77">
        <v>449</v>
      </c>
      <c r="E92" s="121">
        <v>0.09092621206260745</v>
      </c>
      <c r="F92" s="77">
        <v>99</v>
      </c>
      <c r="G92" s="121">
        <v>0.01417844503990731</v>
      </c>
      <c r="H92" s="77">
        <v>2874</v>
      </c>
      <c r="I92" s="121">
        <v>0.6609555568332087</v>
      </c>
      <c r="J92" s="77">
        <v>34</v>
      </c>
      <c r="K92" s="121">
        <v>0.004136947565406357</v>
      </c>
      <c r="L92" s="124">
        <v>211</v>
      </c>
      <c r="M92" s="121">
        <v>0.0905668799924456</v>
      </c>
      <c r="N92" s="77">
        <v>5104</v>
      </c>
      <c r="O92" s="143">
        <v>0.3867566168798349</v>
      </c>
      <c r="P92" s="183">
        <v>19</v>
      </c>
      <c r="Q92" s="135"/>
      <c r="R92" s="135"/>
    </row>
    <row r="93" spans="1:18" ht="12">
      <c r="A93" s="181">
        <v>20</v>
      </c>
      <c r="C93" s="51" t="s">
        <v>52</v>
      </c>
      <c r="D93" s="77">
        <v>71671</v>
      </c>
      <c r="E93" s="121">
        <v>14.51397003282659</v>
      </c>
      <c r="F93" s="77">
        <v>43705</v>
      </c>
      <c r="G93" s="121">
        <v>6.259282226961101</v>
      </c>
      <c r="H93" s="77">
        <v>47908</v>
      </c>
      <c r="I93" s="121">
        <v>11.017765767837636</v>
      </c>
      <c r="J93" s="77">
        <v>78476</v>
      </c>
      <c r="K93" s="121">
        <v>9.548561680671451</v>
      </c>
      <c r="L93" s="77">
        <v>54110</v>
      </c>
      <c r="M93" s="121">
        <v>23.22546860848925</v>
      </c>
      <c r="N93" s="77">
        <v>262912</v>
      </c>
      <c r="O93" s="143">
        <v>19.92220918046849</v>
      </c>
      <c r="P93" s="183">
        <v>20</v>
      </c>
      <c r="Q93" s="135"/>
      <c r="R93" s="135"/>
    </row>
    <row r="94" spans="1:18" ht="12">
      <c r="A94" s="181"/>
      <c r="C94" s="51"/>
      <c r="D94" s="77"/>
      <c r="E94" s="121"/>
      <c r="F94" s="77"/>
      <c r="G94" s="121"/>
      <c r="H94" s="77"/>
      <c r="I94" s="121"/>
      <c r="J94" s="77"/>
      <c r="K94" s="121"/>
      <c r="L94" s="77"/>
      <c r="M94" s="121"/>
      <c r="N94" s="77"/>
      <c r="O94" s="143"/>
      <c r="P94" s="183"/>
      <c r="Q94" s="135"/>
      <c r="R94" s="135"/>
    </row>
    <row r="95" spans="1:18" s="5" customFormat="1" ht="12">
      <c r="A95" s="187">
        <v>21</v>
      </c>
      <c r="B95" s="55"/>
      <c r="C95" s="56" t="s">
        <v>223</v>
      </c>
      <c r="D95" s="79">
        <v>458734</v>
      </c>
      <c r="E95" s="142" t="s">
        <v>93</v>
      </c>
      <c r="F95" s="79">
        <v>597408</v>
      </c>
      <c r="G95" s="142" t="s">
        <v>93</v>
      </c>
      <c r="H95" s="79">
        <v>444746</v>
      </c>
      <c r="I95" s="142" t="s">
        <v>93</v>
      </c>
      <c r="J95" s="79">
        <v>798581</v>
      </c>
      <c r="K95" s="142" t="s">
        <v>93</v>
      </c>
      <c r="L95" s="79">
        <v>258712</v>
      </c>
      <c r="M95" s="142" t="s">
        <v>93</v>
      </c>
      <c r="N95" s="79">
        <v>1222554</v>
      </c>
      <c r="O95" s="145" t="s">
        <v>93</v>
      </c>
      <c r="P95" s="193">
        <v>21</v>
      </c>
      <c r="Q95" s="148"/>
      <c r="R95" s="148"/>
    </row>
    <row r="96" spans="1:18" ht="12">
      <c r="A96" s="181"/>
      <c r="C96" s="51"/>
      <c r="D96" s="77"/>
      <c r="E96" s="121"/>
      <c r="F96" s="77"/>
      <c r="G96" s="121"/>
      <c r="H96" s="77"/>
      <c r="I96" s="121"/>
      <c r="J96" s="77"/>
      <c r="K96" s="121"/>
      <c r="L96" s="77"/>
      <c r="M96" s="121"/>
      <c r="N96" s="77"/>
      <c r="O96" s="143"/>
      <c r="P96" s="183"/>
      <c r="Q96" s="135"/>
      <c r="R96" s="135"/>
    </row>
    <row r="97" spans="1:18" ht="12">
      <c r="A97" s="181">
        <v>22</v>
      </c>
      <c r="C97" s="51" t="s">
        <v>53</v>
      </c>
      <c r="D97" s="77">
        <v>424</v>
      </c>
      <c r="E97" s="121">
        <v>0.08586350537760704</v>
      </c>
      <c r="F97" s="77">
        <v>1260</v>
      </c>
      <c r="G97" s="121">
        <v>0.1804529368715476</v>
      </c>
      <c r="H97" s="77">
        <v>501</v>
      </c>
      <c r="I97" s="121">
        <v>0.1152187661702984</v>
      </c>
      <c r="J97" s="77">
        <v>57</v>
      </c>
      <c r="K97" s="121">
        <v>0.006935470918475364</v>
      </c>
      <c r="L97" s="77">
        <v>5556</v>
      </c>
      <c r="M97" s="121">
        <v>2.384784764161269</v>
      </c>
      <c r="N97" s="77">
        <v>53324</v>
      </c>
      <c r="O97" s="143">
        <v>4.0406367238441065</v>
      </c>
      <c r="P97" s="183">
        <v>22</v>
      </c>
      <c r="Q97" s="135"/>
      <c r="R97" s="135"/>
    </row>
    <row r="98" spans="1:18" ht="12">
      <c r="A98" s="181">
        <v>23</v>
      </c>
      <c r="C98" s="51" t="s">
        <v>54</v>
      </c>
      <c r="D98" s="77"/>
      <c r="E98" s="121"/>
      <c r="F98" s="77"/>
      <c r="G98" s="121"/>
      <c r="H98" s="77"/>
      <c r="I98" s="121"/>
      <c r="J98" s="77"/>
      <c r="K98" s="121"/>
      <c r="L98" s="77"/>
      <c r="M98" s="121"/>
      <c r="N98" s="77"/>
      <c r="O98" s="143"/>
      <c r="P98" s="183"/>
      <c r="Q98" s="135"/>
      <c r="R98" s="135"/>
    </row>
    <row r="99" spans="1:18" ht="12">
      <c r="A99" s="181"/>
      <c r="C99" s="51" t="s">
        <v>55</v>
      </c>
      <c r="D99" s="77">
        <v>381</v>
      </c>
      <c r="E99" s="121">
        <v>0.07715564987940633</v>
      </c>
      <c r="F99" s="77">
        <v>133</v>
      </c>
      <c r="G99" s="121">
        <v>0.0190478100031078</v>
      </c>
      <c r="H99" s="77">
        <v>133</v>
      </c>
      <c r="I99" s="121">
        <v>0.03058701776576784</v>
      </c>
      <c r="J99" s="77">
        <v>116</v>
      </c>
      <c r="K99" s="121">
        <v>0.014114291693739338</v>
      </c>
      <c r="L99" s="77">
        <v>118</v>
      </c>
      <c r="M99" s="121">
        <v>0.05064877648866626</v>
      </c>
      <c r="N99" s="77">
        <v>15999</v>
      </c>
      <c r="O99" s="143">
        <v>1.2123274125118493</v>
      </c>
      <c r="P99" s="183">
        <v>23</v>
      </c>
      <c r="Q99" s="135"/>
      <c r="R99" s="135"/>
    </row>
    <row r="100" spans="1:18" ht="12">
      <c r="A100" s="181">
        <v>24</v>
      </c>
      <c r="C100" s="51" t="s">
        <v>56</v>
      </c>
      <c r="D100" s="77">
        <v>5051</v>
      </c>
      <c r="E100" s="121">
        <v>1.022869258637484</v>
      </c>
      <c r="F100" s="77">
        <v>5527</v>
      </c>
      <c r="G100" s="121">
        <v>0.7915582397532092</v>
      </c>
      <c r="H100" s="77">
        <v>5043</v>
      </c>
      <c r="I100" s="121">
        <v>1.1597769217501293</v>
      </c>
      <c r="J100" s="77">
        <v>1795</v>
      </c>
      <c r="K100" s="121">
        <v>0.21840649646777682</v>
      </c>
      <c r="L100" s="77">
        <v>10206</v>
      </c>
      <c r="M100" s="121">
        <v>4.380689939350236</v>
      </c>
      <c r="N100" s="77">
        <v>100944</v>
      </c>
      <c r="O100" s="143">
        <v>7.649051711269212</v>
      </c>
      <c r="P100" s="183">
        <v>24</v>
      </c>
      <c r="Q100" s="135"/>
      <c r="R100" s="135"/>
    </row>
    <row r="101" spans="1:18" ht="12">
      <c r="A101" s="181">
        <v>25</v>
      </c>
      <c r="C101" s="51" t="s">
        <v>57</v>
      </c>
      <c r="D101" s="77"/>
      <c r="E101" s="121"/>
      <c r="F101" s="77"/>
      <c r="G101" s="121"/>
      <c r="H101" s="77"/>
      <c r="I101" s="121"/>
      <c r="J101" s="77"/>
      <c r="K101" s="121"/>
      <c r="L101" s="77"/>
      <c r="M101" s="121"/>
      <c r="N101" s="77"/>
      <c r="O101" s="143"/>
      <c r="P101" s="183"/>
      <c r="Q101" s="135"/>
      <c r="R101" s="135"/>
    </row>
    <row r="102" spans="1:18" ht="12">
      <c r="A102" s="181"/>
      <c r="C102" s="51" t="s">
        <v>58</v>
      </c>
      <c r="D102" s="77">
        <v>11</v>
      </c>
      <c r="E102" s="121">
        <v>0.002227590941400183</v>
      </c>
      <c r="F102" s="77">
        <v>73</v>
      </c>
      <c r="G102" s="121">
        <v>0.010454813009224581</v>
      </c>
      <c r="H102" s="77" t="s">
        <v>359</v>
      </c>
      <c r="I102" s="121" t="s">
        <v>359</v>
      </c>
      <c r="J102" s="77">
        <v>659</v>
      </c>
      <c r="K102" s="121">
        <v>0.08018377781184675</v>
      </c>
      <c r="L102" s="77">
        <v>602</v>
      </c>
      <c r="M102" s="121">
        <v>0.258394605476077</v>
      </c>
      <c r="N102" s="77">
        <v>4938</v>
      </c>
      <c r="O102" s="143">
        <v>0.37417793380733244</v>
      </c>
      <c r="P102" s="183">
        <v>25</v>
      </c>
      <c r="Q102" s="135"/>
      <c r="R102" s="135"/>
    </row>
    <row r="103" spans="1:18" ht="12">
      <c r="A103" s="181">
        <v>26</v>
      </c>
      <c r="C103" s="51" t="s">
        <v>59</v>
      </c>
      <c r="D103" s="77"/>
      <c r="E103" s="121"/>
      <c r="F103" s="77"/>
      <c r="G103" s="121"/>
      <c r="H103" s="77"/>
      <c r="I103" s="121"/>
      <c r="J103" s="77"/>
      <c r="K103" s="121"/>
      <c r="L103" s="77"/>
      <c r="M103" s="121"/>
      <c r="N103" s="77"/>
      <c r="O103" s="143"/>
      <c r="P103" s="183"/>
      <c r="Q103" s="135"/>
      <c r="R103" s="135"/>
    </row>
    <row r="104" spans="1:18" ht="12">
      <c r="A104" s="181"/>
      <c r="C104" s="51" t="s">
        <v>60</v>
      </c>
      <c r="D104" s="77">
        <v>27653</v>
      </c>
      <c r="E104" s="121">
        <v>5.599961118412659</v>
      </c>
      <c r="F104" s="77">
        <v>78225</v>
      </c>
      <c r="G104" s="121">
        <v>11.203119830775245</v>
      </c>
      <c r="H104" s="77">
        <v>7123</v>
      </c>
      <c r="I104" s="121">
        <v>1.638130282297476</v>
      </c>
      <c r="J104" s="77">
        <v>2772</v>
      </c>
      <c r="K104" s="121">
        <v>0.33728290150901247</v>
      </c>
      <c r="L104" s="77">
        <v>7136</v>
      </c>
      <c r="M104" s="121">
        <v>3.0629632968061227</v>
      </c>
      <c r="N104" s="77">
        <v>100677</v>
      </c>
      <c r="O104" s="143">
        <v>7.628819733074283</v>
      </c>
      <c r="P104" s="183">
        <v>26</v>
      </c>
      <c r="Q104" s="135"/>
      <c r="R104" s="135"/>
    </row>
    <row r="105" spans="1:18" ht="12">
      <c r="A105" s="181"/>
      <c r="C105" s="51"/>
      <c r="D105" s="77"/>
      <c r="E105" s="121"/>
      <c r="F105" s="77"/>
      <c r="G105" s="121"/>
      <c r="H105" s="77"/>
      <c r="I105" s="121"/>
      <c r="J105" s="77"/>
      <c r="K105" s="121"/>
      <c r="L105" s="77"/>
      <c r="M105" s="121"/>
      <c r="N105" s="77"/>
      <c r="O105" s="143"/>
      <c r="P105" s="183"/>
      <c r="Q105" s="135"/>
      <c r="R105" s="135"/>
    </row>
    <row r="106" spans="1:18" s="5" customFormat="1" ht="12">
      <c r="A106" s="187">
        <v>27</v>
      </c>
      <c r="B106" s="55"/>
      <c r="C106" s="56" t="s">
        <v>225</v>
      </c>
      <c r="D106" s="236">
        <v>13265</v>
      </c>
      <c r="E106" s="237">
        <v>2.68627216706122</v>
      </c>
      <c r="F106" s="236">
        <v>29458</v>
      </c>
      <c r="G106" s="237">
        <v>4.218875090763531</v>
      </c>
      <c r="H106" s="79">
        <v>-11369</v>
      </c>
      <c r="I106" s="237">
        <v>-2.6146150750301844</v>
      </c>
      <c r="J106" s="236">
        <v>21819</v>
      </c>
      <c r="K106" s="237">
        <v>2.654825262635333</v>
      </c>
      <c r="L106" s="236">
        <v>-17594</v>
      </c>
      <c r="M106" s="237">
        <v>-7.551818419844019</v>
      </c>
      <c r="N106" s="79">
        <v>161792</v>
      </c>
      <c r="O106" s="238">
        <v>12.259821034134454</v>
      </c>
      <c r="P106" s="193">
        <v>27</v>
      </c>
      <c r="Q106" s="148"/>
      <c r="R106" s="148"/>
    </row>
    <row r="107" spans="1:18" ht="12">
      <c r="A107" s="181"/>
      <c r="C107" s="51"/>
      <c r="D107" s="77"/>
      <c r="E107" s="121"/>
      <c r="F107" s="77"/>
      <c r="G107" s="121"/>
      <c r="H107" s="79"/>
      <c r="I107" s="121"/>
      <c r="J107" s="77"/>
      <c r="K107" s="121"/>
      <c r="L107" s="77"/>
      <c r="M107" s="121"/>
      <c r="N107" s="79"/>
      <c r="O107" s="143"/>
      <c r="P107" s="183"/>
      <c r="Q107" s="135"/>
      <c r="R107" s="135"/>
    </row>
    <row r="108" spans="1:18" ht="12">
      <c r="A108" s="181">
        <v>28</v>
      </c>
      <c r="C108" s="51" t="s">
        <v>61</v>
      </c>
      <c r="D108" s="77">
        <v>176</v>
      </c>
      <c r="E108" s="121">
        <v>0.035641455062402926</v>
      </c>
      <c r="F108" s="77">
        <v>1692</v>
      </c>
      <c r="G108" s="121">
        <v>0.24232251522750675</v>
      </c>
      <c r="H108" s="77">
        <v>32</v>
      </c>
      <c r="I108" s="121">
        <v>0.007359282469959179</v>
      </c>
      <c r="J108" s="77">
        <v>67</v>
      </c>
      <c r="K108" s="121">
        <v>0.00815222020241841</v>
      </c>
      <c r="L108" s="77">
        <v>160</v>
      </c>
      <c r="M108" s="121">
        <v>0.06867630710327628</v>
      </c>
      <c r="N108" s="77">
        <v>10132</v>
      </c>
      <c r="O108" s="143">
        <v>0.7677543186180422</v>
      </c>
      <c r="P108" s="183">
        <v>28</v>
      </c>
      <c r="Q108" s="135"/>
      <c r="R108" s="135"/>
    </row>
    <row r="109" spans="1:18" ht="12">
      <c r="A109" s="181">
        <v>29</v>
      </c>
      <c r="C109" s="51" t="s">
        <v>62</v>
      </c>
      <c r="D109" s="77">
        <v>1504</v>
      </c>
      <c r="E109" s="121">
        <v>0.304572434169625</v>
      </c>
      <c r="F109" s="77">
        <v>772</v>
      </c>
      <c r="G109" s="121">
        <v>0.11056322798796407</v>
      </c>
      <c r="H109" s="77">
        <v>232</v>
      </c>
      <c r="I109" s="121">
        <v>0.05335479790720405</v>
      </c>
      <c r="J109" s="77">
        <v>594</v>
      </c>
      <c r="K109" s="121">
        <v>0.07227490746621695</v>
      </c>
      <c r="L109" s="77">
        <v>2</v>
      </c>
      <c r="M109" s="121">
        <v>0.0008584538387909536</v>
      </c>
      <c r="N109" s="77">
        <v>6663</v>
      </c>
      <c r="O109" s="143">
        <v>0.5048901524824334</v>
      </c>
      <c r="P109" s="183">
        <v>29</v>
      </c>
      <c r="Q109" s="135"/>
      <c r="R109" s="135"/>
    </row>
    <row r="110" spans="1:18" ht="12">
      <c r="A110" s="181">
        <v>30</v>
      </c>
      <c r="C110" s="51" t="s">
        <v>63</v>
      </c>
      <c r="D110" s="77">
        <v>1104</v>
      </c>
      <c r="E110" s="121">
        <v>0.22356912720961833</v>
      </c>
      <c r="F110" s="77">
        <v>2790</v>
      </c>
      <c r="G110" s="121">
        <v>0.39957436021556964</v>
      </c>
      <c r="H110" s="77">
        <v>2805</v>
      </c>
      <c r="I110" s="121">
        <v>0.6450871040073592</v>
      </c>
      <c r="J110" s="77">
        <v>273</v>
      </c>
      <c r="K110" s="121">
        <v>0.03321725545164517</v>
      </c>
      <c r="L110" s="77">
        <v>1601</v>
      </c>
      <c r="M110" s="121">
        <v>0.6871922979521584</v>
      </c>
      <c r="N110" s="77">
        <v>17105</v>
      </c>
      <c r="O110" s="143">
        <v>1.296134782862378</v>
      </c>
      <c r="P110" s="183">
        <v>30</v>
      </c>
      <c r="Q110" s="135"/>
      <c r="R110" s="135"/>
    </row>
    <row r="111" spans="1:18" ht="12">
      <c r="A111" s="181">
        <v>31</v>
      </c>
      <c r="C111" s="51" t="s">
        <v>64</v>
      </c>
      <c r="D111" s="77">
        <v>614</v>
      </c>
      <c r="E111" s="121">
        <v>0.12434007618361019</v>
      </c>
      <c r="F111" s="77">
        <v>4177</v>
      </c>
      <c r="G111" s="121">
        <v>0.5982158073908367</v>
      </c>
      <c r="H111" s="77">
        <v>524</v>
      </c>
      <c r="I111" s="121">
        <v>0.12050825044558156</v>
      </c>
      <c r="J111" s="77">
        <v>163</v>
      </c>
      <c r="K111" s="121">
        <v>0.019833013328271656</v>
      </c>
      <c r="L111" s="77">
        <v>677</v>
      </c>
      <c r="M111" s="121">
        <v>0.2905866244307378</v>
      </c>
      <c r="N111" s="77">
        <v>26484</v>
      </c>
      <c r="O111" s="143">
        <v>2.006830376458767</v>
      </c>
      <c r="P111" s="183">
        <v>31</v>
      </c>
      <c r="Q111" s="135"/>
      <c r="R111" s="135"/>
    </row>
    <row r="112" spans="1:18" ht="12">
      <c r="A112" s="181"/>
      <c r="C112" s="51"/>
      <c r="D112" s="77"/>
      <c r="E112" s="121"/>
      <c r="F112" s="77"/>
      <c r="G112" s="121"/>
      <c r="H112" s="77"/>
      <c r="I112" s="121"/>
      <c r="J112" s="77"/>
      <c r="K112" s="121"/>
      <c r="L112" s="77"/>
      <c r="M112" s="121"/>
      <c r="N112" s="77"/>
      <c r="O112" s="143"/>
      <c r="P112" s="183"/>
      <c r="Q112" s="135"/>
      <c r="R112" s="135"/>
    </row>
    <row r="113" spans="1:18" ht="12">
      <c r="A113" s="187">
        <v>32</v>
      </c>
      <c r="B113" s="55"/>
      <c r="C113" s="56" t="s">
        <v>295</v>
      </c>
      <c r="D113" s="77"/>
      <c r="E113" s="121"/>
      <c r="F113" s="77"/>
      <c r="G113" s="121"/>
      <c r="H113" s="77"/>
      <c r="I113" s="121"/>
      <c r="J113" s="77"/>
      <c r="K113" s="121"/>
      <c r="L113" s="77"/>
      <c r="M113" s="121"/>
      <c r="N113" s="77"/>
      <c r="O113" s="143"/>
      <c r="P113" s="193"/>
      <c r="Q113" s="135"/>
      <c r="R113" s="135"/>
    </row>
    <row r="114" spans="1:18" ht="12">
      <c r="A114" s="187"/>
      <c r="B114" s="55"/>
      <c r="C114" s="56" t="s">
        <v>296</v>
      </c>
      <c r="D114" s="79">
        <v>7338</v>
      </c>
      <c r="E114" s="122">
        <v>1.486005666181322</v>
      </c>
      <c r="F114" s="79">
        <v>23725</v>
      </c>
      <c r="G114" s="122">
        <v>3.3978142279979893</v>
      </c>
      <c r="H114" s="79">
        <v>8192</v>
      </c>
      <c r="I114" s="122">
        <v>1.8839763123095499</v>
      </c>
      <c r="J114" s="79">
        <v>21702</v>
      </c>
      <c r="K114" s="122">
        <v>2.640589296013199</v>
      </c>
      <c r="L114" s="79">
        <v>-7382</v>
      </c>
      <c r="M114" s="122">
        <v>-3.16855311897741</v>
      </c>
      <c r="N114" s="79">
        <v>81009</v>
      </c>
      <c r="O114" s="146">
        <v>6.138473114580436</v>
      </c>
      <c r="P114" s="193">
        <v>32</v>
      </c>
      <c r="Q114" s="135"/>
      <c r="R114" s="135"/>
    </row>
    <row r="115" spans="1:18" ht="12">
      <c r="A115" s="181">
        <v>33</v>
      </c>
      <c r="C115" s="51" t="s">
        <v>83</v>
      </c>
      <c r="D115" s="233">
        <v>14270</v>
      </c>
      <c r="E115" s="234">
        <v>2.889792975798237</v>
      </c>
      <c r="F115" s="233">
        <v>47221</v>
      </c>
      <c r="G115" s="234">
        <v>6.762831850802658</v>
      </c>
      <c r="H115" s="77">
        <v>9391</v>
      </c>
      <c r="I115" s="234">
        <v>2.159719427355833</v>
      </c>
      <c r="J115" s="233">
        <v>23851</v>
      </c>
      <c r="K115" s="234">
        <v>2.90206871713256</v>
      </c>
      <c r="L115" s="233">
        <v>6521</v>
      </c>
      <c r="M115" s="234">
        <v>2.7989887413779044</v>
      </c>
      <c r="N115" s="77">
        <v>131849</v>
      </c>
      <c r="O115" s="235">
        <v>9.990884243532397</v>
      </c>
      <c r="P115" s="183">
        <v>33</v>
      </c>
      <c r="Q115" s="135"/>
      <c r="R115" s="135"/>
    </row>
    <row r="116" spans="1:18" ht="12">
      <c r="A116" s="181">
        <v>34</v>
      </c>
      <c r="C116" s="51" t="s">
        <v>65</v>
      </c>
      <c r="D116" s="233">
        <v>6932</v>
      </c>
      <c r="E116" s="234">
        <v>1.4037873096169151</v>
      </c>
      <c r="F116" s="233">
        <v>23496</v>
      </c>
      <c r="G116" s="234">
        <v>3.365017622804668</v>
      </c>
      <c r="H116" s="77">
        <v>1199</v>
      </c>
      <c r="I116" s="234">
        <v>0.27574311504628296</v>
      </c>
      <c r="J116" s="233">
        <v>2149</v>
      </c>
      <c r="K116" s="234">
        <v>0.2614794211193607</v>
      </c>
      <c r="L116" s="233">
        <v>13903</v>
      </c>
      <c r="M116" s="234">
        <v>5.967541860355314</v>
      </c>
      <c r="N116" s="77">
        <v>50840</v>
      </c>
      <c r="O116" s="235">
        <v>3.8524111289519607</v>
      </c>
      <c r="P116" s="183">
        <v>34</v>
      </c>
      <c r="Q116" s="135"/>
      <c r="R116" s="135"/>
    </row>
    <row r="117" spans="1:16" ht="12">
      <c r="A117" s="44" t="s">
        <v>32</v>
      </c>
      <c r="B117" s="45"/>
      <c r="C117" s="46"/>
      <c r="D117" s="41"/>
      <c r="E117" s="42"/>
      <c r="F117" s="36"/>
      <c r="G117" s="42"/>
      <c r="H117" s="36"/>
      <c r="I117" s="42"/>
      <c r="J117" s="36"/>
      <c r="K117" s="42"/>
      <c r="L117" s="36"/>
      <c r="M117" s="42"/>
      <c r="N117" s="36"/>
      <c r="O117" s="43"/>
      <c r="P117" s="185"/>
    </row>
    <row r="118" spans="1:16" ht="12">
      <c r="A118" s="196" t="s">
        <v>66</v>
      </c>
      <c r="B118" s="39"/>
      <c r="C118" s="45"/>
      <c r="D118" s="36"/>
      <c r="E118" s="42"/>
      <c r="F118" s="36"/>
      <c r="G118" s="42"/>
      <c r="H118" s="36"/>
      <c r="I118" s="42"/>
      <c r="J118" s="36"/>
      <c r="K118" s="42"/>
      <c r="L118" s="36"/>
      <c r="M118" s="42"/>
      <c r="N118" s="36"/>
      <c r="O118" s="43"/>
      <c r="P118" s="186"/>
    </row>
    <row r="119" spans="1:16" ht="12">
      <c r="A119" s="191"/>
      <c r="D119" s="47"/>
      <c r="F119" s="69"/>
      <c r="G119" s="70"/>
      <c r="H119" s="69"/>
      <c r="J119" s="69"/>
      <c r="L119" s="69"/>
      <c r="N119" s="69"/>
      <c r="P119" s="191"/>
    </row>
  </sheetData>
  <sheetProtection/>
  <mergeCells count="19">
    <mergeCell ref="A66:A67"/>
    <mergeCell ref="B5:C8"/>
    <mergeCell ref="D5:E7"/>
    <mergeCell ref="P6:P7"/>
    <mergeCell ref="A6:A7"/>
    <mergeCell ref="H6:I7"/>
    <mergeCell ref="J6:K7"/>
    <mergeCell ref="L6:M7"/>
    <mergeCell ref="N6:O7"/>
    <mergeCell ref="F5:G7"/>
    <mergeCell ref="H5:O5"/>
    <mergeCell ref="F65:G67"/>
    <mergeCell ref="H65:I67"/>
    <mergeCell ref="J65:K67"/>
    <mergeCell ref="L65:M67"/>
    <mergeCell ref="N65:O67"/>
    <mergeCell ref="P66:P67"/>
    <mergeCell ref="B65:C68"/>
    <mergeCell ref="D65:E6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59" max="15" man="1"/>
  </rowBreaks>
  <drawing r:id="rId1"/>
</worksheet>
</file>

<file path=xl/worksheets/sheet13.xml><?xml version="1.0" encoding="utf-8"?>
<worksheet xmlns="http://schemas.openxmlformats.org/spreadsheetml/2006/main" xmlns:r="http://schemas.openxmlformats.org/officeDocument/2006/relationships">
  <dimension ref="A1:R80"/>
  <sheetViews>
    <sheetView zoomScalePageLayoutView="0" workbookViewId="0" topLeftCell="A1">
      <selection activeCell="A1" sqref="A1"/>
    </sheetView>
  </sheetViews>
  <sheetFormatPr defaultColWidth="11.421875" defaultRowHeight="12.75"/>
  <cols>
    <col min="1" max="1" width="4.00390625" style="179" customWidth="1"/>
    <col min="2" max="2" width="0.85546875" style="1" customWidth="1"/>
    <col min="3" max="3" width="42.00390625" style="2" customWidth="1"/>
    <col min="4" max="4" width="12.7109375" style="34" customWidth="1"/>
    <col min="5" max="5" width="8.7109375" style="61" customWidth="1"/>
    <col min="6" max="6" width="12.7109375" style="34" customWidth="1"/>
    <col min="7" max="7" width="9.421875" style="61" customWidth="1"/>
    <col min="8" max="8" width="12.7109375" style="34" customWidth="1"/>
    <col min="9" max="9" width="8.7109375" style="61" customWidth="1"/>
    <col min="10" max="10" width="12.7109375" style="34" customWidth="1"/>
    <col min="11" max="11" width="8.7109375" style="61" customWidth="1"/>
    <col min="12" max="12" width="12.7109375" style="34" customWidth="1"/>
    <col min="13" max="13" width="8.7109375" style="61" customWidth="1"/>
    <col min="14" max="14" width="12.7109375" style="34" customWidth="1"/>
    <col min="15" max="15" width="8.7109375" style="61" customWidth="1"/>
    <col min="16" max="16" width="4.421875" style="179" customWidth="1"/>
    <col min="17" max="16384" width="11.421875" style="2" customWidth="1"/>
  </cols>
  <sheetData>
    <row r="1" spans="4:14" ht="12">
      <c r="D1" s="2"/>
      <c r="F1" s="69"/>
      <c r="G1" s="49" t="s">
        <v>237</v>
      </c>
      <c r="H1" s="69" t="s">
        <v>347</v>
      </c>
      <c r="J1" s="69"/>
      <c r="L1" s="69"/>
      <c r="N1" s="69"/>
    </row>
    <row r="2" spans="4:14" ht="12">
      <c r="D2" s="2"/>
      <c r="F2" s="69"/>
      <c r="G2" s="70"/>
      <c r="H2" s="69"/>
      <c r="J2" s="69"/>
      <c r="L2" s="69"/>
      <c r="N2" s="69"/>
    </row>
    <row r="3" spans="1:18" s="15" customFormat="1" ht="12">
      <c r="A3" s="179"/>
      <c r="B3" s="1"/>
      <c r="C3" s="2"/>
      <c r="D3" s="2"/>
      <c r="E3" s="61"/>
      <c r="F3" s="69"/>
      <c r="G3" s="49" t="s">
        <v>267</v>
      </c>
      <c r="H3" s="69" t="s">
        <v>176</v>
      </c>
      <c r="I3" s="61"/>
      <c r="J3" s="69"/>
      <c r="K3" s="61"/>
      <c r="L3" s="69"/>
      <c r="M3" s="61"/>
      <c r="N3" s="69"/>
      <c r="O3" s="61"/>
      <c r="P3" s="179"/>
      <c r="Q3" s="2"/>
      <c r="R3" s="2"/>
    </row>
    <row r="4" spans="1:16" s="15" customFormat="1" ht="12.75" thickBot="1">
      <c r="A4" s="180"/>
      <c r="B4" s="10"/>
      <c r="C4" s="11"/>
      <c r="D4" s="11"/>
      <c r="E4" s="63"/>
      <c r="F4" s="11"/>
      <c r="G4" s="63"/>
      <c r="H4" s="11"/>
      <c r="I4" s="63"/>
      <c r="J4" s="11"/>
      <c r="K4" s="63"/>
      <c r="L4" s="11"/>
      <c r="M4" s="63"/>
      <c r="N4" s="11"/>
      <c r="O4" s="63"/>
      <c r="P4" s="180"/>
    </row>
    <row r="5" spans="1:16" s="15" customFormat="1" ht="12.75" customHeight="1">
      <c r="A5" s="181"/>
      <c r="B5" s="323" t="s">
        <v>255</v>
      </c>
      <c r="C5" s="260"/>
      <c r="D5" s="290" t="s">
        <v>4</v>
      </c>
      <c r="E5" s="268"/>
      <c r="F5" s="301" t="s">
        <v>155</v>
      </c>
      <c r="G5" s="310"/>
      <c r="H5" s="344" t="s">
        <v>183</v>
      </c>
      <c r="I5" s="344"/>
      <c r="J5" s="344"/>
      <c r="K5" s="344"/>
      <c r="L5" s="344"/>
      <c r="M5" s="344"/>
      <c r="N5" s="344"/>
      <c r="O5" s="345"/>
      <c r="P5" s="183"/>
    </row>
    <row r="6" spans="1:16" s="15" customFormat="1" ht="12" customHeight="1">
      <c r="A6" s="257" t="s">
        <v>159</v>
      </c>
      <c r="B6" s="261"/>
      <c r="C6" s="262"/>
      <c r="D6" s="269"/>
      <c r="E6" s="270"/>
      <c r="F6" s="343"/>
      <c r="G6" s="311"/>
      <c r="H6" s="311" t="s">
        <v>102</v>
      </c>
      <c r="I6" s="332"/>
      <c r="J6" s="291" t="s">
        <v>101</v>
      </c>
      <c r="K6" s="339"/>
      <c r="L6" s="291" t="s">
        <v>104</v>
      </c>
      <c r="M6" s="339"/>
      <c r="N6" s="341" t="s">
        <v>322</v>
      </c>
      <c r="O6" s="297"/>
      <c r="P6" s="279" t="s">
        <v>159</v>
      </c>
    </row>
    <row r="7" spans="1:16" s="15" customFormat="1" ht="12" customHeight="1">
      <c r="A7" s="300"/>
      <c r="B7" s="261"/>
      <c r="C7" s="262"/>
      <c r="D7" s="271"/>
      <c r="E7" s="272"/>
      <c r="F7" s="340"/>
      <c r="G7" s="312"/>
      <c r="H7" s="312"/>
      <c r="I7" s="334"/>
      <c r="J7" s="340"/>
      <c r="K7" s="334"/>
      <c r="L7" s="340"/>
      <c r="M7" s="334"/>
      <c r="N7" s="342"/>
      <c r="O7" s="338"/>
      <c r="P7" s="289"/>
    </row>
    <row r="8" spans="1:18" ht="15" customHeight="1" thickBot="1">
      <c r="A8" s="182"/>
      <c r="B8" s="263"/>
      <c r="C8" s="264"/>
      <c r="D8" s="75" t="s">
        <v>87</v>
      </c>
      <c r="E8" s="27" t="s">
        <v>277</v>
      </c>
      <c r="F8" s="75" t="s">
        <v>87</v>
      </c>
      <c r="G8" s="13" t="s">
        <v>277</v>
      </c>
      <c r="H8" s="80" t="s">
        <v>87</v>
      </c>
      <c r="I8" s="27" t="s">
        <v>277</v>
      </c>
      <c r="J8" s="75" t="s">
        <v>87</v>
      </c>
      <c r="K8" s="27" t="s">
        <v>277</v>
      </c>
      <c r="L8" s="75" t="s">
        <v>87</v>
      </c>
      <c r="M8" s="27" t="s">
        <v>277</v>
      </c>
      <c r="N8" s="75" t="s">
        <v>87</v>
      </c>
      <c r="O8" s="27" t="s">
        <v>277</v>
      </c>
      <c r="P8" s="190"/>
      <c r="Q8" s="28"/>
      <c r="R8" s="15"/>
    </row>
    <row r="9" spans="1:18" ht="12">
      <c r="A9" s="183"/>
      <c r="C9" s="15"/>
      <c r="D9" s="15"/>
      <c r="E9" s="64"/>
      <c r="F9" s="15"/>
      <c r="G9" s="64"/>
      <c r="H9" s="15"/>
      <c r="I9" s="64"/>
      <c r="J9" s="15"/>
      <c r="K9" s="64"/>
      <c r="L9" s="15"/>
      <c r="M9" s="64"/>
      <c r="N9" s="15"/>
      <c r="O9" s="64"/>
      <c r="P9" s="183"/>
      <c r="Q9" s="15"/>
      <c r="R9" s="15"/>
    </row>
    <row r="10" spans="1:18" s="15" customFormat="1" ht="12">
      <c r="A10" s="183"/>
      <c r="B10" s="16"/>
      <c r="C10" s="33" t="s">
        <v>171</v>
      </c>
      <c r="D10" s="32"/>
      <c r="E10" s="25"/>
      <c r="F10" s="71"/>
      <c r="G10" s="25"/>
      <c r="H10" s="33" t="s">
        <v>171</v>
      </c>
      <c r="I10" s="25"/>
      <c r="J10" s="71"/>
      <c r="K10" s="25"/>
      <c r="L10" s="71"/>
      <c r="M10" s="25"/>
      <c r="N10" s="71"/>
      <c r="O10" s="25"/>
      <c r="P10" s="183"/>
      <c r="Q10" s="16"/>
      <c r="R10" s="16"/>
    </row>
    <row r="11" spans="1:18" ht="12">
      <c r="A11" s="183"/>
      <c r="C11" s="15"/>
      <c r="E11" s="64"/>
      <c r="F11" s="15"/>
      <c r="G11" s="64"/>
      <c r="H11" s="15"/>
      <c r="I11" s="64"/>
      <c r="J11" s="15"/>
      <c r="K11" s="64"/>
      <c r="L11" s="15"/>
      <c r="M11" s="64"/>
      <c r="N11" s="15"/>
      <c r="O11" s="64"/>
      <c r="P11" s="183"/>
      <c r="Q11" s="15"/>
      <c r="R11" s="15"/>
    </row>
    <row r="12" spans="1:18" ht="12">
      <c r="A12" s="181">
        <v>1</v>
      </c>
      <c r="C12" s="51" t="s">
        <v>67</v>
      </c>
      <c r="D12" s="77">
        <v>131711</v>
      </c>
      <c r="E12" s="121">
        <v>0.7129611741430308</v>
      </c>
      <c r="F12" s="77">
        <v>68763</v>
      </c>
      <c r="G12" s="121">
        <v>1.0770817620702375</v>
      </c>
      <c r="H12" s="77">
        <v>5405</v>
      </c>
      <c r="I12" s="121">
        <v>0.42525369667806445</v>
      </c>
      <c r="J12" s="77">
        <v>2349</v>
      </c>
      <c r="K12" s="121">
        <v>2.109905507850393</v>
      </c>
      <c r="L12" s="77">
        <v>35690</v>
      </c>
      <c r="M12" s="121">
        <v>0.8761980516929845</v>
      </c>
      <c r="N12" s="152">
        <v>25319</v>
      </c>
      <c r="O12" s="143">
        <v>2.726642242224132</v>
      </c>
      <c r="P12" s="183">
        <v>1</v>
      </c>
      <c r="Q12" s="36"/>
      <c r="R12" s="36"/>
    </row>
    <row r="13" spans="1:18" ht="12">
      <c r="A13" s="181">
        <v>2</v>
      </c>
      <c r="C13" s="51" t="s">
        <v>205</v>
      </c>
      <c r="D13" s="77">
        <v>16797550</v>
      </c>
      <c r="E13" s="121">
        <v>90.92635368895739</v>
      </c>
      <c r="F13" s="77">
        <v>5865117</v>
      </c>
      <c r="G13" s="121">
        <v>91.86932729968305</v>
      </c>
      <c r="H13" s="77">
        <v>934963</v>
      </c>
      <c r="I13" s="121">
        <v>73.5608643861634</v>
      </c>
      <c r="J13" s="77">
        <v>106798</v>
      </c>
      <c r="K13" s="121">
        <v>95.92749613767829</v>
      </c>
      <c r="L13" s="77">
        <v>4020441</v>
      </c>
      <c r="M13" s="121">
        <v>98.70278988922932</v>
      </c>
      <c r="N13" s="152">
        <v>802915</v>
      </c>
      <c r="O13" s="143">
        <v>86.46715730934827</v>
      </c>
      <c r="P13" s="183">
        <v>2</v>
      </c>
      <c r="Q13" s="36"/>
      <c r="R13" s="36"/>
    </row>
    <row r="14" spans="1:18" ht="12">
      <c r="A14" s="181">
        <v>3</v>
      </c>
      <c r="C14" s="51" t="s">
        <v>68</v>
      </c>
      <c r="D14" s="77">
        <v>7338222</v>
      </c>
      <c r="E14" s="121">
        <v>39.72232670955516</v>
      </c>
      <c r="F14" s="77">
        <v>500254</v>
      </c>
      <c r="G14" s="121">
        <v>7.835819551251176</v>
      </c>
      <c r="H14" s="77">
        <v>147096</v>
      </c>
      <c r="I14" s="121">
        <v>11.573194776421197</v>
      </c>
      <c r="J14" s="77">
        <v>5100</v>
      </c>
      <c r="K14" s="121">
        <v>4.580893184349513</v>
      </c>
      <c r="L14" s="77">
        <v>192870</v>
      </c>
      <c r="M14" s="121">
        <v>4.735004713646005</v>
      </c>
      <c r="N14" s="152">
        <v>155188</v>
      </c>
      <c r="O14" s="143">
        <v>16.712435573532865</v>
      </c>
      <c r="P14" s="183">
        <v>3</v>
      </c>
      <c r="Q14" s="36"/>
      <c r="R14" s="36"/>
    </row>
    <row r="15" spans="1:18" ht="12">
      <c r="A15" s="181"/>
      <c r="C15" s="51" t="s">
        <v>14</v>
      </c>
      <c r="D15" s="77"/>
      <c r="E15" s="121"/>
      <c r="F15" s="77"/>
      <c r="G15" s="121"/>
      <c r="H15" s="77"/>
      <c r="I15" s="121"/>
      <c r="J15" s="77"/>
      <c r="K15" s="121"/>
      <c r="L15" s="77"/>
      <c r="M15" s="121"/>
      <c r="N15" s="152"/>
      <c r="O15" s="143"/>
      <c r="P15" s="183"/>
      <c r="Q15" s="36"/>
      <c r="R15" s="36"/>
    </row>
    <row r="16" spans="1:18" ht="12">
      <c r="A16" s="181">
        <v>4</v>
      </c>
      <c r="C16" s="51" t="s">
        <v>69</v>
      </c>
      <c r="D16" s="77">
        <v>3257396</v>
      </c>
      <c r="E16" s="121">
        <v>17.632520266407603</v>
      </c>
      <c r="F16" s="77">
        <v>474298</v>
      </c>
      <c r="G16" s="121">
        <v>7.429253022503229</v>
      </c>
      <c r="H16" s="77">
        <v>145940</v>
      </c>
      <c r="I16" s="121">
        <v>11.482243199481356</v>
      </c>
      <c r="J16" s="77">
        <v>4565</v>
      </c>
      <c r="K16" s="121">
        <v>4.100348507167751</v>
      </c>
      <c r="L16" s="77">
        <v>170577</v>
      </c>
      <c r="M16" s="121">
        <v>4.187706222012727</v>
      </c>
      <c r="N16" s="152">
        <v>153217</v>
      </c>
      <c r="O16" s="143">
        <v>16.500175537219274</v>
      </c>
      <c r="P16" s="183">
        <v>4</v>
      </c>
      <c r="Q16" s="36"/>
      <c r="R16" s="36"/>
    </row>
    <row r="17" spans="1:18" ht="12">
      <c r="A17" s="181">
        <v>5</v>
      </c>
      <c r="C17" s="51" t="s">
        <v>70</v>
      </c>
      <c r="D17" s="77">
        <v>3428732</v>
      </c>
      <c r="E17" s="121">
        <v>18.55997443297661</v>
      </c>
      <c r="F17" s="77">
        <v>256</v>
      </c>
      <c r="G17" s="121">
        <v>0.004009902579730099</v>
      </c>
      <c r="H17" s="77">
        <v>172</v>
      </c>
      <c r="I17" s="121">
        <v>0.013532587572363938</v>
      </c>
      <c r="J17" s="77" t="s">
        <v>359</v>
      </c>
      <c r="K17" s="121" t="s">
        <v>359</v>
      </c>
      <c r="L17" s="77">
        <v>85</v>
      </c>
      <c r="M17" s="121">
        <v>0.0020867703668787808</v>
      </c>
      <c r="N17" s="152" t="s">
        <v>359</v>
      </c>
      <c r="O17" s="143" t="s">
        <v>359</v>
      </c>
      <c r="P17" s="183">
        <v>5</v>
      </c>
      <c r="Q17" s="36"/>
      <c r="R17" s="36"/>
    </row>
    <row r="18" spans="1:18" ht="12">
      <c r="A18" s="181">
        <v>6</v>
      </c>
      <c r="C18" s="51" t="s">
        <v>309</v>
      </c>
      <c r="D18" s="77">
        <v>7282240</v>
      </c>
      <c r="E18" s="121">
        <v>39.419292092470215</v>
      </c>
      <c r="F18" s="77">
        <v>5111913</v>
      </c>
      <c r="G18" s="121">
        <v>80.07137939865558</v>
      </c>
      <c r="H18" s="77">
        <v>755924</v>
      </c>
      <c r="I18" s="121">
        <v>59.47446353518394</v>
      </c>
      <c r="J18" s="77">
        <v>95837</v>
      </c>
      <c r="K18" s="121">
        <v>86.08216864872634</v>
      </c>
      <c r="L18" s="77">
        <v>3686818</v>
      </c>
      <c r="M18" s="121">
        <v>90.51226529970933</v>
      </c>
      <c r="N18" s="152">
        <v>573335</v>
      </c>
      <c r="O18" s="143">
        <v>61.743332277956185</v>
      </c>
      <c r="P18" s="183">
        <v>6</v>
      </c>
      <c r="Q18" s="36"/>
      <c r="R18" s="36"/>
    </row>
    <row r="19" spans="1:18" ht="12">
      <c r="A19" s="181">
        <v>7</v>
      </c>
      <c r="C19" s="51" t="s">
        <v>71</v>
      </c>
      <c r="D19" s="77">
        <v>1773982</v>
      </c>
      <c r="E19" s="121">
        <v>9.602692938544253</v>
      </c>
      <c r="F19" s="77">
        <v>43279</v>
      </c>
      <c r="G19" s="121">
        <v>0.6779084912036678</v>
      </c>
      <c r="H19" s="77">
        <v>8319</v>
      </c>
      <c r="I19" s="121">
        <v>0.654520907061021</v>
      </c>
      <c r="J19" s="77">
        <v>1595</v>
      </c>
      <c r="K19" s="121">
        <v>1.4326518880465635</v>
      </c>
      <c r="L19" s="77">
        <v>23602</v>
      </c>
      <c r="M19" s="121">
        <v>0.5794347552832115</v>
      </c>
      <c r="N19" s="152">
        <v>9764</v>
      </c>
      <c r="O19" s="143">
        <v>1.0515002509213012</v>
      </c>
      <c r="P19" s="183">
        <v>7</v>
      </c>
      <c r="Q19" s="36"/>
      <c r="R19" s="36"/>
    </row>
    <row r="20" spans="1:18" ht="12">
      <c r="A20" s="181">
        <v>8</v>
      </c>
      <c r="C20" s="51" t="s">
        <v>72</v>
      </c>
      <c r="D20" s="77">
        <v>263539</v>
      </c>
      <c r="E20" s="121">
        <v>1.426555677752657</v>
      </c>
      <c r="F20" s="77" t="s">
        <v>359</v>
      </c>
      <c r="G20" s="121" t="s">
        <v>359</v>
      </c>
      <c r="H20" s="77" t="s">
        <v>359</v>
      </c>
      <c r="I20" s="121" t="s">
        <v>359</v>
      </c>
      <c r="J20" s="77" t="s">
        <v>359</v>
      </c>
      <c r="K20" s="121" t="s">
        <v>359</v>
      </c>
      <c r="L20" s="77" t="s">
        <v>359</v>
      </c>
      <c r="M20" s="121" t="s">
        <v>359</v>
      </c>
      <c r="N20" s="152" t="s">
        <v>359</v>
      </c>
      <c r="O20" s="143" t="s">
        <v>359</v>
      </c>
      <c r="P20" s="183">
        <v>8</v>
      </c>
      <c r="Q20" s="36"/>
      <c r="R20" s="36"/>
    </row>
    <row r="21" spans="1:18" ht="12">
      <c r="A21" s="181">
        <v>9</v>
      </c>
      <c r="C21" s="51" t="s">
        <v>274</v>
      </c>
      <c r="D21" s="77">
        <v>1510442</v>
      </c>
      <c r="E21" s="121">
        <v>8.176131847719232</v>
      </c>
      <c r="F21" s="77">
        <v>43279</v>
      </c>
      <c r="G21" s="121">
        <v>0.6779084912036678</v>
      </c>
      <c r="H21" s="77">
        <v>8319</v>
      </c>
      <c r="I21" s="121">
        <v>0.654520907061021</v>
      </c>
      <c r="J21" s="77">
        <v>1595</v>
      </c>
      <c r="K21" s="121">
        <v>1.4326518880465635</v>
      </c>
      <c r="L21" s="77">
        <v>23602</v>
      </c>
      <c r="M21" s="121">
        <v>0.5794347552832115</v>
      </c>
      <c r="N21" s="152">
        <v>9764</v>
      </c>
      <c r="O21" s="143">
        <v>1.0515002509213012</v>
      </c>
      <c r="P21" s="183">
        <v>9</v>
      </c>
      <c r="Q21" s="36"/>
      <c r="R21" s="36"/>
    </row>
    <row r="22" spans="1:18" ht="12">
      <c r="A22" s="181">
        <v>10</v>
      </c>
      <c r="C22" s="51" t="s">
        <v>85</v>
      </c>
      <c r="D22" s="77">
        <v>403074</v>
      </c>
      <c r="E22" s="121">
        <v>2.1818687300721122</v>
      </c>
      <c r="F22" s="77">
        <v>209670</v>
      </c>
      <c r="G22" s="121">
        <v>3.2842041948906635</v>
      </c>
      <c r="H22" s="77">
        <v>23624</v>
      </c>
      <c r="I22" s="121">
        <v>1.8586851674972424</v>
      </c>
      <c r="J22" s="77">
        <v>4266</v>
      </c>
      <c r="K22" s="121">
        <v>3.8317824165558867</v>
      </c>
      <c r="L22" s="77">
        <v>117151</v>
      </c>
      <c r="M22" s="121">
        <v>2.876085120590777</v>
      </c>
      <c r="N22" s="152">
        <v>64628</v>
      </c>
      <c r="O22" s="143">
        <v>6.959889206937921</v>
      </c>
      <c r="P22" s="183">
        <v>10</v>
      </c>
      <c r="Q22" s="36"/>
      <c r="R22" s="36"/>
    </row>
    <row r="23" spans="1:18" ht="12">
      <c r="A23" s="181">
        <v>11</v>
      </c>
      <c r="C23" s="51" t="s">
        <v>256</v>
      </c>
      <c r="D23" s="77">
        <v>1544537</v>
      </c>
      <c r="E23" s="121">
        <v>8.360690549971942</v>
      </c>
      <c r="F23" s="77">
        <v>450316</v>
      </c>
      <c r="G23" s="121">
        <v>7.053606601928669</v>
      </c>
      <c r="H23" s="77">
        <v>330638</v>
      </c>
      <c r="I23" s="121">
        <v>26.013881917158535</v>
      </c>
      <c r="J23" s="77">
        <v>2185</v>
      </c>
      <c r="K23" s="121">
        <v>1.962598354471311</v>
      </c>
      <c r="L23" s="77">
        <v>17148</v>
      </c>
      <c r="M23" s="121">
        <v>0.4209875088380863</v>
      </c>
      <c r="N23" s="152">
        <v>100343</v>
      </c>
      <c r="O23" s="143">
        <v>10.806092756882029</v>
      </c>
      <c r="P23" s="183">
        <v>11</v>
      </c>
      <c r="Q23" s="36"/>
      <c r="R23" s="36"/>
    </row>
    <row r="24" spans="1:18" ht="12">
      <c r="A24" s="181">
        <v>12</v>
      </c>
      <c r="C24" s="51" t="s">
        <v>73</v>
      </c>
      <c r="D24" s="77">
        <v>567512</v>
      </c>
      <c r="E24" s="121">
        <v>3.0719835234738153</v>
      </c>
      <c r="F24" s="77">
        <v>161494</v>
      </c>
      <c r="G24" s="121">
        <v>2.5295906531677055</v>
      </c>
      <c r="H24" s="77">
        <v>79159</v>
      </c>
      <c r="I24" s="121">
        <v>6.22805871884161</v>
      </c>
      <c r="J24" s="77">
        <v>195</v>
      </c>
      <c r="K24" s="121">
        <v>0.17515179822512844</v>
      </c>
      <c r="L24" s="77">
        <v>14450</v>
      </c>
      <c r="M24" s="121">
        <v>0.35475096236939274</v>
      </c>
      <c r="N24" s="152">
        <v>67690</v>
      </c>
      <c r="O24" s="143">
        <v>7.289640719465678</v>
      </c>
      <c r="P24" s="183">
        <v>12</v>
      </c>
      <c r="Q24" s="36"/>
      <c r="R24" s="36"/>
    </row>
    <row r="25" spans="1:18" ht="12">
      <c r="A25" s="181">
        <v>13</v>
      </c>
      <c r="C25" s="51" t="s">
        <v>74</v>
      </c>
      <c r="D25" s="77">
        <v>499828</v>
      </c>
      <c r="E25" s="121">
        <v>2.7056051335846116</v>
      </c>
      <c r="F25" s="77">
        <v>264101</v>
      </c>
      <c r="G25" s="121">
        <v>4.136794067223824</v>
      </c>
      <c r="H25" s="77">
        <v>241625</v>
      </c>
      <c r="I25" s="121">
        <v>19.01053181495603</v>
      </c>
      <c r="J25" s="77">
        <v>1744</v>
      </c>
      <c r="K25" s="121">
        <v>1.566485826177559</v>
      </c>
      <c r="L25" s="77">
        <v>2041</v>
      </c>
      <c r="M25" s="121">
        <v>0.050107039044701075</v>
      </c>
      <c r="N25" s="152">
        <v>18691</v>
      </c>
      <c r="O25" s="143">
        <v>2.012862678202585</v>
      </c>
      <c r="P25" s="183">
        <v>13</v>
      </c>
      <c r="Q25" s="36"/>
      <c r="R25" s="36"/>
    </row>
    <row r="26" spans="1:18" ht="12">
      <c r="A26" s="181">
        <v>14</v>
      </c>
      <c r="C26" s="51" t="s">
        <v>75</v>
      </c>
      <c r="D26" s="77">
        <v>85453</v>
      </c>
      <c r="E26" s="121">
        <v>0.4625632727262295</v>
      </c>
      <c r="F26" s="77">
        <v>23257</v>
      </c>
      <c r="G26" s="121">
        <v>0.36429025115930824</v>
      </c>
      <c r="H26" s="77">
        <v>9854</v>
      </c>
      <c r="I26" s="121">
        <v>0.7752913833608968</v>
      </c>
      <c r="J26" s="77">
        <v>247</v>
      </c>
      <c r="K26" s="121">
        <v>0.22185894441849602</v>
      </c>
      <c r="L26" s="77">
        <v>157</v>
      </c>
      <c r="M26" s="121">
        <v>0.0038543876188231597</v>
      </c>
      <c r="N26" s="152">
        <v>12999</v>
      </c>
      <c r="O26" s="143">
        <v>1.3998824008322404</v>
      </c>
      <c r="P26" s="183">
        <v>14</v>
      </c>
      <c r="Q26" s="36"/>
      <c r="R26" s="36"/>
    </row>
    <row r="27" spans="1:18" ht="12">
      <c r="A27" s="181">
        <v>15</v>
      </c>
      <c r="C27" s="51" t="s">
        <v>76</v>
      </c>
      <c r="D27" s="77">
        <v>39766</v>
      </c>
      <c r="E27" s="121">
        <v>0.21525623562930782</v>
      </c>
      <c r="F27" s="77">
        <v>7667</v>
      </c>
      <c r="G27" s="121">
        <v>0.12009344952652605</v>
      </c>
      <c r="H27" s="77">
        <v>2500</v>
      </c>
      <c r="I27" s="121">
        <v>0.1966945868076154</v>
      </c>
      <c r="J27" s="77" t="s">
        <v>359</v>
      </c>
      <c r="K27" s="121" t="s">
        <v>359</v>
      </c>
      <c r="L27" s="77" t="s">
        <v>359</v>
      </c>
      <c r="M27" s="121" t="s">
        <v>359</v>
      </c>
      <c r="N27" s="152">
        <v>5167</v>
      </c>
      <c r="O27" s="143">
        <v>0.5564422159473948</v>
      </c>
      <c r="P27" s="183">
        <v>15</v>
      </c>
      <c r="Q27" s="36"/>
      <c r="R27" s="36"/>
    </row>
    <row r="28" spans="1:18" ht="12">
      <c r="A28" s="181">
        <v>16</v>
      </c>
      <c r="C28" s="51" t="s">
        <v>258</v>
      </c>
      <c r="D28" s="77">
        <v>23803</v>
      </c>
      <c r="E28" s="121">
        <v>0.12884736148177875</v>
      </c>
      <c r="F28" s="77">
        <v>11624</v>
      </c>
      <c r="G28" s="121">
        <v>0.18207463901086982</v>
      </c>
      <c r="H28" s="77">
        <v>7262</v>
      </c>
      <c r="I28" s="121">
        <v>0.5713584357587612</v>
      </c>
      <c r="J28" s="77" t="s">
        <v>359</v>
      </c>
      <c r="K28" s="121" t="s">
        <v>359</v>
      </c>
      <c r="L28" s="77" t="s">
        <v>359</v>
      </c>
      <c r="M28" s="121" t="s">
        <v>359</v>
      </c>
      <c r="N28" s="152">
        <v>4362</v>
      </c>
      <c r="O28" s="143">
        <v>0.4697505217655383</v>
      </c>
      <c r="P28" s="183">
        <v>16</v>
      </c>
      <c r="Q28" s="36"/>
      <c r="R28" s="36"/>
    </row>
    <row r="29" spans="1:18" ht="12">
      <c r="A29" s="181">
        <v>17</v>
      </c>
      <c r="C29" s="51" t="s">
        <v>77</v>
      </c>
      <c r="D29" s="77">
        <v>21883</v>
      </c>
      <c r="E29" s="121">
        <v>0.11845426254277884</v>
      </c>
      <c r="F29" s="77">
        <v>3966</v>
      </c>
      <c r="G29" s="121">
        <v>0.06212216262191239</v>
      </c>
      <c r="H29" s="77">
        <v>92</v>
      </c>
      <c r="I29" s="121">
        <v>0.007238360794520247</v>
      </c>
      <c r="J29" s="77">
        <v>247</v>
      </c>
      <c r="K29" s="121">
        <v>0.22185894441849602</v>
      </c>
      <c r="L29" s="77">
        <v>157</v>
      </c>
      <c r="M29" s="121">
        <v>0.0038543876188231597</v>
      </c>
      <c r="N29" s="152">
        <v>3469</v>
      </c>
      <c r="O29" s="143">
        <v>0.3735819715737396</v>
      </c>
      <c r="P29" s="183">
        <v>17</v>
      </c>
      <c r="Q29" s="36"/>
      <c r="R29" s="36"/>
    </row>
    <row r="30" spans="1:18" ht="12">
      <c r="A30" s="181">
        <v>18</v>
      </c>
      <c r="C30" s="51" t="s">
        <v>78</v>
      </c>
      <c r="D30" s="77">
        <v>391744</v>
      </c>
      <c r="E30" s="121">
        <v>2.120538620187285</v>
      </c>
      <c r="F30" s="77">
        <v>1464</v>
      </c>
      <c r="G30" s="121">
        <v>0.022931630377831504</v>
      </c>
      <c r="H30" s="77" t="s">
        <v>359</v>
      </c>
      <c r="I30" s="121" t="s">
        <v>359</v>
      </c>
      <c r="J30" s="77" t="s">
        <v>359</v>
      </c>
      <c r="K30" s="121" t="s">
        <v>359</v>
      </c>
      <c r="L30" s="77">
        <v>500</v>
      </c>
      <c r="M30" s="121">
        <v>0.012275119805169299</v>
      </c>
      <c r="N30" s="152">
        <v>964</v>
      </c>
      <c r="O30" s="143">
        <v>0.10381464992709283</v>
      </c>
      <c r="P30" s="183">
        <v>18</v>
      </c>
      <c r="Q30" s="36"/>
      <c r="R30" s="36"/>
    </row>
    <row r="31" spans="1:18" s="5" customFormat="1" ht="12">
      <c r="A31" s="181"/>
      <c r="B31" s="1"/>
      <c r="C31" s="51"/>
      <c r="D31" s="77"/>
      <c r="E31" s="121"/>
      <c r="F31" s="77"/>
      <c r="G31" s="121"/>
      <c r="H31" s="77"/>
      <c r="I31" s="121"/>
      <c r="J31" s="77"/>
      <c r="K31" s="121"/>
      <c r="L31" s="77"/>
      <c r="M31" s="121"/>
      <c r="N31" s="152"/>
      <c r="O31" s="143"/>
      <c r="P31" s="183"/>
      <c r="Q31" s="36"/>
      <c r="R31" s="36"/>
    </row>
    <row r="32" spans="1:18" ht="13.5">
      <c r="A32" s="187">
        <v>19</v>
      </c>
      <c r="B32" s="55"/>
      <c r="C32" s="56" t="s">
        <v>189</v>
      </c>
      <c r="D32" s="79">
        <v>18473797</v>
      </c>
      <c r="E32" s="79">
        <v>100</v>
      </c>
      <c r="F32" s="79">
        <v>6384195</v>
      </c>
      <c r="G32" s="79">
        <v>100</v>
      </c>
      <c r="H32" s="79">
        <v>1271006</v>
      </c>
      <c r="I32" s="79">
        <v>100</v>
      </c>
      <c r="J32" s="79">
        <v>111332</v>
      </c>
      <c r="K32" s="79">
        <v>100</v>
      </c>
      <c r="L32" s="79">
        <v>4073280</v>
      </c>
      <c r="M32" s="79">
        <v>100</v>
      </c>
      <c r="N32" s="150">
        <v>928578</v>
      </c>
      <c r="O32" s="144">
        <v>100</v>
      </c>
      <c r="P32" s="193">
        <v>19</v>
      </c>
      <c r="Q32" s="36"/>
      <c r="R32" s="36"/>
    </row>
    <row r="33" spans="1:18" s="43" customFormat="1" ht="12">
      <c r="A33" s="181"/>
      <c r="B33" s="39"/>
      <c r="C33" s="35"/>
      <c r="D33" s="77"/>
      <c r="E33" s="83"/>
      <c r="F33" s="77"/>
      <c r="G33" s="83"/>
      <c r="H33" s="77"/>
      <c r="I33" s="83"/>
      <c r="J33" s="77"/>
      <c r="K33" s="83"/>
      <c r="L33" s="77"/>
      <c r="M33" s="83"/>
      <c r="N33" s="150"/>
      <c r="O33" s="151"/>
      <c r="P33" s="183"/>
      <c r="Q33" s="36"/>
      <c r="R33" s="36"/>
    </row>
    <row r="34" spans="1:18" ht="12">
      <c r="A34" s="181">
        <v>20</v>
      </c>
      <c r="B34" s="39"/>
      <c r="C34" s="35" t="s">
        <v>280</v>
      </c>
      <c r="D34" s="77"/>
      <c r="E34" s="83"/>
      <c r="F34" s="77"/>
      <c r="G34" s="83"/>
      <c r="H34" s="77"/>
      <c r="I34" s="83"/>
      <c r="J34" s="77"/>
      <c r="K34" s="83"/>
      <c r="L34" s="77"/>
      <c r="M34" s="83"/>
      <c r="N34" s="150"/>
      <c r="O34" s="151"/>
      <c r="P34" s="183"/>
      <c r="Q34" s="36"/>
      <c r="R34" s="36"/>
    </row>
    <row r="35" spans="1:18" ht="12">
      <c r="A35" s="181"/>
      <c r="B35" s="39"/>
      <c r="C35" s="35" t="s">
        <v>273</v>
      </c>
      <c r="D35" s="77">
        <v>595</v>
      </c>
      <c r="E35" s="83" t="s">
        <v>93</v>
      </c>
      <c r="F35" s="77">
        <v>125</v>
      </c>
      <c r="G35" s="83" t="s">
        <v>93</v>
      </c>
      <c r="H35" s="77">
        <v>14</v>
      </c>
      <c r="I35" s="83" t="s">
        <v>93</v>
      </c>
      <c r="J35" s="77">
        <v>5</v>
      </c>
      <c r="K35" s="83" t="s">
        <v>93</v>
      </c>
      <c r="L35" s="77">
        <v>53</v>
      </c>
      <c r="M35" s="83" t="s">
        <v>93</v>
      </c>
      <c r="N35" s="152">
        <v>53</v>
      </c>
      <c r="O35" s="151" t="s">
        <v>93</v>
      </c>
      <c r="P35" s="183">
        <v>20</v>
      </c>
      <c r="Q35" s="36"/>
      <c r="R35" s="36"/>
    </row>
    <row r="36" spans="1:18" ht="12">
      <c r="A36" s="181"/>
      <c r="B36" s="39"/>
      <c r="C36" s="35" t="s">
        <v>14</v>
      </c>
      <c r="D36" s="77"/>
      <c r="E36" s="83"/>
      <c r="F36" s="77"/>
      <c r="G36" s="83"/>
      <c r="H36" s="77"/>
      <c r="I36" s="83"/>
      <c r="J36" s="77"/>
      <c r="K36" s="83"/>
      <c r="L36" s="77"/>
      <c r="M36" s="83"/>
      <c r="N36" s="152"/>
      <c r="O36" s="151"/>
      <c r="P36" s="183"/>
      <c r="Q36" s="36"/>
      <c r="R36" s="36"/>
    </row>
    <row r="37" spans="1:18" ht="12">
      <c r="A37" s="181">
        <v>21</v>
      </c>
      <c r="B37" s="39"/>
      <c r="C37" s="74" t="s">
        <v>86</v>
      </c>
      <c r="D37" s="77">
        <v>102</v>
      </c>
      <c r="E37" s="83" t="s">
        <v>93</v>
      </c>
      <c r="F37" s="77">
        <v>17</v>
      </c>
      <c r="G37" s="83" t="s">
        <v>93</v>
      </c>
      <c r="H37" s="77">
        <v>2</v>
      </c>
      <c r="I37" s="83" t="s">
        <v>93</v>
      </c>
      <c r="J37" s="77">
        <v>1</v>
      </c>
      <c r="K37" s="83" t="s">
        <v>93</v>
      </c>
      <c r="L37" s="77">
        <v>1</v>
      </c>
      <c r="M37" s="83" t="s">
        <v>93</v>
      </c>
      <c r="N37" s="152">
        <v>13</v>
      </c>
      <c r="O37" s="151" t="s">
        <v>93</v>
      </c>
      <c r="P37" s="183">
        <v>21</v>
      </c>
      <c r="Q37" s="36"/>
      <c r="R37" s="36"/>
    </row>
    <row r="38" spans="1:16" ht="12">
      <c r="A38" s="158" t="s">
        <v>32</v>
      </c>
      <c r="B38" s="53"/>
      <c r="N38" s="153"/>
      <c r="O38" s="64"/>
      <c r="P38" s="191"/>
    </row>
    <row r="39" spans="1:16" ht="12">
      <c r="A39" s="196" t="s">
        <v>190</v>
      </c>
      <c r="B39" s="39"/>
      <c r="C39" s="45"/>
      <c r="H39" s="77"/>
      <c r="N39" s="153"/>
      <c r="O39" s="64"/>
      <c r="P39" s="186"/>
    </row>
    <row r="40" ht="12">
      <c r="B40" s="2"/>
    </row>
    <row r="41" spans="4:14" ht="12">
      <c r="D41" s="2"/>
      <c r="F41" s="69"/>
      <c r="G41" s="49" t="s">
        <v>237</v>
      </c>
      <c r="H41" s="69" t="s">
        <v>347</v>
      </c>
      <c r="J41" s="69"/>
      <c r="L41" s="69"/>
      <c r="N41" s="69"/>
    </row>
    <row r="42" spans="4:14" ht="12">
      <c r="D42" s="2"/>
      <c r="F42" s="69"/>
      <c r="G42" s="70"/>
      <c r="H42" s="69"/>
      <c r="J42" s="69"/>
      <c r="L42" s="69"/>
      <c r="N42" s="69"/>
    </row>
    <row r="43" spans="4:14" ht="12">
      <c r="D43" s="2"/>
      <c r="F43" s="69"/>
      <c r="G43" s="49" t="s">
        <v>266</v>
      </c>
      <c r="H43" s="69" t="s">
        <v>176</v>
      </c>
      <c r="J43" s="69"/>
      <c r="L43" s="69"/>
      <c r="N43" s="69"/>
    </row>
    <row r="44" spans="1:16" ht="12.75" thickBot="1">
      <c r="A44" s="180"/>
      <c r="B44" s="10"/>
      <c r="C44" s="11"/>
      <c r="D44" s="11"/>
      <c r="E44" s="63"/>
      <c r="F44" s="11"/>
      <c r="G44" s="63"/>
      <c r="H44" s="11"/>
      <c r="I44" s="63"/>
      <c r="J44" s="11"/>
      <c r="K44" s="63"/>
      <c r="L44" s="11"/>
      <c r="M44" s="63"/>
      <c r="N44" s="11"/>
      <c r="O44" s="63"/>
      <c r="P44" s="180"/>
    </row>
    <row r="45" spans="1:16" ht="12.75" customHeight="1">
      <c r="A45" s="181"/>
      <c r="B45" s="323" t="s">
        <v>255</v>
      </c>
      <c r="C45" s="260"/>
      <c r="D45" s="329" t="s">
        <v>152</v>
      </c>
      <c r="E45" s="349"/>
      <c r="F45" s="301" t="s">
        <v>81</v>
      </c>
      <c r="G45" s="310"/>
      <c r="H45" s="310" t="s">
        <v>105</v>
      </c>
      <c r="I45" s="330"/>
      <c r="J45" s="301" t="s">
        <v>346</v>
      </c>
      <c r="K45" s="330"/>
      <c r="L45" s="301" t="s">
        <v>230</v>
      </c>
      <c r="M45" s="330"/>
      <c r="N45" s="346" t="s">
        <v>185</v>
      </c>
      <c r="O45" s="251"/>
      <c r="P45" s="183"/>
    </row>
    <row r="46" spans="1:16" ht="12" customHeight="1">
      <c r="A46" s="257" t="s">
        <v>159</v>
      </c>
      <c r="B46" s="261"/>
      <c r="C46" s="262"/>
      <c r="D46" s="350"/>
      <c r="E46" s="351"/>
      <c r="F46" s="343"/>
      <c r="G46" s="311"/>
      <c r="H46" s="311"/>
      <c r="I46" s="332"/>
      <c r="J46" s="343"/>
      <c r="K46" s="332"/>
      <c r="L46" s="343"/>
      <c r="M46" s="332"/>
      <c r="N46" s="347"/>
      <c r="O46" s="336"/>
      <c r="P46" s="279" t="s">
        <v>159</v>
      </c>
    </row>
    <row r="47" spans="1:16" ht="12" customHeight="1">
      <c r="A47" s="300"/>
      <c r="B47" s="261"/>
      <c r="C47" s="262"/>
      <c r="D47" s="352"/>
      <c r="E47" s="353"/>
      <c r="F47" s="340"/>
      <c r="G47" s="312"/>
      <c r="H47" s="312"/>
      <c r="I47" s="334"/>
      <c r="J47" s="340"/>
      <c r="K47" s="334"/>
      <c r="L47" s="340"/>
      <c r="M47" s="334"/>
      <c r="N47" s="348"/>
      <c r="O47" s="338"/>
      <c r="P47" s="289"/>
    </row>
    <row r="48" spans="1:16" ht="15" customHeight="1" thickBot="1">
      <c r="A48" s="182"/>
      <c r="B48" s="263"/>
      <c r="C48" s="264"/>
      <c r="D48" s="75" t="s">
        <v>87</v>
      </c>
      <c r="E48" s="27" t="s">
        <v>277</v>
      </c>
      <c r="F48" s="75" t="s">
        <v>87</v>
      </c>
      <c r="G48" s="13" t="s">
        <v>277</v>
      </c>
      <c r="H48" s="80" t="s">
        <v>87</v>
      </c>
      <c r="I48" s="27" t="s">
        <v>277</v>
      </c>
      <c r="J48" s="75" t="s">
        <v>87</v>
      </c>
      <c r="K48" s="27" t="s">
        <v>277</v>
      </c>
      <c r="L48" s="75" t="s">
        <v>87</v>
      </c>
      <c r="M48" s="27" t="s">
        <v>277</v>
      </c>
      <c r="N48" s="75" t="s">
        <v>87</v>
      </c>
      <c r="O48" s="27" t="s">
        <v>277</v>
      </c>
      <c r="P48" s="190"/>
    </row>
    <row r="49" spans="1:16" ht="12">
      <c r="A49" s="183"/>
      <c r="C49" s="15"/>
      <c r="D49" s="15"/>
      <c r="E49" s="64"/>
      <c r="F49" s="15"/>
      <c r="G49" s="64"/>
      <c r="H49" s="15"/>
      <c r="I49" s="64"/>
      <c r="J49" s="15"/>
      <c r="K49" s="64"/>
      <c r="L49" s="15"/>
      <c r="M49" s="64"/>
      <c r="N49" s="15"/>
      <c r="O49" s="64"/>
      <c r="P49" s="183"/>
    </row>
    <row r="50" spans="1:16" ht="12">
      <c r="A50" s="183"/>
      <c r="B50" s="16"/>
      <c r="C50" s="33" t="s">
        <v>171</v>
      </c>
      <c r="D50" s="32"/>
      <c r="E50" s="25"/>
      <c r="F50" s="71"/>
      <c r="G50" s="25"/>
      <c r="H50" s="33" t="s">
        <v>171</v>
      </c>
      <c r="I50" s="25"/>
      <c r="J50" s="71"/>
      <c r="K50" s="25"/>
      <c r="L50" s="71"/>
      <c r="M50" s="25"/>
      <c r="N50" s="71"/>
      <c r="O50" s="25"/>
      <c r="P50" s="183"/>
    </row>
    <row r="51" spans="1:16" ht="12">
      <c r="A51" s="183"/>
      <c r="C51" s="15"/>
      <c r="E51" s="64"/>
      <c r="F51" s="15"/>
      <c r="G51" s="64"/>
      <c r="H51" s="15"/>
      <c r="I51" s="64"/>
      <c r="J51" s="15"/>
      <c r="K51" s="64"/>
      <c r="L51" s="15"/>
      <c r="M51" s="64"/>
      <c r="N51" s="15"/>
      <c r="O51" s="64"/>
      <c r="P51" s="183"/>
    </row>
    <row r="52" spans="1:16" ht="12">
      <c r="A52" s="181">
        <v>1</v>
      </c>
      <c r="C52" s="51" t="s">
        <v>67</v>
      </c>
      <c r="D52" s="77">
        <v>24778</v>
      </c>
      <c r="E52" s="121">
        <v>1.1044419265375403</v>
      </c>
      <c r="F52" s="77">
        <v>2206</v>
      </c>
      <c r="G52" s="121">
        <v>0.056708243286075606</v>
      </c>
      <c r="H52" s="77">
        <v>3235</v>
      </c>
      <c r="I52" s="121">
        <v>0.4802724562632873</v>
      </c>
      <c r="J52" s="77">
        <v>6874</v>
      </c>
      <c r="K52" s="121">
        <v>0.76436803976404</v>
      </c>
      <c r="L52" s="77">
        <v>2812</v>
      </c>
      <c r="M52" s="121">
        <v>0.7815670252091498</v>
      </c>
      <c r="N52" s="152">
        <v>23043</v>
      </c>
      <c r="O52" s="143">
        <v>0.5727303976602635</v>
      </c>
      <c r="P52" s="183">
        <v>1</v>
      </c>
    </row>
    <row r="53" spans="1:16" ht="12">
      <c r="A53" s="181">
        <v>2</v>
      </c>
      <c r="C53" s="51" t="s">
        <v>205</v>
      </c>
      <c r="D53" s="77">
        <v>2202865</v>
      </c>
      <c r="E53" s="121">
        <v>98.18938027694401</v>
      </c>
      <c r="F53" s="77">
        <v>3873282</v>
      </c>
      <c r="G53" s="121">
        <v>99.5680045202074</v>
      </c>
      <c r="H53" s="77">
        <v>661999</v>
      </c>
      <c r="I53" s="121">
        <v>98.28126299036782</v>
      </c>
      <c r="J53" s="77">
        <v>881503</v>
      </c>
      <c r="K53" s="121">
        <v>98.02047136399776</v>
      </c>
      <c r="L53" s="77">
        <v>303559</v>
      </c>
      <c r="M53" s="121">
        <v>84.37116095500153</v>
      </c>
      <c r="N53" s="152">
        <v>3009225</v>
      </c>
      <c r="O53" s="143">
        <v>74.79384762831256</v>
      </c>
      <c r="P53" s="183">
        <v>2</v>
      </c>
    </row>
    <row r="54" spans="1:16" ht="12">
      <c r="A54" s="181">
        <v>3</v>
      </c>
      <c r="C54" s="51" t="s">
        <v>68</v>
      </c>
      <c r="D54" s="77">
        <v>527752</v>
      </c>
      <c r="E54" s="121">
        <v>23.523748309550406</v>
      </c>
      <c r="F54" s="77">
        <v>3803811</v>
      </c>
      <c r="G54" s="121">
        <v>97.78215757128311</v>
      </c>
      <c r="H54" s="77">
        <v>254041</v>
      </c>
      <c r="I54" s="121">
        <v>37.71526895257551</v>
      </c>
      <c r="J54" s="77">
        <v>746983</v>
      </c>
      <c r="K54" s="121">
        <v>83.06225362919143</v>
      </c>
      <c r="L54" s="77">
        <v>243541</v>
      </c>
      <c r="M54" s="121">
        <v>67.6897634731371</v>
      </c>
      <c r="N54" s="152">
        <v>1261840</v>
      </c>
      <c r="O54" s="143">
        <v>31.3628488036986</v>
      </c>
      <c r="P54" s="183">
        <v>3</v>
      </c>
    </row>
    <row r="55" spans="1:16" ht="12">
      <c r="A55" s="181"/>
      <c r="C55" s="51" t="s">
        <v>14</v>
      </c>
      <c r="D55" s="77"/>
      <c r="E55" s="121"/>
      <c r="F55" s="77"/>
      <c r="G55" s="121"/>
      <c r="H55" s="77"/>
      <c r="I55" s="121"/>
      <c r="J55" s="77"/>
      <c r="K55" s="121"/>
      <c r="L55" s="77"/>
      <c r="M55" s="121"/>
      <c r="N55" s="152"/>
      <c r="O55" s="143"/>
      <c r="P55" s="183"/>
    </row>
    <row r="56" spans="1:16" ht="12">
      <c r="A56" s="181">
        <v>4</v>
      </c>
      <c r="C56" s="51" t="s">
        <v>69</v>
      </c>
      <c r="D56" s="77">
        <v>504052</v>
      </c>
      <c r="E56" s="121">
        <v>22.467356604855123</v>
      </c>
      <c r="F56" s="77">
        <v>470046</v>
      </c>
      <c r="G56" s="121">
        <v>12.083174489413732</v>
      </c>
      <c r="H56" s="77">
        <v>195762</v>
      </c>
      <c r="I56" s="121">
        <v>29.06309013385275</v>
      </c>
      <c r="J56" s="77">
        <v>744996</v>
      </c>
      <c r="K56" s="121">
        <v>82.84130523014996</v>
      </c>
      <c r="L56" s="77">
        <v>230619</v>
      </c>
      <c r="M56" s="121">
        <v>64.09822396397898</v>
      </c>
      <c r="N56" s="152">
        <v>637623</v>
      </c>
      <c r="O56" s="143">
        <v>15.84802648732067</v>
      </c>
      <c r="P56" s="183">
        <v>4</v>
      </c>
    </row>
    <row r="57" spans="1:16" ht="12">
      <c r="A57" s="181">
        <v>5</v>
      </c>
      <c r="C57" s="51" t="s">
        <v>70</v>
      </c>
      <c r="D57" s="77">
        <v>10148</v>
      </c>
      <c r="E57" s="121">
        <v>0.452331772964039</v>
      </c>
      <c r="F57" s="77">
        <v>3250655</v>
      </c>
      <c r="G57" s="121">
        <v>83.56252700775073</v>
      </c>
      <c r="H57" s="77" t="s">
        <v>359</v>
      </c>
      <c r="I57" s="121" t="s">
        <v>359</v>
      </c>
      <c r="J57" s="77">
        <v>1210</v>
      </c>
      <c r="K57" s="121">
        <v>0.1345483456669317</v>
      </c>
      <c r="L57" s="77">
        <v>12557</v>
      </c>
      <c r="M57" s="121">
        <v>3.49009144223019</v>
      </c>
      <c r="N57" s="152">
        <v>153905</v>
      </c>
      <c r="O57" s="143">
        <v>3.825286284420555</v>
      </c>
      <c r="P57" s="183">
        <v>5</v>
      </c>
    </row>
    <row r="58" spans="1:16" ht="12">
      <c r="A58" s="181">
        <v>6</v>
      </c>
      <c r="C58" s="51" t="s">
        <v>309</v>
      </c>
      <c r="D58" s="77">
        <v>1580291</v>
      </c>
      <c r="E58" s="121">
        <v>70.43908453184018</v>
      </c>
      <c r="F58" s="77">
        <v>8334</v>
      </c>
      <c r="G58" s="121">
        <v>0.214236853828719</v>
      </c>
      <c r="H58" s="77">
        <v>108973</v>
      </c>
      <c r="I58" s="121">
        <v>16.178278323455704</v>
      </c>
      <c r="J58" s="77">
        <v>37516</v>
      </c>
      <c r="K58" s="121">
        <v>4.171665897554222</v>
      </c>
      <c r="L58" s="77">
        <v>29356</v>
      </c>
      <c r="M58" s="121">
        <v>8.159203980099502</v>
      </c>
      <c r="N58" s="152">
        <v>405857</v>
      </c>
      <c r="O58" s="143">
        <v>10.087516425951549</v>
      </c>
      <c r="P58" s="183">
        <v>6</v>
      </c>
    </row>
    <row r="59" spans="1:16" ht="12">
      <c r="A59" s="181">
        <v>7</v>
      </c>
      <c r="C59" s="51" t="s">
        <v>71</v>
      </c>
      <c r="D59" s="77">
        <v>37241</v>
      </c>
      <c r="E59" s="121">
        <v>1.65996132804038</v>
      </c>
      <c r="F59" s="77">
        <v>6340</v>
      </c>
      <c r="G59" s="121">
        <v>0.16297836012407949</v>
      </c>
      <c r="H59" s="77">
        <v>272726</v>
      </c>
      <c r="I59" s="121">
        <v>40.48926921386748</v>
      </c>
      <c r="J59" s="77">
        <v>79177</v>
      </c>
      <c r="K59" s="121">
        <v>8.804243276752603</v>
      </c>
      <c r="L59" s="77">
        <v>21281</v>
      </c>
      <c r="M59" s="121">
        <v>5.914839211762417</v>
      </c>
      <c r="N59" s="152">
        <v>1313937</v>
      </c>
      <c r="O59" s="143">
        <v>32.657712125614445</v>
      </c>
      <c r="P59" s="183">
        <v>7</v>
      </c>
    </row>
    <row r="60" spans="1:16" ht="12">
      <c r="A60" s="181">
        <v>8</v>
      </c>
      <c r="C60" s="51" t="s">
        <v>72</v>
      </c>
      <c r="D60" s="77">
        <v>1713</v>
      </c>
      <c r="E60" s="121">
        <v>0.07635438776974762</v>
      </c>
      <c r="F60" s="77" t="s">
        <v>359</v>
      </c>
      <c r="G60" s="121" t="s">
        <v>359</v>
      </c>
      <c r="H60" s="77">
        <v>260888</v>
      </c>
      <c r="I60" s="121">
        <v>38.731783792771715</v>
      </c>
      <c r="J60" s="77" t="s">
        <v>359</v>
      </c>
      <c r="K60" s="121" t="s">
        <v>359</v>
      </c>
      <c r="L60" s="77">
        <v>164</v>
      </c>
      <c r="M60" s="121">
        <v>0.04558214514022069</v>
      </c>
      <c r="N60" s="152">
        <v>774</v>
      </c>
      <c r="O60" s="143">
        <v>0.019237656893158178</v>
      </c>
      <c r="P60" s="183">
        <v>8</v>
      </c>
    </row>
    <row r="61" spans="1:16" ht="12">
      <c r="A61" s="181">
        <v>9</v>
      </c>
      <c r="C61" s="51" t="s">
        <v>257</v>
      </c>
      <c r="D61" s="77">
        <v>35527</v>
      </c>
      <c r="E61" s="121">
        <v>1.5835623667809828</v>
      </c>
      <c r="F61" s="77">
        <v>6340</v>
      </c>
      <c r="G61" s="121">
        <v>0.16297836012407949</v>
      </c>
      <c r="H61" s="77">
        <v>11839</v>
      </c>
      <c r="I61" s="121">
        <v>1.7576338824423674</v>
      </c>
      <c r="J61" s="77">
        <v>79177</v>
      </c>
      <c r="K61" s="121">
        <v>8.804243276752603</v>
      </c>
      <c r="L61" s="77">
        <v>21117</v>
      </c>
      <c r="M61" s="121">
        <v>5.869257066622196</v>
      </c>
      <c r="N61" s="152">
        <v>1313163</v>
      </c>
      <c r="O61" s="143">
        <v>32.638474468721284</v>
      </c>
      <c r="P61" s="183">
        <v>9</v>
      </c>
    </row>
    <row r="62" spans="1:16" ht="12">
      <c r="A62" s="181">
        <v>10</v>
      </c>
      <c r="C62" s="51" t="s">
        <v>85</v>
      </c>
      <c r="D62" s="77">
        <v>57581</v>
      </c>
      <c r="E62" s="121">
        <v>2.56658610751304</v>
      </c>
      <c r="F62" s="77">
        <v>54797</v>
      </c>
      <c r="G62" s="121">
        <v>1.40863173497148</v>
      </c>
      <c r="H62" s="77">
        <v>26260</v>
      </c>
      <c r="I62" s="121">
        <v>3.898594961815742</v>
      </c>
      <c r="J62" s="77">
        <v>17827</v>
      </c>
      <c r="K62" s="121">
        <v>1.9823085604994968</v>
      </c>
      <c r="L62" s="77">
        <v>9381</v>
      </c>
      <c r="M62" s="121">
        <v>2.6073542900025015</v>
      </c>
      <c r="N62" s="152">
        <v>27558</v>
      </c>
      <c r="O62" s="143">
        <v>0.6849500628703529</v>
      </c>
      <c r="P62" s="183">
        <v>10</v>
      </c>
    </row>
    <row r="63" spans="1:16" ht="12">
      <c r="A63" s="181">
        <v>11</v>
      </c>
      <c r="C63" s="51" t="s">
        <v>256</v>
      </c>
      <c r="D63" s="77">
        <v>15843</v>
      </c>
      <c r="E63" s="121">
        <v>0.7061777965184539</v>
      </c>
      <c r="F63" s="77">
        <v>14599</v>
      </c>
      <c r="G63" s="121">
        <v>0.3752872365065357</v>
      </c>
      <c r="H63" s="77">
        <v>8342</v>
      </c>
      <c r="I63" s="121">
        <v>1.238464553368885</v>
      </c>
      <c r="J63" s="77">
        <v>10927</v>
      </c>
      <c r="K63" s="121">
        <v>1.2150493992583162</v>
      </c>
      <c r="L63" s="77">
        <v>53420</v>
      </c>
      <c r="M63" s="121">
        <v>14.847549959698712</v>
      </c>
      <c r="N63" s="152">
        <v>991090</v>
      </c>
      <c r="O63" s="143">
        <v>24.633397119173306</v>
      </c>
      <c r="P63" s="183">
        <v>11</v>
      </c>
    </row>
    <row r="64" spans="1:16" ht="12">
      <c r="A64" s="181">
        <v>12</v>
      </c>
      <c r="C64" s="51" t="s">
        <v>73</v>
      </c>
      <c r="D64" s="77">
        <v>4152</v>
      </c>
      <c r="E64" s="121">
        <v>0.18506912902509756</v>
      </c>
      <c r="F64" s="77">
        <v>6975</v>
      </c>
      <c r="G64" s="121">
        <v>0.1793019025024376</v>
      </c>
      <c r="H64" s="77">
        <v>4167</v>
      </c>
      <c r="I64" s="121">
        <v>0.6186384312980272</v>
      </c>
      <c r="J64" s="77">
        <v>8117</v>
      </c>
      <c r="K64" s="121">
        <v>0.9025858857673426</v>
      </c>
      <c r="L64" s="77">
        <v>39364</v>
      </c>
      <c r="M64" s="121">
        <v>10.94082659329053</v>
      </c>
      <c r="N64" s="152">
        <v>343244</v>
      </c>
      <c r="O64" s="143">
        <v>8.531279460768975</v>
      </c>
      <c r="P64" s="183">
        <v>12</v>
      </c>
    </row>
    <row r="65" spans="1:16" ht="12">
      <c r="A65" s="181">
        <v>13</v>
      </c>
      <c r="C65" s="51" t="s">
        <v>74</v>
      </c>
      <c r="D65" s="77">
        <v>85</v>
      </c>
      <c r="E65" s="121">
        <v>0.0037887466202151474</v>
      </c>
      <c r="F65" s="77">
        <v>4567</v>
      </c>
      <c r="G65" s="121">
        <v>0.1174009732944276</v>
      </c>
      <c r="H65" s="77">
        <v>662</v>
      </c>
      <c r="I65" s="121">
        <v>0.09828141145171443</v>
      </c>
      <c r="J65" s="77">
        <v>12</v>
      </c>
      <c r="K65" s="121">
        <v>0.0013343637586803142</v>
      </c>
      <c r="L65" s="77">
        <v>1647</v>
      </c>
      <c r="M65" s="121">
        <v>0.45776703076794795</v>
      </c>
      <c r="N65" s="152">
        <v>228754</v>
      </c>
      <c r="O65" s="143">
        <v>5.685647241521326</v>
      </c>
      <c r="P65" s="183">
        <v>13</v>
      </c>
    </row>
    <row r="66" spans="1:16" ht="12">
      <c r="A66" s="181">
        <v>14</v>
      </c>
      <c r="C66" s="51" t="s">
        <v>75</v>
      </c>
      <c r="D66" s="77">
        <v>11606</v>
      </c>
      <c r="E66" s="121">
        <v>0.5173199208731412</v>
      </c>
      <c r="F66" s="77">
        <v>2856</v>
      </c>
      <c r="G66" s="121">
        <v>0.07341738115368628</v>
      </c>
      <c r="H66" s="77">
        <v>3513</v>
      </c>
      <c r="I66" s="121">
        <v>0.5215447106191432</v>
      </c>
      <c r="J66" s="77">
        <v>1798</v>
      </c>
      <c r="K66" s="121">
        <v>0.19993216984226708</v>
      </c>
      <c r="L66" s="77">
        <v>11397</v>
      </c>
      <c r="M66" s="121">
        <v>3.167681147335946</v>
      </c>
      <c r="N66" s="152">
        <v>31026</v>
      </c>
      <c r="O66" s="143">
        <v>0.7711466960815577</v>
      </c>
      <c r="P66" s="183">
        <v>14</v>
      </c>
    </row>
    <row r="67" spans="1:16" ht="12">
      <c r="A67" s="181">
        <v>15</v>
      </c>
      <c r="C67" s="51" t="s">
        <v>76</v>
      </c>
      <c r="D67" s="77">
        <v>6056</v>
      </c>
      <c r="E67" s="121">
        <v>0.26993705331791684</v>
      </c>
      <c r="F67" s="77">
        <v>860</v>
      </c>
      <c r="G67" s="121">
        <v>0.022107474717146428</v>
      </c>
      <c r="H67" s="77">
        <v>3510</v>
      </c>
      <c r="I67" s="121">
        <v>0.5210993265793318</v>
      </c>
      <c r="J67" s="77">
        <v>1660</v>
      </c>
      <c r="K67" s="121">
        <v>0.18458698661744347</v>
      </c>
      <c r="L67" s="77">
        <v>250</v>
      </c>
      <c r="M67" s="121">
        <v>0.06948497734789738</v>
      </c>
      <c r="N67" s="152">
        <v>19764</v>
      </c>
      <c r="O67" s="143">
        <v>0.49123133182994605</v>
      </c>
      <c r="P67" s="183">
        <v>15</v>
      </c>
    </row>
    <row r="68" spans="1:16" ht="12">
      <c r="A68" s="181">
        <v>16</v>
      </c>
      <c r="C68" s="51" t="s">
        <v>258</v>
      </c>
      <c r="D68" s="77" t="s">
        <v>359</v>
      </c>
      <c r="E68" s="121" t="s">
        <v>359</v>
      </c>
      <c r="F68" s="77">
        <v>140</v>
      </c>
      <c r="G68" s="121">
        <v>0.003598891233023837</v>
      </c>
      <c r="H68" s="77" t="s">
        <v>359</v>
      </c>
      <c r="I68" s="121" t="s">
        <v>359</v>
      </c>
      <c r="J68" s="77" t="s">
        <v>359</v>
      </c>
      <c r="K68" s="121" t="s">
        <v>359</v>
      </c>
      <c r="L68" s="77">
        <v>6747</v>
      </c>
      <c r="M68" s="121">
        <v>1.8752605686650545</v>
      </c>
      <c r="N68" s="152">
        <v>5293</v>
      </c>
      <c r="O68" s="143">
        <v>0.13155674151871607</v>
      </c>
      <c r="P68" s="183">
        <v>16</v>
      </c>
    </row>
    <row r="69" spans="1:16" ht="12">
      <c r="A69" s="181">
        <v>17</v>
      </c>
      <c r="C69" s="51" t="s">
        <v>77</v>
      </c>
      <c r="D69" s="77">
        <v>5550</v>
      </c>
      <c r="E69" s="121">
        <v>0.24738286755522432</v>
      </c>
      <c r="F69" s="77">
        <v>1856</v>
      </c>
      <c r="G69" s="121">
        <v>0.04771101520351601</v>
      </c>
      <c r="H69" s="77">
        <v>3</v>
      </c>
      <c r="I69" s="121">
        <v>0.0004453840398113947</v>
      </c>
      <c r="J69" s="77">
        <v>138</v>
      </c>
      <c r="K69" s="121">
        <v>0.015345183224823613</v>
      </c>
      <c r="L69" s="77">
        <v>4400</v>
      </c>
      <c r="M69" s="121">
        <v>1.222935601322994</v>
      </c>
      <c r="N69" s="152">
        <v>5970</v>
      </c>
      <c r="O69" s="143">
        <v>0.1483834775867627</v>
      </c>
      <c r="P69" s="183">
        <v>17</v>
      </c>
    </row>
    <row r="70" spans="1:16" ht="12">
      <c r="A70" s="181">
        <v>18</v>
      </c>
      <c r="C70" s="51" t="s">
        <v>78</v>
      </c>
      <c r="D70" s="77" t="s">
        <v>359</v>
      </c>
      <c r="E70" s="121" t="s">
        <v>359</v>
      </c>
      <c r="F70" s="77">
        <v>201</v>
      </c>
      <c r="G70" s="121">
        <v>0.005166979555984223</v>
      </c>
      <c r="H70" s="77" t="s">
        <v>359</v>
      </c>
      <c r="I70" s="121" t="s">
        <v>359</v>
      </c>
      <c r="J70" s="77">
        <v>1000</v>
      </c>
      <c r="K70" s="121">
        <v>0.11119697989002619</v>
      </c>
      <c r="L70" s="77">
        <v>1011</v>
      </c>
      <c r="M70" s="121">
        <v>0.28099724839489704</v>
      </c>
      <c r="N70" s="152">
        <v>388068</v>
      </c>
      <c r="O70" s="143">
        <v>9.645373430509183</v>
      </c>
      <c r="P70" s="183">
        <v>18</v>
      </c>
    </row>
    <row r="71" spans="1:16" ht="12">
      <c r="A71" s="181"/>
      <c r="C71" s="51"/>
      <c r="D71" s="77"/>
      <c r="E71" s="121"/>
      <c r="F71" s="77"/>
      <c r="G71" s="121"/>
      <c r="H71" s="77"/>
      <c r="I71" s="121"/>
      <c r="J71" s="77"/>
      <c r="K71" s="121"/>
      <c r="L71" s="77"/>
      <c r="M71" s="121"/>
      <c r="N71" s="152"/>
      <c r="O71" s="143"/>
      <c r="P71" s="183"/>
    </row>
    <row r="72" spans="1:16" ht="13.5">
      <c r="A72" s="187">
        <v>19</v>
      </c>
      <c r="B72" s="55"/>
      <c r="C72" s="56" t="s">
        <v>189</v>
      </c>
      <c r="D72" s="79">
        <v>2243486</v>
      </c>
      <c r="E72" s="79">
        <v>100</v>
      </c>
      <c r="F72" s="79">
        <v>3890087</v>
      </c>
      <c r="G72" s="79">
        <v>100</v>
      </c>
      <c r="H72" s="79">
        <v>673576</v>
      </c>
      <c r="I72" s="79">
        <v>100</v>
      </c>
      <c r="J72" s="79">
        <v>899305</v>
      </c>
      <c r="K72" s="79">
        <v>100</v>
      </c>
      <c r="L72" s="79">
        <v>359790</v>
      </c>
      <c r="M72" s="79">
        <v>100</v>
      </c>
      <c r="N72" s="150">
        <v>4023359</v>
      </c>
      <c r="O72" s="144">
        <v>100</v>
      </c>
      <c r="P72" s="193">
        <v>19</v>
      </c>
    </row>
    <row r="73" spans="1:16" ht="12">
      <c r="A73" s="181"/>
      <c r="B73" s="39"/>
      <c r="C73" s="35"/>
      <c r="D73" s="77"/>
      <c r="E73" s="83"/>
      <c r="F73" s="77"/>
      <c r="G73" s="83"/>
      <c r="H73" s="79" t="s">
        <v>170</v>
      </c>
      <c r="I73" s="83"/>
      <c r="J73" s="77"/>
      <c r="K73" s="83"/>
      <c r="L73" s="77"/>
      <c r="M73" s="83"/>
      <c r="N73" s="152"/>
      <c r="O73" s="151"/>
      <c r="P73" s="183"/>
    </row>
    <row r="74" spans="1:16" ht="12">
      <c r="A74" s="181">
        <v>20</v>
      </c>
      <c r="B74" s="39"/>
      <c r="C74" s="35" t="s">
        <v>280</v>
      </c>
      <c r="D74" s="77"/>
      <c r="E74" s="83"/>
      <c r="F74" s="77"/>
      <c r="G74" s="83"/>
      <c r="H74" s="79"/>
      <c r="I74" s="83"/>
      <c r="J74" s="77"/>
      <c r="K74" s="83"/>
      <c r="L74" s="77"/>
      <c r="M74" s="83"/>
      <c r="N74" s="152"/>
      <c r="O74" s="151"/>
      <c r="P74" s="183"/>
    </row>
    <row r="75" spans="1:16" ht="12">
      <c r="A75" s="181"/>
      <c r="B75" s="39"/>
      <c r="C75" s="35" t="s">
        <v>273</v>
      </c>
      <c r="D75" s="77">
        <v>65</v>
      </c>
      <c r="E75" s="83" t="s">
        <v>93</v>
      </c>
      <c r="F75" s="77">
        <v>89</v>
      </c>
      <c r="G75" s="83" t="s">
        <v>93</v>
      </c>
      <c r="H75" s="77">
        <v>30</v>
      </c>
      <c r="I75" s="83" t="s">
        <v>93</v>
      </c>
      <c r="J75" s="77">
        <v>21</v>
      </c>
      <c r="K75" s="83" t="s">
        <v>93</v>
      </c>
      <c r="L75" s="77">
        <v>58</v>
      </c>
      <c r="M75" s="83" t="s">
        <v>93</v>
      </c>
      <c r="N75" s="152">
        <v>207</v>
      </c>
      <c r="O75" s="151" t="s">
        <v>93</v>
      </c>
      <c r="P75" s="183">
        <v>20</v>
      </c>
    </row>
    <row r="76" spans="1:16" ht="12">
      <c r="A76" s="181"/>
      <c r="B76" s="39"/>
      <c r="C76" s="35" t="s">
        <v>14</v>
      </c>
      <c r="D76" s="77"/>
      <c r="E76" s="83"/>
      <c r="F76" s="77"/>
      <c r="G76" s="83"/>
      <c r="H76" s="77"/>
      <c r="I76" s="83"/>
      <c r="J76" s="77"/>
      <c r="K76" s="83"/>
      <c r="L76" s="77"/>
      <c r="M76" s="83"/>
      <c r="N76" s="152"/>
      <c r="O76" s="151"/>
      <c r="P76" s="183"/>
    </row>
    <row r="77" spans="1:16" ht="12">
      <c r="A77" s="181">
        <v>21</v>
      </c>
      <c r="B77" s="39"/>
      <c r="C77" s="74" t="s">
        <v>86</v>
      </c>
      <c r="D77" s="77">
        <v>3</v>
      </c>
      <c r="E77" s="83" t="s">
        <v>93</v>
      </c>
      <c r="F77" s="77">
        <v>15</v>
      </c>
      <c r="G77" s="83" t="s">
        <v>93</v>
      </c>
      <c r="H77" s="77">
        <v>1</v>
      </c>
      <c r="I77" s="83" t="s">
        <v>93</v>
      </c>
      <c r="J77" s="77">
        <v>2</v>
      </c>
      <c r="K77" s="83" t="s">
        <v>93</v>
      </c>
      <c r="L77" s="77">
        <v>10</v>
      </c>
      <c r="M77" s="83" t="s">
        <v>93</v>
      </c>
      <c r="N77" s="152">
        <v>54</v>
      </c>
      <c r="O77" s="151" t="s">
        <v>93</v>
      </c>
      <c r="P77" s="183">
        <v>21</v>
      </c>
    </row>
    <row r="78" spans="1:16" ht="12">
      <c r="A78" s="207" t="s">
        <v>32</v>
      </c>
      <c r="B78" s="53"/>
      <c r="P78" s="183"/>
    </row>
    <row r="79" spans="1:16" ht="12">
      <c r="A79" s="196" t="s">
        <v>190</v>
      </c>
      <c r="B79" s="39"/>
      <c r="C79" s="45"/>
      <c r="P79" s="186"/>
    </row>
    <row r="80" ht="12">
      <c r="B80" s="2"/>
    </row>
  </sheetData>
  <sheetProtection/>
  <mergeCells count="19">
    <mergeCell ref="A46:A47"/>
    <mergeCell ref="J45:K47"/>
    <mergeCell ref="L45:M47"/>
    <mergeCell ref="N45:O47"/>
    <mergeCell ref="P46:P47"/>
    <mergeCell ref="F45:G47"/>
    <mergeCell ref="H45:I47"/>
    <mergeCell ref="B45:C48"/>
    <mergeCell ref="D45:E47"/>
    <mergeCell ref="P6:P7"/>
    <mergeCell ref="B5:C8"/>
    <mergeCell ref="D5:E7"/>
    <mergeCell ref="A6:A7"/>
    <mergeCell ref="H6:I7"/>
    <mergeCell ref="H5:O5"/>
    <mergeCell ref="F5:G7"/>
    <mergeCell ref="J6:K7"/>
    <mergeCell ref="L6:M7"/>
    <mergeCell ref="N6:O7"/>
  </mergeCells>
  <printOptions horizontalCentered="1"/>
  <pageMargins left="0.5905511811023623" right="0.5905511811023623" top="0.7086614173228347" bottom="0.7086614173228347" header="0.4724409448818898" footer="0.4724409448818898"/>
  <pageSetup horizontalDpi="600" verticalDpi="600" orientation="portrait" pageOrder="overThenDown" paperSize="9" r:id="rId2"/>
  <headerFooter alignWithMargins="0">
    <oddHeader>&amp;C- &amp;P -</oddHeader>
  </headerFooter>
  <rowBreaks count="1" manualBreakCount="1">
    <brk id="39" max="15" man="1"/>
  </rowBreaks>
  <drawing r:id="rId1"/>
</worksheet>
</file>

<file path=xl/worksheets/sheet14.xml><?xml version="1.0" encoding="utf-8"?>
<worksheet xmlns="http://schemas.openxmlformats.org/spreadsheetml/2006/main" xmlns:r="http://schemas.openxmlformats.org/officeDocument/2006/relationships">
  <dimension ref="A1:G24"/>
  <sheetViews>
    <sheetView zoomScale="110" zoomScaleNormal="110" zoomScalePageLayoutView="0" workbookViewId="0" topLeftCell="A1">
      <selection activeCell="A1" sqref="A1:E2"/>
    </sheetView>
  </sheetViews>
  <sheetFormatPr defaultColWidth="11.421875" defaultRowHeight="12.75"/>
  <cols>
    <col min="1" max="1" width="28.57421875" style="0" customWidth="1"/>
    <col min="2" max="4" width="12.7109375" style="0" customWidth="1"/>
    <col min="5" max="5" width="16.7109375" style="0" customWidth="1"/>
    <col min="6" max="6" width="15.7109375" style="0" customWidth="1"/>
  </cols>
  <sheetData>
    <row r="1" spans="1:7" ht="12.75" customHeight="1">
      <c r="A1" s="354" t="s">
        <v>345</v>
      </c>
      <c r="B1" s="355"/>
      <c r="C1" s="355"/>
      <c r="D1" s="355"/>
      <c r="E1" s="355"/>
      <c r="F1" s="107"/>
      <c r="G1" s="107"/>
    </row>
    <row r="2" spans="1:7" ht="12.75">
      <c r="A2" s="355"/>
      <c r="B2" s="355"/>
      <c r="C2" s="355"/>
      <c r="D2" s="355"/>
      <c r="E2" s="355"/>
      <c r="F2" s="107"/>
      <c r="G2" s="107"/>
    </row>
    <row r="3" ht="17.25" customHeight="1"/>
    <row r="4" spans="1:5" ht="17.25" customHeight="1" thickBot="1">
      <c r="A4" s="108"/>
      <c r="B4" s="108"/>
      <c r="C4" s="108"/>
      <c r="D4" s="108"/>
      <c r="E4" s="108"/>
    </row>
    <row r="5" spans="1:5" ht="12.75">
      <c r="A5" s="268" t="s">
        <v>147</v>
      </c>
      <c r="B5" s="357" t="s">
        <v>259</v>
      </c>
      <c r="C5" s="298"/>
      <c r="D5" s="298"/>
      <c r="E5" s="298"/>
    </row>
    <row r="6" spans="1:5" ht="12.75">
      <c r="A6" s="270"/>
      <c r="B6" s="256"/>
      <c r="C6" s="256"/>
      <c r="D6" s="256"/>
      <c r="E6" s="256"/>
    </row>
    <row r="7" spans="1:5" ht="12.75">
      <c r="A7" s="270"/>
      <c r="B7" s="358" t="s">
        <v>91</v>
      </c>
      <c r="C7" s="360" t="s">
        <v>148</v>
      </c>
      <c r="D7" s="358" t="s">
        <v>149</v>
      </c>
      <c r="E7" s="304" t="s">
        <v>169</v>
      </c>
    </row>
    <row r="8" spans="1:5" ht="13.5" thickBot="1">
      <c r="A8" s="356"/>
      <c r="B8" s="359"/>
      <c r="C8" s="361"/>
      <c r="D8" s="359"/>
      <c r="E8" s="362"/>
    </row>
    <row r="9" ht="21.75" customHeight="1">
      <c r="A9" s="109"/>
    </row>
    <row r="10" spans="1:5" s="84" customFormat="1" ht="21.75" customHeight="1">
      <c r="A10" s="168" t="s">
        <v>4</v>
      </c>
      <c r="B10" s="169">
        <v>595</v>
      </c>
      <c r="C10" s="169">
        <v>343</v>
      </c>
      <c r="D10" s="169">
        <v>159</v>
      </c>
      <c r="E10" s="169">
        <v>93</v>
      </c>
    </row>
    <row r="11" spans="1:6" ht="21.75" customHeight="1">
      <c r="A11" s="111" t="s">
        <v>150</v>
      </c>
      <c r="B11" s="110">
        <v>28</v>
      </c>
      <c r="C11" s="110">
        <v>13</v>
      </c>
      <c r="D11" s="110">
        <v>11</v>
      </c>
      <c r="E11" s="110">
        <v>4</v>
      </c>
      <c r="F11" s="84"/>
    </row>
    <row r="12" spans="1:6" ht="21.75" customHeight="1">
      <c r="A12" s="111" t="s">
        <v>151</v>
      </c>
      <c r="B12" s="110">
        <v>30</v>
      </c>
      <c r="C12" s="110">
        <v>9</v>
      </c>
      <c r="D12" s="110">
        <v>14</v>
      </c>
      <c r="E12" s="110">
        <v>7</v>
      </c>
      <c r="F12" s="84"/>
    </row>
    <row r="13" spans="1:6" ht="21.75" customHeight="1">
      <c r="A13" s="111" t="s">
        <v>81</v>
      </c>
      <c r="B13" s="110">
        <v>89</v>
      </c>
      <c r="C13" s="110">
        <v>57</v>
      </c>
      <c r="D13" s="110">
        <v>28</v>
      </c>
      <c r="E13" s="110">
        <v>4</v>
      </c>
      <c r="F13" s="84"/>
    </row>
    <row r="14" spans="1:6" ht="21.75" customHeight="1">
      <c r="A14" s="111" t="s">
        <v>152</v>
      </c>
      <c r="B14" s="110">
        <v>65</v>
      </c>
      <c r="C14" s="110">
        <v>41</v>
      </c>
      <c r="D14" s="110">
        <v>18</v>
      </c>
      <c r="E14" s="110">
        <v>6</v>
      </c>
      <c r="F14" s="84"/>
    </row>
    <row r="15" spans="1:6" ht="21.75" customHeight="1">
      <c r="A15" s="112" t="s">
        <v>153</v>
      </c>
      <c r="B15" s="110">
        <v>31</v>
      </c>
      <c r="C15" s="110">
        <v>22</v>
      </c>
      <c r="D15" s="110">
        <v>7</v>
      </c>
      <c r="E15" s="110">
        <v>2</v>
      </c>
      <c r="F15" s="84"/>
    </row>
    <row r="16" spans="1:6" ht="21.75" customHeight="1">
      <c r="A16" s="112" t="s">
        <v>154</v>
      </c>
      <c r="B16" s="110">
        <v>34</v>
      </c>
      <c r="C16" s="110">
        <v>19</v>
      </c>
      <c r="D16" s="110">
        <v>11</v>
      </c>
      <c r="E16" s="110">
        <v>4</v>
      </c>
      <c r="F16" s="84"/>
    </row>
    <row r="17" spans="1:6" ht="21.75" customHeight="1">
      <c r="A17" s="111" t="s">
        <v>155</v>
      </c>
      <c r="B17" s="110">
        <v>125</v>
      </c>
      <c r="C17" s="110">
        <v>72</v>
      </c>
      <c r="D17" s="110">
        <v>22</v>
      </c>
      <c r="E17" s="110">
        <v>31</v>
      </c>
      <c r="F17" s="84"/>
    </row>
    <row r="18" spans="1:6" ht="21.75" customHeight="1">
      <c r="A18" s="112" t="s">
        <v>156</v>
      </c>
      <c r="B18" s="110">
        <v>14</v>
      </c>
      <c r="C18" s="110">
        <v>7</v>
      </c>
      <c r="D18" s="110">
        <v>3</v>
      </c>
      <c r="E18" s="110">
        <v>4</v>
      </c>
      <c r="F18" s="84"/>
    </row>
    <row r="19" spans="1:6" ht="21.75" customHeight="1">
      <c r="A19" s="112" t="s">
        <v>157</v>
      </c>
      <c r="B19" s="110">
        <v>5</v>
      </c>
      <c r="C19" s="110">
        <v>3</v>
      </c>
      <c r="D19" s="110">
        <v>1</v>
      </c>
      <c r="E19" s="110">
        <v>2</v>
      </c>
      <c r="F19" s="84"/>
    </row>
    <row r="20" spans="1:6" ht="21.75" customHeight="1">
      <c r="A20" s="112" t="s">
        <v>158</v>
      </c>
      <c r="B20" s="110">
        <v>53</v>
      </c>
      <c r="C20" s="110">
        <v>40</v>
      </c>
      <c r="D20" s="110">
        <v>13</v>
      </c>
      <c r="E20" s="110" t="s">
        <v>175</v>
      </c>
      <c r="F20" s="84"/>
    </row>
    <row r="21" spans="1:6" ht="21.75" customHeight="1">
      <c r="A21" s="243" t="s">
        <v>322</v>
      </c>
      <c r="B21" s="110">
        <v>53</v>
      </c>
      <c r="C21" s="110">
        <v>22</v>
      </c>
      <c r="D21" s="110">
        <v>5</v>
      </c>
      <c r="E21" s="110">
        <v>26</v>
      </c>
      <c r="F21" s="84"/>
    </row>
    <row r="22" spans="1:6" ht="21.75" customHeight="1">
      <c r="A22" s="111" t="s">
        <v>105</v>
      </c>
      <c r="B22" s="110">
        <v>30</v>
      </c>
      <c r="C22" s="110">
        <v>15</v>
      </c>
      <c r="D22" s="110">
        <v>6</v>
      </c>
      <c r="E22" s="110">
        <v>9</v>
      </c>
      <c r="F22" s="84"/>
    </row>
    <row r="23" spans="1:6" ht="21.75" customHeight="1">
      <c r="A23" s="240" t="s">
        <v>346</v>
      </c>
      <c r="B23" s="110">
        <v>21</v>
      </c>
      <c r="C23" s="110">
        <v>14</v>
      </c>
      <c r="D23" s="110">
        <v>6</v>
      </c>
      <c r="E23" s="110">
        <v>1</v>
      </c>
      <c r="F23" s="84"/>
    </row>
    <row r="24" spans="1:6" ht="21.75" customHeight="1">
      <c r="A24" s="240" t="s">
        <v>323</v>
      </c>
      <c r="B24" s="110">
        <v>207</v>
      </c>
      <c r="C24" s="110">
        <v>122</v>
      </c>
      <c r="D24" s="110">
        <v>64</v>
      </c>
      <c r="E24" s="110">
        <v>21</v>
      </c>
      <c r="F24" s="84"/>
    </row>
  </sheetData>
  <sheetProtection/>
  <mergeCells count="7">
    <mergeCell ref="A1:E2"/>
    <mergeCell ref="A5:A8"/>
    <mergeCell ref="B5:E6"/>
    <mergeCell ref="B7:B8"/>
    <mergeCell ref="C7:C8"/>
    <mergeCell ref="D7:D8"/>
    <mergeCell ref="E7:E8"/>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A1"/>
  <sheetViews>
    <sheetView zoomScale="110" zoomScaleNormal="110"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16.xml><?xml version="1.0" encoding="utf-8"?>
<worksheet xmlns="http://schemas.openxmlformats.org/spreadsheetml/2006/main" xmlns:r="http://schemas.openxmlformats.org/officeDocument/2006/relationships">
  <dimension ref="A1:Z81"/>
  <sheetViews>
    <sheetView zoomScalePageLayoutView="0" workbookViewId="0" topLeftCell="A1">
      <selection activeCell="A1" sqref="A1"/>
    </sheetView>
  </sheetViews>
  <sheetFormatPr defaultColWidth="11.421875" defaultRowHeight="12.75"/>
  <cols>
    <col min="1" max="1" width="39.57421875" style="0" customWidth="1"/>
    <col min="2" max="2" width="11.421875" style="123" customWidth="1"/>
    <col min="3" max="3" width="22.421875" style="119" bestFit="1" customWidth="1"/>
    <col min="16" max="16" width="15.8515625" style="0" bestFit="1" customWidth="1"/>
  </cols>
  <sheetData>
    <row r="1" ht="12.75">
      <c r="A1" s="175" t="s">
        <v>261</v>
      </c>
    </row>
    <row r="2" spans="1:3" ht="12.75">
      <c r="A2" s="84"/>
      <c r="B2" s="119"/>
      <c r="C2" t="s">
        <v>94</v>
      </c>
    </row>
    <row r="3" spans="1:4" ht="12.75">
      <c r="A3" t="s">
        <v>95</v>
      </c>
      <c r="B3" s="119">
        <v>6388.58</v>
      </c>
      <c r="C3" s="119">
        <v>18786.259</v>
      </c>
      <c r="D3" t="s">
        <v>302</v>
      </c>
    </row>
    <row r="4" spans="1:3" ht="12.75">
      <c r="A4" t="s">
        <v>96</v>
      </c>
      <c r="B4" s="119">
        <v>4000.028</v>
      </c>
      <c r="C4"/>
    </row>
    <row r="5" spans="1:3" ht="12.75">
      <c r="A5" t="s">
        <v>97</v>
      </c>
      <c r="B5" s="120">
        <v>4580.015999999998</v>
      </c>
      <c r="C5"/>
    </row>
    <row r="6" spans="1:3" ht="12.75">
      <c r="A6" t="s">
        <v>98</v>
      </c>
      <c r="B6" s="119">
        <v>2243.576</v>
      </c>
      <c r="C6"/>
    </row>
    <row r="7" spans="1:3" ht="12.75">
      <c r="A7" t="s">
        <v>99</v>
      </c>
      <c r="B7" s="119">
        <v>899.811</v>
      </c>
      <c r="C7"/>
    </row>
    <row r="8" spans="1:6" ht="12.75">
      <c r="A8" t="s">
        <v>100</v>
      </c>
      <c r="B8" s="119">
        <v>674.248</v>
      </c>
      <c r="C8" s="128">
        <v>18786.259</v>
      </c>
      <c r="D8" t="s">
        <v>303</v>
      </c>
      <c r="F8" s="119"/>
    </row>
    <row r="9" spans="2:4" ht="12.75">
      <c r="B9" s="119"/>
      <c r="C9" s="120">
        <v>4580.015999999998</v>
      </c>
      <c r="D9" t="s">
        <v>168</v>
      </c>
    </row>
    <row r="10" spans="1:3" ht="12.75">
      <c r="A10" t="s">
        <v>101</v>
      </c>
      <c r="B10" s="127">
        <v>111.332</v>
      </c>
      <c r="C10"/>
    </row>
    <row r="11" spans="1:3" ht="12.75">
      <c r="A11" t="s">
        <v>102</v>
      </c>
      <c r="B11" s="127">
        <v>1271.006</v>
      </c>
      <c r="C11"/>
    </row>
    <row r="12" spans="1:3" ht="12.75">
      <c r="A12" t="s">
        <v>103</v>
      </c>
      <c r="B12" s="127">
        <v>932.962</v>
      </c>
      <c r="C12"/>
    </row>
    <row r="13" spans="1:4" ht="12.75">
      <c r="A13" t="s">
        <v>104</v>
      </c>
      <c r="B13" s="127">
        <v>4073.28</v>
      </c>
      <c r="C13" s="229">
        <v>6388.58</v>
      </c>
      <c r="D13" t="s">
        <v>95</v>
      </c>
    </row>
    <row r="14" ht="12.75">
      <c r="A14" s="130" t="s">
        <v>316</v>
      </c>
    </row>
    <row r="15" ht="12.75">
      <c r="A15" s="174"/>
    </row>
    <row r="16" spans="1:2" ht="12.75">
      <c r="A16" t="s">
        <v>95</v>
      </c>
      <c r="B16" s="77">
        <v>6389</v>
      </c>
    </row>
    <row r="17" spans="1:2" ht="12.75">
      <c r="A17" t="s">
        <v>96</v>
      </c>
      <c r="B17" s="77">
        <v>4000</v>
      </c>
    </row>
    <row r="18" spans="1:2" ht="12.75">
      <c r="A18" t="s">
        <v>97</v>
      </c>
      <c r="B18" s="77">
        <v>4580</v>
      </c>
    </row>
    <row r="19" spans="1:2" ht="12.75">
      <c r="A19" t="s">
        <v>98</v>
      </c>
      <c r="B19" s="77">
        <v>2244</v>
      </c>
    </row>
    <row r="20" spans="1:2" ht="12.75">
      <c r="A20" t="s">
        <v>99</v>
      </c>
      <c r="B20" s="77">
        <v>900</v>
      </c>
    </row>
    <row r="21" spans="1:2" ht="12.75">
      <c r="A21" t="s">
        <v>100</v>
      </c>
      <c r="B21" s="77">
        <v>674</v>
      </c>
    </row>
    <row r="22" spans="1:3" ht="12.75">
      <c r="A22" t="s">
        <v>157</v>
      </c>
      <c r="B22" s="77">
        <v>111</v>
      </c>
      <c r="C22" s="119">
        <v>1.7373610893723588</v>
      </c>
    </row>
    <row r="23" spans="1:3" ht="12.75">
      <c r="A23" t="s">
        <v>156</v>
      </c>
      <c r="B23" s="77">
        <v>1271</v>
      </c>
      <c r="C23" s="119">
        <v>19.89356706839881</v>
      </c>
    </row>
    <row r="24" spans="1:3" ht="12.75">
      <c r="A24" t="s">
        <v>165</v>
      </c>
      <c r="B24" s="77">
        <v>933</v>
      </c>
      <c r="C24" s="119">
        <v>14.603224291751447</v>
      </c>
    </row>
    <row r="25" spans="1:3" ht="12.75">
      <c r="A25" t="s">
        <v>158</v>
      </c>
      <c r="B25" s="77">
        <v>4073</v>
      </c>
      <c r="C25" s="119">
        <v>63.750195648771324</v>
      </c>
    </row>
    <row r="26" ht="12.75">
      <c r="C26" s="119">
        <v>99.98434809829394</v>
      </c>
    </row>
    <row r="27" ht="12.75">
      <c r="A27" s="175" t="s">
        <v>300</v>
      </c>
    </row>
    <row r="28" spans="1:2" ht="25.5">
      <c r="A28" s="242" t="s">
        <v>338</v>
      </c>
      <c r="B28" s="123">
        <v>121.93</v>
      </c>
    </row>
    <row r="29" spans="1:2" ht="25.5">
      <c r="A29" s="242" t="s">
        <v>339</v>
      </c>
      <c r="B29" s="123">
        <v>156.486</v>
      </c>
    </row>
    <row r="30" spans="1:2" ht="25.5">
      <c r="A30" s="242" t="s">
        <v>340</v>
      </c>
      <c r="B30" s="123">
        <v>271.2</v>
      </c>
    </row>
    <row r="31" spans="1:2" ht="12.75">
      <c r="A31" s="141" t="s">
        <v>105</v>
      </c>
      <c r="B31" s="123">
        <v>371.602</v>
      </c>
    </row>
    <row r="32" spans="1:2" ht="25.5">
      <c r="A32" s="242" t="s">
        <v>341</v>
      </c>
      <c r="B32" s="123">
        <v>449.787</v>
      </c>
    </row>
    <row r="33" spans="1:2" ht="25.5">
      <c r="A33" s="242" t="s">
        <v>342</v>
      </c>
      <c r="B33" s="123">
        <v>605.524</v>
      </c>
    </row>
    <row r="34" spans="1:2" ht="25.5">
      <c r="A34" s="242" t="s">
        <v>337</v>
      </c>
      <c r="B34" s="123">
        <v>713.005</v>
      </c>
    </row>
    <row r="35" spans="1:2" ht="25.5">
      <c r="A35" s="242" t="s">
        <v>343</v>
      </c>
      <c r="B35" s="123">
        <v>1474.126</v>
      </c>
    </row>
    <row r="36" spans="1:2" ht="25.5">
      <c r="A36" s="242" t="s">
        <v>344</v>
      </c>
      <c r="B36" s="123">
        <v>2388.937</v>
      </c>
    </row>
    <row r="37" ht="12.75">
      <c r="A37" s="130" t="s">
        <v>181</v>
      </c>
    </row>
    <row r="38" ht="12.75">
      <c r="A38" s="130"/>
    </row>
    <row r="39" spans="1:14" ht="12.75">
      <c r="A39" s="176" t="s">
        <v>264</v>
      </c>
      <c r="B39" s="126"/>
      <c r="C39" s="126"/>
      <c r="D39" s="126"/>
      <c r="E39" s="126"/>
      <c r="F39" s="126"/>
      <c r="G39" s="126"/>
      <c r="H39" s="126"/>
      <c r="I39" s="126"/>
      <c r="J39" s="126"/>
      <c r="K39" s="126"/>
      <c r="L39" s="126"/>
      <c r="M39" s="126"/>
      <c r="N39" s="126"/>
    </row>
    <row r="40" spans="1:14" ht="12.75">
      <c r="A40" s="126"/>
      <c r="B40" s="126"/>
      <c r="C40" s="126"/>
      <c r="D40" s="126"/>
      <c r="E40" s="126"/>
      <c r="F40" s="126"/>
      <c r="G40" s="126"/>
      <c r="H40" s="126"/>
      <c r="I40" s="126"/>
      <c r="J40" s="126"/>
      <c r="K40" s="126"/>
      <c r="L40" s="126"/>
      <c r="M40" s="126"/>
      <c r="N40" s="126"/>
    </row>
    <row r="41" spans="1:26" ht="12.75">
      <c r="A41" s="126" t="s">
        <v>177</v>
      </c>
      <c r="B41" s="126">
        <v>2004</v>
      </c>
      <c r="C41" s="126">
        <v>2005</v>
      </c>
      <c r="D41" s="126">
        <v>2006</v>
      </c>
      <c r="E41" s="126">
        <v>2007</v>
      </c>
      <c r="F41" s="126">
        <v>2008</v>
      </c>
      <c r="G41" s="126">
        <v>2009</v>
      </c>
      <c r="H41" s="126">
        <v>2010</v>
      </c>
      <c r="I41" s="126">
        <v>2011</v>
      </c>
      <c r="J41" s="126">
        <v>2012</v>
      </c>
      <c r="K41" s="126">
        <v>2013</v>
      </c>
      <c r="L41" s="227" t="s">
        <v>311</v>
      </c>
      <c r="N41" s="126"/>
      <c r="P41" s="126"/>
      <c r="Q41" s="126"/>
      <c r="R41" s="126"/>
      <c r="S41" s="126"/>
      <c r="T41" s="126"/>
      <c r="U41" s="126"/>
      <c r="V41" s="126"/>
      <c r="W41" s="126"/>
      <c r="X41" s="126"/>
      <c r="Y41" s="126"/>
      <c r="Z41" s="126"/>
    </row>
    <row r="42" spans="1:26" ht="12.75">
      <c r="A42" s="126" t="s">
        <v>172</v>
      </c>
      <c r="B42" s="126">
        <v>361</v>
      </c>
      <c r="C42" s="126">
        <v>361</v>
      </c>
      <c r="D42" s="126">
        <v>352</v>
      </c>
      <c r="E42" s="126">
        <v>411</v>
      </c>
      <c r="F42" s="126">
        <v>411</v>
      </c>
      <c r="G42" s="126">
        <v>427</v>
      </c>
      <c r="H42" s="126">
        <v>428</v>
      </c>
      <c r="I42" s="126">
        <v>430</v>
      </c>
      <c r="J42" s="126">
        <v>426</v>
      </c>
      <c r="K42" s="126">
        <v>443</v>
      </c>
      <c r="L42" s="126"/>
      <c r="M42" s="126"/>
      <c r="N42" s="126"/>
      <c r="P42" s="126"/>
      <c r="Q42" s="126"/>
      <c r="R42" s="126"/>
      <c r="S42" s="126"/>
      <c r="T42" s="126"/>
      <c r="U42" s="126"/>
      <c r="V42" s="126"/>
      <c r="W42" s="126"/>
      <c r="X42" s="126"/>
      <c r="Y42" s="126"/>
      <c r="Z42" s="126"/>
    </row>
    <row r="43" spans="1:26" ht="12.75">
      <c r="A43" s="126" t="s">
        <v>173</v>
      </c>
      <c r="B43" s="126">
        <v>140</v>
      </c>
      <c r="C43" s="126">
        <v>141</v>
      </c>
      <c r="D43" s="126">
        <v>141</v>
      </c>
      <c r="E43" s="126">
        <v>141</v>
      </c>
      <c r="F43" s="126">
        <v>141</v>
      </c>
      <c r="G43" s="126">
        <v>149</v>
      </c>
      <c r="H43" s="126">
        <v>152</v>
      </c>
      <c r="I43" s="126">
        <v>151</v>
      </c>
      <c r="J43" s="126">
        <v>148</v>
      </c>
      <c r="K43" s="126">
        <v>152</v>
      </c>
      <c r="L43" s="126"/>
      <c r="M43" s="126"/>
      <c r="N43" s="126"/>
      <c r="P43" s="126"/>
      <c r="Q43" s="126"/>
      <c r="R43" s="126"/>
      <c r="S43" s="126"/>
      <c r="T43" s="126"/>
      <c r="U43" s="126"/>
      <c r="V43" s="126"/>
      <c r="W43" s="126"/>
      <c r="X43" s="126"/>
      <c r="Y43" s="126"/>
      <c r="Z43" s="126"/>
    </row>
    <row r="44" spans="1:26" ht="12.75">
      <c r="A44" s="126"/>
      <c r="B44" s="126">
        <v>501</v>
      </c>
      <c r="C44" s="126">
        <v>502</v>
      </c>
      <c r="D44" s="126">
        <v>493</v>
      </c>
      <c r="E44" s="126">
        <v>552</v>
      </c>
      <c r="F44" s="126">
        <v>552</v>
      </c>
      <c r="G44" s="126">
        <v>576</v>
      </c>
      <c r="H44" s="126">
        <v>580</v>
      </c>
      <c r="I44" s="126">
        <v>581</v>
      </c>
      <c r="J44" s="126">
        <v>574</v>
      </c>
      <c r="K44" s="126">
        <v>595</v>
      </c>
      <c r="L44" s="126"/>
      <c r="M44" s="126"/>
      <c r="N44" s="126"/>
      <c r="P44" s="126"/>
      <c r="Q44" s="126"/>
      <c r="R44" s="126"/>
      <c r="S44" s="126"/>
      <c r="T44" s="126"/>
      <c r="U44" s="126"/>
      <c r="V44" s="126"/>
      <c r="W44" s="126"/>
      <c r="X44" s="126"/>
      <c r="Y44" s="126"/>
      <c r="Z44" s="126"/>
    </row>
    <row r="45" spans="1:26" ht="12.75">
      <c r="A45" s="126"/>
      <c r="B45" s="126">
        <v>501</v>
      </c>
      <c r="C45" s="126">
        <v>502</v>
      </c>
      <c r="D45" s="126">
        <v>493</v>
      </c>
      <c r="E45" s="126">
        <v>552</v>
      </c>
      <c r="F45" s="126">
        <v>552</v>
      </c>
      <c r="G45" s="126">
        <v>576</v>
      </c>
      <c r="H45" s="126">
        <v>580</v>
      </c>
      <c r="I45" s="126">
        <v>581</v>
      </c>
      <c r="J45" s="126">
        <v>574</v>
      </c>
      <c r="K45" s="126">
        <v>595</v>
      </c>
      <c r="L45" s="126"/>
      <c r="M45" s="126"/>
      <c r="N45" s="126"/>
      <c r="P45" s="126"/>
      <c r="Q45" s="126"/>
      <c r="R45" s="126"/>
      <c r="S45" s="126"/>
      <c r="T45" s="126"/>
      <c r="U45" s="126"/>
      <c r="V45" s="126"/>
      <c r="W45" s="126"/>
      <c r="X45" s="126"/>
      <c r="Y45" s="126"/>
      <c r="Z45" s="126"/>
    </row>
    <row r="46" spans="1:14" ht="12.75">
      <c r="A46" s="126"/>
      <c r="B46" s="126"/>
      <c r="C46" s="126"/>
      <c r="D46" s="126"/>
      <c r="E46" s="126"/>
      <c r="F46" s="126"/>
      <c r="G46" s="126"/>
      <c r="H46" s="126"/>
      <c r="I46" s="126"/>
      <c r="J46" s="126"/>
      <c r="K46" s="126"/>
      <c r="L46" s="126"/>
      <c r="M46" s="126"/>
      <c r="N46" s="126"/>
    </row>
    <row r="47" spans="1:14" ht="12.75">
      <c r="A47" s="176" t="s">
        <v>262</v>
      </c>
      <c r="B47" s="126"/>
      <c r="C47" s="126"/>
      <c r="D47" s="126"/>
      <c r="E47" s="126"/>
      <c r="F47" s="126"/>
      <c r="G47" s="126"/>
      <c r="H47" s="126"/>
      <c r="I47" s="126"/>
      <c r="J47" s="126"/>
      <c r="K47" s="126"/>
      <c r="L47" s="126"/>
      <c r="M47" s="126"/>
      <c r="N47" s="126"/>
    </row>
    <row r="48" spans="1:14" ht="12.75">
      <c r="A48" s="126"/>
      <c r="B48" s="126"/>
      <c r="C48" s="126"/>
      <c r="D48" s="126"/>
      <c r="E48" s="126"/>
      <c r="F48" s="126"/>
      <c r="G48" s="126"/>
      <c r="H48" s="126"/>
      <c r="I48" s="126"/>
      <c r="J48" s="126"/>
      <c r="K48" s="126"/>
      <c r="L48" s="126"/>
      <c r="M48" s="126"/>
      <c r="N48" s="126"/>
    </row>
    <row r="49" spans="1:26" ht="12.75">
      <c r="A49" s="126" t="s">
        <v>177</v>
      </c>
      <c r="B49" s="126">
        <v>2004</v>
      </c>
      <c r="C49" s="126">
        <v>2005</v>
      </c>
      <c r="D49" s="126">
        <v>2006</v>
      </c>
      <c r="E49" s="126">
        <v>2007</v>
      </c>
      <c r="F49" s="126">
        <v>2008</v>
      </c>
      <c r="G49" s="126">
        <v>2009</v>
      </c>
      <c r="H49" s="126">
        <v>2010</v>
      </c>
      <c r="I49" s="126">
        <v>2011</v>
      </c>
      <c r="J49" s="126">
        <v>2012</v>
      </c>
      <c r="K49" s="126">
        <v>2013</v>
      </c>
      <c r="L49" s="227" t="s">
        <v>311</v>
      </c>
      <c r="N49" s="126"/>
      <c r="P49" s="126"/>
      <c r="Q49" s="126"/>
      <c r="R49" s="126"/>
      <c r="S49" s="126"/>
      <c r="T49" s="126"/>
      <c r="U49" s="126"/>
      <c r="V49" s="126"/>
      <c r="W49" s="126"/>
      <c r="X49" s="126"/>
      <c r="Y49" s="126"/>
      <c r="Z49" s="126"/>
    </row>
    <row r="50" spans="1:26" ht="12.75">
      <c r="A50" s="126" t="s">
        <v>88</v>
      </c>
      <c r="B50" s="126">
        <v>80</v>
      </c>
      <c r="C50" s="126">
        <v>80</v>
      </c>
      <c r="D50" s="126">
        <v>82</v>
      </c>
      <c r="E50" s="126">
        <v>82</v>
      </c>
      <c r="F50" s="126">
        <v>88</v>
      </c>
      <c r="G50" s="126">
        <v>93</v>
      </c>
      <c r="H50" s="126">
        <v>94</v>
      </c>
      <c r="I50" s="126">
        <v>94</v>
      </c>
      <c r="J50" s="126">
        <v>90</v>
      </c>
      <c r="K50" s="126">
        <v>90</v>
      </c>
      <c r="L50" s="126"/>
      <c r="M50" s="126"/>
      <c r="N50" s="126"/>
      <c r="P50" s="126"/>
      <c r="Q50" s="126"/>
      <c r="R50" s="126"/>
      <c r="S50" s="126"/>
      <c r="T50" s="126"/>
      <c r="U50" s="126"/>
      <c r="V50" s="126"/>
      <c r="W50" s="126"/>
      <c r="X50" s="126"/>
      <c r="Y50" s="126"/>
      <c r="Z50" s="126"/>
    </row>
    <row r="51" spans="1:26" ht="12.75">
      <c r="A51" s="126" t="s">
        <v>89</v>
      </c>
      <c r="B51" s="126">
        <v>58</v>
      </c>
      <c r="C51" s="126">
        <v>59</v>
      </c>
      <c r="D51" s="126">
        <v>58</v>
      </c>
      <c r="E51" s="126">
        <v>57</v>
      </c>
      <c r="F51" s="126">
        <v>54</v>
      </c>
      <c r="G51" s="126">
        <v>54</v>
      </c>
      <c r="H51" s="126">
        <v>53</v>
      </c>
      <c r="I51" s="126">
        <v>53</v>
      </c>
      <c r="J51" s="126">
        <v>53</v>
      </c>
      <c r="K51" s="126">
        <v>54</v>
      </c>
      <c r="L51" s="126"/>
      <c r="M51" s="126"/>
      <c r="N51" s="126"/>
      <c r="P51" s="126"/>
      <c r="Q51" s="126"/>
      <c r="R51" s="126"/>
      <c r="S51" s="126"/>
      <c r="T51" s="126"/>
      <c r="U51" s="126"/>
      <c r="V51" s="126"/>
      <c r="W51" s="126"/>
      <c r="X51" s="126"/>
      <c r="Y51" s="126"/>
      <c r="Z51" s="126"/>
    </row>
    <row r="52" spans="1:14" ht="12.75">
      <c r="A52" s="126"/>
      <c r="B52" s="126"/>
      <c r="C52" s="126"/>
      <c r="D52" s="126"/>
      <c r="E52" s="126"/>
      <c r="F52" s="126"/>
      <c r="G52" s="126"/>
      <c r="H52" s="126"/>
      <c r="I52" s="126"/>
      <c r="J52" s="126"/>
      <c r="K52" s="126"/>
      <c r="L52" s="126"/>
      <c r="M52" s="126"/>
      <c r="N52" s="126"/>
    </row>
    <row r="53" spans="1:14" ht="12.75">
      <c r="A53" s="176" t="s">
        <v>263</v>
      </c>
      <c r="B53" s="126"/>
      <c r="C53" s="126"/>
      <c r="D53" s="126"/>
      <c r="E53" s="126"/>
      <c r="F53" s="126"/>
      <c r="G53" s="126"/>
      <c r="H53" s="126"/>
      <c r="I53" s="126"/>
      <c r="J53" s="126"/>
      <c r="K53" s="126"/>
      <c r="L53" s="126"/>
      <c r="M53" s="126"/>
      <c r="N53" s="126"/>
    </row>
    <row r="54" spans="1:14" ht="12.75">
      <c r="A54" s="126"/>
      <c r="B54" s="126"/>
      <c r="C54" s="126"/>
      <c r="D54" s="126"/>
      <c r="E54" s="126"/>
      <c r="F54" s="126"/>
      <c r="G54" s="126"/>
      <c r="H54" s="126"/>
      <c r="I54" s="126"/>
      <c r="J54" s="126"/>
      <c r="K54" s="126"/>
      <c r="L54" s="126"/>
      <c r="M54" s="126"/>
      <c r="N54" s="126"/>
    </row>
    <row r="55" spans="1:14" ht="12.75">
      <c r="A55" s="126" t="s">
        <v>177</v>
      </c>
      <c r="B55" s="126">
        <v>2007</v>
      </c>
      <c r="C55" s="126">
        <v>2008</v>
      </c>
      <c r="D55" s="126">
        <v>2009</v>
      </c>
      <c r="E55" s="126">
        <v>2010</v>
      </c>
      <c r="F55" s="126">
        <v>2011</v>
      </c>
      <c r="G55" s="126">
        <v>2012</v>
      </c>
      <c r="H55" s="126">
        <v>2013</v>
      </c>
      <c r="I55" s="227" t="s">
        <v>311</v>
      </c>
      <c r="J55" s="126"/>
      <c r="K55" s="126"/>
      <c r="L55" s="126"/>
      <c r="N55" s="126"/>
    </row>
    <row r="56" spans="1:14" ht="12.75">
      <c r="A56" s="126" t="s">
        <v>111</v>
      </c>
      <c r="B56" s="126">
        <v>4914</v>
      </c>
      <c r="C56" s="126">
        <v>5118</v>
      </c>
      <c r="D56" s="126">
        <v>5332</v>
      </c>
      <c r="E56" s="126">
        <v>5301</v>
      </c>
      <c r="F56" s="126">
        <v>5405</v>
      </c>
      <c r="G56" s="126">
        <v>5236</v>
      </c>
      <c r="H56" s="126">
        <v>7748.836</v>
      </c>
      <c r="I56" s="126"/>
      <c r="J56" s="126"/>
      <c r="K56" s="126"/>
      <c r="L56" s="126"/>
      <c r="M56" s="126"/>
      <c r="N56" s="126"/>
    </row>
    <row r="57" spans="1:14" ht="12.75">
      <c r="A57" s="126" t="s">
        <v>178</v>
      </c>
      <c r="B57" s="126">
        <v>2482</v>
      </c>
      <c r="C57" s="126">
        <v>2619</v>
      </c>
      <c r="D57" s="126">
        <v>2718</v>
      </c>
      <c r="E57" s="126">
        <v>2604</v>
      </c>
      <c r="F57" s="126">
        <v>2688</v>
      </c>
      <c r="G57" s="126">
        <v>2687</v>
      </c>
      <c r="H57" s="126">
        <v>4635.549</v>
      </c>
      <c r="I57" s="126"/>
      <c r="J57" s="126"/>
      <c r="K57" s="126"/>
      <c r="L57" s="126"/>
      <c r="M57" s="126"/>
      <c r="N57" s="126"/>
    </row>
    <row r="58" spans="1:14" ht="12.75">
      <c r="A58" s="126" t="s">
        <v>179</v>
      </c>
      <c r="B58" s="126">
        <v>1383</v>
      </c>
      <c r="C58" s="126">
        <v>1452</v>
      </c>
      <c r="D58" s="126">
        <v>1516</v>
      </c>
      <c r="E58" s="126">
        <v>1580</v>
      </c>
      <c r="F58" s="126">
        <v>1634</v>
      </c>
      <c r="G58" s="126">
        <v>1473</v>
      </c>
      <c r="H58" s="126">
        <v>1656.099</v>
      </c>
      <c r="I58" s="126"/>
      <c r="J58" s="126"/>
      <c r="K58" s="126"/>
      <c r="L58" s="126"/>
      <c r="M58" s="126"/>
      <c r="N58" s="126"/>
    </row>
    <row r="59" spans="1:14" ht="12.75">
      <c r="A59" s="126" t="s">
        <v>180</v>
      </c>
      <c r="B59" s="126">
        <v>965</v>
      </c>
      <c r="C59" s="126">
        <v>891</v>
      </c>
      <c r="D59" s="126">
        <v>850</v>
      </c>
      <c r="E59" s="126">
        <v>825</v>
      </c>
      <c r="F59" s="126">
        <v>1210</v>
      </c>
      <c r="G59" s="126">
        <v>777</v>
      </c>
      <c r="H59" s="126">
        <v>899</v>
      </c>
      <c r="I59" s="227" t="s">
        <v>314</v>
      </c>
      <c r="J59" s="126"/>
      <c r="K59" s="126"/>
      <c r="L59" s="126"/>
      <c r="M59" s="126"/>
      <c r="N59" s="126"/>
    </row>
    <row r="60" spans="1:14" ht="12.75">
      <c r="A60" s="126"/>
      <c r="B60" s="126"/>
      <c r="C60" s="126"/>
      <c r="D60" s="126"/>
      <c r="E60" s="126"/>
      <c r="F60" s="126"/>
      <c r="G60" s="126"/>
      <c r="H60" s="126"/>
      <c r="I60" s="126"/>
      <c r="J60" s="126"/>
      <c r="K60" s="126"/>
      <c r="L60" s="126"/>
      <c r="M60" s="126"/>
      <c r="N60" s="126"/>
    </row>
    <row r="61" spans="1:14" ht="12.75">
      <c r="A61" s="129"/>
      <c r="B61" s="126"/>
      <c r="C61" s="126"/>
      <c r="D61" s="126"/>
      <c r="E61" s="126"/>
      <c r="F61" s="126"/>
      <c r="G61" s="126"/>
      <c r="H61" s="126"/>
      <c r="I61" s="126"/>
      <c r="J61" s="126"/>
      <c r="K61" s="126"/>
      <c r="L61" s="126"/>
      <c r="M61" s="126"/>
      <c r="N61" s="126"/>
    </row>
    <row r="62" spans="1:15" ht="12.75">
      <c r="A62" s="126"/>
      <c r="B62" s="126"/>
      <c r="C62" s="126"/>
      <c r="D62" s="126"/>
      <c r="E62" s="126"/>
      <c r="F62" s="126"/>
      <c r="G62" s="126"/>
      <c r="H62" s="126"/>
      <c r="I62" s="126"/>
      <c r="J62" s="126"/>
      <c r="K62" s="126"/>
      <c r="L62" s="126"/>
      <c r="M62" s="126"/>
      <c r="N62" s="126"/>
      <c r="O62" s="228"/>
    </row>
    <row r="63" spans="1:14" ht="12.75">
      <c r="A63" s="126"/>
      <c r="B63" s="126"/>
      <c r="C63" s="126"/>
      <c r="D63" s="126"/>
      <c r="E63" s="126"/>
      <c r="F63" s="126"/>
      <c r="G63" s="126"/>
      <c r="H63" s="126"/>
      <c r="I63" s="126"/>
      <c r="J63" s="126"/>
      <c r="K63" s="126"/>
      <c r="L63" s="126"/>
      <c r="M63" s="126"/>
      <c r="N63" s="126"/>
    </row>
    <row r="64" spans="1:14" ht="12.75">
      <c r="A64" s="126"/>
      <c r="B64" s="126"/>
      <c r="C64" s="126"/>
      <c r="D64" s="126"/>
      <c r="E64" s="126"/>
      <c r="F64" s="126"/>
      <c r="G64" s="126"/>
      <c r="H64" s="126"/>
      <c r="I64" s="126"/>
      <c r="J64" s="126"/>
      <c r="K64" s="126"/>
      <c r="L64" s="126"/>
      <c r="M64" s="126"/>
      <c r="N64" s="126"/>
    </row>
    <row r="65" spans="1:14" ht="12.75">
      <c r="A65" s="126"/>
      <c r="B65" s="126"/>
      <c r="C65" s="126"/>
      <c r="D65" s="126"/>
      <c r="E65" s="126"/>
      <c r="F65" s="126"/>
      <c r="G65" s="126"/>
      <c r="H65" s="126"/>
      <c r="I65" s="126"/>
      <c r="J65" s="126"/>
      <c r="K65" s="126"/>
      <c r="L65" s="126"/>
      <c r="M65" s="126"/>
      <c r="N65" s="126"/>
    </row>
    <row r="66" spans="1:14" ht="12.75">
      <c r="A66" s="126"/>
      <c r="B66" s="126"/>
      <c r="C66" s="126"/>
      <c r="D66" s="126"/>
      <c r="E66" s="126"/>
      <c r="F66" s="126"/>
      <c r="G66" s="126"/>
      <c r="H66" s="126"/>
      <c r="I66" s="126"/>
      <c r="J66" s="126"/>
      <c r="K66" s="126"/>
      <c r="L66" s="126"/>
      <c r="M66" s="126"/>
      <c r="N66" s="126"/>
    </row>
    <row r="67" spans="1:14" ht="12.75">
      <c r="A67" s="126"/>
      <c r="B67" s="126"/>
      <c r="C67" s="126"/>
      <c r="D67" s="126"/>
      <c r="E67" s="126"/>
      <c r="F67" s="126"/>
      <c r="G67" s="126"/>
      <c r="H67" s="126"/>
      <c r="I67" s="126"/>
      <c r="J67" s="126"/>
      <c r="K67" s="126"/>
      <c r="L67" s="126"/>
      <c r="M67" s="126"/>
      <c r="N67" s="126"/>
    </row>
    <row r="69" spans="1:2" ht="12.75">
      <c r="A69" s="175" t="s">
        <v>260</v>
      </c>
      <c r="B69" s="226"/>
    </row>
    <row r="71" spans="1:4" ht="12.75">
      <c r="A71" t="s">
        <v>205</v>
      </c>
      <c r="B71" s="123">
        <v>74.02740512877266</v>
      </c>
      <c r="D71" s="228" t="s">
        <v>304</v>
      </c>
    </row>
    <row r="72" spans="1:2" ht="12.75">
      <c r="A72" t="s">
        <v>207</v>
      </c>
      <c r="B72" s="123">
        <v>9.351142007971394</v>
      </c>
    </row>
    <row r="73" spans="1:2" ht="12.75">
      <c r="A73" t="s">
        <v>203</v>
      </c>
      <c r="B73" s="123">
        <v>8.924874613098652</v>
      </c>
    </row>
    <row r="74" spans="1:3" ht="12.75">
      <c r="A74" t="s">
        <v>204</v>
      </c>
      <c r="B74" s="123">
        <v>7.700247532064949</v>
      </c>
      <c r="C74" s="119">
        <v>100.00366928190765</v>
      </c>
    </row>
    <row r="76" spans="1:7" ht="12.75">
      <c r="A76" s="141" t="s">
        <v>208</v>
      </c>
      <c r="B76" s="123">
        <v>0.33791483343802087</v>
      </c>
      <c r="D76" s="228" t="s">
        <v>304</v>
      </c>
      <c r="F76" s="141">
        <v>0</v>
      </c>
      <c r="G76" s="141" t="s">
        <v>321</v>
      </c>
    </row>
    <row r="77" spans="1:7" ht="12.75">
      <c r="A77" t="s">
        <v>18</v>
      </c>
      <c r="B77" s="123">
        <v>46.05377047274798</v>
      </c>
      <c r="F77" s="141">
        <v>46</v>
      </c>
      <c r="G77" s="141" t="s">
        <v>321</v>
      </c>
    </row>
    <row r="78" spans="1:7" ht="12.75">
      <c r="A78" t="s">
        <v>206</v>
      </c>
      <c r="B78" s="123">
        <v>1.9445089361590318</v>
      </c>
      <c r="F78" s="141">
        <v>2</v>
      </c>
      <c r="G78" s="141" t="s">
        <v>321</v>
      </c>
    </row>
    <row r="79" spans="1:7" ht="12.75">
      <c r="A79" t="s">
        <v>24</v>
      </c>
      <c r="B79" s="123">
        <v>10.251537697810662</v>
      </c>
      <c r="F79" s="141">
        <v>10</v>
      </c>
      <c r="G79" s="141" t="s">
        <v>321</v>
      </c>
    </row>
    <row r="80" spans="1:7" ht="12.75">
      <c r="A80" t="s">
        <v>25</v>
      </c>
      <c r="B80" s="123">
        <v>4.752219352395301</v>
      </c>
      <c r="F80" s="141">
        <v>5</v>
      </c>
      <c r="G80" s="141" t="s">
        <v>321</v>
      </c>
    </row>
    <row r="81" spans="1:7" ht="12.75">
      <c r="A81" t="s">
        <v>29</v>
      </c>
      <c r="B81" s="123">
        <v>30.36683191771301</v>
      </c>
      <c r="C81" s="119">
        <v>93.706783210264</v>
      </c>
      <c r="F81" s="141">
        <v>30</v>
      </c>
      <c r="G81" s="141" t="s">
        <v>321</v>
      </c>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68" t="s">
        <v>375</v>
      </c>
      <c r="B1" s="107"/>
    </row>
    <row r="6" spans="1:2" ht="14.25">
      <c r="A6" s="369">
        <v>0</v>
      </c>
      <c r="B6" s="370" t="s">
        <v>376</v>
      </c>
    </row>
    <row r="7" spans="1:2" ht="14.25">
      <c r="A7" s="371"/>
      <c r="B7" s="370" t="s">
        <v>377</v>
      </c>
    </row>
    <row r="8" spans="1:2" ht="14.25">
      <c r="A8" s="369" t="s">
        <v>175</v>
      </c>
      <c r="B8" s="370" t="s">
        <v>378</v>
      </c>
    </row>
    <row r="9" spans="1:2" ht="14.25">
      <c r="A9" s="369" t="s">
        <v>379</v>
      </c>
      <c r="B9" s="370" t="s">
        <v>380</v>
      </c>
    </row>
    <row r="10" spans="1:2" ht="14.25">
      <c r="A10" s="369" t="s">
        <v>381</v>
      </c>
      <c r="B10" s="370" t="s">
        <v>382</v>
      </c>
    </row>
    <row r="11" spans="1:2" ht="14.25">
      <c r="A11" s="369" t="s">
        <v>383</v>
      </c>
      <c r="B11" s="370" t="s">
        <v>384</v>
      </c>
    </row>
    <row r="12" spans="1:2" ht="14.25">
      <c r="A12" s="369" t="s">
        <v>385</v>
      </c>
      <c r="B12" s="370" t="s">
        <v>386</v>
      </c>
    </row>
    <row r="13" spans="1:2" ht="14.25">
      <c r="A13" s="369" t="s">
        <v>387</v>
      </c>
      <c r="B13" s="370" t="s">
        <v>388</v>
      </c>
    </row>
    <row r="14" spans="1:2" ht="14.25">
      <c r="A14" s="369" t="s">
        <v>389</v>
      </c>
      <c r="B14" s="370" t="s">
        <v>390</v>
      </c>
    </row>
    <row r="15" spans="1:2" ht="14.25">
      <c r="A15" s="369" t="s">
        <v>391</v>
      </c>
      <c r="B15" s="370" t="s">
        <v>392</v>
      </c>
    </row>
    <row r="16" ht="14.25">
      <c r="A16" s="370"/>
    </row>
    <row r="17" spans="1:2" ht="14.25">
      <c r="A17" s="370" t="s">
        <v>393</v>
      </c>
      <c r="B17" s="370" t="s">
        <v>394</v>
      </c>
    </row>
    <row r="18" spans="1:2" ht="14.25">
      <c r="A18" s="370" t="s">
        <v>395</v>
      </c>
      <c r="B18" s="370" t="s">
        <v>396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H67"/>
  <sheetViews>
    <sheetView zoomScale="110" zoomScaleNormal="110" zoomScalePageLayoutView="0" workbookViewId="0" topLeftCell="A1">
      <selection activeCell="D33" sqref="D33:D34"/>
    </sheetView>
  </sheetViews>
  <sheetFormatPr defaultColWidth="11.421875" defaultRowHeight="12.75"/>
  <cols>
    <col min="1" max="1" width="3.7109375" style="0" customWidth="1"/>
    <col min="8" max="8" width="10.421875" style="0" customWidth="1"/>
  </cols>
  <sheetData>
    <row r="1" s="45" customFormat="1" ht="10.5" customHeight="1"/>
    <row r="2" s="45" customFormat="1" ht="10.5" customHeight="1"/>
    <row r="3" spans="1:2" s="96" customFormat="1" ht="12.75" customHeight="1">
      <c r="A3" s="94" t="s">
        <v>115</v>
      </c>
      <c r="B3" s="95"/>
    </row>
    <row r="4" s="2" customFormat="1" ht="10.5" customHeight="1">
      <c r="B4" s="45"/>
    </row>
    <row r="5" s="2" customFormat="1" ht="10.5" customHeight="1">
      <c r="B5" s="45"/>
    </row>
    <row r="6" spans="2:8" s="2" customFormat="1" ht="10.5" customHeight="1">
      <c r="B6" s="45"/>
      <c r="H6" s="1" t="s">
        <v>116</v>
      </c>
    </row>
    <row r="7" spans="2:8" s="2" customFormat="1" ht="10.5" customHeight="1">
      <c r="B7" s="45"/>
      <c r="H7" s="1"/>
    </row>
    <row r="8" s="2" customFormat="1" ht="10.5" customHeight="1">
      <c r="B8" s="45"/>
    </row>
    <row r="9" s="2" customFormat="1" ht="10.5" customHeight="1">
      <c r="B9" s="45"/>
    </row>
    <row r="10" spans="1:8" s="2" customFormat="1" ht="10.5" customHeight="1">
      <c r="A10" s="5" t="s">
        <v>117</v>
      </c>
      <c r="B10" s="45"/>
      <c r="H10" s="97">
        <v>2</v>
      </c>
    </row>
    <row r="11" spans="1:8" s="2" customFormat="1" ht="10.5" customHeight="1">
      <c r="A11" s="5"/>
      <c r="B11" s="45"/>
      <c r="H11" s="97"/>
    </row>
    <row r="12" spans="1:8" s="2" customFormat="1" ht="10.5" customHeight="1">
      <c r="A12" s="5"/>
      <c r="B12" s="45"/>
      <c r="H12" s="97"/>
    </row>
    <row r="13" spans="2:8" s="2" customFormat="1" ht="10.5" customHeight="1">
      <c r="B13" s="45"/>
      <c r="H13" s="97"/>
    </row>
    <row r="14" spans="1:8" s="2" customFormat="1" ht="10.5" customHeight="1">
      <c r="A14" s="5" t="s">
        <v>118</v>
      </c>
      <c r="B14" s="45"/>
      <c r="H14" s="97">
        <v>3</v>
      </c>
    </row>
    <row r="15" spans="1:8" s="2" customFormat="1" ht="10.5" customHeight="1">
      <c r="A15" s="5"/>
      <c r="B15" s="45"/>
      <c r="H15" s="97"/>
    </row>
    <row r="16" spans="1:8" s="2" customFormat="1" ht="10.5" customHeight="1">
      <c r="A16" s="5"/>
      <c r="B16" s="45"/>
      <c r="H16" s="97"/>
    </row>
    <row r="17" spans="1:8" s="2" customFormat="1" ht="10.5" customHeight="1">
      <c r="A17" s="5"/>
      <c r="B17" s="45"/>
      <c r="H17" s="97"/>
    </row>
    <row r="18" s="2" customFormat="1" ht="10.5" customHeight="1">
      <c r="A18" s="5" t="s">
        <v>119</v>
      </c>
    </row>
    <row r="19" s="2" customFormat="1" ht="10.5" customHeight="1"/>
    <row r="20" spans="2:8" s="2" customFormat="1" ht="10.5" customHeight="1">
      <c r="B20" s="2" t="s">
        <v>324</v>
      </c>
      <c r="H20" s="97">
        <v>6</v>
      </c>
    </row>
    <row r="21" s="2" customFormat="1" ht="10.5" customHeight="1"/>
    <row r="22" spans="2:8" s="2" customFormat="1" ht="10.5" customHeight="1">
      <c r="B22" s="2" t="s">
        <v>332</v>
      </c>
      <c r="H22" s="97">
        <v>6</v>
      </c>
    </row>
    <row r="23" s="2" customFormat="1" ht="10.5" customHeight="1">
      <c r="H23" s="97"/>
    </row>
    <row r="24" spans="2:8" s="2" customFormat="1" ht="10.5" customHeight="1">
      <c r="B24" s="2" t="s">
        <v>325</v>
      </c>
      <c r="H24" s="97">
        <v>6</v>
      </c>
    </row>
    <row r="25" s="2" customFormat="1" ht="10.5" customHeight="1"/>
    <row r="26" spans="1:8" s="2" customFormat="1" ht="10.5" customHeight="1">
      <c r="A26" s="5"/>
      <c r="B26" s="2" t="s">
        <v>326</v>
      </c>
      <c r="H26" s="97">
        <v>7</v>
      </c>
    </row>
    <row r="27" spans="1:8" s="2" customFormat="1" ht="10.5" customHeight="1">
      <c r="A27" s="5"/>
      <c r="B27" s="136"/>
      <c r="H27" s="97"/>
    </row>
    <row r="28" spans="1:8" s="2" customFormat="1" ht="10.5" customHeight="1">
      <c r="A28" s="5"/>
      <c r="B28" s="2" t="s">
        <v>327</v>
      </c>
      <c r="H28" s="97">
        <v>7</v>
      </c>
    </row>
    <row r="29" spans="1:8" s="2" customFormat="1" ht="10.5" customHeight="1">
      <c r="A29" s="5"/>
      <c r="H29" s="97"/>
    </row>
    <row r="30" spans="1:8" s="2" customFormat="1" ht="10.5" customHeight="1">
      <c r="A30" s="5"/>
      <c r="B30" s="136" t="s">
        <v>194</v>
      </c>
      <c r="H30" s="97"/>
    </row>
    <row r="31" spans="1:8" s="2" customFormat="1" ht="10.5" customHeight="1">
      <c r="A31" s="5"/>
      <c r="B31" s="2" t="s">
        <v>328</v>
      </c>
      <c r="H31" s="97">
        <v>27</v>
      </c>
    </row>
    <row r="32" spans="1:8" s="2" customFormat="1" ht="10.5" customHeight="1">
      <c r="A32" s="5"/>
      <c r="H32" s="97"/>
    </row>
    <row r="33" spans="1:8" s="2" customFormat="1" ht="12">
      <c r="A33" s="5"/>
      <c r="B33" s="136" t="s">
        <v>331</v>
      </c>
      <c r="H33" s="97">
        <v>27</v>
      </c>
    </row>
    <row r="34" spans="1:8" s="2" customFormat="1" ht="10.5" customHeight="1">
      <c r="A34" s="5"/>
      <c r="H34" s="97"/>
    </row>
    <row r="35" s="2" customFormat="1" ht="10.5" customHeight="1">
      <c r="H35" s="1"/>
    </row>
    <row r="36" spans="2:8" s="2" customFormat="1" ht="10.5" customHeight="1">
      <c r="B36" s="45"/>
      <c r="H36" s="1"/>
    </row>
    <row r="37" spans="1:8" s="2" customFormat="1" ht="10.5" customHeight="1">
      <c r="A37" s="5" t="s">
        <v>122</v>
      </c>
      <c r="B37" s="45"/>
      <c r="H37" s="1"/>
    </row>
    <row r="38" spans="1:8" s="2" customFormat="1" ht="10.5" customHeight="1">
      <c r="A38" s="5"/>
      <c r="B38" s="45"/>
      <c r="H38" s="1"/>
    </row>
    <row r="39" s="2" customFormat="1" ht="10.5" customHeight="1">
      <c r="H39" s="1"/>
    </row>
    <row r="40" spans="1:8" s="2" customFormat="1" ht="10.5" customHeight="1">
      <c r="A40" s="2" t="s">
        <v>120</v>
      </c>
      <c r="B40" s="2" t="s">
        <v>329</v>
      </c>
      <c r="H40" s="1"/>
    </row>
    <row r="41" spans="2:8" s="2" customFormat="1" ht="10.5" customHeight="1">
      <c r="B41" s="2" t="s">
        <v>238</v>
      </c>
      <c r="H41" s="97">
        <v>8</v>
      </c>
    </row>
    <row r="42" s="2" customFormat="1" ht="10.5" customHeight="1">
      <c r="H42" s="1"/>
    </row>
    <row r="43" spans="1:8" s="2" customFormat="1" ht="10.5" customHeight="1">
      <c r="A43" s="98" t="str">
        <f>"1.1"</f>
        <v>1.1</v>
      </c>
      <c r="B43" s="2" t="s">
        <v>239</v>
      </c>
      <c r="H43" s="97">
        <v>8</v>
      </c>
    </row>
    <row r="44" s="2" customFormat="1" ht="10.5" customHeight="1">
      <c r="H44" s="99"/>
    </row>
    <row r="45" spans="1:8" s="2" customFormat="1" ht="10.5" customHeight="1">
      <c r="A45" s="2" t="str">
        <f>"1.2"</f>
        <v>1.2</v>
      </c>
      <c r="B45" s="2" t="s">
        <v>110</v>
      </c>
      <c r="H45" s="97">
        <v>10</v>
      </c>
    </row>
    <row r="46" s="2" customFormat="1" ht="10.5" customHeight="1">
      <c r="H46" s="99"/>
    </row>
    <row r="47" spans="1:8" s="2" customFormat="1" ht="10.5" customHeight="1">
      <c r="A47" s="2" t="str">
        <f>"1.3"</f>
        <v>1.3</v>
      </c>
      <c r="B47" s="2" t="s">
        <v>171</v>
      </c>
      <c r="H47" s="97">
        <v>12</v>
      </c>
    </row>
    <row r="48" spans="2:8" s="2" customFormat="1" ht="10.5" customHeight="1">
      <c r="B48" s="45"/>
      <c r="H48" s="99"/>
    </row>
    <row r="49" spans="1:8" s="2" customFormat="1" ht="10.5" customHeight="1">
      <c r="A49" s="2" t="s">
        <v>121</v>
      </c>
      <c r="B49" s="45" t="s">
        <v>329</v>
      </c>
      <c r="H49" s="99"/>
    </row>
    <row r="50" spans="2:8" s="2" customFormat="1" ht="10.5" customHeight="1">
      <c r="B50" s="2" t="s">
        <v>240</v>
      </c>
      <c r="H50" s="97">
        <v>14</v>
      </c>
    </row>
    <row r="51" s="2" customFormat="1" ht="10.5" customHeight="1">
      <c r="H51" s="99"/>
    </row>
    <row r="52" spans="1:8" s="2" customFormat="1" ht="10.5" customHeight="1">
      <c r="A52" s="2" t="str">
        <f>"2.1"</f>
        <v>2.1</v>
      </c>
      <c r="B52" s="2" t="s">
        <v>239</v>
      </c>
      <c r="H52" s="97">
        <v>14</v>
      </c>
    </row>
    <row r="53" s="2" customFormat="1" ht="10.5" customHeight="1">
      <c r="H53" s="99"/>
    </row>
    <row r="54" spans="1:8" s="2" customFormat="1" ht="10.5" customHeight="1">
      <c r="A54" s="2" t="str">
        <f>"2.2"</f>
        <v>2.2</v>
      </c>
      <c r="B54" s="2" t="s">
        <v>110</v>
      </c>
      <c r="H54" s="97">
        <v>18</v>
      </c>
    </row>
    <row r="55" s="2" customFormat="1" ht="10.5" customHeight="1">
      <c r="H55" s="99"/>
    </row>
    <row r="56" spans="1:8" s="2" customFormat="1" ht="10.5" customHeight="1">
      <c r="A56" s="2" t="str">
        <f>"2.3"</f>
        <v>2.3</v>
      </c>
      <c r="B56" s="2" t="s">
        <v>171</v>
      </c>
      <c r="H56" s="97">
        <v>22</v>
      </c>
    </row>
    <row r="57" s="2" customFormat="1" ht="10.5" customHeight="1">
      <c r="H57" s="99"/>
    </row>
    <row r="58" spans="1:8" s="2" customFormat="1" ht="10.5" customHeight="1">
      <c r="A58" s="2" t="s">
        <v>123</v>
      </c>
      <c r="B58" s="2" t="s">
        <v>330</v>
      </c>
      <c r="H58" s="99"/>
    </row>
    <row r="59" spans="2:8" s="2" customFormat="1" ht="10.5" customHeight="1">
      <c r="B59" s="2" t="s">
        <v>124</v>
      </c>
      <c r="H59" s="97">
        <v>26</v>
      </c>
    </row>
    <row r="60" s="2" customFormat="1" ht="10.5" customHeight="1">
      <c r="H60" s="99"/>
    </row>
    <row r="61" s="2" customFormat="1" ht="10.5" customHeight="1">
      <c r="H61" s="99"/>
    </row>
    <row r="62" s="2" customFormat="1" ht="10.5" customHeight="1">
      <c r="H62" s="99"/>
    </row>
    <row r="63" s="2" customFormat="1" ht="10.5" customHeight="1">
      <c r="H63" s="99"/>
    </row>
    <row r="64" s="2" customFormat="1" ht="10.5" customHeight="1">
      <c r="H64" s="99"/>
    </row>
    <row r="65" s="2" customFormat="1" ht="10.5" customHeight="1">
      <c r="H65" s="99"/>
    </row>
    <row r="66" s="2" customFormat="1" ht="10.5" customHeight="1">
      <c r="H66" s="99"/>
    </row>
    <row r="67" s="2" customFormat="1" ht="10.5" customHeight="1">
      <c r="H67" s="99"/>
    </row>
    <row r="68" s="45" customFormat="1" ht="10.5" customHeight="1"/>
    <row r="69" s="45" customFormat="1" ht="10.5" customHeight="1"/>
    <row r="70" s="45" customFormat="1" ht="10.5" customHeight="1"/>
    <row r="71" s="45" customFormat="1" ht="10.5" customHeight="1"/>
    <row r="72" s="45" customFormat="1" ht="10.5" customHeight="1"/>
    <row r="73" s="45" customFormat="1" ht="10.5" customHeight="1"/>
    <row r="74" s="45" customFormat="1" ht="10.5" customHeight="1"/>
    <row r="75" s="45" customFormat="1" ht="10.5" customHeight="1"/>
    <row r="76" s="45" customFormat="1" ht="10.5" customHeight="1"/>
    <row r="77" s="45" customFormat="1" ht="10.5" customHeight="1"/>
    <row r="78" s="45" customFormat="1" ht="10.5" customHeight="1"/>
    <row r="79" s="45" customFormat="1" ht="10.5" customHeight="1"/>
    <row r="80" s="45" customFormat="1" ht="10.5" customHeight="1"/>
    <row r="81" s="45" customFormat="1" ht="10.5" customHeight="1"/>
    <row r="82" s="45" customFormat="1" ht="10.5" customHeight="1"/>
    <row r="83" s="45" customFormat="1" ht="10.5" customHeight="1"/>
    <row r="84" s="45" customFormat="1" ht="10.5" customHeight="1"/>
    <row r="85" s="45" customFormat="1" ht="10.5" customHeight="1"/>
    <row r="86" s="45" customFormat="1" ht="10.5" customHeight="1"/>
    <row r="87" s="45" customFormat="1" ht="10.5" customHeight="1"/>
    <row r="88" s="45" customFormat="1" ht="10.5" customHeight="1"/>
    <row r="89" s="45" customFormat="1" ht="10.5" customHeight="1"/>
    <row r="90" s="45" customFormat="1" ht="10.5" customHeight="1"/>
    <row r="91" s="45" customFormat="1" ht="10.5" customHeight="1"/>
    <row r="92" s="45" customFormat="1" ht="10.5" customHeight="1"/>
    <row r="93" s="45" customFormat="1" ht="10.5" customHeight="1"/>
    <row r="94" s="45" customFormat="1" ht="10.5" customHeight="1"/>
    <row r="95" s="45" customFormat="1" ht="10.5" customHeight="1"/>
    <row r="96" s="45" customFormat="1" ht="10.5" customHeight="1"/>
    <row r="97" s="45" customFormat="1" ht="10.5" customHeight="1"/>
    <row r="98" s="45" customFormat="1" ht="10.5" customHeight="1"/>
    <row r="99" s="45" customFormat="1" ht="10.5" customHeight="1"/>
    <row r="100" s="45" customFormat="1" ht="10.5" customHeight="1"/>
    <row r="101" s="45" customFormat="1" ht="10.5" customHeight="1"/>
    <row r="102" s="45" customFormat="1" ht="10.5" customHeight="1"/>
    <row r="103" s="45" customFormat="1" ht="10.5" customHeight="1"/>
    <row r="104" s="100" customFormat="1" ht="10.5" customHeight="1"/>
    <row r="105" s="100" customFormat="1" ht="10.5" customHeight="1"/>
    <row r="106" s="100" customFormat="1" ht="10.5" customHeight="1"/>
    <row r="107" s="100" customFormat="1" ht="10.5" customHeight="1"/>
    <row r="108" s="100" customFormat="1" ht="10.5" customHeight="1"/>
    <row r="109" s="100" customFormat="1" ht="10.5" customHeight="1"/>
    <row r="110" s="100" customFormat="1" ht="10.5" customHeight="1"/>
    <row r="111" s="100" customFormat="1" ht="10.5" customHeight="1"/>
    <row r="112" s="100" customFormat="1" ht="10.5" customHeight="1"/>
    <row r="113" s="100" customFormat="1" ht="10.5" customHeight="1"/>
    <row r="114" s="100" customFormat="1" ht="10.5" customHeight="1"/>
    <row r="115" s="100" customFormat="1" ht="10.5" customHeight="1"/>
    <row r="116" s="100" customFormat="1" ht="10.5" customHeight="1"/>
    <row r="117" s="100" customFormat="1" ht="10.5" customHeight="1"/>
    <row r="118" s="100" customFormat="1" ht="10.5" customHeight="1"/>
    <row r="119" s="100" customFormat="1" ht="10.5" customHeight="1"/>
    <row r="120" s="100" customFormat="1" ht="10.5" customHeight="1"/>
    <row r="121" s="100" customFormat="1" ht="10.5" customHeight="1"/>
    <row r="122" s="100" customFormat="1" ht="10.5" customHeight="1"/>
    <row r="123" s="100" customFormat="1" ht="10.5" customHeight="1"/>
    <row r="124" s="100" customFormat="1" ht="10.5" customHeight="1"/>
    <row r="125" s="100" customFormat="1" ht="10.5" customHeight="1"/>
    <row r="126" s="100" customFormat="1" ht="10.5" customHeight="1"/>
    <row r="127" s="100" customFormat="1" ht="10.5" customHeight="1"/>
    <row r="128" s="100" customFormat="1" ht="10.5" customHeight="1"/>
    <row r="129" s="100" customFormat="1" ht="10.5" customHeight="1"/>
    <row r="130" s="100" customFormat="1" ht="10.5" customHeight="1"/>
    <row r="131" s="100" customFormat="1" ht="10.5" customHeight="1"/>
    <row r="132" s="100" customFormat="1" ht="10.5" customHeight="1"/>
    <row r="133" s="100" customFormat="1" ht="10.5" customHeight="1"/>
    <row r="134" s="100" customFormat="1" ht="10.5" customHeight="1"/>
    <row r="135" s="100" customFormat="1" ht="10.5" customHeight="1"/>
    <row r="136" s="100" customFormat="1" ht="10.5" customHeight="1"/>
    <row r="137" s="100" customFormat="1" ht="10.5" customHeight="1"/>
    <row r="138" s="100" customFormat="1" ht="10.5" customHeight="1"/>
    <row r="139" s="100" customFormat="1" ht="10.5" customHeight="1"/>
    <row r="140" s="100" customFormat="1" ht="10.5" customHeight="1"/>
    <row r="141" s="100" customFormat="1" ht="10.5" customHeight="1"/>
    <row r="142" s="100" customFormat="1" ht="10.5" customHeight="1"/>
    <row r="143" s="100" customFormat="1" ht="10.5" customHeight="1"/>
    <row r="144" s="100" customFormat="1" ht="10.5" customHeight="1"/>
    <row r="145" s="100" customFormat="1" ht="10.5" customHeight="1"/>
    <row r="146" s="100" customFormat="1" ht="10.5" customHeight="1"/>
    <row r="147" s="100" customFormat="1" ht="10.5" customHeight="1"/>
    <row r="148" s="100" customFormat="1" ht="10.5" customHeight="1"/>
    <row r="149" s="100" customFormat="1"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0"/>
  <sheetViews>
    <sheetView zoomScalePageLayoutView="0" workbookViewId="0" topLeftCell="A1">
      <selection activeCell="A1" sqref="A1"/>
    </sheetView>
  </sheetViews>
  <sheetFormatPr defaultColWidth="11.421875" defaultRowHeight="12.75"/>
  <cols>
    <col min="1" max="1" width="210.7109375" style="0" customWidth="1"/>
  </cols>
  <sheetData>
    <row r="1" s="102" customFormat="1" ht="12.75">
      <c r="A1" s="101" t="s">
        <v>144</v>
      </c>
    </row>
    <row r="2" ht="15.75">
      <c r="A2" s="103" t="s">
        <v>117</v>
      </c>
    </row>
    <row r="3" ht="4.5" customHeight="1">
      <c r="A3" s="104"/>
    </row>
    <row r="4" ht="12.75">
      <c r="A4" s="104" t="s">
        <v>241</v>
      </c>
    </row>
    <row r="5" ht="12.75">
      <c r="A5" s="104" t="s">
        <v>333</v>
      </c>
    </row>
    <row r="6" ht="4.5" customHeight="1">
      <c r="A6" s="104"/>
    </row>
    <row r="7" ht="12.75">
      <c r="A7" s="104" t="s">
        <v>125</v>
      </c>
    </row>
    <row r="8" ht="12.75">
      <c r="A8" s="104" t="s">
        <v>242</v>
      </c>
    </row>
    <row r="9" ht="12.75">
      <c r="A9" s="104" t="s">
        <v>243</v>
      </c>
    </row>
    <row r="10" ht="12.75">
      <c r="A10" s="104" t="s">
        <v>244</v>
      </c>
    </row>
    <row r="11" ht="12.75">
      <c r="A11" s="104"/>
    </row>
    <row r="12" ht="12.75">
      <c r="A12" s="105" t="s">
        <v>126</v>
      </c>
    </row>
    <row r="13" ht="4.5" customHeight="1">
      <c r="A13" s="104"/>
    </row>
    <row r="14" ht="12.75">
      <c r="A14" s="104" t="s">
        <v>127</v>
      </c>
    </row>
    <row r="15" ht="12.75">
      <c r="A15" s="104" t="s">
        <v>166</v>
      </c>
    </row>
    <row r="16" ht="12.75">
      <c r="A16" s="104" t="s">
        <v>317</v>
      </c>
    </row>
    <row r="17" ht="12.75">
      <c r="A17" s="104" t="s">
        <v>318</v>
      </c>
    </row>
    <row r="18" ht="12.75">
      <c r="A18" s="104" t="s">
        <v>319</v>
      </c>
    </row>
    <row r="19" ht="12.75">
      <c r="A19" s="104" t="s">
        <v>320</v>
      </c>
    </row>
    <row r="20" ht="12.75">
      <c r="A20" s="104"/>
    </row>
    <row r="21" ht="12.75">
      <c r="A21" s="105" t="s">
        <v>128</v>
      </c>
    </row>
    <row r="22" ht="4.5" customHeight="1">
      <c r="A22" s="104"/>
    </row>
    <row r="23" ht="12.75">
      <c r="A23" s="104" t="s">
        <v>245</v>
      </c>
    </row>
    <row r="24" ht="12.75">
      <c r="A24" s="104" t="s">
        <v>246</v>
      </c>
    </row>
    <row r="25" ht="12.75">
      <c r="A25" s="104" t="s">
        <v>129</v>
      </c>
    </row>
    <row r="26" ht="12.75">
      <c r="A26" s="104" t="s">
        <v>130</v>
      </c>
    </row>
    <row r="27" ht="12.75">
      <c r="A27" s="104" t="s">
        <v>131</v>
      </c>
    </row>
    <row r="28" ht="12.75">
      <c r="A28" s="104" t="s">
        <v>146</v>
      </c>
    </row>
    <row r="29" ht="12.75">
      <c r="A29" s="104" t="s">
        <v>281</v>
      </c>
    </row>
    <row r="30" ht="12.75">
      <c r="A30" s="104"/>
    </row>
    <row r="31" ht="12.75">
      <c r="A31" s="105" t="s">
        <v>132</v>
      </c>
    </row>
    <row r="32" ht="4.5" customHeight="1">
      <c r="A32" s="104"/>
    </row>
    <row r="33" ht="12.75">
      <c r="A33" s="104" t="s">
        <v>133</v>
      </c>
    </row>
    <row r="34" ht="12.75">
      <c r="A34" s="104" t="s">
        <v>268</v>
      </c>
    </row>
    <row r="35" ht="12.75">
      <c r="A35" s="104" t="s">
        <v>247</v>
      </c>
    </row>
    <row r="36" ht="12.75">
      <c r="A36" s="104" t="s">
        <v>248</v>
      </c>
    </row>
    <row r="37" ht="12.75">
      <c r="A37" s="104" t="s">
        <v>134</v>
      </c>
    </row>
    <row r="38" ht="12.75">
      <c r="A38" s="104"/>
    </row>
    <row r="39" ht="12.75">
      <c r="A39" s="105"/>
    </row>
    <row r="40" ht="4.5" customHeight="1">
      <c r="A40" s="104"/>
    </row>
    <row r="41" ht="12.75">
      <c r="A41" s="104"/>
    </row>
    <row r="42" ht="12.75">
      <c r="A42" s="104"/>
    </row>
    <row r="43" ht="12.75">
      <c r="A43" s="104"/>
    </row>
    <row r="44" ht="12.75">
      <c r="A44" s="104"/>
    </row>
    <row r="45" ht="12.75">
      <c r="A45" s="113"/>
    </row>
    <row r="46" ht="12.75">
      <c r="A46" s="104"/>
    </row>
    <row r="47" ht="12.75">
      <c r="A47" s="105" t="s">
        <v>135</v>
      </c>
    </row>
    <row r="48" ht="4.5" customHeight="1">
      <c r="A48" s="104"/>
    </row>
    <row r="49" ht="12.75">
      <c r="A49" s="104" t="s">
        <v>136</v>
      </c>
    </row>
    <row r="50" ht="12.75">
      <c r="A50" s="104" t="s">
        <v>137</v>
      </c>
    </row>
    <row r="51" ht="12.75">
      <c r="A51" s="104" t="s">
        <v>138</v>
      </c>
    </row>
    <row r="52" ht="12.75">
      <c r="A52" s="104" t="s">
        <v>139</v>
      </c>
    </row>
    <row r="53" ht="12.75">
      <c r="A53" s="104" t="s">
        <v>140</v>
      </c>
    </row>
    <row r="54" ht="12.75">
      <c r="A54" s="104" t="s">
        <v>141</v>
      </c>
    </row>
    <row r="55" ht="12.75">
      <c r="A55" s="104" t="s">
        <v>142</v>
      </c>
    </row>
    <row r="56" ht="12.75">
      <c r="A56" s="104" t="s">
        <v>143</v>
      </c>
    </row>
    <row r="57" ht="12.75">
      <c r="A57" s="104" t="s">
        <v>270</v>
      </c>
    </row>
    <row r="58" ht="12.75">
      <c r="A58" s="104" t="s">
        <v>269</v>
      </c>
    </row>
    <row r="59" ht="12.75">
      <c r="A59" s="104" t="s">
        <v>271</v>
      </c>
    </row>
    <row r="60" ht="12.75">
      <c r="A60" s="104" t="s">
        <v>275</v>
      </c>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dimension ref="A1:A36"/>
  <sheetViews>
    <sheetView zoomScaleSheetLayoutView="100" zoomScalePageLayoutView="0" workbookViewId="0" topLeftCell="A1">
      <selection activeCell="A1" sqref="A1"/>
    </sheetView>
  </sheetViews>
  <sheetFormatPr defaultColWidth="11.421875" defaultRowHeight="12.75"/>
  <cols>
    <col min="1" max="1" width="91.28125" style="0" customWidth="1"/>
  </cols>
  <sheetData>
    <row r="1" ht="12.75">
      <c r="A1" s="101" t="s">
        <v>145</v>
      </c>
    </row>
    <row r="2" ht="12.75">
      <c r="A2" s="101"/>
    </row>
    <row r="3" ht="15.75">
      <c r="A3" s="106" t="s">
        <v>118</v>
      </c>
    </row>
    <row r="4" ht="12.75">
      <c r="A4" s="118"/>
    </row>
    <row r="5" ht="12.75">
      <c r="A5" s="118"/>
    </row>
    <row r="6" ht="12.75">
      <c r="A6" s="118"/>
    </row>
    <row r="7" ht="60">
      <c r="A7" s="138" t="s">
        <v>358</v>
      </c>
    </row>
    <row r="8" ht="36">
      <c r="A8" s="138" t="s">
        <v>249</v>
      </c>
    </row>
    <row r="9" ht="12.75">
      <c r="A9" s="118"/>
    </row>
    <row r="10" ht="12.75">
      <c r="A10" s="118"/>
    </row>
    <row r="11" ht="24">
      <c r="A11" s="138" t="s">
        <v>348</v>
      </c>
    </row>
    <row r="12" ht="24">
      <c r="A12" s="138" t="s">
        <v>355</v>
      </c>
    </row>
    <row r="13" ht="12.75">
      <c r="A13" s="118"/>
    </row>
    <row r="14" ht="12.75">
      <c r="A14" s="118"/>
    </row>
    <row r="15" ht="72">
      <c r="A15" s="138" t="s">
        <v>357</v>
      </c>
    </row>
    <row r="16" ht="12.75">
      <c r="A16" s="118"/>
    </row>
    <row r="17" ht="12.75">
      <c r="A17" s="139"/>
    </row>
    <row r="18" ht="24">
      <c r="A18" s="138" t="s">
        <v>349</v>
      </c>
    </row>
    <row r="19" ht="36">
      <c r="A19" s="138" t="s">
        <v>350</v>
      </c>
    </row>
    <row r="20" ht="12.75">
      <c r="A20" s="138" t="s">
        <v>351</v>
      </c>
    </row>
    <row r="21" ht="24">
      <c r="A21" s="138" t="s">
        <v>356</v>
      </c>
    </row>
    <row r="22" ht="36" customHeight="1">
      <c r="A22" s="138" t="s">
        <v>352</v>
      </c>
    </row>
    <row r="23" ht="12.75">
      <c r="A23" s="118"/>
    </row>
    <row r="24" ht="12.75">
      <c r="A24" s="118"/>
    </row>
    <row r="25" ht="12.75">
      <c r="A25" s="138" t="s">
        <v>353</v>
      </c>
    </row>
    <row r="26" ht="12.75">
      <c r="A26" s="138"/>
    </row>
    <row r="27" ht="12.75">
      <c r="A27" s="118"/>
    </row>
    <row r="28" ht="12.75">
      <c r="A28" s="140" t="s">
        <v>354</v>
      </c>
    </row>
    <row r="29" ht="12.75">
      <c r="A29" s="208"/>
    </row>
    <row r="30" ht="12.75">
      <c r="A30" s="137"/>
    </row>
    <row r="31" ht="12.75">
      <c r="A31" s="137"/>
    </row>
    <row r="32" ht="12.75">
      <c r="A32" s="137"/>
    </row>
    <row r="33" ht="12.75">
      <c r="A33" s="137"/>
    </row>
    <row r="34" ht="12.75">
      <c r="A34" s="137"/>
    </row>
    <row r="35" ht="12.75">
      <c r="A35" s="137"/>
    </row>
    <row r="36" ht="12.75">
      <c r="A36" s="137"/>
    </row>
  </sheetData>
  <sheetProtection/>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F56"/>
  <sheetViews>
    <sheetView zoomScalePageLayoutView="0" workbookViewId="0" topLeftCell="A1">
      <selection activeCell="A1" sqref="A1"/>
    </sheetView>
  </sheetViews>
  <sheetFormatPr defaultColWidth="11.421875" defaultRowHeight="13.5" customHeight="1"/>
  <cols>
    <col min="1" max="1" width="34.57421875" style="0" customWidth="1"/>
    <col min="2" max="2" width="8.421875" style="212" bestFit="1" customWidth="1"/>
    <col min="3" max="3" width="12.28125" style="0" customWidth="1"/>
    <col min="4" max="5" width="15.28125" style="0" customWidth="1"/>
    <col min="6" max="6" width="13.28125" style="0" customWidth="1"/>
  </cols>
  <sheetData>
    <row r="1" spans="1:6" s="2" customFormat="1" ht="13.5" customHeight="1">
      <c r="A1" s="163" t="s">
        <v>335</v>
      </c>
      <c r="B1" s="209"/>
      <c r="F1" s="15"/>
    </row>
    <row r="2" spans="1:6" s="2" customFormat="1" ht="13.5" customHeight="1">
      <c r="A2" s="163"/>
      <c r="B2" s="209"/>
      <c r="F2" s="15"/>
    </row>
    <row r="3" s="2" customFormat="1" ht="11.25" customHeight="1" thickBot="1">
      <c r="B3" s="210"/>
    </row>
    <row r="4" spans="1:5" s="2" customFormat="1" ht="13.5" customHeight="1">
      <c r="A4" s="248" t="s">
        <v>250</v>
      </c>
      <c r="B4" s="249" t="s">
        <v>282</v>
      </c>
      <c r="C4" s="244" t="s">
        <v>4</v>
      </c>
      <c r="D4" s="246" t="s">
        <v>183</v>
      </c>
      <c r="E4" s="247"/>
    </row>
    <row r="5" spans="1:5" s="2" customFormat="1" ht="24.75" customHeight="1" thickBot="1">
      <c r="A5" s="245"/>
      <c r="B5" s="250"/>
      <c r="C5" s="245"/>
      <c r="D5" s="160" t="s">
        <v>172</v>
      </c>
      <c r="E5" s="161" t="s">
        <v>173</v>
      </c>
    </row>
    <row r="6" spans="1:5" s="2" customFormat="1" ht="21.75" customHeight="1">
      <c r="A6" s="162"/>
      <c r="B6" s="217"/>
      <c r="C6" s="163"/>
      <c r="D6" s="163"/>
      <c r="E6" s="163"/>
    </row>
    <row r="7" spans="1:5" s="136" customFormat="1" ht="18.75" customHeight="1">
      <c r="A7" s="164" t="s">
        <v>195</v>
      </c>
      <c r="B7" s="218"/>
      <c r="C7" s="213"/>
      <c r="D7" s="213"/>
      <c r="E7" s="213"/>
    </row>
    <row r="8" spans="1:5" s="2" customFormat="1" ht="24" customHeight="1">
      <c r="A8" s="165" t="s">
        <v>285</v>
      </c>
      <c r="B8" s="224" t="s">
        <v>283</v>
      </c>
      <c r="C8" s="220">
        <v>46.1</v>
      </c>
      <c r="D8" s="167">
        <v>38.9</v>
      </c>
      <c r="E8" s="167">
        <v>54.6</v>
      </c>
    </row>
    <row r="9" spans="1:5" s="2" customFormat="1" ht="6" customHeight="1">
      <c r="A9" s="165"/>
      <c r="B9" s="224"/>
      <c r="C9" s="220"/>
      <c r="D9" s="167"/>
      <c r="E9" s="167"/>
    </row>
    <row r="10" spans="1:5" s="136" customFormat="1" ht="18.75" customHeight="1">
      <c r="A10" s="164" t="s">
        <v>196</v>
      </c>
      <c r="B10" s="223"/>
      <c r="C10" s="220"/>
      <c r="D10" s="167"/>
      <c r="E10" s="167"/>
    </row>
    <row r="11" spans="1:5" s="2" customFormat="1" ht="24" customHeight="1">
      <c r="A11" s="165" t="s">
        <v>286</v>
      </c>
      <c r="B11" s="224" t="s">
        <v>283</v>
      </c>
      <c r="C11" s="220">
        <v>88.5</v>
      </c>
      <c r="D11" s="167">
        <v>80.6</v>
      </c>
      <c r="E11" s="167">
        <v>95.2</v>
      </c>
    </row>
    <row r="12" spans="1:5" s="2" customFormat="1" ht="6" customHeight="1">
      <c r="A12" s="165"/>
      <c r="B12" s="224"/>
      <c r="C12" s="220"/>
      <c r="D12" s="167"/>
      <c r="E12" s="167"/>
    </row>
    <row r="13" spans="1:5" s="136" customFormat="1" ht="18.75" customHeight="1">
      <c r="A13" s="164" t="s">
        <v>197</v>
      </c>
      <c r="B13" s="223"/>
      <c r="C13" s="220"/>
      <c r="D13" s="167"/>
      <c r="E13" s="167"/>
    </row>
    <row r="14" spans="1:5" s="2" customFormat="1" ht="25.5">
      <c r="A14" s="165" t="s">
        <v>287</v>
      </c>
      <c r="B14" s="225" t="s">
        <v>283</v>
      </c>
      <c r="C14" s="221">
        <v>2.1</v>
      </c>
      <c r="D14" s="166">
        <v>1.8</v>
      </c>
      <c r="E14" s="166">
        <v>2.5</v>
      </c>
    </row>
    <row r="15" spans="1:5" s="2" customFormat="1" ht="6" customHeight="1">
      <c r="A15" s="165"/>
      <c r="B15" s="224"/>
      <c r="C15" s="220"/>
      <c r="D15" s="167"/>
      <c r="E15" s="167"/>
    </row>
    <row r="16" spans="1:5" s="136" customFormat="1" ht="18.75" customHeight="1">
      <c r="A16" s="164" t="s">
        <v>198</v>
      </c>
      <c r="B16" s="223"/>
      <c r="C16" s="220"/>
      <c r="D16" s="167"/>
      <c r="E16" s="167"/>
    </row>
    <row r="17" spans="1:5" s="2" customFormat="1" ht="25.5">
      <c r="A17" s="165" t="s">
        <v>288</v>
      </c>
      <c r="B17" s="225" t="s">
        <v>283</v>
      </c>
      <c r="C17" s="221">
        <v>81.7</v>
      </c>
      <c r="D17" s="166">
        <v>76.5</v>
      </c>
      <c r="E17" s="166">
        <v>87.9</v>
      </c>
    </row>
    <row r="18" spans="1:5" s="2" customFormat="1" ht="6" customHeight="1">
      <c r="A18" s="165"/>
      <c r="B18" s="224"/>
      <c r="C18" s="220"/>
      <c r="D18" s="167"/>
      <c r="E18" s="167"/>
    </row>
    <row r="19" spans="1:5" s="136" customFormat="1" ht="18.75" customHeight="1">
      <c r="A19" s="164" t="s">
        <v>298</v>
      </c>
      <c r="B19" s="223"/>
      <c r="C19" s="220"/>
      <c r="D19" s="167"/>
      <c r="E19" s="167"/>
    </row>
    <row r="20" spans="1:5" s="2" customFormat="1" ht="24" customHeight="1">
      <c r="A20" s="165" t="s">
        <v>289</v>
      </c>
      <c r="B20" s="224" t="s">
        <v>283</v>
      </c>
      <c r="C20" s="220">
        <v>177.5</v>
      </c>
      <c r="D20" s="167">
        <v>196.9</v>
      </c>
      <c r="E20" s="167">
        <v>160.9</v>
      </c>
    </row>
    <row r="21" spans="1:5" s="2" customFormat="1" ht="6" customHeight="1">
      <c r="A21" s="165"/>
      <c r="B21" s="224"/>
      <c r="C21" s="220"/>
      <c r="D21" s="167"/>
      <c r="E21" s="167"/>
    </row>
    <row r="22" spans="1:5" s="136" customFormat="1" ht="18.75" customHeight="1">
      <c r="A22" s="164" t="s">
        <v>199</v>
      </c>
      <c r="B22" s="223"/>
      <c r="C22" s="220"/>
      <c r="D22" s="167"/>
      <c r="E22" s="167"/>
    </row>
    <row r="23" spans="1:5" s="2" customFormat="1" ht="25.5">
      <c r="A23" s="165" t="s">
        <v>290</v>
      </c>
      <c r="B23" s="225" t="s">
        <v>283</v>
      </c>
      <c r="C23" s="221">
        <v>6.2</v>
      </c>
      <c r="D23" s="166">
        <v>5.1</v>
      </c>
      <c r="E23" s="166">
        <v>11.3</v>
      </c>
    </row>
    <row r="24" spans="1:5" s="2" customFormat="1" ht="6" customHeight="1">
      <c r="A24" s="165"/>
      <c r="B24" s="224"/>
      <c r="C24" s="220"/>
      <c r="D24" s="167"/>
      <c r="E24" s="167"/>
    </row>
    <row r="25" spans="1:5" s="136" customFormat="1" ht="18.75" customHeight="1">
      <c r="A25" s="164" t="s">
        <v>200</v>
      </c>
      <c r="B25" s="223"/>
      <c r="C25" s="220"/>
      <c r="D25" s="167"/>
      <c r="E25" s="167"/>
    </row>
    <row r="26" spans="1:5" s="2" customFormat="1" ht="24" customHeight="1">
      <c r="A26" s="165" t="s">
        <v>291</v>
      </c>
      <c r="B26" s="224" t="s">
        <v>283</v>
      </c>
      <c r="C26" s="220">
        <v>18.3</v>
      </c>
      <c r="D26" s="167">
        <v>14.8</v>
      </c>
      <c r="E26" s="167">
        <v>37.4</v>
      </c>
    </row>
    <row r="27" spans="1:5" s="2" customFormat="1" ht="6" customHeight="1">
      <c r="A27" s="165"/>
      <c r="B27" s="224"/>
      <c r="C27" s="220"/>
      <c r="D27" s="167"/>
      <c r="E27" s="167"/>
    </row>
    <row r="28" spans="1:5" s="136" customFormat="1" ht="18.75" customHeight="1">
      <c r="A28" s="164" t="s">
        <v>201</v>
      </c>
      <c r="B28" s="223"/>
      <c r="C28" s="220"/>
      <c r="D28" s="167"/>
      <c r="E28" s="167"/>
    </row>
    <row r="29" spans="1:5" s="2" customFormat="1" ht="24" customHeight="1">
      <c r="A29" s="165" t="s">
        <v>292</v>
      </c>
      <c r="B29" s="224" t="s">
        <v>283</v>
      </c>
      <c r="C29" s="220">
        <v>74.2</v>
      </c>
      <c r="D29" s="167">
        <v>136.6</v>
      </c>
      <c r="E29" s="167">
        <v>21</v>
      </c>
    </row>
    <row r="30" spans="1:5" s="2" customFormat="1" ht="6" customHeight="1">
      <c r="A30" s="165"/>
      <c r="B30" s="219"/>
      <c r="C30" s="220"/>
      <c r="D30" s="167"/>
      <c r="E30" s="167"/>
    </row>
    <row r="31" spans="1:5" s="136" customFormat="1" ht="24" customHeight="1">
      <c r="A31" s="215" t="s">
        <v>202</v>
      </c>
      <c r="B31" s="223" t="s">
        <v>284</v>
      </c>
      <c r="C31" s="222">
        <v>67</v>
      </c>
      <c r="D31" s="214">
        <v>72</v>
      </c>
      <c r="E31" s="214">
        <v>53</v>
      </c>
    </row>
    <row r="32" spans="1:5" s="136" customFormat="1" ht="6" customHeight="1">
      <c r="A32" s="164"/>
      <c r="B32" s="218"/>
      <c r="C32" s="222"/>
      <c r="D32" s="214"/>
      <c r="E32" s="214"/>
    </row>
    <row r="33" spans="1:5" s="136" customFormat="1" ht="23.25" customHeight="1">
      <c r="A33" s="216" t="s">
        <v>293</v>
      </c>
      <c r="B33" s="224" t="s">
        <v>299</v>
      </c>
      <c r="C33" s="220">
        <v>41.3</v>
      </c>
      <c r="D33" s="167">
        <v>40.865</v>
      </c>
      <c r="E33" s="167">
        <v>43.028</v>
      </c>
    </row>
    <row r="34" spans="1:5" s="2" customFormat="1" ht="13.5" customHeight="1">
      <c r="A34" s="163"/>
      <c r="B34" s="209"/>
      <c r="C34" s="163"/>
      <c r="D34" s="163"/>
      <c r="E34" s="163"/>
    </row>
    <row r="35" spans="1:5" s="2" customFormat="1" ht="13.5" customHeight="1">
      <c r="A35" s="163"/>
      <c r="B35" s="209"/>
      <c r="C35" s="163"/>
      <c r="D35" s="163"/>
      <c r="E35" s="163"/>
    </row>
    <row r="36" spans="1:5" s="2" customFormat="1" ht="13.5" customHeight="1">
      <c r="A36" s="163"/>
      <c r="B36" s="209"/>
      <c r="C36" s="163"/>
      <c r="D36" s="163"/>
      <c r="E36" s="163"/>
    </row>
    <row r="37" spans="1:5" ht="13.5" customHeight="1">
      <c r="A37" s="141"/>
      <c r="B37" s="211"/>
      <c r="C37" s="141"/>
      <c r="D37" s="141"/>
      <c r="E37" s="141"/>
    </row>
    <row r="38" spans="1:5" ht="13.5" customHeight="1">
      <c r="A38" s="141"/>
      <c r="B38" s="211"/>
      <c r="C38" s="141"/>
      <c r="D38" s="141"/>
      <c r="E38" s="141"/>
    </row>
    <row r="39" spans="1:5" ht="13.5" customHeight="1">
      <c r="A39" s="141"/>
      <c r="B39" s="211"/>
      <c r="C39" s="141"/>
      <c r="D39" s="141"/>
      <c r="E39" s="141"/>
    </row>
    <row r="40" spans="1:5" ht="13.5" customHeight="1">
      <c r="A40" s="141"/>
      <c r="B40" s="211"/>
      <c r="C40" s="141"/>
      <c r="D40" s="141"/>
      <c r="E40" s="141"/>
    </row>
    <row r="41" spans="1:5" ht="13.5" customHeight="1">
      <c r="A41" s="141"/>
      <c r="B41" s="211"/>
      <c r="C41" s="141"/>
      <c r="D41" s="141"/>
      <c r="E41" s="141"/>
    </row>
    <row r="42" spans="1:5" ht="13.5" customHeight="1">
      <c r="A42" s="141"/>
      <c r="B42" s="211"/>
      <c r="C42" s="141"/>
      <c r="D42" s="141"/>
      <c r="E42" s="141"/>
    </row>
    <row r="43" spans="1:5" ht="13.5" customHeight="1">
      <c r="A43" s="141"/>
      <c r="B43" s="211"/>
      <c r="C43" s="141"/>
      <c r="D43" s="141"/>
      <c r="E43" s="141"/>
    </row>
    <row r="44" spans="1:5" ht="13.5" customHeight="1">
      <c r="A44" s="141"/>
      <c r="B44" s="211"/>
      <c r="C44" s="141"/>
      <c r="D44" s="141"/>
      <c r="E44" s="141"/>
    </row>
    <row r="45" spans="1:5" ht="13.5" customHeight="1">
      <c r="A45" s="141"/>
      <c r="B45" s="211"/>
      <c r="C45" s="141"/>
      <c r="D45" s="141"/>
      <c r="E45" s="141"/>
    </row>
    <row r="46" spans="1:5" ht="13.5" customHeight="1">
      <c r="A46" s="141"/>
      <c r="B46" s="211"/>
      <c r="C46" s="141"/>
      <c r="D46" s="141"/>
      <c r="E46" s="141"/>
    </row>
    <row r="47" spans="1:5" ht="13.5" customHeight="1">
      <c r="A47" s="141"/>
      <c r="B47" s="211"/>
      <c r="C47" s="141"/>
      <c r="D47" s="141"/>
      <c r="E47" s="141"/>
    </row>
    <row r="48" spans="1:5" ht="13.5" customHeight="1">
      <c r="A48" s="141"/>
      <c r="B48" s="211"/>
      <c r="C48" s="141"/>
      <c r="D48" s="141"/>
      <c r="E48" s="141"/>
    </row>
    <row r="49" spans="1:5" ht="13.5" customHeight="1">
      <c r="A49" s="141"/>
      <c r="B49" s="211"/>
      <c r="C49" s="141"/>
      <c r="D49" s="141"/>
      <c r="E49" s="141"/>
    </row>
    <row r="50" spans="1:5" ht="13.5" customHeight="1">
      <c r="A50" s="141"/>
      <c r="B50" s="211"/>
      <c r="C50" s="141"/>
      <c r="D50" s="141"/>
      <c r="E50" s="141"/>
    </row>
    <row r="51" spans="1:5" ht="13.5" customHeight="1">
      <c r="A51" s="141"/>
      <c r="B51" s="211"/>
      <c r="C51" s="141"/>
      <c r="D51" s="141"/>
      <c r="E51" s="141"/>
    </row>
    <row r="52" spans="1:5" ht="13.5" customHeight="1">
      <c r="A52" s="141"/>
      <c r="B52" s="211"/>
      <c r="C52" s="141"/>
      <c r="D52" s="141"/>
      <c r="E52" s="141"/>
    </row>
    <row r="53" spans="1:5" ht="13.5" customHeight="1">
      <c r="A53" s="141"/>
      <c r="B53" s="211"/>
      <c r="C53" s="141"/>
      <c r="D53" s="141"/>
      <c r="E53" s="141"/>
    </row>
    <row r="54" spans="1:5" ht="13.5" customHeight="1">
      <c r="A54" s="141"/>
      <c r="B54" s="211"/>
      <c r="C54" s="141"/>
      <c r="D54" s="141"/>
      <c r="E54" s="141"/>
    </row>
    <row r="55" spans="1:5" ht="13.5" customHeight="1">
      <c r="A55" s="141"/>
      <c r="B55" s="211"/>
      <c r="C55" s="141"/>
      <c r="D55" s="141"/>
      <c r="E55" s="141"/>
    </row>
    <row r="56" spans="1:5" ht="13.5" customHeight="1">
      <c r="A56" s="141"/>
      <c r="B56" s="211"/>
      <c r="C56" s="141"/>
      <c r="D56" s="141"/>
      <c r="E56" s="141"/>
    </row>
  </sheetData>
  <sheetProtection/>
  <mergeCells count="4">
    <mergeCell ref="C4:C5"/>
    <mergeCell ref="D4:E4"/>
    <mergeCell ref="A4:A5"/>
    <mergeCell ref="B4:B5"/>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dimension ref="A1:E54"/>
  <sheetViews>
    <sheetView zoomScalePageLayoutView="0" workbookViewId="0" topLeftCell="A1">
      <selection activeCell="A3" sqref="A3"/>
    </sheetView>
  </sheetViews>
  <sheetFormatPr defaultColWidth="11.421875" defaultRowHeight="13.5" customHeight="1"/>
  <cols>
    <col min="1" max="1" width="29.7109375" style="0" customWidth="1"/>
    <col min="2" max="4" width="16.421875" style="0" customWidth="1"/>
    <col min="5" max="5" width="13.28125" style="0" customWidth="1"/>
  </cols>
  <sheetData>
    <row r="1" ht="13.5" customHeight="1">
      <c r="A1" s="2" t="s">
        <v>106</v>
      </c>
    </row>
    <row r="2" ht="13.5" customHeight="1">
      <c r="A2" s="2" t="s">
        <v>336</v>
      </c>
    </row>
    <row r="3" ht="13.5" customHeight="1">
      <c r="A3" s="2"/>
    </row>
    <row r="4" spans="1:4" s="2" customFormat="1" ht="11.25" customHeight="1" thickBot="1">
      <c r="A4" s="11"/>
      <c r="B4" s="11"/>
      <c r="C4" s="11"/>
      <c r="D4" s="11"/>
    </row>
    <row r="5" spans="1:5" s="2" customFormat="1" ht="13.5" customHeight="1">
      <c r="A5" s="251" t="s">
        <v>80</v>
      </c>
      <c r="B5" s="85">
        <v>2011</v>
      </c>
      <c r="C5" s="85">
        <v>2012</v>
      </c>
      <c r="D5" s="117">
        <v>2013</v>
      </c>
      <c r="E5" s="15"/>
    </row>
    <row r="6" spans="1:5" s="2" customFormat="1" ht="13.5" customHeight="1" thickBot="1">
      <c r="A6" s="252"/>
      <c r="B6" s="116"/>
      <c r="C6" s="115" t="s">
        <v>114</v>
      </c>
      <c r="D6" s="86"/>
      <c r="E6" s="15"/>
    </row>
    <row r="7" spans="1:5" s="2" customFormat="1" ht="12.75" customHeight="1">
      <c r="A7" s="114"/>
      <c r="B7" s="87"/>
      <c r="C7" s="15"/>
      <c r="D7" s="15"/>
      <c r="E7" s="15"/>
    </row>
    <row r="8" spans="1:5" s="2" customFormat="1" ht="13.5" customHeight="1">
      <c r="A8" s="90" t="s">
        <v>6</v>
      </c>
      <c r="B8" s="87"/>
      <c r="C8" s="15"/>
      <c r="D8" s="15"/>
      <c r="E8" s="15"/>
    </row>
    <row r="9" spans="1:5" s="2" customFormat="1" ht="12.75" customHeight="1">
      <c r="A9" s="114"/>
      <c r="B9" s="87"/>
      <c r="C9" s="15"/>
      <c r="D9" s="15"/>
      <c r="E9" s="15"/>
    </row>
    <row r="10" spans="1:5" s="2" customFormat="1" ht="13.5" customHeight="1">
      <c r="A10" s="114" t="s">
        <v>107</v>
      </c>
      <c r="B10" s="89">
        <v>16168</v>
      </c>
      <c r="C10" s="89">
        <v>17528.026</v>
      </c>
      <c r="D10" s="89">
        <v>18786.259</v>
      </c>
      <c r="E10" s="15"/>
    </row>
    <row r="11" spans="1:5" s="2" customFormat="1" ht="13.5" customHeight="1">
      <c r="A11" s="114" t="s">
        <v>7</v>
      </c>
      <c r="B11" s="89"/>
      <c r="C11" s="89"/>
      <c r="D11" s="89"/>
      <c r="E11" s="15"/>
    </row>
    <row r="12" spans="1:5" s="2" customFormat="1" ht="13.5" customHeight="1">
      <c r="A12" s="114" t="s">
        <v>9</v>
      </c>
      <c r="B12" s="89">
        <v>14757</v>
      </c>
      <c r="C12" s="89">
        <v>16130.09</v>
      </c>
      <c r="D12" s="89">
        <v>17017.012</v>
      </c>
      <c r="E12" s="15"/>
    </row>
    <row r="13" spans="1:5" s="2" customFormat="1" ht="13.5" customHeight="1">
      <c r="A13" s="114" t="s">
        <v>10</v>
      </c>
      <c r="B13" s="89">
        <v>1303</v>
      </c>
      <c r="C13" s="89">
        <v>1274.966</v>
      </c>
      <c r="D13" s="89">
        <v>1632.735</v>
      </c>
      <c r="E13" s="15"/>
    </row>
    <row r="14" spans="1:5" s="2" customFormat="1" ht="12.75" customHeight="1">
      <c r="A14" s="114"/>
      <c r="B14" s="89"/>
      <c r="C14" s="89"/>
      <c r="D14" s="89"/>
      <c r="E14" s="15"/>
    </row>
    <row r="15" spans="1:5" s="2" customFormat="1" ht="13.5" customHeight="1">
      <c r="A15" s="114" t="s">
        <v>11</v>
      </c>
      <c r="B15" s="89">
        <v>3563</v>
      </c>
      <c r="C15" s="89">
        <v>3498.712</v>
      </c>
      <c r="D15" s="89">
        <v>3912.373</v>
      </c>
      <c r="E15" s="15"/>
    </row>
    <row r="16" spans="1:5" s="2" customFormat="1" ht="13.5" customHeight="1">
      <c r="A16" s="114" t="s">
        <v>7</v>
      </c>
      <c r="B16" s="89"/>
      <c r="C16" s="89"/>
      <c r="D16" s="89"/>
      <c r="E16" s="15"/>
    </row>
    <row r="17" spans="1:5" s="2" customFormat="1" ht="13.5" customHeight="1">
      <c r="A17" s="114" t="s">
        <v>13</v>
      </c>
      <c r="B17" s="89">
        <v>1742</v>
      </c>
      <c r="C17" s="89">
        <v>1808.191</v>
      </c>
      <c r="D17" s="89">
        <v>2051.601</v>
      </c>
      <c r="E17" s="15"/>
    </row>
    <row r="18" spans="1:5" s="2" customFormat="1" ht="12.75" customHeight="1">
      <c r="A18" s="114"/>
      <c r="B18" s="89"/>
      <c r="C18" s="89"/>
      <c r="D18" s="89"/>
      <c r="E18" s="15"/>
    </row>
    <row r="19" spans="1:5" s="2" customFormat="1" ht="13.5" customHeight="1">
      <c r="A19" s="90" t="s">
        <v>17</v>
      </c>
      <c r="B19" s="89"/>
      <c r="C19" s="89"/>
      <c r="D19" s="89"/>
      <c r="E19" s="15"/>
    </row>
    <row r="20" spans="1:5" s="2" customFormat="1" ht="12.75" customHeight="1">
      <c r="A20" s="114"/>
      <c r="B20" s="89"/>
      <c r="C20" s="89"/>
      <c r="D20" s="89"/>
      <c r="E20" s="15"/>
    </row>
    <row r="21" spans="1:5" s="2" customFormat="1" ht="13.5" customHeight="1">
      <c r="A21" s="114" t="s">
        <v>18</v>
      </c>
      <c r="B21" s="89">
        <v>8144</v>
      </c>
      <c r="C21" s="89">
        <v>9933.185</v>
      </c>
      <c r="D21" s="89">
        <v>10586.587</v>
      </c>
      <c r="E21" s="15"/>
    </row>
    <row r="22" spans="1:5" s="2" customFormat="1" ht="13.5" customHeight="1">
      <c r="A22" s="114" t="s">
        <v>7</v>
      </c>
      <c r="B22" s="89"/>
      <c r="C22" s="89"/>
      <c r="D22" s="89"/>
      <c r="E22" s="15"/>
    </row>
    <row r="23" spans="1:5" s="2" customFormat="1" ht="13.5" customHeight="1">
      <c r="A23" s="114" t="s">
        <v>108</v>
      </c>
      <c r="B23" s="89">
        <v>1065</v>
      </c>
      <c r="C23" s="89">
        <v>1012.56</v>
      </c>
      <c r="D23" s="89">
        <v>1119.87</v>
      </c>
      <c r="E23" s="15"/>
    </row>
    <row r="24" spans="1:5" s="2" customFormat="1" ht="13.5" customHeight="1">
      <c r="A24" s="114" t="s">
        <v>21</v>
      </c>
      <c r="B24" s="89">
        <v>7905</v>
      </c>
      <c r="C24" s="89">
        <v>8949.994</v>
      </c>
      <c r="D24" s="89">
        <v>9370.088</v>
      </c>
      <c r="E24" s="15"/>
    </row>
    <row r="25" spans="1:5" s="2" customFormat="1" ht="12.75" customHeight="1">
      <c r="A25" s="114"/>
      <c r="B25" s="89"/>
      <c r="C25" s="89"/>
      <c r="D25" s="89"/>
      <c r="E25" s="15"/>
    </row>
    <row r="26" spans="1:5" s="2" customFormat="1" ht="13.5" customHeight="1">
      <c r="A26" s="114" t="s">
        <v>24</v>
      </c>
      <c r="B26" s="89">
        <v>2102</v>
      </c>
      <c r="C26" s="89">
        <v>2068.685</v>
      </c>
      <c r="D26" s="89">
        <v>2356.567</v>
      </c>
      <c r="E26" s="15"/>
    </row>
    <row r="27" spans="1:5" s="2" customFormat="1" ht="12.75" customHeight="1">
      <c r="A27" s="114"/>
      <c r="B27" s="89"/>
      <c r="C27" s="89"/>
      <c r="D27" s="89"/>
      <c r="E27" s="15"/>
    </row>
    <row r="28" spans="1:5" s="2" customFormat="1" ht="13.5" customHeight="1">
      <c r="A28" s="114" t="s">
        <v>25</v>
      </c>
      <c r="B28" s="89">
        <v>817</v>
      </c>
      <c r="C28" s="89">
        <v>755.282</v>
      </c>
      <c r="D28" s="89">
        <v>1092.414</v>
      </c>
      <c r="E28" s="15"/>
    </row>
    <row r="29" spans="1:5" s="2" customFormat="1" ht="12.75" customHeight="1">
      <c r="A29" s="114"/>
      <c r="B29" s="89"/>
      <c r="C29" s="89"/>
      <c r="D29" s="89"/>
      <c r="E29" s="15"/>
    </row>
    <row r="30" spans="1:5" s="2" customFormat="1" ht="13.5" customHeight="1">
      <c r="A30" s="114" t="s">
        <v>29</v>
      </c>
      <c r="B30" s="89">
        <v>6448</v>
      </c>
      <c r="C30" s="89">
        <v>6371.618</v>
      </c>
      <c r="D30" s="89">
        <v>6980.56</v>
      </c>
      <c r="E30" s="15"/>
    </row>
    <row r="31" spans="1:5" s="2" customFormat="1" ht="12.75" customHeight="1">
      <c r="A31" s="114"/>
      <c r="B31" s="89"/>
      <c r="C31" s="89"/>
      <c r="D31" s="89"/>
      <c r="E31" s="15"/>
    </row>
    <row r="32" spans="1:5" s="43" customFormat="1" ht="13.5" customHeight="1">
      <c r="A32" s="90" t="s">
        <v>109</v>
      </c>
      <c r="B32" s="239">
        <v>19959</v>
      </c>
      <c r="C32" s="239">
        <v>21262.638</v>
      </c>
      <c r="D32" s="91">
        <v>22987.449</v>
      </c>
      <c r="E32" s="88"/>
    </row>
    <row r="33" spans="1:5" s="2" customFormat="1" ht="12.75" customHeight="1">
      <c r="A33" s="114"/>
      <c r="B33" s="89"/>
      <c r="C33" s="89"/>
      <c r="D33" s="89"/>
      <c r="E33" s="15"/>
    </row>
    <row r="34" spans="1:5" s="2" customFormat="1" ht="13.5" customHeight="1">
      <c r="A34" s="90" t="s">
        <v>110</v>
      </c>
      <c r="B34" s="89"/>
      <c r="C34" s="89"/>
      <c r="D34" s="89"/>
      <c r="E34" s="15"/>
    </row>
    <row r="35" spans="1:5" s="2" customFormat="1" ht="12.75" customHeight="1">
      <c r="A35" s="114"/>
      <c r="B35" s="89"/>
      <c r="C35" s="89"/>
      <c r="D35" s="89"/>
      <c r="E35" s="15"/>
    </row>
    <row r="36" spans="1:5" s="173" customFormat="1" ht="12.75" customHeight="1">
      <c r="A36" s="170" t="s">
        <v>41</v>
      </c>
      <c r="B36" s="171">
        <v>6399</v>
      </c>
      <c r="C36" s="171">
        <v>6175.553</v>
      </c>
      <c r="D36" s="171">
        <v>8702.602</v>
      </c>
      <c r="E36" s="172"/>
    </row>
    <row r="37" spans="1:5" s="2" customFormat="1" ht="12.75" customHeight="1">
      <c r="A37" s="114" t="s">
        <v>7</v>
      </c>
      <c r="B37" s="89"/>
      <c r="C37" s="89"/>
      <c r="D37" s="89"/>
      <c r="E37" s="15"/>
    </row>
    <row r="38" spans="1:5" s="2" customFormat="1" ht="13.5" customHeight="1">
      <c r="A38" s="114" t="s">
        <v>251</v>
      </c>
      <c r="B38" s="89">
        <v>5405</v>
      </c>
      <c r="C38" s="89">
        <v>5236.275</v>
      </c>
      <c r="D38" s="89">
        <v>7748.836</v>
      </c>
      <c r="E38" s="15"/>
    </row>
    <row r="39" spans="1:5" s="2" customFormat="1" ht="12.75" customHeight="1">
      <c r="A39" s="114"/>
      <c r="B39" s="89"/>
      <c r="C39" s="89"/>
      <c r="D39" s="89"/>
      <c r="E39" s="15"/>
    </row>
    <row r="40" spans="1:5" s="2" customFormat="1" ht="13.5" customHeight="1">
      <c r="A40" s="114" t="s">
        <v>223</v>
      </c>
      <c r="B40" s="89">
        <v>5989</v>
      </c>
      <c r="C40" s="89">
        <v>5636</v>
      </c>
      <c r="D40" s="89">
        <v>8119.447</v>
      </c>
      <c r="E40" s="15"/>
    </row>
    <row r="41" spans="1:5" s="2" customFormat="1" ht="13.5" customHeight="1">
      <c r="A41" s="114" t="s">
        <v>7</v>
      </c>
      <c r="B41" s="89"/>
      <c r="C41" s="89"/>
      <c r="D41" s="89"/>
      <c r="E41" s="15"/>
    </row>
    <row r="42" spans="1:5" s="2" customFormat="1" ht="13.5" customHeight="1">
      <c r="A42" s="114" t="s">
        <v>112</v>
      </c>
      <c r="B42" s="89">
        <v>2688</v>
      </c>
      <c r="C42" s="89">
        <v>2686.679</v>
      </c>
      <c r="D42" s="89">
        <v>4635.549</v>
      </c>
      <c r="E42" s="15"/>
    </row>
    <row r="43" spans="1:5" s="2" customFormat="1" ht="13.5" customHeight="1">
      <c r="A43" s="114" t="s">
        <v>113</v>
      </c>
      <c r="B43" s="89">
        <v>1634</v>
      </c>
      <c r="C43" s="89">
        <v>1473.091</v>
      </c>
      <c r="D43" s="89">
        <v>1656.099</v>
      </c>
      <c r="E43" s="15"/>
    </row>
    <row r="44" spans="1:5" s="2" customFormat="1" ht="13.5" customHeight="1">
      <c r="A44" s="114"/>
      <c r="B44" s="89"/>
      <c r="C44" s="89"/>
      <c r="D44" s="89"/>
      <c r="E44" s="15"/>
    </row>
    <row r="45" spans="1:5" s="173" customFormat="1" ht="24">
      <c r="A45" s="177" t="s">
        <v>225</v>
      </c>
      <c r="B45" s="178">
        <v>334</v>
      </c>
      <c r="C45" s="241">
        <v>472.026</v>
      </c>
      <c r="D45" s="178">
        <v>546.589</v>
      </c>
      <c r="E45" s="172"/>
    </row>
    <row r="46" spans="1:5" s="2" customFormat="1" ht="13.5" customHeight="1">
      <c r="A46" s="114"/>
      <c r="B46" s="89"/>
      <c r="C46" s="89"/>
      <c r="D46" s="89"/>
      <c r="E46" s="15"/>
    </row>
    <row r="47" spans="1:5" s="2" customFormat="1" ht="13.5" customHeight="1">
      <c r="A47" s="114" t="s">
        <v>297</v>
      </c>
      <c r="B47" s="89">
        <v>117</v>
      </c>
      <c r="C47" s="89">
        <v>269.238</v>
      </c>
      <c r="D47" s="89">
        <v>280.64</v>
      </c>
      <c r="E47" s="15"/>
    </row>
    <row r="48" spans="1:5" s="2" customFormat="1" ht="13.5" customHeight="1">
      <c r="A48" s="114" t="s">
        <v>83</v>
      </c>
      <c r="B48" s="89">
        <v>216</v>
      </c>
      <c r="C48" s="89">
        <v>337.829</v>
      </c>
      <c r="D48" s="89">
        <v>401.11</v>
      </c>
      <c r="E48" s="15"/>
    </row>
    <row r="49" spans="1:5" s="2" customFormat="1" ht="13.5" customHeight="1">
      <c r="A49" s="114" t="s">
        <v>65</v>
      </c>
      <c r="B49" s="89">
        <v>99</v>
      </c>
      <c r="C49" s="89">
        <v>68.591</v>
      </c>
      <c r="D49" s="89">
        <v>120.47</v>
      </c>
      <c r="E49" s="15"/>
    </row>
    <row r="50" spans="1:5" s="2" customFormat="1" ht="12.75" customHeight="1">
      <c r="A50" s="114"/>
      <c r="B50" s="89"/>
      <c r="C50" s="89"/>
      <c r="D50" s="89"/>
      <c r="E50" s="15"/>
    </row>
    <row r="51" spans="1:5" s="2" customFormat="1" ht="13.5" customHeight="1">
      <c r="A51" s="114" t="s">
        <v>278</v>
      </c>
      <c r="B51" s="89"/>
      <c r="C51" s="89"/>
      <c r="D51" s="89"/>
      <c r="E51" s="15"/>
    </row>
    <row r="52" spans="1:5" s="2" customFormat="1" ht="13.5" customHeight="1">
      <c r="A52" s="114" t="s">
        <v>279</v>
      </c>
      <c r="B52" s="89">
        <v>581</v>
      </c>
      <c r="C52" s="89">
        <v>574</v>
      </c>
      <c r="D52" s="89">
        <v>595</v>
      </c>
      <c r="E52" s="15"/>
    </row>
    <row r="53" s="2" customFormat="1" ht="12.75" customHeight="1">
      <c r="E53" s="15"/>
    </row>
    <row r="54" s="2" customFormat="1" ht="12.75" customHeight="1">
      <c r="E54" s="15"/>
    </row>
  </sheetData>
  <sheetProtection/>
  <mergeCells count="1">
    <mergeCell ref="A5:A6"/>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19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2015-10-07T09:45:13Z</cp:lastPrinted>
  <dcterms:created xsi:type="dcterms:W3CDTF">2000-11-14T06:51:40Z</dcterms:created>
  <dcterms:modified xsi:type="dcterms:W3CDTF">2015-11-09T09:43:40Z</dcterms:modified>
  <cp:category/>
  <cp:version/>
  <cp:contentType/>
  <cp:contentStatus/>
</cp:coreProperties>
</file>