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harts/chart7.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16\Kap2L - Öffentl.Fin.,Personal,Steuern\Kap2LV\"/>
    </mc:Choice>
  </mc:AlternateContent>
  <bookViews>
    <workbookView xWindow="14385" yWindow="-15" windowWidth="14430" windowHeight="14205" tabRatio="900"/>
  </bookViews>
  <sheets>
    <sheet name="Impressum" sheetId="45" r:id="rId1"/>
    <sheet name="Zeichenerklär" sheetId="46" r:id="rId2"/>
    <sheet name="Inhaltsverz" sheetId="1" r:id="rId3"/>
    <sheet name="Vorbemerk" sheetId="2" r:id="rId4"/>
    <sheet name="Gesamteinsch01" sheetId="3" r:id="rId5"/>
    <sheet name="Gesamteinsch02" sheetId="32" r:id="rId6"/>
    <sheet name="Gesamteinsch03" sheetId="4" r:id="rId7"/>
    <sheet name="GRAF01+02" sheetId="36" r:id="rId8"/>
    <sheet name="GRAF03+04" sheetId="35" r:id="rId9"/>
    <sheet name="TAB01" sheetId="6" r:id="rId10"/>
    <sheet name="TAB02.1" sheetId="7" r:id="rId11"/>
    <sheet name="TAB02.2" sheetId="26" r:id="rId12"/>
    <sheet name="TAB02.3" sheetId="27" r:id="rId13"/>
    <sheet name="TAB03" sheetId="9" r:id="rId14"/>
    <sheet name="GRAF05+06" sheetId="44" r:id="rId15"/>
    <sheet name="BasisGrafiken" sheetId="14" r:id="rId16"/>
  </sheets>
  <definedNames>
    <definedName name="_xlnm.Print_Area" localSheetId="9">'TAB01'!$A$1:$P$177</definedName>
    <definedName name="_xlnm.Print_Area" localSheetId="10">'TAB02.1'!$A$1:$P$122</definedName>
    <definedName name="_xlnm.Print_Area" localSheetId="11">'TAB02.2'!$A$1:$P$105</definedName>
    <definedName name="_xlnm.Print_Area" localSheetId="12">'TAB02.3'!$A$1:$P$102</definedName>
    <definedName name="Z_08A8D61F_AA66_4754_9836_B58A6A6822D3_.wvu.PrintArea" localSheetId="9" hidden="1">'TAB01'!$A$1:$P$177</definedName>
    <definedName name="Z_08A8D61F_AA66_4754_9836_B58A6A6822D3_.wvu.PrintArea" localSheetId="10" hidden="1">'TAB02.1'!$A$1:$P$61</definedName>
    <definedName name="Z_08A8D61F_AA66_4754_9836_B58A6A6822D3_.wvu.PrintArea" localSheetId="11" hidden="1">'TAB02.2'!$A$1:$P$52</definedName>
    <definedName name="Z_08A8D61F_AA66_4754_9836_B58A6A6822D3_.wvu.PrintArea" localSheetId="12" hidden="1">'TAB02.3'!$A$1:$P$50</definedName>
  </definedNames>
  <calcPr calcId="162913"/>
  <customWorkbookViews>
    <customWorkbookView name="slt3fb - Persönliche Ansicht" guid="{08A8D61F-AA66-4754-9836-B58A6A6822D3}" mergeInterval="0" personalView="1" maximized="1" windowWidth="1020" windowHeight="543" activeSheetId="3"/>
  </customWorkbookViews>
</workbook>
</file>

<file path=xl/calcChain.xml><?xml version="1.0" encoding="utf-8"?>
<calcChain xmlns="http://schemas.openxmlformats.org/spreadsheetml/2006/main">
  <c r="A43" i="1" l="1"/>
  <c r="A45" i="1"/>
  <c r="A47" i="1"/>
  <c r="A52" i="1"/>
  <c r="A54" i="1"/>
  <c r="A56" i="1"/>
</calcChain>
</file>

<file path=xl/sharedStrings.xml><?xml version="1.0" encoding="utf-8"?>
<sst xmlns="http://schemas.openxmlformats.org/spreadsheetml/2006/main" count="1296" uniqueCount="434">
  <si>
    <t>1.1 Aktiv- und</t>
  </si>
  <si>
    <t>Privat</t>
  </si>
  <si>
    <t>rechtlich</t>
  </si>
  <si>
    <t>Öffentlich-rechtlich</t>
  </si>
  <si>
    <t>Insgesamt</t>
  </si>
  <si>
    <r>
      <t>Prozent</t>
    </r>
    <r>
      <rPr>
        <vertAlign val="superscript"/>
        <sz val="9"/>
        <rFont val="Helvetica"/>
        <family val="2"/>
      </rPr>
      <t xml:space="preserve"> 1)</t>
    </r>
  </si>
  <si>
    <t>Aktivseite</t>
  </si>
  <si>
    <t xml:space="preserve">  darunter</t>
  </si>
  <si>
    <t xml:space="preserve">  immaterielle Vermögensgegenstände</t>
  </si>
  <si>
    <t xml:space="preserve">  Sachanlagen</t>
  </si>
  <si>
    <t xml:space="preserve">  Finanzanlagen</t>
  </si>
  <si>
    <t>Umlaufvermögen</t>
  </si>
  <si>
    <t xml:space="preserve">  Vorräte</t>
  </si>
  <si>
    <t xml:space="preserve">  Forderungen</t>
  </si>
  <si>
    <t xml:space="preserve">    darunter</t>
  </si>
  <si>
    <t xml:space="preserve">    aus Lieferungen und Leistungen</t>
  </si>
  <si>
    <t xml:space="preserve"> </t>
  </si>
  <si>
    <t>Passivseite</t>
  </si>
  <si>
    <t>Eigenkapital</t>
  </si>
  <si>
    <r>
      <t xml:space="preserve">  darunter </t>
    </r>
    <r>
      <rPr>
        <vertAlign val="superscript"/>
        <sz val="9"/>
        <rFont val="Helvetica"/>
        <family val="2"/>
      </rPr>
      <t>4)</t>
    </r>
  </si>
  <si>
    <t xml:space="preserve">  gezeichnetes Grund- bzw. Stammkapital</t>
  </si>
  <si>
    <t xml:space="preserve">  Rücklagen</t>
  </si>
  <si>
    <t xml:space="preserve">  Bilanzgewinn (nur Kapitalgesellschaften)</t>
  </si>
  <si>
    <t xml:space="preserve">  Bilanzverlust (nur Kapitalgesellschaften)</t>
  </si>
  <si>
    <t>Empfangene Ertragszuschüsse</t>
  </si>
  <si>
    <t>Rückstellungen</t>
  </si>
  <si>
    <t xml:space="preserve">  für Pensionen u. ä. Verpflichtungen</t>
  </si>
  <si>
    <t xml:space="preserve">  Steuerrückstellungen</t>
  </si>
  <si>
    <t xml:space="preserve">  sonstige Rückstellungen</t>
  </si>
  <si>
    <t>Verbindlichkeiten</t>
  </si>
  <si>
    <t xml:space="preserve">  darunter mit einer Restlaufzeit von</t>
  </si>
  <si>
    <t xml:space="preserve">Bilanzsumme </t>
  </si>
  <si>
    <t>__________</t>
  </si>
  <si>
    <t xml:space="preserve">1.2 Gewinn- und </t>
  </si>
  <si>
    <t>Verlustrechnung</t>
  </si>
  <si>
    <t>Umsatzerlöse insgesamt</t>
  </si>
  <si>
    <t>Bestandserhöhung oder -verminderung</t>
  </si>
  <si>
    <t xml:space="preserve">  Erhöhung</t>
  </si>
  <si>
    <t xml:space="preserve">  Verminderung</t>
  </si>
  <si>
    <t>Andere aktivierte Eigenleistungen</t>
  </si>
  <si>
    <t>Sonstige betriebliche Erträge</t>
  </si>
  <si>
    <t>Betriebsertrag</t>
  </si>
  <si>
    <t>Materialaufwand zusammen</t>
  </si>
  <si>
    <t xml:space="preserve">  für bezogene Leistungen</t>
  </si>
  <si>
    <t>Personalaufwand zusammen</t>
  </si>
  <si>
    <t xml:space="preserve">  Löhne und Gehälter</t>
  </si>
  <si>
    <t xml:space="preserve">  soziale Abgaben, Altersversorgung, Unterstützung</t>
  </si>
  <si>
    <t>Abschreibungen zusammen</t>
  </si>
  <si>
    <t xml:space="preserve">  auf immaterielle Vermögensgegenstände</t>
  </si>
  <si>
    <t xml:space="preserve">   und Sachanlagen</t>
  </si>
  <si>
    <t xml:space="preserve">  auf Vermögensgegenstände des Umlauf-</t>
  </si>
  <si>
    <t xml:space="preserve">   vermögens</t>
  </si>
  <si>
    <t>Sonstige betriebliche Aufwendungen</t>
  </si>
  <si>
    <t>Erträge aus Beteiligungen</t>
  </si>
  <si>
    <t>Erträge aus anderen Wertpapieren und Aus-</t>
  </si>
  <si>
    <t xml:space="preserve"> leihungen des Finanzanlagevermögens</t>
  </si>
  <si>
    <t>Abschreibungen auf Finanzanlagen und auf</t>
  </si>
  <si>
    <t xml:space="preserve"> Wertpapiere des Umlaufvermögens</t>
  </si>
  <si>
    <t>Steuern vom Einkommen und vom Ertrag</t>
  </si>
  <si>
    <t>Sonstige Steuern</t>
  </si>
  <si>
    <t xml:space="preserve">  Jahresverlust bzw. -fehlbetrag</t>
  </si>
  <si>
    <t>Immaterielle Vermögensgegenstände</t>
  </si>
  <si>
    <t xml:space="preserve">  Grundstücke und Gebäude</t>
  </si>
  <si>
    <t xml:space="preserve">    mit Geschäfts- u.ä. Gebäuden</t>
  </si>
  <si>
    <t xml:space="preserve">    mit Wohngebäuden</t>
  </si>
  <si>
    <t xml:space="preserve">  Anteile an verbundenen Unternehmen</t>
  </si>
  <si>
    <t xml:space="preserve">  Beteiligungen</t>
  </si>
  <si>
    <t xml:space="preserve">  Ausleihungen zusammen</t>
  </si>
  <si>
    <t xml:space="preserve">    an verbundene Unternehmen</t>
  </si>
  <si>
    <t xml:space="preserve">    sonstige Ausleihungen</t>
  </si>
  <si>
    <t xml:space="preserve">  Wertpapiere des Anlagevermögens</t>
  </si>
  <si>
    <t>2.1 Aktiv- und</t>
  </si>
  <si>
    <t>Einzelposition</t>
  </si>
  <si>
    <t>Wohnungswesen</t>
  </si>
  <si>
    <t xml:space="preserve">2.2 Gewinn- und </t>
  </si>
  <si>
    <t xml:space="preserve">  Jahresgewinn bzw. -überschuss</t>
  </si>
  <si>
    <t>Ausgleichsposten nach dem KHG</t>
  </si>
  <si>
    <t xml:space="preserve">    ohne Anlagenachweis</t>
  </si>
  <si>
    <t>Eigenbetriebe</t>
  </si>
  <si>
    <t>Zweckverbände</t>
  </si>
  <si>
    <t>darunter</t>
  </si>
  <si>
    <t>insgesamt</t>
  </si>
  <si>
    <t>zusammen</t>
  </si>
  <si>
    <t xml:space="preserve">x  </t>
  </si>
  <si>
    <t>Kontrollfeld</t>
  </si>
  <si>
    <t>Versorgungsunternehmen</t>
  </si>
  <si>
    <t>Wohnungsunternehmen</t>
  </si>
  <si>
    <t>sonstige Aufgabenbereiche</t>
  </si>
  <si>
    <t>Entsorgungsunternehmen</t>
  </si>
  <si>
    <t>Krankenhäuser</t>
  </si>
  <si>
    <t>Verkehrsunternehmen</t>
  </si>
  <si>
    <t>Gasversorgung</t>
  </si>
  <si>
    <t>Elektrizitätsversorgung</t>
  </si>
  <si>
    <t>kombinierte Versorgung</t>
  </si>
  <si>
    <t>Wasserversorgung</t>
  </si>
  <si>
    <t>Verkehr</t>
  </si>
  <si>
    <t>Die wichtigsten Positionen der Bilanz bzw. der Gewinn- und Verlustrechnung im Vergleich der Jahre</t>
  </si>
  <si>
    <t>Anlagevermögen</t>
  </si>
  <si>
    <t xml:space="preserve">  gez. Grund- bzw. Stammkapital</t>
  </si>
  <si>
    <t>Bilanzsumme</t>
  </si>
  <si>
    <t>Gewinn- und Verlustrechnung</t>
  </si>
  <si>
    <t>Umsatzerlöse</t>
  </si>
  <si>
    <t xml:space="preserve">  Materialaufwand</t>
  </si>
  <si>
    <t xml:space="preserve">  Personalaufwand</t>
  </si>
  <si>
    <t>Mill. EUR</t>
  </si>
  <si>
    <t>Inhaltsverzeichnis</t>
  </si>
  <si>
    <t>Seite</t>
  </si>
  <si>
    <t>Vorbemerkungen</t>
  </si>
  <si>
    <t>Gesamteinschätzung</t>
  </si>
  <si>
    <t>Grafiken</t>
  </si>
  <si>
    <t>1.</t>
  </si>
  <si>
    <t>2.</t>
  </si>
  <si>
    <t>Tabellen</t>
  </si>
  <si>
    <t>3.</t>
  </si>
  <si>
    <t>Verlustsituation</t>
  </si>
  <si>
    <t>Dargestellt werden die Bilanz (Aktiv- und Passivseite) und ausgewählte Positionen der Gewinn- und Verlustrech-</t>
  </si>
  <si>
    <t>Rechtsgrundlage</t>
  </si>
  <si>
    <t>Rechtsgrundlage bildet das Gesetz über die Statistiken der öffentlichen Finanzen und des Personals im öffentli-</t>
  </si>
  <si>
    <t>Berichtskreis</t>
  </si>
  <si>
    <t>die Länder, die Gemeinden oder Gemeindeverbände unmittelbar oder mittelbar mit mehr als 50 % des Nennkapi-</t>
  </si>
  <si>
    <t>tals oder Stimmrechts beteiligt sind, sowie Zweckverbände oder andere juristische Personen zwischengemeindli-</t>
  </si>
  <si>
    <t xml:space="preserve">cher Zusammenarbeit, soweit sie anstelle kommunaler Körperschaften kommunale Aufgaben erfüllen. Nicht im </t>
  </si>
  <si>
    <t>Methodische Hinweise</t>
  </si>
  <si>
    <t xml:space="preserve">Die Durchführung der Statistik der Jahresabschlüsse ist ein Bestandteil der Finanzstatistiken und erfolgt nach </t>
  </si>
  <si>
    <t>Gesichtspunkten aufbereitet und zusammengefasst.</t>
  </si>
  <si>
    <t>Abkürzungen</t>
  </si>
  <si>
    <t>u.ä.                  und ähnliche</t>
  </si>
  <si>
    <t>u.Ä.                  und Ähnliches</t>
  </si>
  <si>
    <t>u.a.                  und andere</t>
  </si>
  <si>
    <t>bzw.                 beziehungsweise</t>
  </si>
  <si>
    <t>d. öff.               der öffentlichen</t>
  </si>
  <si>
    <t>gez.                 gezeichnetes</t>
  </si>
  <si>
    <t>KHG                Krankenhausgesetz</t>
  </si>
  <si>
    <t>HGB                Handelsgesetzbuch</t>
  </si>
  <si>
    <t xml:space="preserve">                                                                                                    </t>
  </si>
  <si>
    <t xml:space="preserve">                                                                             </t>
  </si>
  <si>
    <t xml:space="preserve">Zahlenmaterial enthalten sind alle Erhebungseinheiten, an denen der Bund mittel- oder unmittelbar beteiligt ist,  </t>
  </si>
  <si>
    <t>Aufgabenbereich</t>
  </si>
  <si>
    <t>mit Jahresgewinn
bzw. -überschuss</t>
  </si>
  <si>
    <t>mit Jahresverlust
bzw. -fehlbetrag</t>
  </si>
  <si>
    <t>Kunst und Kulturpflege</t>
  </si>
  <si>
    <t>Sport und Erholung</t>
  </si>
  <si>
    <t>Entsorgung</t>
  </si>
  <si>
    <t>Abwasser</t>
  </si>
  <si>
    <t>Abfall</t>
  </si>
  <si>
    <t>Versorgung</t>
  </si>
  <si>
    <t>Elektrizität</t>
  </si>
  <si>
    <t>Gas</t>
  </si>
  <si>
    <t>Wasser</t>
  </si>
  <si>
    <t>Lfd.
Nr.</t>
  </si>
  <si>
    <t>darunter
100 % öffentlich bestimmt</t>
  </si>
  <si>
    <t>darunter
100% öffentlich bestimmt</t>
  </si>
  <si>
    <t>Entsorgungs-
unternehmen</t>
  </si>
  <si>
    <t>Versorgungs-
unternehmen</t>
  </si>
  <si>
    <t>Kranken-
häuser</t>
  </si>
  <si>
    <t>Kombinierte Unternehmen</t>
  </si>
  <si>
    <t xml:space="preserve">chen Dienst (Finanz- und Personalstatistikgesetz - FPStatG) in der Bekanntmachung der Neufassung vom </t>
  </si>
  <si>
    <t xml:space="preserve">  für Roh-, Hilfs- u. Betriebsstoffe, Waren</t>
  </si>
  <si>
    <t>sonst. Aufgabenbereiche</t>
  </si>
  <si>
    <t>weder mit Gewinn
noch mit Verlust</t>
  </si>
  <si>
    <t/>
  </si>
  <si>
    <t>Anlagenachweis</t>
  </si>
  <si>
    <t>privatrechtlich</t>
  </si>
  <si>
    <t>öffentlich-rechtlich</t>
  </si>
  <si>
    <t>GmbH</t>
  </si>
  <si>
    <t>-</t>
  </si>
  <si>
    <t>nachweis</t>
  </si>
  <si>
    <t>Jahr</t>
  </si>
  <si>
    <t>Materialaufwand</t>
  </si>
  <si>
    <t>Personalaufwand</t>
  </si>
  <si>
    <t>Sachinvestitionen</t>
  </si>
  <si>
    <t>absteigend sortieren wegen Ansicht Diagramm</t>
  </si>
  <si>
    <t>Noch: 2.1 Aktiv- und</t>
  </si>
  <si>
    <t>Davon</t>
  </si>
  <si>
    <t xml:space="preserve">Noch: 2.2 Gewinn- und </t>
  </si>
  <si>
    <t>Übrige Aufgabenbereiche</t>
  </si>
  <si>
    <t>Anlagevermögen insgesamt</t>
  </si>
  <si>
    <r>
      <t xml:space="preserve">Anlagevermögen </t>
    </r>
    <r>
      <rPr>
        <b/>
        <vertAlign val="superscript"/>
        <sz val="9"/>
        <rFont val="Helvetica"/>
        <family val="2"/>
      </rPr>
      <t>2)</t>
    </r>
  </si>
  <si>
    <t xml:space="preserve">  Rücklagen </t>
  </si>
  <si>
    <t>des DM-Bilanzgesetz - 4) nicht alle Positionen, die sich mindernd auswirken, sind enthalten</t>
  </si>
  <si>
    <t>3) einschließlich  Fahrzeuge, Zuschüsse, Beihilfen und andere Vermögensvorteile gemäß § 31 Abs. 1 Nr. 3</t>
  </si>
  <si>
    <t xml:space="preserve">Anzahl öffentlicher Fonds, Einrichtungen und Unternehmen nach Rechtsformen </t>
  </si>
  <si>
    <t>Eigenkapitalquote</t>
  </si>
  <si>
    <t>Eigenkapitalsicherung</t>
  </si>
  <si>
    <t>Investitionsquote</t>
  </si>
  <si>
    <t>Anlagevermögensquote</t>
  </si>
  <si>
    <t>Umsatzrentabilität</t>
  </si>
  <si>
    <t>Cash-Flow Umsatzrate</t>
  </si>
  <si>
    <t>Cash-Flow Kapitalrückfluss-Quote</t>
  </si>
  <si>
    <t>Arbeitnehmer je Unternehmen</t>
  </si>
  <si>
    <t>Forderungen</t>
  </si>
  <si>
    <t>übriges Anlagevermögen</t>
  </si>
  <si>
    <t>Sachanlagen</t>
  </si>
  <si>
    <t>übriges Umlaufvermögen übrige Aktiva</t>
  </si>
  <si>
    <t>Übrige Passiva, Rechnungsab-grenzungsposten</t>
  </si>
  <si>
    <r>
      <t xml:space="preserve">    Grundstücke und Gebäude </t>
    </r>
    <r>
      <rPr>
        <vertAlign val="superscript"/>
        <sz val="9"/>
        <rFont val="Helvetica"/>
        <family val="2"/>
      </rPr>
      <t>2)</t>
    </r>
  </si>
  <si>
    <r>
      <t xml:space="preserve">    Betriebs- und Geschäftsausstattung </t>
    </r>
    <r>
      <rPr>
        <vertAlign val="superscript"/>
        <sz val="9"/>
        <rFont val="Helvetica"/>
        <family val="2"/>
      </rPr>
      <t>2) 3)</t>
    </r>
  </si>
  <si>
    <r>
      <t xml:space="preserve">    im Bau befindliche Anlagen </t>
    </r>
    <r>
      <rPr>
        <vertAlign val="superscript"/>
        <sz val="9"/>
        <rFont val="Helvetica"/>
        <family val="2"/>
      </rPr>
      <t>2)</t>
    </r>
  </si>
  <si>
    <t xml:space="preserve">  Forderungen und sonst. Vermögensgegenstände</t>
  </si>
  <si>
    <t xml:space="preserve">  Wertpapiere</t>
  </si>
  <si>
    <t xml:space="preserve">   Bar- und Buchgeldbestände</t>
  </si>
  <si>
    <t>Rechnungsabgrenzungsposten</t>
  </si>
  <si>
    <t>Sonstige Aktiva</t>
  </si>
  <si>
    <t xml:space="preserve">  1 bis zu 5 Jahren</t>
  </si>
  <si>
    <t xml:space="preserve">  mehr als 5 Jahren</t>
  </si>
  <si>
    <t>Sonderposten mit Rücklageanteil</t>
  </si>
  <si>
    <t>Ausgleichsposten Darlehensförderung (KHG)</t>
  </si>
  <si>
    <t>Betriebsaufwand</t>
  </si>
  <si>
    <t xml:space="preserve">  Bar- und Buchgeldbestände</t>
  </si>
  <si>
    <r>
      <t xml:space="preserve">    Betriebs- und Geschäftsausstattung </t>
    </r>
    <r>
      <rPr>
        <vertAlign val="superscript"/>
        <sz val="9"/>
        <rFont val="Helvetica"/>
        <family val="2"/>
      </rPr>
      <t>2)</t>
    </r>
    <r>
      <rPr>
        <sz val="9"/>
        <rFont val="Helvetica"/>
        <family val="2"/>
      </rPr>
      <t xml:space="preserve"> </t>
    </r>
    <r>
      <rPr>
        <vertAlign val="superscript"/>
        <sz val="9"/>
        <rFont val="Helvetica"/>
        <family val="2"/>
      </rPr>
      <t>3)</t>
    </r>
  </si>
  <si>
    <t>Kultur, Sport und
Erholung</t>
  </si>
  <si>
    <t xml:space="preserve">    gegen verbundene Unternehmen und</t>
  </si>
  <si>
    <t xml:space="preserve"> Passivseite der Bilanz</t>
  </si>
  <si>
    <t>nach Rechtsformen</t>
  </si>
  <si>
    <t>Aktiv- und Passivseite der Bilanz</t>
  </si>
  <si>
    <t>nach Aufgabenbereichen</t>
  </si>
  <si>
    <t xml:space="preserve">Mit dieser Veröffentlichung wird über die Jahresabschlüsse öffentlich bestimmter Fonds, Einrichtungen und </t>
  </si>
  <si>
    <t xml:space="preserve">nung sowie des Anlagenachweises. Eine Gliederung erfolgt nach der Rechtsform und nach der Zugehörigkeit </t>
  </si>
  <si>
    <t xml:space="preserve">der Unternehmen zu einem Aufgabenbereich. Alle Einheiten mit mehreren Aufgabenbereichen wurden nach dem </t>
  </si>
  <si>
    <t xml:space="preserve">Überwiegensprinzip zugeordnet. </t>
  </si>
  <si>
    <t>Zum Kreis der Auskunftspflichtigen gehören alle staatlichen oder kommunalen Fonds, Einrichtungen und</t>
  </si>
  <si>
    <t xml:space="preserve">Unternehmen ohne eigene Rechtspersönlichkeit oder in rechtlich selbständiger Form, an denen der Bund, </t>
  </si>
  <si>
    <t>Jahresabschlusses (Bilanz, Gewinn- und Verlustrechnung, Anlagespiegel) auf einheitlichem Erhebungsbogen</t>
  </si>
  <si>
    <t xml:space="preserve">an das Thüringer Landesamt für Statistik. Dort wird das Material plausibilisiert und nach verschiedenen </t>
  </si>
  <si>
    <t>Bei den öFEU in Thüringen handelt es sich u.a. um kommunale Wohnungswirtschaftsunternehmen, Verkehrs- und Versorgungsbetriebe (Strom, Gas), Krankenhäuser, Wasser-, Abwasser- und Abfallzweckverbände oder Eigenbetriebe.</t>
  </si>
  <si>
    <t>Kennziffer</t>
  </si>
  <si>
    <t xml:space="preserve">  Umsatzerlöse</t>
  </si>
  <si>
    <t>Ertrags- und Aufwandsposition</t>
  </si>
  <si>
    <t>Fördermittel nach dem KHG (positiver Saldo)</t>
  </si>
  <si>
    <t>Fördermittel nach dem KHG (negativer Saldo)</t>
  </si>
  <si>
    <t>Anlageposition</t>
  </si>
  <si>
    <t>Finanzanlagen</t>
  </si>
  <si>
    <t xml:space="preserve">    an Unternehmen mit best. Beteiligungsverhältnis</t>
  </si>
  <si>
    <t>Anzahl der Fonds, Einrichtungen und Unternehmen</t>
  </si>
  <si>
    <t>Bilanzstruktur Seite 6</t>
  </si>
  <si>
    <t>Anlagevermögen nach Aufgabenbereichen S. 6</t>
  </si>
  <si>
    <t>Anzahl der Eigenbetriebe und Zweckverbände S. 27</t>
  </si>
  <si>
    <t>Umsatzerlöse, Materialaufwand, Personalaufwand und Sachinvestitionen öffentlicher Fonds, Einrichtungen und Unternehmen S. 7</t>
  </si>
  <si>
    <t>Anzahl öffentlicher Fonds, Einrichtungen und Unternehmen nach Rechtsformen S. 27</t>
  </si>
  <si>
    <t>1.3 Anlage</t>
  </si>
  <si>
    <t>Noch: 2.3 Anlage</t>
  </si>
  <si>
    <t>2.3 Anlage</t>
  </si>
  <si>
    <t>bundeseinheitlichen Richtlinien. Die Fonds, Einrichtungen und Unternehmen melden das Zahlenmaterial ihres</t>
  </si>
  <si>
    <t>lfd. Nr.              laufende Nummer</t>
  </si>
  <si>
    <t>öFEU               öffentlich bestimmte Fonds, Einrichtungen und Unternehmen</t>
  </si>
  <si>
    <t>best.                bestehendem</t>
  </si>
  <si>
    <t>Bilanzposition</t>
  </si>
  <si>
    <t xml:space="preserve"> Unternehmen zusammen</t>
  </si>
  <si>
    <t>u.                     und</t>
  </si>
  <si>
    <r>
      <t>Prozent</t>
    </r>
    <r>
      <rPr>
        <vertAlign val="superscript"/>
        <sz val="9"/>
        <rFont val="Helvetica"/>
        <family val="2"/>
      </rPr>
      <t xml:space="preserve"> </t>
    </r>
    <r>
      <rPr>
        <vertAlign val="superscript"/>
        <sz val="8"/>
        <rFont val="Helvetica"/>
        <family val="2"/>
      </rPr>
      <t>1)</t>
    </r>
  </si>
  <si>
    <r>
      <t>Prozent</t>
    </r>
    <r>
      <rPr>
        <vertAlign val="superscript"/>
        <sz val="8"/>
        <rFont val="Helvetica"/>
        <family val="2"/>
      </rPr>
      <t xml:space="preserve"> 1)</t>
    </r>
  </si>
  <si>
    <t xml:space="preserve">Anzahl der öffentlichen Fonds, </t>
  </si>
  <si>
    <t>Einrichtungen und Unternehmen</t>
  </si>
  <si>
    <t>Anzahl der öffentlichen Fonds, Einrichtungen und</t>
  </si>
  <si>
    <t>da die Erhebung und Aufbereitung dieser Unternehmen dem Statistischen Bundesamt obliegen.</t>
  </si>
  <si>
    <t>Einheit</t>
  </si>
  <si>
    <t>%</t>
  </si>
  <si>
    <t>Anzahl</t>
  </si>
  <si>
    <t xml:space="preserve">Eigenkapital am Gesamtkapital </t>
  </si>
  <si>
    <t xml:space="preserve">Rücklagen am Eigenkapital </t>
  </si>
  <si>
    <t>Nettoinvestition am Anfangsbestand des Anlagevermögens</t>
  </si>
  <si>
    <t>Anlagevermögen am Gesamtvermögen</t>
  </si>
  <si>
    <t xml:space="preserve">Anlagevermögen am Eigenkapital </t>
  </si>
  <si>
    <t>ordentliches Betriebsergebnis am Umsatz</t>
  </si>
  <si>
    <t xml:space="preserve">Cash-Flow des Umsatzes    </t>
  </si>
  <si>
    <t>Cash-Flow des Eigenkapitals</t>
  </si>
  <si>
    <t xml:space="preserve">Personalaufwand je Arbeitnehmer </t>
  </si>
  <si>
    <t>Saldo Jahresgewinn bzw. -überschuss,</t>
  </si>
  <si>
    <t xml:space="preserve"> Jahresverlust bzw. -fehlbetrag (-)</t>
  </si>
  <si>
    <t>Saldo Jahresgewinn, Jahresverlust (-)</t>
  </si>
  <si>
    <t>Anlagevermögensdeckung</t>
  </si>
  <si>
    <r>
      <t>1</t>
    </r>
    <r>
      <rPr>
        <sz val="6"/>
        <rFont val="Helvetica"/>
        <family val="2"/>
      </rPr>
      <t xml:space="preserve"> </t>
    </r>
    <r>
      <rPr>
        <sz val="8"/>
        <rFont val="Helvetica"/>
        <family val="2"/>
      </rPr>
      <t>000 EUR</t>
    </r>
  </si>
  <si>
    <t>Umsatzerlöse Seite 7</t>
  </si>
  <si>
    <t xml:space="preserve">  Zuweisungen/Zuschüsse von öffentlichen Haushalten</t>
  </si>
  <si>
    <t>AV insgesamt berechnet</t>
  </si>
  <si>
    <t>AV insgesamt</t>
  </si>
  <si>
    <t>bezogen auf Bilanzsumme</t>
  </si>
  <si>
    <t xml:space="preserve">  nicht durch EK gedeckter Fehlbetrag</t>
  </si>
  <si>
    <t xml:space="preserve">  Technische Anlagen und Maschinen</t>
  </si>
  <si>
    <t xml:space="preserve">  Bilanzgewinn</t>
  </si>
  <si>
    <t xml:space="preserve">  Bilanzverlust</t>
  </si>
  <si>
    <t>Bestandsveränderung</t>
  </si>
  <si>
    <t>Zahlen kopieren und nicht ausschschneiden und einfügen</t>
  </si>
  <si>
    <t>Sonderposten aus Zuwendungen zur</t>
  </si>
  <si>
    <t>code 8702/BO oder Tab. 1.3</t>
  </si>
  <si>
    <r>
      <t xml:space="preserve">    Technische Anlagen und Maschinen </t>
    </r>
    <r>
      <rPr>
        <vertAlign val="superscript"/>
        <sz val="9"/>
        <rFont val="Helvetica"/>
        <family val="2"/>
      </rPr>
      <t>2)</t>
    </r>
  </si>
  <si>
    <t>Werte werden unten eingefügt</t>
  </si>
  <si>
    <t>Übrige Versorgung</t>
  </si>
  <si>
    <t>übrige</t>
  </si>
  <si>
    <t>Krankenhäuser
und Heilstätten</t>
  </si>
  <si>
    <t>Gas-
versorgung</t>
  </si>
  <si>
    <t>Abwasserent-
sorgung</t>
  </si>
  <si>
    <t>Abfallent-
sorgung</t>
  </si>
  <si>
    <t>Wasserver-
sorgung</t>
  </si>
  <si>
    <t>Wohnungs-
wesen</t>
  </si>
  <si>
    <t>Übrige
Versorgung</t>
  </si>
  <si>
    <t>Elektrizitäts-
versorgung</t>
  </si>
  <si>
    <t>Krankenhäuser und Heilstätten</t>
  </si>
  <si>
    <t xml:space="preserve">22. Februar 2006 (BGBl. I, Nr. 10, S. 438 ff.), zuletzt geändert durch Art. 2 des Gesetzes vom 2. März 2016 </t>
  </si>
  <si>
    <t xml:space="preserve">(BGBl. I, S. 342) in Verbindung mit dem Gesetz über die Statistik für Bundeszwecke (Bundesstatistikgesetz - </t>
  </si>
  <si>
    <t>Sonderposten anderweitig nicht genannt</t>
  </si>
  <si>
    <t>Passive latente Steuern</t>
  </si>
  <si>
    <t>SoPo mit Rücklageanteil, aus Zuwendungen und anderweitig nicht genannt</t>
  </si>
  <si>
    <t xml:space="preserve"> 18 749                </t>
  </si>
  <si>
    <t xml:space="preserve"> 16 997                </t>
  </si>
  <si>
    <t xml:space="preserve"> 1 620                </t>
  </si>
  <si>
    <t xml:space="preserve"> 3 626                </t>
  </si>
  <si>
    <t xml:space="preserve"> 1 849                </t>
  </si>
  <si>
    <t xml:space="preserve"> 10 672                </t>
  </si>
  <si>
    <t xml:space="preserve"> 1 150                </t>
  </si>
  <si>
    <t xml:space="preserve"> 9 340                </t>
  </si>
  <si>
    <t xml:space="preserve"> 2 379                </t>
  </si>
  <si>
    <t xml:space="preserve"> 1 057                </t>
  </si>
  <si>
    <t xml:space="preserve"> 6 728                </t>
  </si>
  <si>
    <t xml:space="preserve"> 22 680                </t>
  </si>
  <si>
    <t xml:space="preserve"> 8 565                </t>
  </si>
  <si>
    <t xml:space="preserve"> 7 589                </t>
  </si>
  <si>
    <t xml:space="preserve"> 7 967                </t>
  </si>
  <si>
    <t xml:space="preserve"> 4 552                </t>
  </si>
  <si>
    <t xml:space="preserve"> 1 696                </t>
  </si>
  <si>
    <t>in Grafik S.6 eintragen Aktiva</t>
  </si>
  <si>
    <t>in Grafik S.6 eintragen Passiva</t>
  </si>
  <si>
    <t>Die Ertragszuschüsse beliefen sich auf 2,1 Milliarden EUR und gingen hauptsächlich an öFEU in den Aufgabenbereichen Wasserver- und Abwasserentsorgung.</t>
  </si>
  <si>
    <t>Umsatzerlöse, Material-, Personalaufwand und Sachinvestitionen der öFEU 2010 bis 2016</t>
  </si>
  <si>
    <t>Umsatzerlöse 2016 nach Aufgabenbereichen</t>
  </si>
  <si>
    <t>2007 bis 2016</t>
  </si>
  <si>
    <t>Anzahl der Eigenbetriebe und Zweckverbände 2007 bis 2016</t>
  </si>
  <si>
    <t>Jahresabschlüsse öffentlich bestimmter Fonds, Einrichtungen und Unternehmen 2016</t>
  </si>
  <si>
    <t>Anzahl der öffentlichen Fonds, Einrichtungen und Unternehmen 2016 nach der Gewinn- und</t>
  </si>
  <si>
    <t>Bilanzstruktur der öFEU 2016 - Aktiva</t>
  </si>
  <si>
    <t>Bilanzstruktur öFEU 2016 - Passiva</t>
  </si>
  <si>
    <t>Anlagevermögen 2016 nach Aufgabenbereichen</t>
  </si>
  <si>
    <t>Zinsen und ähnliche Aufwendungen</t>
  </si>
  <si>
    <t>Ergebnis nach Steuern</t>
  </si>
  <si>
    <t>Aufwendungen aus Verlustübernahme</t>
  </si>
  <si>
    <t>Erträge aus Gewinngemeinschaften/</t>
  </si>
  <si>
    <t>Erträge aus Verlustübernahmen</t>
  </si>
  <si>
    <t>Sonstige Zinsen u. ähnliche Erträge</t>
  </si>
  <si>
    <t xml:space="preserve">  Fahrzeuge für Personen- und Güterverkehr</t>
  </si>
  <si>
    <t xml:space="preserve">  Andere Anlagen, Betriebs- und Geschäftsausstattung</t>
  </si>
  <si>
    <t xml:space="preserve">  Geleistete Anzahlungen, Anlagen im Bau</t>
  </si>
  <si>
    <t>Abgeführte Gewinne (Gewinngemein., -abführungsvertr.)</t>
  </si>
  <si>
    <t xml:space="preserve">  auf immaterielle Vermögensgegenstände
   und Sachanlagen</t>
  </si>
  <si>
    <t xml:space="preserve">  auf Vermögensgegenstände des Umlauf-
   vermögens</t>
  </si>
  <si>
    <t>Erträge aus anderen Wertpapieren und Aus-
 leihungen des Finanzanlagevermögens</t>
  </si>
  <si>
    <t>Abschreibungen auf Finanzanlagen und auf
 Wertpapiere des Umlaufvermögens</t>
  </si>
  <si>
    <t>Erträge aus Gewinngemeinschaften/
 Gewinnabführungsverträgen u. Ä.</t>
  </si>
  <si>
    <t>Saldo Jahresgewinn bzw. -überschuss,
 Jahresverlust bzw. -fehlbetrag (-)</t>
  </si>
  <si>
    <t xml:space="preserve">    gegen verbundene Unternehmen und
     Unternehmen mit Beteiligungsverhältnis</t>
  </si>
  <si>
    <t>Sonderposten aus Zuwendungen zur
 Finanzierung des Sachanlagevermögens</t>
  </si>
  <si>
    <t xml:space="preserve">     Unternehmen mit Beteiligungsverhältnis</t>
  </si>
  <si>
    <t xml:space="preserve"> Finanzierung des Sachanlagevermögens</t>
  </si>
  <si>
    <t xml:space="preserve"> Gewinnabführungsverträgen u. Ä.</t>
  </si>
  <si>
    <t>Fonds, Einrichtungen und Unternehmen 2016 nach Rechtsformen</t>
  </si>
  <si>
    <t>Fonds, Einrichtungen und Unternehmen 2016 nach Aufgabenbereichen</t>
  </si>
  <si>
    <t>Anzahl der öffentlichen Fonds, Einrichtungen und
 Unternehmen zusammen</t>
  </si>
  <si>
    <t xml:space="preserve">x </t>
  </si>
  <si>
    <t xml:space="preserve">  Nicht durch EK gedeckter Fehlbetrag</t>
  </si>
  <si>
    <t>Abgeführte Gewinne</t>
  </si>
  <si>
    <t xml:space="preserve">    Sonstige Ausleihungen</t>
  </si>
  <si>
    <t>nachrichtlich</t>
  </si>
  <si>
    <t xml:space="preserve"> Abschreibungen im Geschäftsjahr</t>
  </si>
  <si>
    <t xml:space="preserve"> Endstand der Abschreibungen</t>
  </si>
  <si>
    <t>3. Anzahl der öffentlichen Fonds, Einrichtungen und Unternehmen 2016
nach der Gewinn- und Verlustsituation</t>
  </si>
  <si>
    <t>Unternehmen des Jahres 2016 in Thüringen informiert.</t>
  </si>
  <si>
    <t>Folgende betriebliche Kennziffern errechnen sich für 2016 nach Rechtsformen:</t>
  </si>
  <si>
    <t>2014 bis 2016 sind der nachfolgenden Übersicht zu entnehmen:</t>
  </si>
  <si>
    <t>Im Geschäftsjahr 2015 ergab der Saldo einen Jahresgewinn bzw. -überschuss von 255 Millionen EUR.</t>
  </si>
  <si>
    <t xml:space="preserve">    an Gebietskörperschaften, Eigenbetriebe und</t>
  </si>
  <si>
    <t xml:space="preserve">     Einrichtungsträger, nach KH-finanzierungsrecht</t>
  </si>
  <si>
    <t xml:space="preserve"> Zugang Anschaffungs- und Herstellungskosten</t>
  </si>
  <si>
    <t xml:space="preserve"> Endstand Anschaffungs- und Herstellungskosten</t>
  </si>
  <si>
    <t xml:space="preserve"> Endstand Ansaffungs- und Herstellungskosten</t>
  </si>
  <si>
    <t>1 000 EUR</t>
  </si>
  <si>
    <t>durch Art. 10 Abs. 5 des Gesetzes vom 30. Oktober 2017 (BGBl. I, S. 3618).</t>
  </si>
  <si>
    <t>BStatG) in der Bekanntmachung der Neufassung vom 20. Oktober 2016 (BGBl. I, S. 2394) zuletzt geändert</t>
  </si>
  <si>
    <t xml:space="preserve">    an Gebietskörperschaften, Eigenbetriebe und
     Einrichtungsträger, KH-finanzierungsrecht</t>
  </si>
  <si>
    <r>
      <t xml:space="preserve">Insgesamt </t>
    </r>
    <r>
      <rPr>
        <sz val="9"/>
        <rFont val="Helvetica"/>
      </rPr>
      <t>593</t>
    </r>
    <r>
      <rPr>
        <sz val="9"/>
        <rFont val="Helvetica"/>
        <family val="2"/>
      </rPr>
      <t xml:space="preserve"> öffentlich bestimmte Fonds, Einrichtungen und Unternehmen (öFEU) mit kaufmännischem Rechnungswesen zählten 201</t>
    </r>
    <r>
      <rPr>
        <sz val="9"/>
        <rFont val="Helvetica"/>
      </rPr>
      <t>6</t>
    </r>
    <r>
      <rPr>
        <sz val="9"/>
        <rFont val="Helvetica"/>
        <family val="2"/>
      </rPr>
      <t xml:space="preserve"> in Thüringen zum Berichtskreis dieser Statistik. 
Diese Einheiten stehen in einem engen Bezug zu den Gemeinden, Landkreisen oder dem Land. 
Sie werden entweder in privatrechtlicher Form, z.B. als GmbH, oder in öffentlich-rechtlicher Form z.B. als Zweckverband oder Eigenbetrieb geführt.</t>
    </r>
  </si>
  <si>
    <r>
      <t xml:space="preserve">Die </t>
    </r>
    <r>
      <rPr>
        <b/>
        <sz val="9"/>
        <rFont val="Helvetica"/>
        <family val="2"/>
      </rPr>
      <t>Bilanzsumme</t>
    </r>
    <r>
      <rPr>
        <sz val="9"/>
        <rFont val="Helvetica"/>
        <family val="2"/>
      </rPr>
      <t xml:space="preserve"> aller öffentlich bestimmten Fonds, Einrichtungen und Unternehmen belief sich 201</t>
    </r>
    <r>
      <rPr>
        <sz val="9"/>
        <rFont val="Helvetica"/>
      </rPr>
      <t>6</t>
    </r>
    <r>
      <rPr>
        <sz val="9"/>
        <rFont val="Helvetica"/>
        <family val="2"/>
      </rPr>
      <t xml:space="preserve"> auf 22,7 Milliarden EUR. </t>
    </r>
  </si>
  <si>
    <r>
      <t xml:space="preserve">Die öFEU in den Aufgabenbereichen Versorgung und Wohnungswesen haben daran mit 32 bzw. </t>
    </r>
    <r>
      <rPr>
        <sz val="9"/>
        <rFont val="Helvetica"/>
      </rPr>
      <t>19</t>
    </r>
    <r>
      <rPr>
        <sz val="9"/>
        <rFont val="Helvetica"/>
        <family val="2"/>
      </rPr>
      <t xml:space="preserve"> Prozent die größten Anteile gefolgt von dem Aufgabenbereich Entsorgung mit 1</t>
    </r>
    <r>
      <rPr>
        <sz val="9"/>
        <rFont val="Helvetica"/>
      </rPr>
      <t>5</t>
    </r>
    <r>
      <rPr>
        <sz val="9"/>
        <rFont val="Helvetica"/>
        <family val="2"/>
      </rPr>
      <t xml:space="preserve"> Prozent Anteilen.</t>
    </r>
  </si>
  <si>
    <r>
      <t xml:space="preserve">Die </t>
    </r>
    <r>
      <rPr>
        <b/>
        <sz val="9"/>
        <rFont val="Helvetica"/>
        <family val="2"/>
      </rPr>
      <t>Vermögensstruktur</t>
    </r>
    <r>
      <rPr>
        <sz val="9"/>
        <rFont val="Helvetica"/>
        <family val="2"/>
      </rPr>
      <t xml:space="preserve"> war auch 201</t>
    </r>
    <r>
      <rPr>
        <sz val="9"/>
        <rFont val="Helvetica"/>
      </rPr>
      <t>6</t>
    </r>
    <r>
      <rPr>
        <sz val="9"/>
        <rFont val="Helvetica"/>
        <family val="2"/>
      </rPr>
      <t xml:space="preserve"> gekennzeichnet durch eine hohe Anlagenintensität (8</t>
    </r>
    <r>
      <rPr>
        <sz val="9"/>
        <rFont val="Helvetica"/>
      </rPr>
      <t>3</t>
    </r>
    <r>
      <rPr>
        <sz val="9"/>
        <rFont val="Helvetica"/>
        <family val="2"/>
      </rPr>
      <t xml:space="preserve"> Prozent Anteil an der Bilanzsumme) und ein geringes Umlaufvermögen. Dies ist bedingt durch die Struktur der öFEU mit hohen Werten für Grundstücke und Gebäude beim Wohnungswesen und für Technische Anlagen und Maschinen bei Wasserver- und Abwasserentsorgungsbetrieben, die als Sachanlagen den Hauptanteil am Anlagevermögen bilden. 
Das Umlaufvermögen bestand im Wesentlichen aus Forderungen </t>
    </r>
    <r>
      <rPr>
        <sz val="9"/>
        <rFont val="Helvetica"/>
      </rPr>
      <t>und</t>
    </r>
    <r>
      <rPr>
        <sz val="9"/>
        <rFont val="Helvetica"/>
        <family val="2"/>
      </rPr>
      <t xml:space="preserve"> Bar- und Buchgeldbeständen.</t>
    </r>
  </si>
  <si>
    <r>
      <t xml:space="preserve">Die </t>
    </r>
    <r>
      <rPr>
        <b/>
        <sz val="9"/>
        <rFont val="Helvetica"/>
        <family val="2"/>
      </rPr>
      <t>Kapitalstruktur</t>
    </r>
    <r>
      <rPr>
        <sz val="9"/>
        <rFont val="Helvetica"/>
        <family val="2"/>
      </rPr>
      <t xml:space="preserve"> war zu einem großen Teil durch Eigenkapital und Verbindlichkeiten bestimmt. Das Eigenkapital betrug 1</t>
    </r>
    <r>
      <rPr>
        <sz val="9"/>
        <rFont val="Helvetica"/>
      </rPr>
      <t>1,1</t>
    </r>
    <r>
      <rPr>
        <sz val="9"/>
        <rFont val="Helvetica"/>
        <family val="2"/>
      </rPr>
      <t xml:space="preserve"> Milliarden EUR und ergab sich fast vollständig aus Rücklagen.  </t>
    </r>
  </si>
  <si>
    <r>
      <t>Die Verbindlichkeiten in Höhe von 6,</t>
    </r>
    <r>
      <rPr>
        <sz val="9"/>
        <rFont val="Helvetica"/>
      </rPr>
      <t>4</t>
    </r>
    <r>
      <rPr>
        <sz val="9"/>
        <rFont val="Helvetica"/>
        <family val="2"/>
      </rPr>
      <t xml:space="preserve"> Milliarden EUR waren überwiegend (5</t>
    </r>
    <r>
      <rPr>
        <sz val="9"/>
        <rFont val="Helvetica"/>
      </rPr>
      <t>5</t>
    </r>
    <r>
      <rPr>
        <sz val="9"/>
        <rFont val="Helvetica"/>
        <family val="2"/>
      </rPr>
      <t xml:space="preserve"> Prozent) langfristig fällig. 
20 Prozent der Rücklagen und 3</t>
    </r>
    <r>
      <rPr>
        <sz val="9"/>
        <rFont val="Helvetica"/>
      </rPr>
      <t>0</t>
    </r>
    <r>
      <rPr>
        <sz val="9"/>
        <rFont val="Helvetica"/>
        <family val="2"/>
      </rPr>
      <t xml:space="preserve"> Prozent der Verbindlichkeiten betrafen das Wohnungswesen.</t>
    </r>
  </si>
  <si>
    <r>
      <t>Die öFEU mussten im Jahr 201</t>
    </r>
    <r>
      <rPr>
        <sz val="9"/>
        <rFont val="Helvetica"/>
      </rPr>
      <t>6</t>
    </r>
    <r>
      <rPr>
        <sz val="9"/>
        <rFont val="Helvetica"/>
        <family val="2"/>
      </rPr>
      <t xml:space="preserve"> für die Verbindlichkeiten </t>
    </r>
    <r>
      <rPr>
        <sz val="9"/>
        <rFont val="Helvetica"/>
      </rPr>
      <t>193</t>
    </r>
    <r>
      <rPr>
        <sz val="9"/>
        <rFont val="Helvetica"/>
        <family val="2"/>
      </rPr>
      <t xml:space="preserve"> Millionen EUR Zinsen aufwenden.</t>
    </r>
  </si>
  <si>
    <r>
      <t>Der Anteil der öffentlich-rechtlichen Zweckverbände und Eigenbetriebe an den gesamten Ertragszuschüssen erhöhte sich auf 9</t>
    </r>
    <r>
      <rPr>
        <sz val="9"/>
        <rFont val="Helvetica"/>
      </rPr>
      <t>1</t>
    </r>
    <r>
      <rPr>
        <sz val="9"/>
        <rFont val="Helvetica"/>
        <family val="2"/>
      </rPr>
      <t xml:space="preserve"> Prozent.</t>
    </r>
  </si>
  <si>
    <r>
      <t>Die 5</t>
    </r>
    <r>
      <rPr>
        <sz val="9"/>
        <rFont val="Helvetica"/>
      </rPr>
      <t>93</t>
    </r>
    <r>
      <rPr>
        <sz val="9"/>
        <rFont val="Helvetica"/>
        <family val="2"/>
      </rPr>
      <t xml:space="preserve"> öFEU erwirtschafteten auch im Jahr 201</t>
    </r>
    <r>
      <rPr>
        <sz val="9"/>
        <rFont val="Helvetica"/>
      </rPr>
      <t>6</t>
    </r>
    <r>
      <rPr>
        <sz val="9"/>
        <rFont val="Helvetica"/>
        <family val="2"/>
      </rPr>
      <t xml:space="preserve"> insgesamt 7,</t>
    </r>
    <r>
      <rPr>
        <sz val="9"/>
        <rFont val="Helvetica"/>
      </rPr>
      <t>7</t>
    </r>
    <r>
      <rPr>
        <sz val="9"/>
        <rFont val="Helvetica"/>
        <family val="2"/>
      </rPr>
      <t xml:space="preserve"> Milliarden EUR an </t>
    </r>
    <r>
      <rPr>
        <b/>
        <sz val="9"/>
        <rFont val="Helvetica"/>
        <family val="2"/>
      </rPr>
      <t>Umsatzerlösen.</t>
    </r>
  </si>
  <si>
    <r>
      <t xml:space="preserve">Saldiert wiesen diese Einheiten einen </t>
    </r>
    <r>
      <rPr>
        <b/>
        <sz val="9"/>
        <rFont val="Helvetica"/>
        <family val="2"/>
      </rPr>
      <t>Jahresgewinn</t>
    </r>
    <r>
      <rPr>
        <sz val="9"/>
        <rFont val="Helvetica"/>
        <family val="2"/>
      </rPr>
      <t xml:space="preserve"> bzw. -überschuss in Höhe von </t>
    </r>
    <r>
      <rPr>
        <sz val="9"/>
        <rFont val="Helvetica"/>
      </rPr>
      <t>348</t>
    </r>
    <r>
      <rPr>
        <sz val="9"/>
        <rFont val="Helvetica"/>
        <family val="2"/>
      </rPr>
      <t xml:space="preserve"> Millionen EUR aus. </t>
    </r>
  </si>
  <si>
    <r>
      <t>Ergebnis</t>
    </r>
    <r>
      <rPr>
        <b/>
        <sz val="9"/>
        <rFont val="Helvetica"/>
      </rPr>
      <t xml:space="preserve"> nach Steuern</t>
    </r>
  </si>
  <si>
    <t xml:space="preserve">- </t>
  </si>
  <si>
    <r>
      <t xml:space="preserve">1. Jahresabschlüsse der </t>
    </r>
    <r>
      <rPr>
        <b/>
        <sz val="9"/>
        <rFont val="Helvetica"/>
      </rPr>
      <t>kaufmännisch buchenden</t>
    </r>
    <r>
      <rPr>
        <b/>
        <sz val="9"/>
        <rFont val="Helvetica"/>
        <family val="2"/>
      </rPr>
      <t xml:space="preserve"> öffentlich bestimmten</t>
    </r>
  </si>
  <si>
    <t xml:space="preserve">1) bezogen auf die Bilanzsumme - 2) ohne kleine Kapitalgesellschaften entsprechend §§ 266, 267 HGB </t>
  </si>
  <si>
    <r>
      <t xml:space="preserve">Noch: 1. Jahresabschlüsse der </t>
    </r>
    <r>
      <rPr>
        <sz val="9"/>
        <rFont val="Helvetica"/>
      </rPr>
      <t>kaufmännisch buchenden</t>
    </r>
    <r>
      <rPr>
        <sz val="9"/>
        <rFont val="Helvetica"/>
        <family val="2"/>
      </rPr>
      <t xml:space="preserve">  öffentlich bestimmten</t>
    </r>
  </si>
  <si>
    <t>1) bezogen auf den Betriebsertrag</t>
  </si>
  <si>
    <r>
      <t xml:space="preserve">Noch: 1. Jahresabschlüsse der </t>
    </r>
    <r>
      <rPr>
        <sz val="9"/>
        <rFont val="Helvetica"/>
      </rPr>
      <t>kaufmännisch buchenden</t>
    </r>
    <r>
      <rPr>
        <sz val="9"/>
        <rFont val="Helvetica"/>
        <family val="2"/>
      </rPr>
      <t xml:space="preserve"> öffentlich bestimmten</t>
    </r>
  </si>
  <si>
    <t>1) bezogen auf das Anlagevermögen - 2) ohne kleine Kapitalgesellschaften entsprechend §§ 266, 267 HGB</t>
  </si>
  <si>
    <r>
      <t xml:space="preserve">2. Jahresabschlüsse </t>
    </r>
    <r>
      <rPr>
        <b/>
        <sz val="9"/>
        <rFont val="Helvetica"/>
      </rPr>
      <t>der kaufmännisch buchenden</t>
    </r>
    <r>
      <rPr>
        <b/>
        <sz val="9"/>
        <rFont val="Helvetica"/>
        <family val="2"/>
      </rPr>
      <t xml:space="preserve"> öffentlich bestimmten</t>
    </r>
  </si>
  <si>
    <r>
      <t xml:space="preserve">Noch: 2. Jahresabschlüsse </t>
    </r>
    <r>
      <rPr>
        <sz val="9"/>
        <rFont val="Helvetica"/>
      </rPr>
      <t>der kaufmännisch buchenden</t>
    </r>
    <r>
      <rPr>
        <sz val="9"/>
        <rFont val="Helvetica"/>
        <family val="2"/>
      </rPr>
      <t xml:space="preserve"> öffentlich bestimmten</t>
    </r>
  </si>
  <si>
    <t>1) bezogen auf die Bilanzsumme - 2) ohne kleine Kapitalgesellschaften entsprechend §§ 266, 267 HGB</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</si>
  <si>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</si>
  <si>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</si>
  <si>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</si>
  <si>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</si>
  <si>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</si>
  <si>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</si>
  <si>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</si>
  <si>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</si>
  <si>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</si>
  <si>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</si>
  <si>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</si>
  <si>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</si>
  <si>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</si>
  <si>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Jahresabschlüsse öffentlich bestimmter Fonds, Einrichtungen und Unternehmen in Thüringen 2016</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</si>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</sst>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64" formatCode="#,###,##0"/>
    <numFmt numFmtId="165" formatCode="#,###,##0\ "/>
    <numFmt numFmtId="166" formatCode="#,##0.0"/>
    <numFmt numFmtId="167" formatCode="#,##0.0\ \ "/>
    <numFmt numFmtId="168" formatCode="#\ ##0\ &quot;DM&quot;"/>
    <numFmt numFmtId="169" formatCode="#\ ###\ ##0\ "/>
    <numFmt numFmtId="170" formatCode="#\ ##0\ "/>
    <numFmt numFmtId="171" formatCode="0.0\ "/>
    <numFmt numFmtId="172" formatCode="#\ ###\ ##0\ \ \ \ \ \ \ \ \ \ \ \ \ \ \ \ "/>
    <numFmt numFmtId="173" formatCode="#,##0\ _D_M"/>
    <numFmt numFmtId="174" formatCode="\ \ \ \ General"/>
    <numFmt numFmtId="175" formatCode="\ \ General"/>
    <numFmt numFmtId="176" formatCode="0.000"/>
    <numFmt numFmtId="177" formatCode="##0.0\ ;\-\ ##0.0\ ;"/>
    <numFmt numFmtId="178" formatCode="##0\ \ \ \ ;\-\ ##0\ \ \ \ ;"/>
  </numFmts>
  <fonts count="34" x14ac:knownFonts="1">
    <font>
      <sz val="10"/>
      <name val="Arial"/>
    </font>
    <font>
      <sz val="10"/>
      <name val="Arial"/>
      <family val="2"/>
    </font>
    <font>
      <sz val="9"/>
      <name val="Helvetica"/>
      <family val="2"/>
    </font>
    <font>
      <b/>
      <sz val="9"/>
      <name val="Helvetica"/>
      <family val="2"/>
    </font>
    <font>
      <vertAlign val="superscript"/>
      <sz val="9"/>
      <name val="Helvetica"/>
      <family val="2"/>
    </font>
    <font>
      <sz val="9"/>
      <name val="Arial"/>
      <family val="2"/>
    </font>
    <font>
      <b/>
      <vertAlign val="superscript"/>
      <sz val="9"/>
      <name val="Helvetica"/>
      <family val="2"/>
    </font>
    <font>
      <b/>
      <sz val="10"/>
      <name val="Arial"/>
      <family val="2"/>
    </font>
    <font>
      <sz val="8"/>
      <name val="Arial"/>
      <family val="2"/>
    </font>
    <font>
      <b/>
      <sz val="12"/>
      <name val="Helvetica"/>
      <family val="2"/>
    </font>
    <font>
      <sz val="12"/>
      <name val="Arial"/>
      <family val="2"/>
    </font>
    <font>
      <sz val="12"/>
      <name val="Helvetica"/>
      <family val="2"/>
    </font>
    <font>
      <sz val="9"/>
      <color indexed="8"/>
      <name val="Helvetica"/>
      <family val="2"/>
    </font>
    <font>
      <b/>
      <sz val="12"/>
      <color indexed="8"/>
      <name val="Helvetica"/>
      <family val="2"/>
    </font>
    <font>
      <b/>
      <sz val="9"/>
      <color indexed="8"/>
      <name val="Helvetica"/>
      <family val="2"/>
    </font>
    <font>
      <sz val="10"/>
      <color indexed="17"/>
      <name val="Arial"/>
      <family val="2"/>
    </font>
    <font>
      <u/>
      <sz val="10"/>
      <name val="Arial"/>
      <family val="2"/>
    </font>
    <font>
      <sz val="10"/>
      <name val="Arial"/>
      <family val="2"/>
    </font>
    <font>
      <sz val="10"/>
      <name val="Helvetica"/>
      <family val="2"/>
    </font>
    <font>
      <sz val="12"/>
      <color theme="1"/>
      <name val="Arial"/>
      <family val="2"/>
    </font>
    <font>
      <sz val="10"/>
      <color rgb="FFFF0000"/>
      <name val="Arial"/>
      <family val="2"/>
    </font>
    <font>
      <b/>
      <sz val="10"/>
      <color theme="4" tint="-0.249977111117893"/>
      <name val="Arial"/>
      <family val="2"/>
    </font>
    <font>
      <b/>
      <u/>
      <sz val="10"/>
      <name val="Arial"/>
      <family val="2"/>
    </font>
    <font>
      <vertAlign val="superscript"/>
      <sz val="8"/>
      <name val="Helvetica"/>
      <family val="2"/>
    </font>
    <font>
      <sz val="6"/>
      <name val="Helvetica"/>
      <family val="2"/>
    </font>
    <font>
      <sz val="8"/>
      <name val="Helvetica"/>
      <family val="2"/>
    </font>
    <font>
      <sz val="10"/>
      <color rgb="FF00B050"/>
      <name val="Arial"/>
      <family val="2"/>
    </font>
    <font>
      <sz val="9"/>
      <name val="Helvetica"/>
    </font>
    <font>
      <b/>
      <sz val="9"/>
      <name val="Helvetica"/>
    </font>
    <font>
      <b/>
      <sz val="10"/>
      <color rgb="FFFF0000"/>
      <name val="Arial"/>
      <family val="2"/>
    </font>
    <font>
      <b/>
      <sz val="12"/>
      <name val="Arial"/>
      <family val="2"/>
    </font>
    <font>
      <sz val="11"/>
      <name val="Arial"/>
      <family val="2"/>
    </font>
    <font>
      <b/>
      <sz val="10"/>
      <color theme="1"/>
      <name val="Arial"/>
      <family val="2"/>
    </font>
    <font>
      <b/>
      <sz val="12"/>
      <name val="Calibri"/>
      <family val="2"/>
    </font>
  </fonts>
  <fills count="2">
    <fill>
      <patternFill patternType="none"/>
    </fill>
    <fill>
      <patternFill patternType="gray125"/>
    </fill>
  </fills>
  <borders count="36">
    <border>
      <left/>
      <right/>
      <top/>
      <bottom/>
      <diagonal/>
    </border>
    <border>
      <left/>
      <right/>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right style="thin">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7" fillId="0" borderId="0"/>
    <xf numFmtId="0" fontId="19" fillId="0" borderId="0"/>
  </cellStyleXfs>
  <cellXfs count="367">
    <xf numFmtId="0" fontId="0" fillId="0" borderId="0" xfId="0"/>
    <xf numFmtId="0" fontId="2" fillId="0" borderId="0" xfId="0" applyFont="1" applyAlignment="1">
      <alignment horizontal="center"/>
    </xf>
    <xf numFmtId="0" fontId="2" fillId="0" borderId="0" xfId="0" applyFont="1"/>
    <xf numFmtId="167" fontId="2" fillId="0" borderId="0" xfId="0" applyNumberFormat="1" applyFont="1" applyAlignment="1">
      <alignment horizontal="centerContinuous"/>
    </xf>
    <xf numFmtId="0" fontId="3" fillId="0" borderId="0" xfId="0" applyFont="1"/>
    <xf numFmtId="167" fontId="2" fillId="0" borderId="0" xfId="0" applyNumberFormat="1" applyFont="1"/>
    <xf numFmtId="0" fontId="2" fillId="0" borderId="1" xfId="0" applyFont="1" applyBorder="1" applyAlignment="1">
      <alignment horizontal="center"/>
    </xf>
    <xf numFmtId="0" fontId="2" fillId="0" borderId="1" xfId="0" applyFont="1" applyBorder="1"/>
    <xf numFmtId="167" fontId="2" fillId="0" borderId="1" xfId="0" applyNumberFormat="1" applyFont="1" applyBorder="1"/>
    <xf numFmtId="167" fontId="2" fillId="0" borderId="1" xfId="0" applyNumberFormat="1" applyFont="1" applyBorder="1" applyAlignment="1">
      <alignment horizontal="centerContinuous"/>
    </xf>
    <xf numFmtId="0" fontId="2" fillId="0" borderId="0" xfId="0" applyFont="1" applyBorder="1"/>
    <xf numFmtId="0" fontId="2" fillId="0" borderId="0" xfId="0" applyFont="1" applyBorder="1" applyAlignment="1">
      <alignment horizontal="center"/>
    </xf>
    <xf numFmtId="164" fontId="2" fillId="0" borderId="3" xfId="0" applyNumberFormat="1" applyFont="1" applyBorder="1" applyAlignment="1">
      <alignment horizontal="centerContinuous"/>
    </xf>
    <xf numFmtId="164" fontId="2" fillId="0" borderId="4" xfId="0" applyNumberFormat="1" applyFont="1" applyBorder="1" applyAlignment="1">
      <alignment horizontal="centerContinuous"/>
    </xf>
    <xf numFmtId="167" fontId="2" fillId="0" borderId="5" xfId="0" applyNumberFormat="1" applyFont="1" applyBorder="1" applyAlignment="1">
      <alignment horizontal="right"/>
    </xf>
    <xf numFmtId="164" fontId="2" fillId="0" borderId="5" xfId="0" applyNumberFormat="1" applyFont="1" applyBorder="1" applyAlignment="1">
      <alignment horizontal="left"/>
    </xf>
    <xf numFmtId="167" fontId="2" fillId="0" borderId="6" xfId="0" applyNumberFormat="1" applyFont="1" applyBorder="1" applyAlignment="1">
      <alignment horizontal="centerContinuous"/>
    </xf>
    <xf numFmtId="167" fontId="2" fillId="0" borderId="5" xfId="0" applyNumberFormat="1" applyFont="1" applyBorder="1" applyAlignment="1">
      <alignment horizontal="centerContinuous"/>
    </xf>
    <xf numFmtId="0" fontId="2" fillId="0" borderId="0" xfId="0" applyFont="1" applyBorder="1" applyAlignment="1"/>
    <xf numFmtId="167" fontId="2" fillId="0" borderId="0" xfId="0" applyNumberFormat="1" applyFont="1" applyBorder="1" applyAlignment="1">
      <alignment horizontal="centerContinuous"/>
    </xf>
    <xf numFmtId="164" fontId="2" fillId="0" borderId="5" xfId="0" applyNumberFormat="1" applyFont="1" applyBorder="1" applyAlignment="1">
      <alignment horizontal="centerContinuous"/>
    </xf>
    <xf numFmtId="167" fontId="2" fillId="0" borderId="7" xfId="0" applyNumberFormat="1" applyFont="1" applyBorder="1" applyAlignment="1">
      <alignment horizontal="centerContinuous"/>
    </xf>
    <xf numFmtId="164" fontId="2" fillId="0" borderId="0" xfId="0" applyNumberFormat="1" applyFont="1" applyBorder="1" applyAlignment="1">
      <alignment horizontal="center"/>
    </xf>
    <xf numFmtId="167" fontId="2" fillId="0" borderId="0" xfId="0" quotePrefix="1" applyNumberFormat="1" applyFont="1" applyBorder="1" applyAlignment="1">
      <alignment horizontal="centerContinuous"/>
    </xf>
    <xf numFmtId="0" fontId="2" fillId="0" borderId="0" xfId="0" applyFont="1" applyBorder="1" applyAlignment="1">
      <alignment horizontal="centerContinuous"/>
    </xf>
    <xf numFmtId="0" fontId="3" fillId="0" borderId="0" xfId="0" applyFont="1" applyBorder="1" applyAlignment="1">
      <alignment horizontal="centerContinuous"/>
    </xf>
    <xf numFmtId="165" fontId="2" fillId="0" borderId="0" xfId="0" applyNumberFormat="1" applyFont="1"/>
    <xf numFmtId="164" fontId="2" fillId="0" borderId="9" xfId="0" applyNumberFormat="1" applyFont="1" applyBorder="1"/>
    <xf numFmtId="169" fontId="2" fillId="0" borderId="0" xfId="0" applyNumberFormat="1" applyFont="1"/>
    <xf numFmtId="164" fontId="2" fillId="0" borderId="0" xfId="0" applyNumberFormat="1" applyFont="1"/>
    <xf numFmtId="166" fontId="2" fillId="0" borderId="0" xfId="0" applyNumberFormat="1" applyFont="1" applyAlignment="1">
      <alignment horizontal="right"/>
    </xf>
    <xf numFmtId="169" fontId="3" fillId="0" borderId="0" xfId="0" applyNumberFormat="1" applyFont="1"/>
    <xf numFmtId="0" fontId="5" fillId="0" borderId="0" xfId="0" applyFont="1" applyAlignment="1">
      <alignment horizontal="left"/>
    </xf>
    <xf numFmtId="0" fontId="5" fillId="0" borderId="0" xfId="0" applyFont="1"/>
    <xf numFmtId="167" fontId="2" fillId="0" borderId="0" xfId="0" applyNumberFormat="1" applyFont="1" applyAlignment="1">
      <alignment horizontal="right"/>
    </xf>
    <xf numFmtId="0" fontId="2" fillId="0" borderId="9" xfId="0" applyFont="1" applyBorder="1"/>
    <xf numFmtId="0" fontId="3" fillId="0" borderId="0" xfId="0" applyFont="1" applyAlignment="1">
      <alignment horizontal="center"/>
    </xf>
    <xf numFmtId="0" fontId="3" fillId="0" borderId="9" xfId="0" applyFont="1" applyBorder="1"/>
    <xf numFmtId="167" fontId="2" fillId="0" borderId="0" xfId="0" applyNumberFormat="1" applyFont="1" applyBorder="1" applyAlignment="1">
      <alignment horizontal="center"/>
    </xf>
    <xf numFmtId="164" fontId="3" fillId="0" borderId="0" xfId="0" applyNumberFormat="1" applyFont="1" applyBorder="1" applyAlignment="1">
      <alignment horizontal="centerContinuous"/>
    </xf>
    <xf numFmtId="167" fontId="3" fillId="0" borderId="0" xfId="0" applyNumberFormat="1" applyFont="1" applyBorder="1" applyAlignment="1">
      <alignment horizontal="centerContinuous"/>
    </xf>
    <xf numFmtId="166" fontId="2" fillId="0" borderId="0" xfId="0" applyNumberFormat="1" applyFont="1" applyAlignment="1">
      <alignment horizontal="centerContinuous"/>
    </xf>
    <xf numFmtId="166" fontId="2" fillId="0" borderId="0" xfId="0" applyNumberFormat="1" applyFont="1"/>
    <xf numFmtId="166" fontId="2" fillId="0" borderId="1" xfId="0" applyNumberFormat="1" applyFont="1" applyBorder="1"/>
    <xf numFmtId="166" fontId="2" fillId="0" borderId="0" xfId="0" applyNumberFormat="1" applyFont="1" applyBorder="1"/>
    <xf numFmtId="166" fontId="2" fillId="0" borderId="0" xfId="0" quotePrefix="1" applyNumberFormat="1" applyFont="1" applyBorder="1" applyAlignment="1">
      <alignment horizontal="centerContinuous"/>
    </xf>
    <xf numFmtId="164" fontId="3" fillId="0" borderId="9" xfId="0" applyNumberFormat="1" applyFont="1" applyBorder="1"/>
    <xf numFmtId="3" fontId="2" fillId="0" borderId="0" xfId="0" applyNumberFormat="1" applyFont="1"/>
    <xf numFmtId="168" fontId="2" fillId="0" borderId="0" xfId="0" applyNumberFormat="1" applyFont="1" applyBorder="1" applyAlignment="1">
      <alignment horizontal="centerContinuous"/>
    </xf>
    <xf numFmtId="170" fontId="2" fillId="0" borderId="10" xfId="0" applyNumberFormat="1" applyFont="1" applyBorder="1" applyAlignment="1">
      <alignment horizontal="centerContinuous"/>
    </xf>
    <xf numFmtId="165" fontId="2" fillId="0" borderId="0" xfId="0" applyNumberFormat="1" applyFont="1" applyAlignment="1">
      <alignment horizontal="right"/>
    </xf>
    <xf numFmtId="169" fontId="2" fillId="0" borderId="0" xfId="0" applyNumberFormat="1" applyFont="1" applyAlignment="1">
      <alignment horizontal="right"/>
    </xf>
    <xf numFmtId="169" fontId="3" fillId="0" borderId="0" xfId="0" applyNumberFormat="1" applyFont="1" applyAlignment="1">
      <alignment horizontal="right"/>
    </xf>
    <xf numFmtId="170" fontId="2" fillId="0" borderId="11" xfId="0" applyNumberFormat="1" applyFont="1" applyBorder="1" applyAlignment="1">
      <alignment horizontal="centerContinuous"/>
    </xf>
    <xf numFmtId="167" fontId="2" fillId="0" borderId="12" xfId="0" quotePrefix="1" applyNumberFormat="1" applyFont="1" applyBorder="1" applyAlignment="1">
      <alignment horizontal="centerContinuous"/>
    </xf>
    <xf numFmtId="166" fontId="2" fillId="0" borderId="12" xfId="0" applyNumberFormat="1" applyFont="1" applyBorder="1"/>
    <xf numFmtId="171" fontId="2" fillId="0" borderId="0" xfId="0" applyNumberFormat="1" applyFont="1" applyAlignment="1">
      <alignment horizontal="right"/>
    </xf>
    <xf numFmtId="0" fontId="7" fillId="0" borderId="0" xfId="0" applyFont="1"/>
    <xf numFmtId="0" fontId="2" fillId="0" borderId="13" xfId="0" applyFont="1" applyBorder="1" applyAlignment="1">
      <alignment horizontal="center" vertical="center"/>
    </xf>
    <xf numFmtId="0" fontId="2" fillId="0" borderId="14" xfId="0" applyFont="1" applyBorder="1" applyAlignment="1">
      <alignment vertical="center"/>
    </xf>
    <xf numFmtId="0" fontId="2" fillId="0" borderId="3" xfId="0" applyFont="1" applyBorder="1"/>
    <xf numFmtId="172" fontId="2" fillId="0" borderId="0" xfId="0" applyNumberFormat="1" applyFont="1" applyBorder="1" applyAlignment="1">
      <alignment horizontal="right"/>
    </xf>
    <xf numFmtId="167" fontId="2" fillId="0" borderId="0" xfId="0" applyNumberFormat="1" applyFont="1" applyBorder="1" applyAlignment="1">
      <alignment horizontal="right"/>
    </xf>
    <xf numFmtId="170" fontId="2" fillId="0" borderId="15" xfId="0" applyNumberFormat="1" applyFont="1" applyBorder="1" applyAlignment="1">
      <alignment horizontal="centerContinuous"/>
    </xf>
    <xf numFmtId="0" fontId="9" fillId="0" borderId="0" xfId="0" applyFont="1"/>
    <xf numFmtId="0" fontId="10" fillId="0" borderId="0" xfId="0" applyFont="1"/>
    <xf numFmtId="0" fontId="11" fillId="0" borderId="0" xfId="0" applyFont="1"/>
    <xf numFmtId="174" fontId="2" fillId="0" borderId="0" xfId="0" applyNumberFormat="1" applyFont="1" applyAlignment="1">
      <alignment horizontal="center"/>
    </xf>
    <xf numFmtId="16" fontId="2" fillId="0" borderId="0" xfId="0" applyNumberFormat="1" applyFont="1"/>
    <xf numFmtId="175" fontId="2" fillId="0" borderId="0" xfId="0" applyNumberFormat="1" applyFont="1" applyAlignment="1">
      <alignment horizontal="center"/>
    </xf>
    <xf numFmtId="0" fontId="8" fillId="0" borderId="0" xfId="0" applyFont="1"/>
    <xf numFmtId="0" fontId="12" fillId="0" borderId="0" xfId="0" applyFont="1" applyAlignment="1">
      <alignment horizontal="left"/>
    </xf>
    <xf numFmtId="0" fontId="0" fillId="0" borderId="0" xfId="0" applyAlignment="1">
      <alignment horizontal="left"/>
    </xf>
    <xf numFmtId="0" fontId="13" fillId="0" borderId="0" xfId="0" applyFont="1"/>
    <xf numFmtId="0" fontId="12" fillId="0" borderId="0" xfId="0" applyFont="1"/>
    <xf numFmtId="0" fontId="14" fillId="0" borderId="0" xfId="0" applyFont="1"/>
    <xf numFmtId="0" fontId="0" fillId="0" borderId="0" xfId="0" applyAlignment="1"/>
    <xf numFmtId="0" fontId="0" fillId="0" borderId="1" xfId="0" applyBorder="1"/>
    <xf numFmtId="0" fontId="0" fillId="0" borderId="2" xfId="0" applyBorder="1"/>
    <xf numFmtId="0" fontId="0" fillId="0" borderId="0" xfId="0" applyAlignment="1">
      <alignment horizontal="right" vertical="center" indent="3"/>
    </xf>
    <xf numFmtId="0" fontId="0" fillId="0" borderId="2" xfId="0" applyBorder="1" applyAlignment="1">
      <alignment horizontal="left" vertical="center" indent="1"/>
    </xf>
    <xf numFmtId="0" fontId="0" fillId="0" borderId="2" xfId="0" applyBorder="1" applyAlignment="1">
      <alignment horizontal="left" vertical="center" indent="3"/>
    </xf>
    <xf numFmtId="49" fontId="12" fillId="0" borderId="0" xfId="0" applyNumberFormat="1" applyFont="1"/>
    <xf numFmtId="0" fontId="2" fillId="0" borderId="2" xfId="0" applyFont="1" applyBorder="1"/>
    <xf numFmtId="0" fontId="2" fillId="0" borderId="14" xfId="0" applyFont="1" applyBorder="1" applyAlignment="1">
      <alignment horizontal="center" vertical="center"/>
    </xf>
    <xf numFmtId="0" fontId="2" fillId="0" borderId="16" xfId="0" applyFont="1" applyBorder="1" applyAlignment="1">
      <alignment vertical="center"/>
    </xf>
    <xf numFmtId="0" fontId="2" fillId="0" borderId="17" xfId="0" applyFont="1" applyBorder="1" applyAlignment="1">
      <alignment horizontal="center" vertical="center"/>
    </xf>
    <xf numFmtId="176" fontId="0" fillId="0" borderId="0" xfId="0" applyNumberFormat="1"/>
    <xf numFmtId="176" fontId="15" fillId="0" borderId="0" xfId="0" applyNumberFormat="1" applyFont="1"/>
    <xf numFmtId="177" fontId="2" fillId="0" borderId="0" xfId="0" applyNumberFormat="1" applyFont="1" applyAlignment="1">
      <alignment horizontal="right"/>
    </xf>
    <xf numFmtId="0" fontId="0" fillId="0" borderId="0" xfId="0" applyNumberFormat="1"/>
    <xf numFmtId="0" fontId="1" fillId="0" borderId="0" xfId="1"/>
    <xf numFmtId="176" fontId="20" fillId="0" borderId="0" xfId="0" applyNumberFormat="1" applyFont="1"/>
    <xf numFmtId="176" fontId="1" fillId="0" borderId="0" xfId="0" applyNumberFormat="1" applyFont="1"/>
    <xf numFmtId="0" fontId="1" fillId="0" borderId="0" xfId="1" applyFont="1"/>
    <xf numFmtId="0" fontId="21" fillId="0" borderId="0" xfId="0" applyFont="1"/>
    <xf numFmtId="170" fontId="2" fillId="0" borderId="10" xfId="0" applyNumberFormat="1" applyFont="1" applyBorder="1" applyAlignment="1">
      <alignment horizontal="center"/>
    </xf>
    <xf numFmtId="167" fontId="2" fillId="0" borderId="7" xfId="0" applyNumberFormat="1" applyFont="1" applyBorder="1" applyAlignment="1">
      <alignment horizontal="center"/>
    </xf>
    <xf numFmtId="167" fontId="2" fillId="0" borderId="1" xfId="0" applyNumberFormat="1" applyFont="1" applyBorder="1" applyAlignment="1">
      <alignment horizontal="center"/>
    </xf>
    <xf numFmtId="170" fontId="2" fillId="0" borderId="11" xfId="0" applyNumberFormat="1" applyFont="1" applyBorder="1" applyAlignment="1">
      <alignment horizontal="center"/>
    </xf>
    <xf numFmtId="0" fontId="2" fillId="0" borderId="0" xfId="0" applyFont="1" applyAlignment="1">
      <alignment vertical="center"/>
    </xf>
    <xf numFmtId="0" fontId="2" fillId="0" borderId="0" xfId="0" applyFont="1" applyAlignment="1">
      <alignment wrapText="1"/>
    </xf>
    <xf numFmtId="0" fontId="2" fillId="0" borderId="0" xfId="0" applyFont="1" applyAlignment="1">
      <alignment horizontal="left" wrapText="1"/>
    </xf>
    <xf numFmtId="0" fontId="1" fillId="0" borderId="0" xfId="0" applyFont="1"/>
    <xf numFmtId="177" fontId="3" fillId="0" borderId="0" xfId="0" applyNumberFormat="1" applyFont="1" applyAlignment="1">
      <alignment horizontal="right"/>
    </xf>
    <xf numFmtId="177" fontId="2" fillId="0" borderId="2" xfId="0" applyNumberFormat="1" applyFont="1" applyBorder="1" applyAlignment="1">
      <alignment horizontal="right"/>
    </xf>
    <xf numFmtId="169" fontId="3" fillId="0" borderId="2" xfId="0" applyNumberFormat="1" applyFont="1" applyBorder="1" applyAlignment="1">
      <alignment horizontal="right"/>
    </xf>
    <xf numFmtId="177" fontId="3" fillId="0" borderId="2" xfId="0" applyNumberFormat="1" applyFont="1" applyBorder="1" applyAlignment="1">
      <alignment horizontal="right"/>
    </xf>
    <xf numFmtId="177" fontId="2" fillId="0" borderId="0" xfId="0" applyNumberFormat="1" applyFont="1" applyBorder="1" applyAlignment="1">
      <alignment horizontal="right"/>
    </xf>
    <xf numFmtId="169" fontId="3" fillId="0" borderId="0" xfId="0" applyNumberFormat="1" applyFont="1" applyBorder="1" applyAlignment="1">
      <alignment horizontal="right"/>
    </xf>
    <xf numFmtId="171" fontId="2" fillId="0" borderId="2" xfId="0" applyNumberFormat="1" applyFont="1" applyBorder="1" applyAlignment="1">
      <alignment horizontal="right"/>
    </xf>
    <xf numFmtId="169" fontId="2" fillId="0" borderId="0" xfId="0" applyNumberFormat="1" applyFont="1" applyBorder="1" applyAlignment="1">
      <alignment horizontal="right"/>
    </xf>
    <xf numFmtId="165" fontId="2" fillId="0" borderId="0" xfId="0" applyNumberFormat="1" applyFont="1" applyBorder="1"/>
    <xf numFmtId="165" fontId="2" fillId="0" borderId="0" xfId="0" applyNumberFormat="1" applyFont="1" applyBorder="1" applyAlignment="1">
      <alignment horizontal="right"/>
    </xf>
    <xf numFmtId="0" fontId="5" fillId="0" borderId="0" xfId="2" applyFont="1" applyAlignment="1">
      <alignment horizontal="left"/>
    </xf>
    <xf numFmtId="167" fontId="3" fillId="0" borderId="0" xfId="0" applyNumberFormat="1" applyFont="1" applyAlignment="1">
      <alignment horizontal="right"/>
    </xf>
    <xf numFmtId="0" fontId="18" fillId="0" borderId="10"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xf numFmtId="0" fontId="18" fillId="0" borderId="0" xfId="0" applyFont="1"/>
    <xf numFmtId="0" fontId="18" fillId="0" borderId="2" xfId="0" applyFont="1" applyBorder="1" applyAlignment="1">
      <alignment vertical="center"/>
    </xf>
    <xf numFmtId="0" fontId="18" fillId="0" borderId="2" xfId="0" applyFont="1" applyBorder="1" applyAlignment="1">
      <alignment horizontal="left" vertical="top" wrapText="1" indent="1"/>
    </xf>
    <xf numFmtId="177" fontId="18" fillId="0" borderId="0" xfId="0" applyNumberFormat="1" applyFont="1" applyAlignment="1">
      <alignment horizontal="right" indent="3"/>
    </xf>
    <xf numFmtId="177" fontId="18" fillId="0" borderId="0" xfId="0" applyNumberFormat="1" applyFont="1" applyAlignment="1">
      <alignment horizontal="right" vertical="top" indent="3"/>
    </xf>
    <xf numFmtId="0" fontId="7" fillId="0" borderId="2" xfId="0" applyFont="1" applyBorder="1" applyAlignment="1">
      <alignment vertical="center"/>
    </xf>
    <xf numFmtId="0" fontId="7" fillId="0" borderId="0" xfId="0" applyFont="1" applyAlignment="1">
      <alignment horizontal="right" vertical="center" indent="3"/>
    </xf>
    <xf numFmtId="0" fontId="2" fillId="0" borderId="2" xfId="0" applyFont="1" applyFill="1" applyBorder="1"/>
    <xf numFmtId="172" fontId="2" fillId="0" borderId="0" xfId="0" applyNumberFormat="1" applyFont="1" applyFill="1" applyBorder="1" applyAlignment="1">
      <alignment horizontal="right"/>
    </xf>
    <xf numFmtId="0" fontId="2" fillId="0" borderId="0" xfId="0" applyFont="1" applyFill="1" applyBorder="1"/>
    <xf numFmtId="0" fontId="2" fillId="0" borderId="0" xfId="0" applyFont="1" applyFill="1"/>
    <xf numFmtId="0" fontId="16" fillId="0" borderId="0" xfId="0" applyFont="1"/>
    <xf numFmtId="0" fontId="22" fillId="0" borderId="0" xfId="0" applyFont="1"/>
    <xf numFmtId="0" fontId="22" fillId="0" borderId="0" xfId="1" applyFont="1"/>
    <xf numFmtId="0" fontId="2" fillId="0" borderId="0" xfId="0" applyFont="1" applyAlignment="1">
      <alignment horizontal="right"/>
    </xf>
    <xf numFmtId="0" fontId="2" fillId="0" borderId="1" xfId="0" applyFont="1" applyBorder="1" applyAlignment="1">
      <alignment horizontal="right"/>
    </xf>
    <xf numFmtId="0" fontId="2" fillId="0" borderId="2" xfId="0" applyFont="1" applyBorder="1" applyAlignment="1">
      <alignment horizontal="right"/>
    </xf>
    <xf numFmtId="0" fontId="2" fillId="0" borderId="7" xfId="0" applyFont="1" applyBorder="1" applyAlignment="1">
      <alignment horizontal="right"/>
    </xf>
    <xf numFmtId="0" fontId="2" fillId="0" borderId="0" xfId="0" applyFont="1" applyBorder="1" applyAlignment="1">
      <alignment horizontal="right"/>
    </xf>
    <xf numFmtId="0" fontId="5" fillId="0" borderId="0" xfId="0" applyFont="1" applyAlignment="1">
      <alignment horizontal="right"/>
    </xf>
    <xf numFmtId="164" fontId="2" fillId="0" borderId="0" xfId="0" applyNumberFormat="1" applyFont="1" applyBorder="1" applyAlignment="1">
      <alignment horizontal="right"/>
    </xf>
    <xf numFmtId="0" fontId="3" fillId="0" borderId="2" xfId="0" applyFont="1" applyBorder="1" applyAlignment="1">
      <alignment horizontal="right"/>
    </xf>
    <xf numFmtId="0" fontId="2" fillId="0" borderId="3" xfId="0" applyFont="1" applyBorder="1" applyAlignment="1">
      <alignment horizontal="right"/>
    </xf>
    <xf numFmtId="0" fontId="2" fillId="0" borderId="8"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0" fontId="2" fillId="0" borderId="18" xfId="0" applyFont="1" applyBorder="1" applyAlignment="1">
      <alignment horizontal="right"/>
    </xf>
    <xf numFmtId="0" fontId="5" fillId="0" borderId="0" xfId="0" applyFont="1" applyAlignment="1">
      <alignment horizontal="center"/>
    </xf>
    <xf numFmtId="164" fontId="2" fillId="0" borderId="0" xfId="0" applyNumberFormat="1" applyFont="1" applyBorder="1" applyAlignment="1">
      <alignment horizontal="left"/>
    </xf>
    <xf numFmtId="169" fontId="3" fillId="0" borderId="0" xfId="0" applyNumberFormat="1" applyFont="1" applyAlignment="1">
      <alignment horizontal="left"/>
    </xf>
    <xf numFmtId="169" fontId="2" fillId="0" borderId="0" xfId="0" applyNumberFormat="1" applyFont="1" applyAlignment="1">
      <alignment horizontal="left"/>
    </xf>
    <xf numFmtId="165" fontId="2" fillId="0" borderId="0" xfId="0" applyNumberFormat="1" applyFont="1" applyAlignment="1">
      <alignment horizontal="left"/>
    </xf>
    <xf numFmtId="167" fontId="2" fillId="0" borderId="0" xfId="0" applyNumberFormat="1" applyFont="1" applyAlignment="1">
      <alignment horizontal="left"/>
    </xf>
    <xf numFmtId="0" fontId="2" fillId="0" borderId="0" xfId="0" applyFont="1" applyAlignment="1">
      <alignment horizontal="left"/>
    </xf>
    <xf numFmtId="0" fontId="2" fillId="0" borderId="0" xfId="0" applyFont="1" applyBorder="1" applyAlignment="1">
      <alignment horizontal="left"/>
    </xf>
    <xf numFmtId="0" fontId="18"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177" fontId="18" fillId="0" borderId="0" xfId="0" applyNumberFormat="1" applyFont="1" applyAlignment="1">
      <alignment horizontal="right" vertical="top"/>
    </xf>
    <xf numFmtId="178" fontId="18" fillId="0" borderId="0" xfId="0" applyNumberFormat="1" applyFont="1" applyAlignment="1">
      <alignment horizontal="right" vertical="top" indent="3"/>
    </xf>
    <xf numFmtId="0" fontId="18" fillId="0" borderId="2" xfId="0" applyFont="1" applyBorder="1" applyAlignment="1">
      <alignment vertical="top"/>
    </xf>
    <xf numFmtId="0" fontId="18" fillId="0" borderId="2" xfId="0" applyFont="1" applyBorder="1" applyAlignment="1">
      <alignment horizontal="left" vertical="top" wrapText="1"/>
    </xf>
    <xf numFmtId="0" fontId="18" fillId="0" borderId="35" xfId="0" applyFont="1" applyBorder="1" applyAlignment="1">
      <alignment horizontal="center" vertical="center"/>
    </xf>
    <xf numFmtId="0" fontId="18" fillId="0" borderId="35" xfId="0" applyFont="1" applyBorder="1" applyAlignment="1">
      <alignment horizontal="center" vertical="top"/>
    </xf>
    <xf numFmtId="0" fontId="18" fillId="0" borderId="35" xfId="0" applyFont="1" applyBorder="1" applyAlignment="1">
      <alignment horizontal="center" vertical="top" wrapText="1"/>
    </xf>
    <xf numFmtId="177" fontId="18" fillId="0" borderId="0" xfId="0" applyNumberFormat="1" applyFont="1" applyAlignment="1">
      <alignment horizontal="right" vertical="top" indent="2"/>
    </xf>
    <xf numFmtId="177" fontId="18" fillId="0" borderId="0" xfId="0" applyNumberFormat="1" applyFont="1" applyAlignment="1">
      <alignment horizontal="right" indent="2"/>
    </xf>
    <xf numFmtId="178" fontId="18" fillId="0" borderId="0" xfId="0" applyNumberFormat="1" applyFont="1" applyAlignment="1">
      <alignment horizontal="right" vertical="top" indent="2"/>
    </xf>
    <xf numFmtId="0" fontId="25" fillId="0" borderId="35" xfId="0" applyFont="1" applyBorder="1" applyAlignment="1">
      <alignment horizontal="center" vertical="top"/>
    </xf>
    <xf numFmtId="0" fontId="25" fillId="0" borderId="35" xfId="0" applyFont="1" applyBorder="1" applyAlignment="1">
      <alignment horizontal="center" vertical="top" wrapText="1"/>
    </xf>
    <xf numFmtId="0" fontId="25" fillId="0" borderId="35" xfId="0" applyFont="1" applyBorder="1" applyAlignment="1">
      <alignment horizontal="center" wrapText="1"/>
    </xf>
    <xf numFmtId="0" fontId="26" fillId="0" borderId="0" xfId="0" applyNumberFormat="1" applyFont="1"/>
    <xf numFmtId="0" fontId="26" fillId="0" borderId="0" xfId="1" applyFont="1"/>
    <xf numFmtId="0" fontId="26" fillId="0" borderId="0" xfId="0" applyFont="1"/>
    <xf numFmtId="173" fontId="20" fillId="0" borderId="0" xfId="0" applyNumberFormat="1" applyFont="1"/>
    <xf numFmtId="172" fontId="3" fillId="0" borderId="0" xfId="0" applyNumberFormat="1" applyFont="1" applyBorder="1" applyAlignment="1">
      <alignment horizontal="right"/>
    </xf>
    <xf numFmtId="0" fontId="1" fillId="0" borderId="2" xfId="0" applyFont="1" applyBorder="1" applyAlignment="1">
      <alignment horizontal="left" vertical="center" indent="1"/>
    </xf>
    <xf numFmtId="172" fontId="3" fillId="0" borderId="0" xfId="0" applyNumberFormat="1" applyFont="1" applyFill="1" applyBorder="1" applyAlignment="1">
      <alignment horizontal="right"/>
    </xf>
    <xf numFmtId="0" fontId="1" fillId="0" borderId="0" xfId="0" applyFont="1" applyAlignment="1">
      <alignment wrapText="1"/>
    </xf>
    <xf numFmtId="0" fontId="1" fillId="0" borderId="2" xfId="0" applyFont="1" applyBorder="1" applyAlignment="1">
      <alignment horizontal="left" vertical="center" indent="3"/>
    </xf>
    <xf numFmtId="169" fontId="27" fillId="0" borderId="0" xfId="0" applyNumberFormat="1" applyFont="1" applyAlignment="1">
      <alignment horizontal="right"/>
    </xf>
    <xf numFmtId="177" fontId="27" fillId="0" borderId="0" xfId="0" applyNumberFormat="1" applyFont="1" applyAlignment="1">
      <alignment horizontal="right"/>
    </xf>
    <xf numFmtId="177" fontId="27" fillId="0" borderId="2" xfId="0" applyNumberFormat="1" applyFont="1" applyBorder="1" applyAlignment="1">
      <alignment horizontal="right"/>
    </xf>
    <xf numFmtId="0" fontId="3" fillId="0" borderId="0" xfId="0" applyFont="1" applyAlignment="1">
      <alignment horizontal="center" vertical="center"/>
    </xf>
    <xf numFmtId="169" fontId="28" fillId="0" borderId="0" xfId="0" applyNumberFormat="1" applyFont="1" applyAlignment="1">
      <alignment horizontal="right" vertical="center"/>
    </xf>
    <xf numFmtId="177" fontId="28" fillId="0" borderId="0" xfId="0" applyNumberFormat="1" applyFont="1" applyAlignment="1">
      <alignment horizontal="right" vertical="center"/>
    </xf>
    <xf numFmtId="177" fontId="28" fillId="0" borderId="2" xfId="0" applyNumberFormat="1" applyFont="1" applyBorder="1" applyAlignment="1">
      <alignment horizontal="right" vertical="center"/>
    </xf>
    <xf numFmtId="0" fontId="3" fillId="0" borderId="0" xfId="0" applyFont="1" applyAlignment="1">
      <alignment vertical="center"/>
    </xf>
    <xf numFmtId="164" fontId="2" fillId="0" borderId="9" xfId="0" applyNumberFormat="1" applyFont="1" applyBorder="1" applyAlignment="1">
      <alignment wrapText="1"/>
    </xf>
    <xf numFmtId="0" fontId="2" fillId="0" borderId="2" xfId="0" applyFont="1" applyBorder="1" applyAlignment="1">
      <alignment horizontal="right" vertical="top"/>
    </xf>
    <xf numFmtId="0" fontId="2" fillId="0" borderId="9" xfId="0" applyFont="1" applyBorder="1" applyAlignment="1">
      <alignment wrapText="1"/>
    </xf>
    <xf numFmtId="0" fontId="3" fillId="0" borderId="9" xfId="0" applyFont="1" applyBorder="1" applyAlignment="1">
      <alignment wrapText="1"/>
    </xf>
    <xf numFmtId="0" fontId="3" fillId="0" borderId="9" xfId="0" applyFont="1" applyBorder="1" applyAlignment="1">
      <alignment vertical="center"/>
    </xf>
    <xf numFmtId="166" fontId="2" fillId="0" borderId="2" xfId="0" applyNumberFormat="1" applyFont="1" applyBorder="1"/>
    <xf numFmtId="169" fontId="28" fillId="0" borderId="0" xfId="0" applyNumberFormat="1" applyFont="1" applyBorder="1" applyAlignment="1">
      <alignment horizontal="right" vertical="center"/>
    </xf>
    <xf numFmtId="0" fontId="28" fillId="0" borderId="0" xfId="0" applyFont="1" applyBorder="1" applyAlignment="1">
      <alignment horizontal="right"/>
    </xf>
    <xf numFmtId="166" fontId="2" fillId="0" borderId="0" xfId="0" applyNumberFormat="1" applyFont="1" applyBorder="1" applyAlignment="1">
      <alignment horizontal="right"/>
    </xf>
    <xf numFmtId="0" fontId="29" fillId="0" borderId="0" xfId="0" applyFont="1"/>
    <xf numFmtId="0" fontId="3" fillId="0" borderId="2" xfId="0" applyFont="1" applyFill="1" applyBorder="1" applyAlignment="1">
      <alignment wrapText="1"/>
    </xf>
    <xf numFmtId="169" fontId="28" fillId="0" borderId="0" xfId="0" applyNumberFormat="1" applyFont="1" applyAlignment="1">
      <alignment horizontal="right"/>
    </xf>
    <xf numFmtId="177" fontId="28" fillId="0" borderId="0" xfId="0" applyNumberFormat="1" applyFont="1" applyAlignment="1">
      <alignment horizontal="right"/>
    </xf>
    <xf numFmtId="177" fontId="28" fillId="0" borderId="2" xfId="0" applyNumberFormat="1" applyFont="1" applyBorder="1" applyAlignment="1">
      <alignment horizontal="right"/>
    </xf>
    <xf numFmtId="169"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2" xfId="0" applyNumberFormat="1" applyFont="1" applyBorder="1" applyAlignment="1">
      <alignment horizontal="right" vertical="center"/>
    </xf>
    <xf numFmtId="169" fontId="2" fillId="0" borderId="10" xfId="0" applyNumberFormat="1" applyFont="1" applyBorder="1" applyAlignment="1">
      <alignment horizontal="centerContinuous"/>
    </xf>
    <xf numFmtId="0" fontId="3" fillId="0" borderId="0" xfId="0" applyFont="1" applyBorder="1" applyAlignment="1">
      <alignment horizontal="center"/>
    </xf>
    <xf numFmtId="0" fontId="5" fillId="0" borderId="0" xfId="0" applyFont="1" applyAlignment="1">
      <alignment wrapText="1"/>
    </xf>
    <xf numFmtId="0" fontId="3" fillId="0" borderId="2" xfId="0" applyFont="1" applyBorder="1"/>
    <xf numFmtId="0" fontId="3" fillId="0" borderId="0" xfId="0" applyFont="1" applyBorder="1"/>
    <xf numFmtId="0" fontId="1" fillId="0" borderId="0" xfId="0" applyFont="1" applyAlignment="1">
      <alignment horizontal="right"/>
    </xf>
    <xf numFmtId="0" fontId="1" fillId="0" borderId="0" xfId="0" applyFont="1" applyBorder="1" applyAlignment="1">
      <alignment horizontal="right"/>
    </xf>
    <xf numFmtId="164" fontId="3" fillId="0" borderId="0" xfId="0" applyNumberFormat="1" applyFont="1" applyBorder="1"/>
    <xf numFmtId="165" fontId="3" fillId="0" borderId="0" xfId="0" applyNumberFormat="1" applyFont="1"/>
    <xf numFmtId="167" fontId="3" fillId="0" borderId="0" xfId="0" applyNumberFormat="1" applyFont="1"/>
    <xf numFmtId="165" fontId="3" fillId="0" borderId="0" xfId="0" applyNumberFormat="1" applyFont="1" applyBorder="1"/>
    <xf numFmtId="167" fontId="3" fillId="0" borderId="0" xfId="0" applyNumberFormat="1" applyFont="1" applyBorder="1"/>
    <xf numFmtId="0" fontId="3" fillId="0" borderId="0" xfId="0" applyFont="1" applyBorder="1" applyAlignment="1">
      <alignment horizontal="left"/>
    </xf>
    <xf numFmtId="165" fontId="3" fillId="0" borderId="0" xfId="0" applyNumberFormat="1" applyFont="1" applyAlignment="1">
      <alignment horizontal="left"/>
    </xf>
    <xf numFmtId="167" fontId="3" fillId="0" borderId="0" xfId="0" applyNumberFormat="1" applyFont="1" applyAlignment="1">
      <alignment horizontal="left"/>
    </xf>
    <xf numFmtId="0" fontId="27" fillId="0" borderId="9" xfId="0" applyFont="1" applyBorder="1"/>
    <xf numFmtId="0" fontId="3" fillId="0" borderId="2" xfId="0" applyFont="1" applyBorder="1" applyAlignment="1">
      <alignment horizontal="right" vertical="center"/>
    </xf>
    <xf numFmtId="0" fontId="28" fillId="0" borderId="9" xfId="0" applyFont="1" applyBorder="1" applyAlignment="1">
      <alignment vertical="center"/>
    </xf>
    <xf numFmtId="0" fontId="28" fillId="0" borderId="0" xfId="0" applyFont="1" applyBorder="1" applyAlignment="1">
      <alignment horizontal="right" vertical="center"/>
    </xf>
    <xf numFmtId="164" fontId="3" fillId="0" borderId="0" xfId="0" applyNumberFormat="1" applyFont="1" applyBorder="1" applyAlignment="1">
      <alignment horizontal="left"/>
    </xf>
    <xf numFmtId="0" fontId="28" fillId="0" borderId="2" xfId="0" applyFont="1" applyBorder="1" applyAlignment="1">
      <alignment horizontal="right"/>
    </xf>
    <xf numFmtId="0" fontId="3" fillId="0" borderId="0" xfId="0" applyFont="1" applyAlignment="1">
      <alignment horizontal="left"/>
    </xf>
    <xf numFmtId="166" fontId="3" fillId="0" borderId="0" xfId="0" applyNumberFormat="1" applyFont="1" applyAlignment="1">
      <alignment horizontal="right"/>
    </xf>
    <xf numFmtId="165" fontId="24" fillId="0" borderId="0" xfId="0" applyNumberFormat="1" applyFont="1"/>
    <xf numFmtId="164" fontId="3" fillId="0" borderId="0" xfId="0" applyNumberFormat="1" applyFont="1"/>
    <xf numFmtId="0" fontId="3" fillId="0" borderId="0" xfId="0" applyFont="1" applyBorder="1" applyAlignment="1">
      <alignment horizontal="right" vertical="center"/>
    </xf>
    <xf numFmtId="0" fontId="3" fillId="0" borderId="2" xfId="0" applyFont="1" applyBorder="1" applyAlignment="1">
      <alignment horizontal="right" vertical="top"/>
    </xf>
    <xf numFmtId="0" fontId="28" fillId="0" borderId="2" xfId="0" applyFont="1" applyBorder="1" applyAlignment="1">
      <alignment horizontal="right" vertical="center"/>
    </xf>
    <xf numFmtId="0" fontId="18" fillId="0" borderId="19" xfId="0" applyFont="1" applyBorder="1" applyAlignment="1">
      <alignment horizontal="center" vertical="center"/>
    </xf>
    <xf numFmtId="0" fontId="18" fillId="0" borderId="15" xfId="0" applyFont="1" applyBorder="1" applyAlignment="1">
      <alignment horizontal="center" vertical="center"/>
    </xf>
    <xf numFmtId="0" fontId="18" fillId="0" borderId="17" xfId="0" applyFont="1" applyBorder="1" applyAlignment="1">
      <alignment horizontal="center" vertical="center"/>
    </xf>
    <xf numFmtId="0" fontId="18" fillId="0" borderId="20" xfId="0" applyFont="1" applyBorder="1" applyAlignment="1">
      <alignment horizontal="center" vertical="center"/>
    </xf>
    <xf numFmtId="0" fontId="18" fillId="0" borderId="12" xfId="0" applyFont="1" applyBorder="1" applyAlignment="1">
      <alignment horizontal="center" vertical="center" wrapText="1"/>
    </xf>
    <xf numFmtId="0" fontId="18" fillId="0" borderId="7"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15" xfId="0" applyFont="1" applyBorder="1" applyAlignment="1">
      <alignment horizontal="center" vertical="center" wrapText="1"/>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right" vertical="center" wrapText="1"/>
    </xf>
    <xf numFmtId="0" fontId="1" fillId="0" borderId="3" xfId="0" applyFont="1" applyBorder="1" applyAlignment="1">
      <alignment horizontal="right" vertical="center"/>
    </xf>
    <xf numFmtId="164" fontId="2" fillId="0" borderId="23" xfId="0" applyNumberFormat="1" applyFont="1" applyBorder="1" applyAlignment="1">
      <alignment horizontal="center"/>
    </xf>
    <xf numFmtId="164" fontId="2" fillId="0" borderId="24" xfId="0" applyNumberFormat="1" applyFont="1" applyBorder="1" applyAlignment="1">
      <alignment horizontal="center"/>
    </xf>
    <xf numFmtId="164" fontId="2" fillId="0" borderId="25" xfId="0" applyNumberFormat="1" applyFont="1" applyBorder="1" applyAlignment="1">
      <alignment horizontal="center"/>
    </xf>
    <xf numFmtId="164" fontId="2" fillId="0" borderId="4" xfId="0" applyNumberFormat="1" applyFont="1" applyBorder="1" applyAlignment="1">
      <alignment horizontal="center"/>
    </xf>
    <xf numFmtId="164" fontId="2" fillId="0" borderId="6" xfId="0" applyNumberFormat="1" applyFont="1" applyBorder="1" applyAlignment="1">
      <alignment horizont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3" fillId="0" borderId="0" xfId="0" applyFont="1" applyBorder="1" applyAlignment="1">
      <alignment horizontal="center"/>
    </xf>
    <xf numFmtId="164" fontId="2" fillId="0" borderId="27" xfId="0" applyNumberFormat="1" applyFont="1" applyBorder="1" applyAlignment="1">
      <alignment horizontal="center" vertical="center" wrapText="1"/>
    </xf>
    <xf numFmtId="164" fontId="2" fillId="0" borderId="31" xfId="0" applyNumberFormat="1" applyFont="1" applyBorder="1" applyAlignment="1">
      <alignment horizontal="center" vertical="center" wrapText="1"/>
    </xf>
    <xf numFmtId="164" fontId="2" fillId="0" borderId="26" xfId="0" applyNumberFormat="1" applyFont="1" applyBorder="1" applyAlignment="1">
      <alignment horizontal="center" vertical="center"/>
    </xf>
    <xf numFmtId="164" fontId="2" fillId="0" borderId="31" xfId="0" applyNumberFormat="1" applyFont="1" applyBorder="1" applyAlignment="1">
      <alignment horizontal="center" vertical="center"/>
    </xf>
    <xf numFmtId="164" fontId="2" fillId="0" borderId="4" xfId="0" applyNumberFormat="1" applyFont="1" applyBorder="1" applyAlignment="1">
      <alignment horizontal="center" vertical="center"/>
    </xf>
    <xf numFmtId="164" fontId="2" fillId="0" borderId="6" xfId="0" applyNumberFormat="1" applyFont="1" applyBorder="1" applyAlignment="1">
      <alignment horizontal="center" vertical="center"/>
    </xf>
    <xf numFmtId="0" fontId="1" fillId="0" borderId="27"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25" xfId="0" applyFont="1" applyBorder="1" applyAlignment="1">
      <alignment horizontal="center" vertical="center"/>
    </xf>
    <xf numFmtId="0" fontId="2" fillId="0" borderId="2" xfId="0" applyFont="1" applyBorder="1" applyAlignment="1">
      <alignment horizontal="right" vertical="center" wrapText="1"/>
    </xf>
    <xf numFmtId="0" fontId="1" fillId="0" borderId="2" xfId="0" applyFont="1" applyBorder="1" applyAlignment="1">
      <alignment horizontal="right" vertical="center"/>
    </xf>
    <xf numFmtId="0" fontId="2" fillId="0" borderId="18" xfId="0" applyFont="1" applyBorder="1" applyAlignment="1">
      <alignment horizontal="center" vertical="center"/>
    </xf>
    <xf numFmtId="0" fontId="1" fillId="0" borderId="21" xfId="0" applyFont="1" applyBorder="1" applyAlignment="1">
      <alignment horizontal="center" vertical="center"/>
    </xf>
    <xf numFmtId="0" fontId="1" fillId="0" borderId="3"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164" fontId="2" fillId="0" borderId="21" xfId="0" applyNumberFormat="1" applyFont="1" applyBorder="1" applyAlignment="1">
      <alignment horizontal="center" vertical="center"/>
    </xf>
    <xf numFmtId="164" fontId="2" fillId="0" borderId="28" xfId="0" applyNumberFormat="1" applyFont="1" applyBorder="1" applyAlignment="1">
      <alignment horizontal="center" vertical="center"/>
    </xf>
    <xf numFmtId="0" fontId="1" fillId="0" borderId="12" xfId="0" applyFont="1" applyBorder="1" applyAlignment="1">
      <alignment horizontal="center" vertical="center"/>
    </xf>
    <xf numFmtId="0" fontId="1" fillId="0" borderId="29" xfId="0" applyFont="1" applyBorder="1" applyAlignment="1">
      <alignment horizontal="center" vertical="center"/>
    </xf>
    <xf numFmtId="0" fontId="1" fillId="0" borderId="2" xfId="0" applyFont="1" applyBorder="1" applyAlignment="1">
      <alignment horizontal="center" vertical="center"/>
    </xf>
    <xf numFmtId="0" fontId="1" fillId="0" borderId="30" xfId="0" applyFont="1" applyBorder="1" applyAlignment="1">
      <alignment horizontal="center" vertical="center"/>
    </xf>
    <xf numFmtId="0" fontId="1" fillId="0" borderId="6" xfId="0" applyFont="1" applyBorder="1" applyAlignment="1">
      <alignment horizontal="center" vertical="center"/>
    </xf>
    <xf numFmtId="169" fontId="3" fillId="0" borderId="0" xfId="0" applyNumberFormat="1" applyFont="1" applyAlignment="1">
      <alignment horizontal="center"/>
    </xf>
    <xf numFmtId="0" fontId="2" fillId="0" borderId="3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166" fontId="2" fillId="0" borderId="18" xfId="0" applyNumberFormat="1" applyFont="1" applyBorder="1" applyAlignment="1">
      <alignment horizontal="center" vertical="center" wrapText="1"/>
    </xf>
    <xf numFmtId="166" fontId="2" fillId="0" borderId="32"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4" xfId="0" applyNumberFormat="1" applyFont="1" applyBorder="1" applyAlignment="1">
      <alignment horizontal="center" vertical="center" wrapText="1"/>
    </xf>
    <xf numFmtId="166" fontId="2" fillId="0" borderId="5" xfId="0" applyNumberFormat="1" applyFont="1" applyBorder="1" applyAlignment="1">
      <alignment horizontal="center" vertical="center" wrapText="1"/>
    </xf>
    <xf numFmtId="0" fontId="2" fillId="0" borderId="2" xfId="0" applyFont="1" applyBorder="1" applyAlignment="1">
      <alignment horizontal="right" vertical="center"/>
    </xf>
    <xf numFmtId="0" fontId="2" fillId="0" borderId="18"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20" xfId="0" applyFont="1" applyBorder="1" applyAlignment="1">
      <alignment horizontal="center"/>
    </xf>
    <xf numFmtId="0" fontId="2" fillId="0" borderId="33" xfId="0" applyFont="1" applyBorder="1" applyAlignment="1">
      <alignment horizontal="center"/>
    </xf>
    <xf numFmtId="0" fontId="2" fillId="0" borderId="27" xfId="0" applyFont="1" applyBorder="1" applyAlignment="1">
      <alignment horizontal="center" vertical="center" wrapText="1"/>
    </xf>
    <xf numFmtId="0" fontId="2" fillId="0" borderId="31" xfId="0" applyFont="1" applyBorder="1" applyAlignment="1">
      <alignment horizontal="center" vertical="center"/>
    </xf>
    <xf numFmtId="0" fontId="2" fillId="0" borderId="3" xfId="0" applyFont="1" applyBorder="1" applyAlignment="1">
      <alignment horizontal="right" vertical="center"/>
    </xf>
    <xf numFmtId="0" fontId="2" fillId="0" borderId="28" xfId="0" applyFont="1" applyBorder="1" applyAlignment="1">
      <alignment horizontal="center" vertical="center"/>
    </xf>
    <xf numFmtId="0" fontId="2" fillId="0" borderId="26" xfId="0" applyFont="1" applyBorder="1" applyAlignment="1">
      <alignment horizontal="center" vertical="center" wrapText="1"/>
    </xf>
    <xf numFmtId="0" fontId="1" fillId="0" borderId="31" xfId="0" applyFont="1" applyBorder="1" applyAlignment="1">
      <alignment horizontal="center" vertical="center"/>
    </xf>
    <xf numFmtId="169" fontId="3" fillId="0" borderId="0" xfId="0" applyNumberFormat="1" applyFont="1" applyBorder="1" applyAlignment="1">
      <alignment horizontal="center"/>
    </xf>
    <xf numFmtId="0" fontId="1" fillId="0" borderId="31"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center" vertical="center"/>
    </xf>
    <xf numFmtId="0" fontId="1" fillId="0" borderId="0" xfId="0" applyFont="1" applyBorder="1" applyAlignment="1">
      <alignment horizontal="center" vertical="center"/>
    </xf>
    <xf numFmtId="166" fontId="2" fillId="0" borderId="12"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6" fontId="2" fillId="0" borderId="6" xfId="0" applyNumberFormat="1" applyFont="1" applyBorder="1" applyAlignment="1">
      <alignment horizontal="center" vertical="center" wrapText="1"/>
    </xf>
    <xf numFmtId="0" fontId="2" fillId="0" borderId="0" xfId="0" applyFont="1" applyBorder="1" applyAlignment="1">
      <alignment horizontal="right" vertical="center" wrapText="1"/>
    </xf>
    <xf numFmtId="164" fontId="2" fillId="0" borderId="18"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2" fillId="0" borderId="22" xfId="0" applyNumberFormat="1" applyFont="1" applyBorder="1" applyAlignment="1">
      <alignment horizontal="center" vertical="center"/>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9" xfId="0" applyFont="1" applyBorder="1" applyAlignment="1">
      <alignment horizontal="center" vertical="center"/>
    </xf>
    <xf numFmtId="0" fontId="2" fillId="0" borderId="2" xfId="0" applyFont="1" applyBorder="1" applyAlignment="1">
      <alignment horizontal="center" vertical="center"/>
    </xf>
    <xf numFmtId="0" fontId="2" fillId="0" borderId="30" xfId="0" applyFont="1" applyBorder="1" applyAlignment="1">
      <alignment horizontal="center" vertical="center"/>
    </xf>
    <xf numFmtId="0" fontId="2" fillId="0" borderId="6" xfId="0" applyFont="1" applyBorder="1" applyAlignment="1">
      <alignment horizontal="center" vertical="center"/>
    </xf>
    <xf numFmtId="0" fontId="2" fillId="0" borderId="3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6"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wrapText="1"/>
    </xf>
    <xf numFmtId="0" fontId="2" fillId="0" borderId="32"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33" xfId="0" applyFont="1" applyBorder="1" applyAlignment="1">
      <alignment horizontal="center" vertical="center" wrapText="1"/>
    </xf>
    <xf numFmtId="0" fontId="7" fillId="0" borderId="0" xfId="0" applyFont="1" applyAlignment="1">
      <alignment horizontal="center" vertical="center" wrapText="1"/>
    </xf>
    <xf numFmtId="0" fontId="20" fillId="0" borderId="0" xfId="0" applyFont="1" applyAlignment="1">
      <alignment wrapText="1"/>
    </xf>
    <xf numFmtId="0" fontId="0" fillId="0" borderId="12"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0" fillId="0" borderId="31" xfId="0" applyBorder="1" applyAlignment="1">
      <alignment horizontal="center" vertical="center" wrapText="1"/>
    </xf>
    <xf numFmtId="0" fontId="0" fillId="0" borderId="7" xfId="0" applyBorder="1" applyAlignment="1">
      <alignment horizontal="center" vertical="center" wrapText="1"/>
    </xf>
    <xf numFmtId="0" fontId="0" fillId="0" borderId="34"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30" fillId="0" borderId="0" xfId="0" applyFont="1" applyAlignment="1">
      <alignment horizontal="center" wrapText="1"/>
    </xf>
    <xf numFmtId="0" fontId="0" fillId="0" borderId="0" xfId="0" applyAlignment="1">
      <alignment wrapText="1"/>
    </xf>
    <xf numFmtId="0" fontId="31" fillId="0" borderId="0" xfId="0" applyFont="1" applyAlignment="1"/>
    <xf numFmtId="0" fontId="7"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32" fillId="0" borderId="0" xfId="0" applyFont="1" applyAlignment="1">
      <alignment vertical="center" wrapText="1"/>
    </xf>
    <xf numFmtId="0" fontId="33" fillId="0" borderId="0" xfId="0" applyFont="1" applyAlignment="1">
      <alignment vertical="center"/>
    </xf>
    <xf numFmtId="0" fontId="31" fillId="0" borderId="0" xfId="0" applyFont="1" applyAlignment="1">
      <alignment horizontal="center"/>
    </xf>
    <xf numFmtId="0" fontId="31" fillId="0" borderId="0" xfId="0" applyFont="1"/>
    <xf numFmtId="0" fontId="0" fillId="0" borderId="0" xfId="0" applyAlignment="1">
      <alignment horizontal="center"/>
    </xf>
    <xf numFmtId="0" fontId="31" fillId="0" borderId="0" xfId="0" applyFont="1" applyAlignment="1">
      <alignment vertical="top"/>
    </xf>
    <xf numFmtId="0" fontId="31" fillId="0" borderId="0" xfId="0" applyFont="1" applyAlignment="1">
      <alignment wrapText="1"/>
    </xf>
  </cellXfs>
  <cellStyles count="4">
    <cellStyle name="Standard" xfId="0" builtinId="0"/>
    <cellStyle name="Standard 2" xfId="1"/>
    <cellStyle name="Standard 3" xfId="2"/>
    <cellStyle name="Standard 4"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CFF95"/>
      <rgbColor rgb="000000FF"/>
      <rgbColor rgb="00FFFF00"/>
      <rgbColor rgb="00FEF5EA"/>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B984D"/>
      <rgbColor rgb="00FF6600"/>
      <rgbColor rgb="00666699"/>
      <rgbColor rgb="00969696"/>
      <rgbColor rgb="00003366"/>
      <rgbColor rgb="0033D600"/>
      <rgbColor rgb="00EBFFEB"/>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a:latin typeface="Arial" pitchFamily="34" charset="0"/>
                <a:cs typeface="Arial" pitchFamily="34" charset="0"/>
              </a:rPr>
              <a:t>Bilanzstruktur der</a:t>
            </a:r>
            <a:r>
              <a:rPr lang="de-DE" sz="1100" baseline="0">
                <a:latin typeface="Arial" pitchFamily="34" charset="0"/>
                <a:cs typeface="Arial" pitchFamily="34" charset="0"/>
              </a:rPr>
              <a:t> </a:t>
            </a:r>
            <a:r>
              <a:rPr lang="de-DE" sz="1100">
                <a:latin typeface="Arial" pitchFamily="34" charset="0"/>
                <a:cs typeface="Arial" pitchFamily="34" charset="0"/>
              </a:rPr>
              <a:t>öFEU 2016 - Passiva</a:t>
            </a:r>
          </a:p>
        </c:rich>
      </c:tx>
      <c:layout/>
      <c:overlay val="0"/>
    </c:title>
    <c:autoTitleDeleted val="0"/>
    <c:plotArea>
      <c:layout>
        <c:manualLayout>
          <c:layoutTarget val="inner"/>
          <c:xMode val="edge"/>
          <c:yMode val="edge"/>
          <c:x val="0.31288597909163923"/>
          <c:y val="0.25968899590343381"/>
          <c:w val="0.48643238016300594"/>
          <c:h val="0.60804047520375748"/>
        </c:manualLayout>
      </c:layout>
      <c:pieChart>
        <c:varyColors val="1"/>
        <c:ser>
          <c:idx val="0"/>
          <c:order val="0"/>
          <c:spPr>
            <a:ln w="3175">
              <a:solidFill>
                <a:srgbClr val="000000"/>
              </a:solidFill>
            </a:ln>
          </c:spPr>
          <c:dPt>
            <c:idx val="0"/>
            <c:bubble3D val="0"/>
            <c:spPr>
              <a:solidFill>
                <a:srgbClr val="800000"/>
              </a:solidFill>
              <a:ln w="3175">
                <a:solidFill>
                  <a:srgbClr val="000000"/>
                </a:solidFill>
              </a:ln>
            </c:spPr>
            <c:extLst>
              <c:ext xmlns:c16="http://schemas.microsoft.com/office/drawing/2014/chart" uri="{C3380CC4-5D6E-409C-BE32-E72D297353CC}">
                <c16:uniqueId val="{00000001-9248-4B00-A014-F5387DAB0EA1}"/>
              </c:ext>
            </c:extLst>
          </c:dPt>
          <c:dPt>
            <c:idx val="1"/>
            <c:bubble3D val="0"/>
            <c:spPr>
              <a:solidFill>
                <a:schemeClr val="accent2">
                  <a:lumMod val="20000"/>
                  <a:lumOff val="80000"/>
                </a:schemeClr>
              </a:solidFill>
              <a:ln w="3175">
                <a:solidFill>
                  <a:srgbClr val="000000"/>
                </a:solidFill>
              </a:ln>
            </c:spPr>
            <c:extLst>
              <c:ext xmlns:c16="http://schemas.microsoft.com/office/drawing/2014/chart" uri="{C3380CC4-5D6E-409C-BE32-E72D297353CC}">
                <c16:uniqueId val="{00000003-9248-4B00-A014-F5387DAB0EA1}"/>
              </c:ext>
            </c:extLst>
          </c:dPt>
          <c:dPt>
            <c:idx val="2"/>
            <c:bubble3D val="0"/>
            <c:spPr>
              <a:solidFill>
                <a:schemeClr val="accent2">
                  <a:lumMod val="75000"/>
                </a:schemeClr>
              </a:solidFill>
              <a:ln w="3175">
                <a:solidFill>
                  <a:srgbClr val="000000"/>
                </a:solidFill>
              </a:ln>
            </c:spPr>
            <c:extLst>
              <c:ext xmlns:c16="http://schemas.microsoft.com/office/drawing/2014/chart" uri="{C3380CC4-5D6E-409C-BE32-E72D297353CC}">
                <c16:uniqueId val="{00000005-9248-4B00-A014-F5387DAB0EA1}"/>
              </c:ext>
            </c:extLst>
          </c:dPt>
          <c:dPt>
            <c:idx val="3"/>
            <c:bubble3D val="0"/>
            <c:spPr>
              <a:solidFill>
                <a:schemeClr val="accent2">
                  <a:lumMod val="60000"/>
                  <a:lumOff val="40000"/>
                </a:schemeClr>
              </a:solidFill>
              <a:ln w="3175">
                <a:solidFill>
                  <a:srgbClr val="000000"/>
                </a:solidFill>
              </a:ln>
            </c:spPr>
            <c:extLst>
              <c:ext xmlns:c16="http://schemas.microsoft.com/office/drawing/2014/chart" uri="{C3380CC4-5D6E-409C-BE32-E72D297353CC}">
                <c16:uniqueId val="{00000007-9248-4B00-A014-F5387DAB0EA1}"/>
              </c:ext>
            </c:extLst>
          </c:dPt>
          <c:dPt>
            <c:idx val="4"/>
            <c:bubble3D val="0"/>
            <c:spPr>
              <a:solidFill>
                <a:schemeClr val="accent2">
                  <a:lumMod val="50000"/>
                </a:schemeClr>
              </a:solidFill>
              <a:ln w="3175">
                <a:solidFill>
                  <a:srgbClr val="000000"/>
                </a:solidFill>
              </a:ln>
            </c:spPr>
            <c:extLst>
              <c:ext xmlns:c16="http://schemas.microsoft.com/office/drawing/2014/chart" uri="{C3380CC4-5D6E-409C-BE32-E72D297353CC}">
                <c16:uniqueId val="{00000009-9248-4B00-A014-F5387DAB0EA1}"/>
              </c:ext>
            </c:extLst>
          </c:dPt>
          <c:dPt>
            <c:idx val="5"/>
            <c:bubble3D val="0"/>
            <c:spPr>
              <a:solidFill>
                <a:schemeClr val="accent2">
                  <a:lumMod val="40000"/>
                  <a:lumOff val="60000"/>
                </a:schemeClr>
              </a:solidFill>
              <a:ln w="3175">
                <a:solidFill>
                  <a:srgbClr val="000000"/>
                </a:solidFill>
              </a:ln>
            </c:spPr>
            <c:extLst>
              <c:ext xmlns:c16="http://schemas.microsoft.com/office/drawing/2014/chart" uri="{C3380CC4-5D6E-409C-BE32-E72D297353CC}">
                <c16:uniqueId val="{0000000B-9248-4B00-A014-F5387DAB0EA1}"/>
              </c:ext>
            </c:extLst>
          </c:dPt>
          <c:dLbls>
            <c:dLbl>
              <c:idx val="0"/>
              <c:layout>
                <c:manualLayout>
                  <c:x val="0.2617603568784671"/>
                  <c:y val="0.10057537771807301"/>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248-4B00-A014-F5387DAB0EA1}"/>
                </c:ext>
              </c:extLst>
            </c:dLbl>
            <c:dLbl>
              <c:idx val="1"/>
              <c:layout>
                <c:manualLayout>
                  <c:x val="3.004778248872737E-2"/>
                  <c:y val="0.10610644892410032"/>
                </c:manualLayout>
              </c:layout>
              <c:tx>
                <c:rich>
                  <a:bodyPr/>
                  <a:lstStyle/>
                  <a:p>
                    <a:r>
                      <a:rPr lang="en-US"/>
                      <a:t>Eigenkapital
49%</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248-4B00-A014-F5387DAB0EA1}"/>
                </c:ext>
              </c:extLst>
            </c:dLbl>
            <c:dLbl>
              <c:idx val="2"/>
              <c:layout>
                <c:manualLayout>
                  <c:x val="0.23037985636410832"/>
                  <c:y val="1.9023557307135019E-2"/>
                </c:manualLayout>
              </c:layout>
              <c:tx>
                <c:rich>
                  <a:bodyPr/>
                  <a:lstStyle/>
                  <a:p>
                    <a:r>
                      <a:rPr lang="en-US"/>
                      <a:t>Sonderposten
9%</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9248-4B00-A014-F5387DAB0EA1}"/>
                </c:ext>
              </c:extLst>
            </c:dLbl>
            <c:dLbl>
              <c:idx val="3"/>
              <c:layout>
                <c:manualLayout>
                  <c:x val="-0.18621018526530336"/>
                  <c:y val="-8.4529541720953949E-2"/>
                </c:manualLayout>
              </c:layout>
              <c:tx>
                <c:rich>
                  <a:bodyPr/>
                  <a:lstStyle/>
                  <a:p>
                    <a:r>
                      <a:rPr lang="en-US"/>
                      <a:t>Empfangene Ertragszuschüsse
9%</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9248-4B00-A014-F5387DAB0EA1}"/>
                </c:ext>
              </c:extLst>
            </c:dLbl>
            <c:dLbl>
              <c:idx val="4"/>
              <c:layout>
                <c:manualLayout>
                  <c:x val="-0.14144584182754341"/>
                  <c:y val="-0.2800296072627280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9248-4B00-A014-F5387DAB0EA1}"/>
                </c:ext>
              </c:extLst>
            </c:dLbl>
            <c:dLbl>
              <c:idx val="5"/>
              <c:layout>
                <c:manualLayout>
                  <c:x val="-9.1776989057912303E-2"/>
                  <c:y val="-0.13602370370749145"/>
                </c:manualLayout>
              </c:layout>
              <c:tx>
                <c:rich>
                  <a:bodyPr/>
                  <a:lstStyle/>
                  <a:p>
                    <a:r>
                      <a:rPr lang="en-US"/>
                      <a:t>Verbindlichkeiten
28%</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9248-4B00-A014-F5387DAB0EA1}"/>
                </c:ext>
              </c:extLst>
            </c:dLbl>
            <c:spPr>
              <a:noFill/>
              <a:ln>
                <a:noFill/>
              </a:ln>
              <a:effectLst/>
            </c:spPr>
            <c:txPr>
              <a:bodyPr/>
              <a:lstStyle/>
              <a:p>
                <a:pPr>
                  <a:defRPr sz="800" baseline="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leaderLines>
              <c:spPr>
                <a:ln w="3175"/>
              </c:spPr>
            </c:leaderLines>
            <c:extLst>
              <c:ext xmlns:c15="http://schemas.microsoft.com/office/drawing/2012/chart" uri="{CE6537A1-D6FC-4f65-9D91-7224C49458BB}"/>
            </c:extLst>
          </c:dLbls>
          <c:cat>
            <c:strRef>
              <c:f>BasisGrafiken!$A$76:$A$81</c:f>
              <c:strCache>
                <c:ptCount val="6"/>
                <c:pt idx="0">
                  <c:v>Übrige Passiva, Rechnungsab-grenzungsposten</c:v>
                </c:pt>
                <c:pt idx="1">
                  <c:v>Eigenkapital</c:v>
                </c:pt>
                <c:pt idx="2">
                  <c:v>SoPo mit Rücklageanteil, aus Zuwendungen und anderweitig nicht genannt</c:v>
                </c:pt>
                <c:pt idx="3">
                  <c:v>Empfangene Ertragszuschüsse</c:v>
                </c:pt>
                <c:pt idx="4">
                  <c:v>Rückstellungen</c:v>
                </c:pt>
                <c:pt idx="5">
                  <c:v>Verbindlichkeiten</c:v>
                </c:pt>
              </c:strCache>
            </c:strRef>
          </c:cat>
          <c:val>
            <c:numRef>
              <c:f>BasisGrafiken!$B$76:$B$81</c:f>
              <c:numCache>
                <c:formatCode>General</c:formatCode>
                <c:ptCount val="6"/>
                <c:pt idx="0">
                  <c:v>0.38523656371755166</c:v>
                </c:pt>
                <c:pt idx="1">
                  <c:v>48.809361029280609</c:v>
                </c:pt>
                <c:pt idx="2">
                  <c:v>8.5833753390376391</c:v>
                </c:pt>
                <c:pt idx="3">
                  <c:v>9.1236213322051043</c:v>
                </c:pt>
                <c:pt idx="4">
                  <c:v>4.8679877012237904</c:v>
                </c:pt>
                <c:pt idx="5">
                  <c:v>28.230413623715812</c:v>
                </c:pt>
              </c:numCache>
            </c:numRef>
          </c:val>
          <c:extLst>
            <c:ext xmlns:c16="http://schemas.microsoft.com/office/drawing/2014/chart" uri="{C3380CC4-5D6E-409C-BE32-E72D297353CC}">
              <c16:uniqueId val="{0000000C-9248-4B00-A014-F5387DAB0EA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100">
                <a:solidFill>
                  <a:sysClr val="windowText" lastClr="000000"/>
                </a:solidFill>
                <a:latin typeface="Arial" pitchFamily="34" charset="0"/>
                <a:cs typeface="Arial" pitchFamily="34" charset="0"/>
              </a:rPr>
              <a:t>Anlagevermögen 2016 nach Aufgabenbereichen </a:t>
            </a:r>
          </a:p>
        </c:rich>
      </c:tx>
      <c:overlay val="0"/>
    </c:title>
    <c:autoTitleDeleted val="0"/>
    <c:plotArea>
      <c:layout>
        <c:manualLayout>
          <c:layoutTarget val="inner"/>
          <c:xMode val="edge"/>
          <c:yMode val="edge"/>
          <c:x val="0.25722687301833824"/>
          <c:y val="0.11937815200146702"/>
          <c:w val="0.57055034355728751"/>
          <c:h val="0.71245344478258898"/>
        </c:manualLayout>
      </c:layout>
      <c:ofPieChart>
        <c:ofPieType val="bar"/>
        <c:varyColors val="1"/>
        <c:ser>
          <c:idx val="0"/>
          <c:order val="0"/>
          <c:spPr>
            <a:ln w="3175">
              <a:solidFill>
                <a:srgbClr val="000000"/>
              </a:solidFill>
            </a:ln>
          </c:spPr>
          <c:dPt>
            <c:idx val="0"/>
            <c:bubble3D val="0"/>
            <c:spPr>
              <a:solidFill>
                <a:schemeClr val="accent5">
                  <a:lumMod val="20000"/>
                  <a:lumOff val="80000"/>
                </a:schemeClr>
              </a:solidFill>
              <a:ln w="3175">
                <a:solidFill>
                  <a:srgbClr val="000000"/>
                </a:solidFill>
              </a:ln>
            </c:spPr>
            <c:extLst>
              <c:ext xmlns:c16="http://schemas.microsoft.com/office/drawing/2014/chart" uri="{C3380CC4-5D6E-409C-BE32-E72D297353CC}">
                <c16:uniqueId val="{00000016-3F0A-48B2-BC0F-A45C0B4E4705}"/>
              </c:ext>
            </c:extLst>
          </c:dPt>
          <c:dPt>
            <c:idx val="1"/>
            <c:bubble3D val="0"/>
            <c:spPr>
              <a:solidFill>
                <a:schemeClr val="accent5">
                  <a:lumMod val="40000"/>
                  <a:lumOff val="60000"/>
                </a:schemeClr>
              </a:solidFill>
              <a:ln w="3175">
                <a:solidFill>
                  <a:srgbClr val="000000"/>
                </a:solidFill>
              </a:ln>
            </c:spPr>
            <c:extLst>
              <c:ext xmlns:c16="http://schemas.microsoft.com/office/drawing/2014/chart" uri="{C3380CC4-5D6E-409C-BE32-E72D297353CC}">
                <c16:uniqueId val="{00000018-3F0A-48B2-BC0F-A45C0B4E4705}"/>
              </c:ext>
            </c:extLst>
          </c:dPt>
          <c:dPt>
            <c:idx val="2"/>
            <c:bubble3D val="0"/>
            <c:spPr>
              <a:solidFill>
                <a:schemeClr val="accent5">
                  <a:lumMod val="60000"/>
                  <a:lumOff val="40000"/>
                </a:schemeClr>
              </a:solidFill>
              <a:ln w="3175">
                <a:solidFill>
                  <a:srgbClr val="000000"/>
                </a:solidFill>
              </a:ln>
            </c:spPr>
            <c:extLst>
              <c:ext xmlns:c16="http://schemas.microsoft.com/office/drawing/2014/chart" uri="{C3380CC4-5D6E-409C-BE32-E72D297353CC}">
                <c16:uniqueId val="{0000001A-3F0A-48B2-BC0F-A45C0B4E4705}"/>
              </c:ext>
            </c:extLst>
          </c:dPt>
          <c:dPt>
            <c:idx val="3"/>
            <c:bubble3D val="0"/>
            <c:spPr>
              <a:solidFill>
                <a:schemeClr val="accent5">
                  <a:lumMod val="75000"/>
                </a:schemeClr>
              </a:solidFill>
              <a:ln w="3175">
                <a:solidFill>
                  <a:srgbClr val="000000"/>
                </a:solidFill>
              </a:ln>
            </c:spPr>
            <c:extLst>
              <c:ext xmlns:c16="http://schemas.microsoft.com/office/drawing/2014/chart" uri="{C3380CC4-5D6E-409C-BE32-E72D297353CC}">
                <c16:uniqueId val="{0000001C-3F0A-48B2-BC0F-A45C0B4E4705}"/>
              </c:ext>
            </c:extLst>
          </c:dPt>
          <c:dPt>
            <c:idx val="4"/>
            <c:bubble3D val="0"/>
            <c:spPr>
              <a:solidFill>
                <a:schemeClr val="accent5">
                  <a:lumMod val="50000"/>
                </a:schemeClr>
              </a:solidFill>
              <a:ln w="3175">
                <a:solidFill>
                  <a:srgbClr val="000000"/>
                </a:solidFill>
              </a:ln>
            </c:spPr>
            <c:extLst>
              <c:ext xmlns:c16="http://schemas.microsoft.com/office/drawing/2014/chart" uri="{C3380CC4-5D6E-409C-BE32-E72D297353CC}">
                <c16:uniqueId val="{0000001E-3F0A-48B2-BC0F-A45C0B4E4705}"/>
              </c:ext>
            </c:extLst>
          </c:dPt>
          <c:dPt>
            <c:idx val="5"/>
            <c:bubble3D val="0"/>
            <c:spPr>
              <a:solidFill>
                <a:schemeClr val="accent4">
                  <a:lumMod val="20000"/>
                  <a:lumOff val="80000"/>
                </a:schemeClr>
              </a:solidFill>
              <a:ln w="3175">
                <a:solidFill>
                  <a:srgbClr val="000000"/>
                </a:solidFill>
              </a:ln>
            </c:spPr>
            <c:extLst>
              <c:ext xmlns:c16="http://schemas.microsoft.com/office/drawing/2014/chart" uri="{C3380CC4-5D6E-409C-BE32-E72D297353CC}">
                <c16:uniqueId val="{00000020-3F0A-48B2-BC0F-A45C0B4E4705}"/>
              </c:ext>
            </c:extLst>
          </c:dPt>
          <c:dPt>
            <c:idx val="6"/>
            <c:bubble3D val="0"/>
            <c:spPr>
              <a:solidFill>
                <a:schemeClr val="accent4">
                  <a:lumMod val="40000"/>
                  <a:lumOff val="60000"/>
                </a:schemeClr>
              </a:solidFill>
              <a:ln w="3175">
                <a:solidFill>
                  <a:srgbClr val="000000"/>
                </a:solidFill>
              </a:ln>
            </c:spPr>
            <c:extLst>
              <c:ext xmlns:c16="http://schemas.microsoft.com/office/drawing/2014/chart" uri="{C3380CC4-5D6E-409C-BE32-E72D297353CC}">
                <c16:uniqueId val="{00000022-3F0A-48B2-BC0F-A45C0B4E4705}"/>
              </c:ext>
            </c:extLst>
          </c:dPt>
          <c:dPt>
            <c:idx val="7"/>
            <c:bubble3D val="0"/>
            <c:spPr>
              <a:solidFill>
                <a:schemeClr val="accent4">
                  <a:lumMod val="60000"/>
                  <a:lumOff val="40000"/>
                </a:schemeClr>
              </a:solidFill>
              <a:ln w="3175">
                <a:solidFill>
                  <a:srgbClr val="000000"/>
                </a:solidFill>
              </a:ln>
            </c:spPr>
            <c:extLst>
              <c:ext xmlns:c16="http://schemas.microsoft.com/office/drawing/2014/chart" uri="{C3380CC4-5D6E-409C-BE32-E72D297353CC}">
                <c16:uniqueId val="{00000024-3F0A-48B2-BC0F-A45C0B4E4705}"/>
              </c:ext>
            </c:extLst>
          </c:dPt>
          <c:dPt>
            <c:idx val="8"/>
            <c:bubble3D val="0"/>
            <c:spPr>
              <a:solidFill>
                <a:schemeClr val="accent4">
                  <a:lumMod val="75000"/>
                </a:schemeClr>
              </a:solidFill>
              <a:ln w="3175">
                <a:solidFill>
                  <a:srgbClr val="000000"/>
                </a:solidFill>
              </a:ln>
            </c:spPr>
            <c:extLst>
              <c:ext xmlns:c16="http://schemas.microsoft.com/office/drawing/2014/chart" uri="{C3380CC4-5D6E-409C-BE32-E72D297353CC}">
                <c16:uniqueId val="{00000026-3F0A-48B2-BC0F-A45C0B4E4705}"/>
              </c:ext>
            </c:extLst>
          </c:dPt>
          <c:dPt>
            <c:idx val="9"/>
            <c:bubble3D val="0"/>
            <c:explosion val="4"/>
            <c:spPr>
              <a:solidFill>
                <a:schemeClr val="accent4">
                  <a:lumMod val="60000"/>
                  <a:lumOff val="40000"/>
                </a:schemeClr>
              </a:solidFill>
              <a:ln w="3175">
                <a:solidFill>
                  <a:srgbClr val="000000"/>
                </a:solidFill>
              </a:ln>
            </c:spPr>
            <c:extLst>
              <c:ext xmlns:c16="http://schemas.microsoft.com/office/drawing/2014/chart" uri="{C3380CC4-5D6E-409C-BE32-E72D297353CC}">
                <c16:uniqueId val="{00000028-3F0A-48B2-BC0F-A45C0B4E4705}"/>
              </c:ext>
            </c:extLst>
          </c:dPt>
          <c:dLbls>
            <c:dLbl>
              <c:idx val="0"/>
              <c:layout>
                <c:manualLayout>
                  <c:x val="-0.15798775153105862"/>
                  <c:y val="-6.0035768910181191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F0A-48B2-BC0F-A45C0B4E4705}"/>
                </c:ext>
              </c:extLst>
            </c:dLbl>
            <c:dLbl>
              <c:idx val="1"/>
              <c:layout>
                <c:manualLayout>
                  <c:x val="-3.2754794446425581E-2"/>
                  <c:y val="4.4630391987103508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F0A-48B2-BC0F-A45C0B4E4705}"/>
                </c:ext>
              </c:extLst>
            </c:dLbl>
            <c:dLbl>
              <c:idx val="2"/>
              <c:layout>
                <c:manualLayout>
                  <c:x val="-2.8070175438596492E-2"/>
                  <c:y val="1.2084592145015106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F0A-48B2-BC0F-A45C0B4E4705}"/>
                </c:ext>
              </c:extLst>
            </c:dLbl>
            <c:dLbl>
              <c:idx val="3"/>
              <c:layout>
                <c:manualLayout>
                  <c:x val="4.5141664984184669E-2"/>
                  <c:y val="3.356774647773345E-4"/>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F0A-48B2-BC0F-A45C0B4E4705}"/>
                </c:ext>
              </c:extLst>
            </c:dLbl>
            <c:dLbl>
              <c:idx val="4"/>
              <c:layout>
                <c:manualLayout>
                  <c:x val="4.2105263157894736E-2"/>
                  <c:y val="0"/>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F0A-48B2-BC0F-A45C0B4E4705}"/>
                </c:ext>
              </c:extLst>
            </c:dLbl>
            <c:dLbl>
              <c:idx val="5"/>
              <c:delete val="1"/>
              <c:extLst>
                <c:ext xmlns:c15="http://schemas.microsoft.com/office/drawing/2012/chart" uri="{CE6537A1-D6FC-4f65-9D91-7224C49458BB}"/>
                <c:ext xmlns:c16="http://schemas.microsoft.com/office/drawing/2014/chart" uri="{C3380CC4-5D6E-409C-BE32-E72D297353CC}">
                  <c16:uniqueId val="{00000020-3F0A-48B2-BC0F-A45C0B4E4705}"/>
                </c:ext>
              </c:extLst>
            </c:dLbl>
            <c:dLbl>
              <c:idx val="6"/>
              <c:delete val="1"/>
              <c:extLst>
                <c:ext xmlns:c15="http://schemas.microsoft.com/office/drawing/2012/chart" uri="{CE6537A1-D6FC-4f65-9D91-7224C49458BB}"/>
                <c:ext xmlns:c16="http://schemas.microsoft.com/office/drawing/2014/chart" uri="{C3380CC4-5D6E-409C-BE32-E72D297353CC}">
                  <c16:uniqueId val="{00000022-3F0A-48B2-BC0F-A45C0B4E4705}"/>
                </c:ext>
              </c:extLst>
            </c:dLbl>
            <c:dLbl>
              <c:idx val="7"/>
              <c:delete val="1"/>
              <c:extLst>
                <c:ext xmlns:c15="http://schemas.microsoft.com/office/drawing/2012/chart" uri="{CE6537A1-D6FC-4f65-9D91-7224C49458BB}"/>
                <c:ext xmlns:c16="http://schemas.microsoft.com/office/drawing/2014/chart" uri="{C3380CC4-5D6E-409C-BE32-E72D297353CC}">
                  <c16:uniqueId val="{00000024-3F0A-48B2-BC0F-A45C0B4E4705}"/>
                </c:ext>
              </c:extLst>
            </c:dLbl>
            <c:dLbl>
              <c:idx val="8"/>
              <c:delete val="1"/>
              <c:extLst>
                <c:ext xmlns:c15="http://schemas.microsoft.com/office/drawing/2012/chart" uri="{CE6537A1-D6FC-4f65-9D91-7224C49458BB}"/>
                <c:ext xmlns:c16="http://schemas.microsoft.com/office/drawing/2014/chart" uri="{C3380CC4-5D6E-409C-BE32-E72D297353CC}">
                  <c16:uniqueId val="{00000026-3F0A-48B2-BC0F-A45C0B4E4705}"/>
                </c:ext>
              </c:extLst>
            </c:dLbl>
            <c:dLbl>
              <c:idx val="9"/>
              <c:layout>
                <c:manualLayout>
                  <c:x val="4.6907061045477136E-3"/>
                  <c:y val="7.8817208354604925E-3"/>
                </c:manualLayout>
              </c:layout>
              <c:tx>
                <c:rich>
                  <a:bodyPr/>
                  <a:lstStyle/>
                  <a:p>
                    <a:r>
                      <a:rPr lang="en-US"/>
                      <a:t> 6 050 </a:t>
                    </a:r>
                  </a:p>
                </c:rich>
              </c:tx>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3F0A-48B2-BC0F-A45C0B4E4705}"/>
                </c:ext>
              </c:extLst>
            </c:dLbl>
            <c:spPr>
              <a:noFill/>
              <a:ln>
                <a:noFill/>
              </a:ln>
              <a:effectLst/>
            </c:spPr>
            <c:txPr>
              <a:bodyPr/>
              <a:lstStyle/>
              <a:p>
                <a:pPr>
                  <a:defRPr sz="800">
                    <a:latin typeface="Arial" pitchFamily="34" charset="0"/>
                    <a:cs typeface="Arial" pitchFamily="34" charset="0"/>
                  </a:defRPr>
                </a:pPr>
                <a:endParaRPr lang="de-DE"/>
              </a:p>
            </c:txPr>
            <c:dLblPos val="outEnd"/>
            <c:showLegendKey val="0"/>
            <c:showVal val="1"/>
            <c:showCatName val="0"/>
            <c:showSerName val="0"/>
            <c:showPercent val="0"/>
            <c:showBubbleSize val="0"/>
            <c:showLeaderLines val="1"/>
            <c:leaderLines>
              <c:spPr>
                <a:ln w="3175"/>
              </c:spPr>
            </c:leaderLines>
            <c:extLst>
              <c:ext xmlns:c15="http://schemas.microsoft.com/office/drawing/2012/chart" uri="{CE6537A1-D6FC-4f65-9D91-7224C49458BB}"/>
            </c:extLst>
          </c:dLbls>
          <c:cat>
            <c:strRef>
              <c:f>BasisGrafiken!$A$17:$A$25</c:f>
              <c:strCache>
                <c:ptCount val="9"/>
                <c:pt idx="0">
                  <c:v>Wohnungsunternehmen</c:v>
                </c:pt>
                <c:pt idx="1">
                  <c:v>sonstige Aufgabenbereiche</c:v>
                </c:pt>
                <c:pt idx="2">
                  <c:v>Entsorgungsunternehmen</c:v>
                </c:pt>
                <c:pt idx="3">
                  <c:v>Krankenhäuser</c:v>
                </c:pt>
                <c:pt idx="4">
                  <c:v>Verkehrsunternehmen</c:v>
                </c:pt>
                <c:pt idx="5">
                  <c:v>Gas</c:v>
                </c:pt>
                <c:pt idx="6">
                  <c:v>Elektrizität</c:v>
                </c:pt>
                <c:pt idx="7">
                  <c:v>Kombinierte Unternehmen</c:v>
                </c:pt>
                <c:pt idx="8">
                  <c:v>Wasser</c:v>
                </c:pt>
              </c:strCache>
            </c:strRef>
          </c:cat>
          <c:val>
            <c:numRef>
              <c:f>BasisGrafiken!$B$17:$B$25</c:f>
              <c:numCache>
                <c:formatCode>#\ ###\ ##0\ </c:formatCode>
                <c:ptCount val="9"/>
                <c:pt idx="0">
                  <c:v>3818</c:v>
                </c:pt>
                <c:pt idx="1">
                  <c:v>4742</c:v>
                </c:pt>
                <c:pt idx="2">
                  <c:v>2778</c:v>
                </c:pt>
                <c:pt idx="3">
                  <c:v>850</c:v>
                </c:pt>
                <c:pt idx="4">
                  <c:v>586</c:v>
                </c:pt>
                <c:pt idx="5">
                  <c:v>115</c:v>
                </c:pt>
                <c:pt idx="6">
                  <c:v>1490</c:v>
                </c:pt>
                <c:pt idx="7">
                  <c:v>823</c:v>
                </c:pt>
                <c:pt idx="8">
                  <c:v>3622</c:v>
                </c:pt>
              </c:numCache>
            </c:numRef>
          </c:val>
          <c:extLst>
            <c:ext xmlns:c16="http://schemas.microsoft.com/office/drawing/2014/chart" uri="{C3380CC4-5D6E-409C-BE32-E72D297353CC}">
              <c16:uniqueId val="{00000029-3F0A-48B2-BC0F-A45C0B4E4705}"/>
            </c:ext>
          </c:extLst>
        </c:ser>
        <c:dLbls>
          <c:showLegendKey val="0"/>
          <c:showVal val="0"/>
          <c:showCatName val="0"/>
          <c:showSerName val="0"/>
          <c:showPercent val="0"/>
          <c:showBubbleSize val="0"/>
          <c:showLeaderLines val="1"/>
        </c:dLbls>
        <c:gapWidth val="100"/>
        <c:splitType val="pos"/>
        <c:splitPos val="4"/>
        <c:secondPieSize val="75"/>
        <c:serLines>
          <c:spPr>
            <a:ln w="3175"/>
          </c:spPr>
        </c:serLines>
      </c:ofPieChart>
      <c:spPr>
        <a:noFill/>
        <a:ln w="25400">
          <a:noFill/>
        </a:ln>
      </c:spPr>
    </c:plotArea>
    <c:plotVisOnly val="1"/>
    <c:dispBlanksAs val="gap"/>
    <c:showDLblsOverMax val="0"/>
  </c:chart>
  <c:spPr>
    <a:ln cmpd="sng"/>
  </c:spPr>
  <c:printSettings>
    <c:headerFooter alignWithMargins="0">
      <c:oddHeader>&amp;Z- 5 -</c:oddHeader>
    </c:headerFooter>
    <c:pageMargins b="0.39370078740157483" l="0.78740157480314965" r="0.78740157480314965" t="0.78740157480314965" header="0.51181102362204722" footer="0.51181102362204722"/>
    <c:pageSetup paperSize="9" orientation="portrait"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aseline="0">
                <a:latin typeface="Arial" pitchFamily="34" charset="0"/>
                <a:cs typeface="Arial" pitchFamily="34" charset="0"/>
              </a:rPr>
              <a:t>Bilanzstruktur der öFEU 2016 - Aktiva</a:t>
            </a:r>
          </a:p>
        </c:rich>
      </c:tx>
      <c:layout/>
      <c:overlay val="0"/>
    </c:title>
    <c:autoTitleDeleted val="0"/>
    <c:plotArea>
      <c:layout>
        <c:manualLayout>
          <c:layoutTarget val="inner"/>
          <c:xMode val="edge"/>
          <c:yMode val="edge"/>
          <c:x val="0.30101018234104276"/>
          <c:y val="0.26451614346008001"/>
          <c:w val="0.48118524658101947"/>
          <c:h val="0.60148155822627436"/>
        </c:manualLayout>
      </c:layout>
      <c:pieChart>
        <c:varyColors val="1"/>
        <c:ser>
          <c:idx val="0"/>
          <c:order val="0"/>
          <c:spPr>
            <a:ln w="3175">
              <a:solidFill>
                <a:srgbClr val="000000"/>
              </a:solidFill>
            </a:ln>
          </c:spPr>
          <c:dPt>
            <c:idx val="0"/>
            <c:bubble3D val="0"/>
            <c:spPr>
              <a:solidFill>
                <a:schemeClr val="accent3">
                  <a:lumMod val="40000"/>
                  <a:lumOff val="60000"/>
                </a:schemeClr>
              </a:solidFill>
              <a:ln w="3175">
                <a:solidFill>
                  <a:srgbClr val="000000"/>
                </a:solidFill>
              </a:ln>
            </c:spPr>
            <c:extLst>
              <c:ext xmlns:c16="http://schemas.microsoft.com/office/drawing/2014/chart" uri="{C3380CC4-5D6E-409C-BE32-E72D297353CC}">
                <c16:uniqueId val="{00000001-8BBE-49F6-89F3-39E67D57DA7A}"/>
              </c:ext>
            </c:extLst>
          </c:dPt>
          <c:dPt>
            <c:idx val="1"/>
            <c:bubble3D val="0"/>
            <c:spPr>
              <a:solidFill>
                <a:schemeClr val="accent3">
                  <a:lumMod val="60000"/>
                  <a:lumOff val="40000"/>
                </a:schemeClr>
              </a:solidFill>
              <a:ln w="3175">
                <a:solidFill>
                  <a:srgbClr val="000000"/>
                </a:solidFill>
              </a:ln>
            </c:spPr>
            <c:extLst>
              <c:ext xmlns:c16="http://schemas.microsoft.com/office/drawing/2014/chart" uri="{C3380CC4-5D6E-409C-BE32-E72D297353CC}">
                <c16:uniqueId val="{00000003-8BBE-49F6-89F3-39E67D57DA7A}"/>
              </c:ext>
            </c:extLst>
          </c:dPt>
          <c:dPt>
            <c:idx val="2"/>
            <c:bubble3D val="0"/>
            <c:spPr>
              <a:solidFill>
                <a:schemeClr val="accent3">
                  <a:lumMod val="75000"/>
                </a:schemeClr>
              </a:solidFill>
              <a:ln w="3175">
                <a:solidFill>
                  <a:srgbClr val="000000"/>
                </a:solidFill>
              </a:ln>
            </c:spPr>
            <c:extLst>
              <c:ext xmlns:c16="http://schemas.microsoft.com/office/drawing/2014/chart" uri="{C3380CC4-5D6E-409C-BE32-E72D297353CC}">
                <c16:uniqueId val="{00000005-8BBE-49F6-89F3-39E67D57DA7A}"/>
              </c:ext>
            </c:extLst>
          </c:dPt>
          <c:dPt>
            <c:idx val="3"/>
            <c:bubble3D val="0"/>
            <c:spPr>
              <a:solidFill>
                <a:schemeClr val="accent3">
                  <a:lumMod val="50000"/>
                </a:schemeClr>
              </a:solidFill>
              <a:ln w="3175">
                <a:solidFill>
                  <a:srgbClr val="000000"/>
                </a:solidFill>
              </a:ln>
            </c:spPr>
            <c:extLst>
              <c:ext xmlns:c16="http://schemas.microsoft.com/office/drawing/2014/chart" uri="{C3380CC4-5D6E-409C-BE32-E72D297353CC}">
                <c16:uniqueId val="{00000007-8BBE-49F6-89F3-39E67D57DA7A}"/>
              </c:ext>
            </c:extLst>
          </c:dPt>
          <c:dLbls>
            <c:dLbl>
              <c:idx val="0"/>
              <c:layout>
                <c:manualLayout>
                  <c:x val="5.6288473254572563E-2"/>
                  <c:y val="-2.8401167610656732E-2"/>
                </c:manualLayout>
              </c:layout>
              <c:spPr/>
              <c:txPr>
                <a:bodyPr/>
                <a:lstStyle/>
                <a:p>
                  <a:pPr>
                    <a:defRPr/>
                  </a:pPr>
                  <a:endParaRPr lang="de-DE"/>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BBE-49F6-89F3-39E67D57DA7A}"/>
                </c:ext>
              </c:extLst>
            </c:dLbl>
            <c:dLbl>
              <c:idx val="1"/>
              <c:layout>
                <c:manualLayout>
                  <c:x val="-6.6926403744586985E-2"/>
                  <c:y val="0.25966781815457585"/>
                </c:manualLayout>
              </c:layout>
              <c:spPr/>
              <c:txPr>
                <a:bodyPr/>
                <a:lstStyle/>
                <a:p>
                  <a:pPr>
                    <a:defRPr/>
                  </a:pPr>
                  <a:endParaRPr lang="de-DE"/>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BBE-49F6-89F3-39E67D57DA7A}"/>
                </c:ext>
              </c:extLst>
            </c:dLbl>
            <c:dLbl>
              <c:idx val="2"/>
              <c:layout>
                <c:manualLayout>
                  <c:x val="-0.14872382322833969"/>
                  <c:y val="0.14203491011461741"/>
                </c:manualLayout>
              </c:layout>
              <c:spPr/>
              <c:txPr>
                <a:bodyPr/>
                <a:lstStyle/>
                <a:p>
                  <a:pPr>
                    <a:defRPr/>
                  </a:pPr>
                  <a:endParaRPr lang="de-DE"/>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BBE-49F6-89F3-39E67D57DA7A}"/>
                </c:ext>
              </c:extLst>
            </c:dLbl>
            <c:dLbl>
              <c:idx val="3"/>
              <c:layout>
                <c:manualLayout>
                  <c:x val="-0.23922601133193339"/>
                  <c:y val="2.4343857951991486E-2"/>
                </c:manualLayout>
              </c:layout>
              <c:tx>
                <c:rich>
                  <a:bodyPr/>
                  <a:lstStyle/>
                  <a:p>
                    <a:pPr>
                      <a:defRPr/>
                    </a:pPr>
                    <a:r>
                      <a:rPr lang="en-US"/>
                      <a:t>übriges Anlagevermögen
9%</a:t>
                    </a:r>
                  </a:p>
                </c:rich>
              </c:tx>
              <c:sp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BBE-49F6-89F3-39E67D57DA7A}"/>
                </c:ext>
              </c:extLst>
            </c:dLbl>
            <c:spPr>
              <a:noFill/>
              <a:ln>
                <a:noFill/>
              </a:ln>
              <a:effectLst/>
            </c:spPr>
            <c:dLblPos val="outEnd"/>
            <c:showLegendKey val="0"/>
            <c:showVal val="0"/>
            <c:showCatName val="1"/>
            <c:showSerName val="0"/>
            <c:showPercent val="1"/>
            <c:showBubbleSize val="0"/>
            <c:showLeaderLines val="1"/>
            <c:leaderLines>
              <c:spPr>
                <a:ln w="3175">
                  <a:solidFill>
                    <a:schemeClr val="tx1">
                      <a:shade val="95000"/>
                      <a:satMod val="105000"/>
                    </a:schemeClr>
                  </a:solidFill>
                </a:ln>
              </c:spPr>
            </c:leaderLines>
            <c:extLst>
              <c:ext xmlns:c15="http://schemas.microsoft.com/office/drawing/2012/chart" uri="{CE6537A1-D6FC-4f65-9D91-7224C49458BB}"/>
            </c:extLst>
          </c:dLbls>
          <c:cat>
            <c:strRef>
              <c:f>BasisGrafiken!$A$71:$A$74</c:f>
              <c:strCache>
                <c:ptCount val="4"/>
                <c:pt idx="0">
                  <c:v>Sachanlagen</c:v>
                </c:pt>
                <c:pt idx="1">
                  <c:v>übriges Umlaufvermögen übrige Aktiva</c:v>
                </c:pt>
                <c:pt idx="2">
                  <c:v>Forderungen</c:v>
                </c:pt>
                <c:pt idx="3">
                  <c:v>übriges Anlagevermögen</c:v>
                </c:pt>
              </c:strCache>
            </c:strRef>
          </c:cat>
          <c:val>
            <c:numRef>
              <c:f>BasisGrafiken!$B$71:$B$74</c:f>
              <c:numCache>
                <c:formatCode>General</c:formatCode>
                <c:ptCount val="4"/>
                <c:pt idx="0">
                  <c:v>73.992745260530342</c:v>
                </c:pt>
                <c:pt idx="1">
                  <c:v>9.1977936728029412</c:v>
                </c:pt>
                <c:pt idx="2">
                  <c:v>7.7715948870486162</c:v>
                </c:pt>
                <c:pt idx="3">
                  <c:v>9.0918497197058734</c:v>
                </c:pt>
              </c:numCache>
            </c:numRef>
          </c:val>
          <c:extLst>
            <c:ext xmlns:c16="http://schemas.microsoft.com/office/drawing/2014/chart" uri="{C3380CC4-5D6E-409C-BE32-E72D297353CC}">
              <c16:uniqueId val="{00000008-8BBE-49F6-89F3-39E67D57DA7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cmpd="sng"/>
  </c:spPr>
  <c:printSettings>
    <c:headerFooter/>
    <c:pageMargins b="0.78740157499999996" l="0.7" r="0.7" t="0.78740157499999996"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de-DE" sz="1100" b="1" i="0" u="none" strike="noStrike" baseline="0">
                <a:effectLst/>
                <a:latin typeface="Arial" pitchFamily="34" charset="0"/>
                <a:cs typeface="Arial" pitchFamily="34" charset="0"/>
              </a:rPr>
              <a:t>Umsatzerlöse, Material-, Personalaufwand und Sachinvestitionen  der öFEU 2010 bis 2016</a:t>
            </a:r>
            <a:endParaRPr lang="de-DE" sz="1100">
              <a:latin typeface="Arial" pitchFamily="34" charset="0"/>
              <a:cs typeface="Arial" pitchFamily="34" charset="0"/>
            </a:endParaRPr>
          </a:p>
        </c:rich>
      </c:tx>
      <c:layout>
        <c:manualLayout>
          <c:xMode val="edge"/>
          <c:yMode val="edge"/>
          <c:x val="0.18254968128983878"/>
          <c:y val="3.5714285714285712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BasisGrafiken!$A$56</c:f>
              <c:strCache>
                <c:ptCount val="1"/>
                <c:pt idx="0">
                  <c:v>Umsatzerlöse</c:v>
                </c:pt>
              </c:strCache>
            </c:strRef>
          </c:tx>
          <c:spPr>
            <a:solidFill>
              <a:schemeClr val="tx2">
                <a:lumMod val="60000"/>
                <a:lumOff val="40000"/>
              </a:schemeClr>
            </a:solidFill>
            <a:ln w="3175">
              <a:solidFill>
                <a:srgbClr val="000000"/>
              </a:solidFill>
            </a:ln>
          </c:spPr>
          <c:invertIfNegative val="0"/>
          <c:cat>
            <c:numRef>
              <c:f>BasisGrafiken!$B$55:$H$55</c:f>
              <c:numCache>
                <c:formatCode>General</c:formatCode>
                <c:ptCount val="7"/>
                <c:pt idx="0">
                  <c:v>2010</c:v>
                </c:pt>
                <c:pt idx="1">
                  <c:v>2011</c:v>
                </c:pt>
                <c:pt idx="2">
                  <c:v>2012</c:v>
                </c:pt>
                <c:pt idx="3">
                  <c:v>2013</c:v>
                </c:pt>
                <c:pt idx="4">
                  <c:v>2014</c:v>
                </c:pt>
                <c:pt idx="5">
                  <c:v>2015</c:v>
                </c:pt>
                <c:pt idx="6">
                  <c:v>2016</c:v>
                </c:pt>
              </c:numCache>
            </c:numRef>
          </c:cat>
          <c:val>
            <c:numRef>
              <c:f>BasisGrafiken!$B$56:$H$56</c:f>
              <c:numCache>
                <c:formatCode>General</c:formatCode>
                <c:ptCount val="7"/>
                <c:pt idx="0">
                  <c:v>5301</c:v>
                </c:pt>
                <c:pt idx="1">
                  <c:v>5405</c:v>
                </c:pt>
                <c:pt idx="2">
                  <c:v>5236</c:v>
                </c:pt>
                <c:pt idx="3">
                  <c:v>7748.8360000000002</c:v>
                </c:pt>
                <c:pt idx="4">
                  <c:v>7588.59</c:v>
                </c:pt>
                <c:pt idx="5">
                  <c:v>7557.268</c:v>
                </c:pt>
                <c:pt idx="6">
                  <c:v>7740.2269999999999</c:v>
                </c:pt>
              </c:numCache>
            </c:numRef>
          </c:val>
          <c:extLst>
            <c:ext xmlns:c16="http://schemas.microsoft.com/office/drawing/2014/chart" uri="{C3380CC4-5D6E-409C-BE32-E72D297353CC}">
              <c16:uniqueId val="{00000000-1B8E-40C7-BE8D-0D6CC1B4CC08}"/>
            </c:ext>
          </c:extLst>
        </c:ser>
        <c:dLbls>
          <c:showLegendKey val="0"/>
          <c:showVal val="0"/>
          <c:showCatName val="0"/>
          <c:showSerName val="0"/>
          <c:showPercent val="0"/>
          <c:showBubbleSize val="0"/>
        </c:dLbls>
        <c:gapWidth val="150"/>
        <c:axId val="102772096"/>
        <c:axId val="102777984"/>
      </c:barChart>
      <c:lineChart>
        <c:grouping val="standard"/>
        <c:varyColors val="0"/>
        <c:ser>
          <c:idx val="2"/>
          <c:order val="1"/>
          <c:tx>
            <c:strRef>
              <c:f>BasisGrafiken!$A$57</c:f>
              <c:strCache>
                <c:ptCount val="1"/>
                <c:pt idx="0">
                  <c:v>Materialaufwand</c:v>
                </c:pt>
              </c:strCache>
            </c:strRef>
          </c:tx>
          <c:spPr>
            <a:ln>
              <a:solidFill>
                <a:srgbClr val="A50021"/>
              </a:solidFill>
            </a:ln>
          </c:spPr>
          <c:marker>
            <c:symbol val="none"/>
          </c:marker>
          <c:cat>
            <c:numRef>
              <c:f>BasisGrafiken!$B$55:$H$55</c:f>
              <c:numCache>
                <c:formatCode>General</c:formatCode>
                <c:ptCount val="7"/>
                <c:pt idx="0">
                  <c:v>2010</c:v>
                </c:pt>
                <c:pt idx="1">
                  <c:v>2011</c:v>
                </c:pt>
                <c:pt idx="2">
                  <c:v>2012</c:v>
                </c:pt>
                <c:pt idx="3">
                  <c:v>2013</c:v>
                </c:pt>
                <c:pt idx="4">
                  <c:v>2014</c:v>
                </c:pt>
                <c:pt idx="5">
                  <c:v>2015</c:v>
                </c:pt>
                <c:pt idx="6">
                  <c:v>2016</c:v>
                </c:pt>
              </c:numCache>
            </c:numRef>
          </c:cat>
          <c:val>
            <c:numRef>
              <c:f>BasisGrafiken!$B$57:$H$57</c:f>
              <c:numCache>
                <c:formatCode>General</c:formatCode>
                <c:ptCount val="7"/>
                <c:pt idx="0">
                  <c:v>2604</c:v>
                </c:pt>
                <c:pt idx="1">
                  <c:v>2688</c:v>
                </c:pt>
                <c:pt idx="2">
                  <c:v>2687</c:v>
                </c:pt>
                <c:pt idx="3">
                  <c:v>4635.549</c:v>
                </c:pt>
                <c:pt idx="4">
                  <c:v>4552.26</c:v>
                </c:pt>
                <c:pt idx="5">
                  <c:v>4407.3850000000002</c:v>
                </c:pt>
                <c:pt idx="6">
                  <c:v>4482.4219999999996</c:v>
                </c:pt>
              </c:numCache>
            </c:numRef>
          </c:val>
          <c:smooth val="0"/>
          <c:extLst>
            <c:ext xmlns:c16="http://schemas.microsoft.com/office/drawing/2014/chart" uri="{C3380CC4-5D6E-409C-BE32-E72D297353CC}">
              <c16:uniqueId val="{00000001-1B8E-40C7-BE8D-0D6CC1B4CC08}"/>
            </c:ext>
          </c:extLst>
        </c:ser>
        <c:ser>
          <c:idx val="0"/>
          <c:order val="2"/>
          <c:tx>
            <c:strRef>
              <c:f>BasisGrafiken!$A$58</c:f>
              <c:strCache>
                <c:ptCount val="1"/>
                <c:pt idx="0">
                  <c:v>Personalaufwand</c:v>
                </c:pt>
              </c:strCache>
            </c:strRef>
          </c:tx>
          <c:spPr>
            <a:ln>
              <a:solidFill>
                <a:srgbClr val="FF3300"/>
              </a:solidFill>
            </a:ln>
          </c:spPr>
          <c:marker>
            <c:symbol val="none"/>
          </c:marker>
          <c:cat>
            <c:numRef>
              <c:f>BasisGrafiken!$B$55:$H$55</c:f>
              <c:numCache>
                <c:formatCode>General</c:formatCode>
                <c:ptCount val="7"/>
                <c:pt idx="0">
                  <c:v>2010</c:v>
                </c:pt>
                <c:pt idx="1">
                  <c:v>2011</c:v>
                </c:pt>
                <c:pt idx="2">
                  <c:v>2012</c:v>
                </c:pt>
                <c:pt idx="3">
                  <c:v>2013</c:v>
                </c:pt>
                <c:pt idx="4">
                  <c:v>2014</c:v>
                </c:pt>
                <c:pt idx="5">
                  <c:v>2015</c:v>
                </c:pt>
                <c:pt idx="6">
                  <c:v>2016</c:v>
                </c:pt>
              </c:numCache>
            </c:numRef>
          </c:cat>
          <c:val>
            <c:numRef>
              <c:f>BasisGrafiken!$B$58:$H$58</c:f>
              <c:numCache>
                <c:formatCode>General</c:formatCode>
                <c:ptCount val="7"/>
                <c:pt idx="0">
                  <c:v>1580</c:v>
                </c:pt>
                <c:pt idx="1">
                  <c:v>1634</c:v>
                </c:pt>
                <c:pt idx="2">
                  <c:v>1473</c:v>
                </c:pt>
                <c:pt idx="3">
                  <c:v>1656.0989999999999</c:v>
                </c:pt>
                <c:pt idx="4">
                  <c:v>1695.826</c:v>
                </c:pt>
                <c:pt idx="5">
                  <c:v>1740.9839999999999</c:v>
                </c:pt>
                <c:pt idx="6">
                  <c:v>1789.0809999999999</c:v>
                </c:pt>
              </c:numCache>
            </c:numRef>
          </c:val>
          <c:smooth val="0"/>
          <c:extLst>
            <c:ext xmlns:c16="http://schemas.microsoft.com/office/drawing/2014/chart" uri="{C3380CC4-5D6E-409C-BE32-E72D297353CC}">
              <c16:uniqueId val="{00000002-1B8E-40C7-BE8D-0D6CC1B4CC08}"/>
            </c:ext>
          </c:extLst>
        </c:ser>
        <c:ser>
          <c:idx val="3"/>
          <c:order val="3"/>
          <c:tx>
            <c:strRef>
              <c:f>BasisGrafiken!$A$59</c:f>
              <c:strCache>
                <c:ptCount val="1"/>
                <c:pt idx="0">
                  <c:v>Sachinvestitionen</c:v>
                </c:pt>
              </c:strCache>
            </c:strRef>
          </c:tx>
          <c:spPr>
            <a:ln>
              <a:solidFill>
                <a:srgbClr val="FF9999"/>
              </a:solidFill>
            </a:ln>
          </c:spPr>
          <c:marker>
            <c:symbol val="none"/>
          </c:marker>
          <c:cat>
            <c:numRef>
              <c:f>BasisGrafiken!$B$55:$H$55</c:f>
              <c:numCache>
                <c:formatCode>General</c:formatCode>
                <c:ptCount val="7"/>
                <c:pt idx="0">
                  <c:v>2010</c:v>
                </c:pt>
                <c:pt idx="1">
                  <c:v>2011</c:v>
                </c:pt>
                <c:pt idx="2">
                  <c:v>2012</c:v>
                </c:pt>
                <c:pt idx="3">
                  <c:v>2013</c:v>
                </c:pt>
                <c:pt idx="4">
                  <c:v>2014</c:v>
                </c:pt>
                <c:pt idx="5">
                  <c:v>2015</c:v>
                </c:pt>
                <c:pt idx="6">
                  <c:v>2016</c:v>
                </c:pt>
              </c:numCache>
            </c:numRef>
          </c:cat>
          <c:val>
            <c:numRef>
              <c:f>BasisGrafiken!$B$59:$H$59</c:f>
              <c:numCache>
                <c:formatCode>General</c:formatCode>
                <c:ptCount val="7"/>
                <c:pt idx="0">
                  <c:v>825</c:v>
                </c:pt>
                <c:pt idx="1">
                  <c:v>1210</c:v>
                </c:pt>
                <c:pt idx="2">
                  <c:v>777</c:v>
                </c:pt>
                <c:pt idx="3">
                  <c:v>899</c:v>
                </c:pt>
                <c:pt idx="4">
                  <c:v>880</c:v>
                </c:pt>
                <c:pt idx="5">
                  <c:v>870</c:v>
                </c:pt>
                <c:pt idx="6">
                  <c:v>943.63400000000001</c:v>
                </c:pt>
              </c:numCache>
            </c:numRef>
          </c:val>
          <c:smooth val="0"/>
          <c:extLst>
            <c:ext xmlns:c16="http://schemas.microsoft.com/office/drawing/2014/chart" uri="{C3380CC4-5D6E-409C-BE32-E72D297353CC}">
              <c16:uniqueId val="{00000003-1B8E-40C7-BE8D-0D6CC1B4CC08}"/>
            </c:ext>
          </c:extLst>
        </c:ser>
        <c:dLbls>
          <c:showLegendKey val="0"/>
          <c:showVal val="0"/>
          <c:showCatName val="0"/>
          <c:showSerName val="0"/>
          <c:showPercent val="0"/>
          <c:showBubbleSize val="0"/>
        </c:dLbls>
        <c:marker val="1"/>
        <c:smooth val="0"/>
        <c:axId val="102772096"/>
        <c:axId val="102777984"/>
      </c:lineChart>
      <c:catAx>
        <c:axId val="10277209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2777984"/>
        <c:crosses val="autoZero"/>
        <c:auto val="1"/>
        <c:lblAlgn val="ctr"/>
        <c:lblOffset val="100"/>
        <c:tickLblSkip val="1"/>
        <c:noMultiLvlLbl val="0"/>
      </c:catAx>
      <c:valAx>
        <c:axId val="10277798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7.0582907905742551E-2"/>
              <c:y val="0.13397686274681694"/>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2772096"/>
        <c:crosses val="autoZero"/>
        <c:crossBetween val="between"/>
        <c:majorUnit val="500"/>
      </c:valAx>
      <c:spPr>
        <a:ln w="6350">
          <a:solidFill>
            <a:srgbClr val="000000"/>
          </a:solidFill>
        </a:ln>
      </c:spPr>
    </c:plotArea>
    <c:legend>
      <c:legendPos val="b"/>
      <c:layout>
        <c:manualLayout>
          <c:xMode val="edge"/>
          <c:yMode val="edge"/>
          <c:x val="4.9999903858171574E-2"/>
          <c:y val="0.86446733220847405"/>
          <c:w val="0.89999980771634314"/>
          <c:h val="5.8238188976378003E-2"/>
        </c:manualLayout>
      </c:layout>
      <c:overlay val="0"/>
    </c:legend>
    <c:plotVisOnly val="1"/>
    <c:dispBlanksAs val="gap"/>
    <c:showDLblsOverMax val="0"/>
  </c:chart>
  <c:spPr>
    <a:ln w="9525">
      <a:solidFill>
        <a:srgbClr val="000000"/>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de-DE" sz="1100" b="1" i="0" baseline="0">
                <a:solidFill>
                  <a:sysClr val="windowText" lastClr="000000"/>
                </a:solidFill>
                <a:effectLst/>
                <a:latin typeface="Arial" pitchFamily="34" charset="0"/>
                <a:cs typeface="Arial" pitchFamily="34" charset="0"/>
              </a:rPr>
              <a:t>Umsatzerlöse 2016 nach Aufgabenbereichen</a:t>
            </a:r>
            <a:endParaRPr lang="de-DE" sz="1100">
              <a:solidFill>
                <a:sysClr val="windowText" lastClr="000000"/>
              </a:solidFill>
              <a:effectLst/>
              <a:latin typeface="Arial" pitchFamily="34" charset="0"/>
              <a:cs typeface="Arial" pitchFamily="34" charset="0"/>
            </a:endParaRPr>
          </a:p>
        </c:rich>
      </c:tx>
      <c:layout>
        <c:manualLayout>
          <c:xMode val="edge"/>
          <c:yMode val="edge"/>
          <c:x val="0.18213069520156133"/>
          <c:y val="5.2736714834865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bar"/>
        <c:grouping val="clustered"/>
        <c:varyColors val="0"/>
        <c:ser>
          <c:idx val="1"/>
          <c:order val="0"/>
          <c:spPr>
            <a:solidFill>
              <a:schemeClr val="accent6"/>
            </a:solidFill>
            <a:ln w="3175">
              <a:solidFill>
                <a:srgbClr val="000000"/>
              </a:solidFill>
            </a:ln>
          </c:spPr>
          <c:invertIfNegative val="0"/>
          <c:cat>
            <c:strRef>
              <c:f>BasisGrafiken!$A$28:$A$36</c:f>
              <c:strCache>
                <c:ptCount val="9"/>
                <c:pt idx="0">
                  <c:v>Gas-
versorgung</c:v>
                </c:pt>
                <c:pt idx="1">
                  <c:v>Abwasserent-
sorgung</c:v>
                </c:pt>
                <c:pt idx="2">
                  <c:v>Abfallent-
sorgung</c:v>
                </c:pt>
                <c:pt idx="3">
                  <c:v>Verkehr</c:v>
                </c:pt>
                <c:pt idx="4">
                  <c:v>Wasserver-
sorgung</c:v>
                </c:pt>
                <c:pt idx="5">
                  <c:v>Wohnungs-
wesen</c:v>
                </c:pt>
                <c:pt idx="6">
                  <c:v>Krankenhäuser
und Heilstätten</c:v>
                </c:pt>
                <c:pt idx="7">
                  <c:v>Übrige
Versorgung</c:v>
                </c:pt>
                <c:pt idx="8">
                  <c:v>Elektrizitäts-
versorgung</c:v>
                </c:pt>
              </c:strCache>
            </c:strRef>
          </c:cat>
          <c:val>
            <c:numRef>
              <c:f>BasisGrafiken!$B$28:$B$36</c:f>
              <c:numCache>
                <c:formatCode>General</c:formatCode>
                <c:ptCount val="9"/>
                <c:pt idx="0">
                  <c:v>115.63800000000001</c:v>
                </c:pt>
                <c:pt idx="1">
                  <c:v>210.68899999999999</c:v>
                </c:pt>
                <c:pt idx="2">
                  <c:v>269.62700000000001</c:v>
                </c:pt>
                <c:pt idx="3">
                  <c:v>384.20800000000003</c:v>
                </c:pt>
                <c:pt idx="4">
                  <c:v>425.54399999999998</c:v>
                </c:pt>
                <c:pt idx="5">
                  <c:v>619.15099999999995</c:v>
                </c:pt>
                <c:pt idx="6">
                  <c:v>829.03899999999999</c:v>
                </c:pt>
                <c:pt idx="7">
                  <c:v>1221.201</c:v>
                </c:pt>
                <c:pt idx="8">
                  <c:v>2366.377</c:v>
                </c:pt>
              </c:numCache>
            </c:numRef>
          </c:val>
          <c:extLst>
            <c:ext xmlns:c16="http://schemas.microsoft.com/office/drawing/2014/chart" uri="{C3380CC4-5D6E-409C-BE32-E72D297353CC}">
              <c16:uniqueId val="{00000000-2F99-4776-9FF0-C44086EDC98D}"/>
            </c:ext>
          </c:extLst>
        </c:ser>
        <c:dLbls>
          <c:showLegendKey val="0"/>
          <c:showVal val="0"/>
          <c:showCatName val="0"/>
          <c:showSerName val="0"/>
          <c:showPercent val="0"/>
          <c:showBubbleSize val="0"/>
        </c:dLbls>
        <c:gapWidth val="50"/>
        <c:axId val="102803328"/>
        <c:axId val="102804864"/>
      </c:barChart>
      <c:catAx>
        <c:axId val="102803328"/>
        <c:scaling>
          <c:orientation val="minMax"/>
        </c:scaling>
        <c:delete val="0"/>
        <c:axPos val="l"/>
        <c:numFmt formatCode="General" sourceLinked="1"/>
        <c:majorTickMark val="none"/>
        <c:minorTickMark val="none"/>
        <c:tickLblPos val="nextTo"/>
        <c:spPr>
          <a:ln w="6350"/>
        </c:spPr>
        <c:txPr>
          <a:bodyPr/>
          <a:lstStyle/>
          <a:p>
            <a:pPr>
              <a:defRPr sz="800" baseline="0">
                <a:latin typeface="Arial" pitchFamily="34" charset="0"/>
                <a:cs typeface="Arial" pitchFamily="34" charset="0"/>
              </a:defRPr>
            </a:pPr>
            <a:endParaRPr lang="de-DE"/>
          </a:p>
        </c:txPr>
        <c:crossAx val="102804864"/>
        <c:crosses val="autoZero"/>
        <c:auto val="1"/>
        <c:lblAlgn val="ctr"/>
        <c:lblOffset val="100"/>
        <c:tickLblSkip val="1"/>
        <c:noMultiLvlLbl val="0"/>
      </c:catAx>
      <c:valAx>
        <c:axId val="102804864"/>
        <c:scaling>
          <c:orientation val="minMax"/>
          <c:max val="2400"/>
        </c:scaling>
        <c:delete val="0"/>
        <c:axPos val="b"/>
        <c:majorGridlines>
          <c:spPr>
            <a:ln w="6350">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Millionen EUR</a:t>
                </a:r>
              </a:p>
            </c:rich>
          </c:tx>
          <c:layout>
            <c:manualLayout>
              <c:xMode val="edge"/>
              <c:yMode val="edge"/>
              <c:x val="0.86058358089854148"/>
              <c:y val="0.92522621305402097"/>
            </c:manualLayout>
          </c:layout>
          <c:overlay val="0"/>
        </c:title>
        <c:numFmt formatCode="#\ ###\ ##0\ " sourceLinked="0"/>
        <c:majorTickMark val="none"/>
        <c:minorTickMark val="none"/>
        <c:tickLblPos val="nextTo"/>
        <c:txPr>
          <a:bodyPr rot="-2460000" vert="horz"/>
          <a:lstStyle/>
          <a:p>
            <a:pPr>
              <a:defRPr sz="800">
                <a:latin typeface="Arial" pitchFamily="34" charset="0"/>
                <a:cs typeface="Arial" pitchFamily="34" charset="0"/>
              </a:defRPr>
            </a:pPr>
            <a:endParaRPr lang="de-DE"/>
          </a:p>
        </c:txPr>
        <c:crossAx val="102803328"/>
        <c:crosses val="autoZero"/>
        <c:crossBetween val="between"/>
        <c:majorUnit val="150"/>
      </c:valAx>
      <c:spPr>
        <a:ln w="6350">
          <a:solidFill>
            <a:srgbClr val="000000"/>
          </a:solidFill>
        </a:ln>
      </c:spPr>
    </c:plotArea>
    <c:plotVisOnly val="1"/>
    <c:dispBlanksAs val="gap"/>
    <c:showDLblsOverMax val="0"/>
  </c:chart>
  <c:spPr>
    <a:ln w="9525">
      <a:solidFill>
        <a:srgbClr val="000000"/>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i="0" baseline="0">
                <a:effectLst/>
                <a:latin typeface="Arial" pitchFamily="34" charset="0"/>
                <a:cs typeface="Arial" pitchFamily="34" charset="0"/>
              </a:rPr>
              <a:t>Anzahl öffentlicher Fonds, Einrichtungen und Unternehmen 2007 bis 2016 </a:t>
            </a:r>
            <a:r>
              <a:rPr lang="de-DE" sz="1100" b="1" i="0" u="none" strike="noStrike" baseline="0">
                <a:effectLst/>
                <a:latin typeface="Arial" pitchFamily="34" charset="0"/>
                <a:cs typeface="Arial" pitchFamily="34" charset="0"/>
              </a:rPr>
              <a:t>nach Rechtsformen</a:t>
            </a:r>
            <a:endParaRPr lang="de-DE" sz="1100">
              <a:effectLst/>
              <a:latin typeface="Arial" pitchFamily="34" charset="0"/>
              <a:cs typeface="Arial" pitchFamily="34" charset="0"/>
            </a:endParaRPr>
          </a:p>
        </c:rich>
      </c:tx>
      <c:layout>
        <c:manualLayout>
          <c:xMode val="edge"/>
          <c:yMode val="edge"/>
          <c:x val="0.10013421399248171"/>
          <c:y val="3.5242279616579657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stacked"/>
        <c:varyColors val="0"/>
        <c:ser>
          <c:idx val="0"/>
          <c:order val="0"/>
          <c:tx>
            <c:strRef>
              <c:f>BasisGrafiken!$A$42</c:f>
              <c:strCache>
                <c:ptCount val="1"/>
                <c:pt idx="0">
                  <c:v>privatrechtlich</c:v>
                </c:pt>
              </c:strCache>
            </c:strRef>
          </c:tx>
          <c:spPr>
            <a:solidFill>
              <a:schemeClr val="accent6">
                <a:lumMod val="75000"/>
              </a:schemeClr>
            </a:solidFill>
            <a:ln w="3175">
              <a:solidFill>
                <a:srgbClr val="000000"/>
              </a:solidFill>
            </a:ln>
          </c:spPr>
          <c:invertIfNegative val="0"/>
          <c:cat>
            <c:numRef>
              <c:f>BasisGrafiken!$B$41:$K$41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BasisGrafiken!$B$42:$K$42</c:f>
              <c:numCache>
                <c:formatCode>General</c:formatCode>
                <c:ptCount val="10"/>
                <c:pt idx="0">
                  <c:v>411</c:v>
                </c:pt>
                <c:pt idx="1">
                  <c:v>411</c:v>
                </c:pt>
                <c:pt idx="2">
                  <c:v>427</c:v>
                </c:pt>
                <c:pt idx="3">
                  <c:v>428</c:v>
                </c:pt>
                <c:pt idx="4">
                  <c:v>430</c:v>
                </c:pt>
                <c:pt idx="5">
                  <c:v>426</c:v>
                </c:pt>
                <c:pt idx="6">
                  <c:v>443</c:v>
                </c:pt>
                <c:pt idx="7">
                  <c:v>439</c:v>
                </c:pt>
                <c:pt idx="8">
                  <c:v>440</c:v>
                </c:pt>
                <c:pt idx="9">
                  <c:v>448</c:v>
                </c:pt>
              </c:numCache>
            </c:numRef>
          </c:val>
          <c:extLst>
            <c:ext xmlns:c16="http://schemas.microsoft.com/office/drawing/2014/chart" uri="{C3380CC4-5D6E-409C-BE32-E72D297353CC}">
              <c16:uniqueId val="{00000000-D687-4E65-BD68-DB01F022D002}"/>
            </c:ext>
          </c:extLst>
        </c:ser>
        <c:ser>
          <c:idx val="1"/>
          <c:order val="1"/>
          <c:tx>
            <c:strRef>
              <c:f>BasisGrafiken!$A$43</c:f>
              <c:strCache>
                <c:ptCount val="1"/>
                <c:pt idx="0">
                  <c:v>öffentlich-rechtlich</c:v>
                </c:pt>
              </c:strCache>
            </c:strRef>
          </c:tx>
          <c:spPr>
            <a:solidFill>
              <a:schemeClr val="accent3">
                <a:lumMod val="75000"/>
              </a:schemeClr>
            </a:solidFill>
            <a:ln w="3175">
              <a:solidFill>
                <a:srgbClr val="000000"/>
              </a:solidFill>
            </a:ln>
          </c:spPr>
          <c:invertIfNegative val="0"/>
          <c:cat>
            <c:numRef>
              <c:f>BasisGrafiken!$B$41:$K$41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BasisGrafiken!$B$43:$K$43</c:f>
              <c:numCache>
                <c:formatCode>General</c:formatCode>
                <c:ptCount val="10"/>
                <c:pt idx="0">
                  <c:v>141</c:v>
                </c:pt>
                <c:pt idx="1">
                  <c:v>141</c:v>
                </c:pt>
                <c:pt idx="2">
                  <c:v>149</c:v>
                </c:pt>
                <c:pt idx="3">
                  <c:v>152</c:v>
                </c:pt>
                <c:pt idx="4">
                  <c:v>151</c:v>
                </c:pt>
                <c:pt idx="5">
                  <c:v>148</c:v>
                </c:pt>
                <c:pt idx="6">
                  <c:v>152</c:v>
                </c:pt>
                <c:pt idx="7">
                  <c:v>144</c:v>
                </c:pt>
                <c:pt idx="8">
                  <c:v>144</c:v>
                </c:pt>
                <c:pt idx="9">
                  <c:v>145</c:v>
                </c:pt>
              </c:numCache>
            </c:numRef>
          </c:val>
          <c:extLst>
            <c:ext xmlns:c16="http://schemas.microsoft.com/office/drawing/2014/chart" uri="{C3380CC4-5D6E-409C-BE32-E72D297353CC}">
              <c16:uniqueId val="{00000001-D687-4E65-BD68-DB01F022D002}"/>
            </c:ext>
          </c:extLst>
        </c:ser>
        <c:dLbls>
          <c:showLegendKey val="0"/>
          <c:showVal val="0"/>
          <c:showCatName val="0"/>
          <c:showSerName val="0"/>
          <c:showPercent val="0"/>
          <c:showBubbleSize val="0"/>
        </c:dLbls>
        <c:gapWidth val="75"/>
        <c:overlap val="100"/>
        <c:axId val="105027072"/>
        <c:axId val="105028608"/>
      </c:barChart>
      <c:catAx>
        <c:axId val="10502707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5028608"/>
        <c:crosses val="autoZero"/>
        <c:auto val="1"/>
        <c:lblAlgn val="ctr"/>
        <c:lblOffset val="100"/>
        <c:tickLblSkip val="1"/>
        <c:noMultiLvlLbl val="0"/>
      </c:catAx>
      <c:valAx>
        <c:axId val="105028608"/>
        <c:scaling>
          <c:orientation val="minMax"/>
          <c:max val="600"/>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2602174728158974E-2"/>
              <c:y val="0.13069605142498503"/>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5027072"/>
        <c:crosses val="autoZero"/>
        <c:crossBetween val="between"/>
      </c:valAx>
      <c:spPr>
        <a:ln w="6350">
          <a:solidFill>
            <a:srgbClr val="000000"/>
          </a:solidFill>
        </a:ln>
      </c:spPr>
    </c:plotArea>
    <c:legend>
      <c:legendPos val="b"/>
      <c:layout>
        <c:manualLayout>
          <c:xMode val="edge"/>
          <c:yMode val="edge"/>
          <c:x val="0.26778037360714524"/>
          <c:y val="0.89370963202903797"/>
          <c:w val="0.46443906050205264"/>
          <c:h val="5.2758317682937338E-2"/>
        </c:manualLayout>
      </c:layout>
      <c:overlay val="0"/>
    </c:legend>
    <c:plotVisOnly val="1"/>
    <c:dispBlanksAs val="gap"/>
    <c:showDLblsOverMax val="0"/>
  </c:chart>
  <c:spPr>
    <a:ln w="9525">
      <a:solidFill>
        <a:srgbClr val="000000"/>
      </a:solidFill>
    </a:ln>
  </c:spPr>
  <c:printSettings>
    <c:headerFooter/>
    <c:pageMargins b="0.78740157499999996" l="0.7" r="0.7" t="0.78740157499999996" header="0.3" footer="0.3"/>
    <c:pageSetup paperSize="9" orientation="portrait" verticalDpi="0"/>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e-DE" sz="1100" b="1">
                <a:effectLst/>
                <a:latin typeface="Arial" pitchFamily="34" charset="0"/>
                <a:cs typeface="Arial" pitchFamily="34" charset="0"/>
              </a:rPr>
              <a:t>Anzahl der Eigenbetriebe und Zweckverbände</a:t>
            </a:r>
          </a:p>
          <a:p>
            <a:pPr>
              <a:defRPr/>
            </a:pPr>
            <a:r>
              <a:rPr lang="de-DE" sz="1100" b="1">
                <a:effectLst/>
                <a:latin typeface="Arial" pitchFamily="34" charset="0"/>
                <a:cs typeface="Arial" pitchFamily="34" charset="0"/>
              </a:rPr>
              <a:t>2007 bis 2016</a:t>
            </a:r>
            <a:endParaRPr lang="de-DE" sz="1100">
              <a:effectLst/>
              <a:latin typeface="Arial" pitchFamily="34" charset="0"/>
              <a:cs typeface="Arial" pitchFamily="34" charset="0"/>
            </a:endParaRPr>
          </a:p>
        </c:rich>
      </c:tx>
      <c:layout>
        <c:manualLayout>
          <c:xMode val="edge"/>
          <c:yMode val="edge"/>
          <c:x val="0.17190178150808075"/>
          <c:y val="3.6941826473003786E-2"/>
        </c:manualLayout>
      </c:layout>
      <c:overlay val="0"/>
    </c:title>
    <c:autoTitleDeleted val="0"/>
    <c:plotArea>
      <c:layout>
        <c:manualLayout>
          <c:layoutTarget val="inner"/>
          <c:xMode val="edge"/>
          <c:yMode val="edge"/>
          <c:x val="6.9408074440697035E-2"/>
          <c:y val="0.18029350104821804"/>
          <c:w val="0.90202977333468548"/>
          <c:h val="0.63377540071641991"/>
        </c:manualLayout>
      </c:layout>
      <c:barChart>
        <c:barDir val="col"/>
        <c:grouping val="clustered"/>
        <c:varyColors val="0"/>
        <c:ser>
          <c:idx val="1"/>
          <c:order val="0"/>
          <c:tx>
            <c:strRef>
              <c:f>BasisGrafiken!$A$50</c:f>
              <c:strCache>
                <c:ptCount val="1"/>
                <c:pt idx="0">
                  <c:v>Eigenbetriebe</c:v>
                </c:pt>
              </c:strCache>
            </c:strRef>
          </c:tx>
          <c:spPr>
            <a:solidFill>
              <a:schemeClr val="accent3">
                <a:lumMod val="75000"/>
              </a:schemeClr>
            </a:solidFill>
            <a:ln w="3175">
              <a:solidFill>
                <a:srgbClr val="000000"/>
              </a:solidFill>
            </a:ln>
          </c:spPr>
          <c:invertIfNegative val="0"/>
          <c:cat>
            <c:numRef>
              <c:f>BasisGrafiken!$B$49:$K$49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BasisGrafiken!$B$50:$K$50</c:f>
              <c:numCache>
                <c:formatCode>General</c:formatCode>
                <c:ptCount val="10"/>
                <c:pt idx="0">
                  <c:v>82</c:v>
                </c:pt>
                <c:pt idx="1">
                  <c:v>88</c:v>
                </c:pt>
                <c:pt idx="2">
                  <c:v>93</c:v>
                </c:pt>
                <c:pt idx="3">
                  <c:v>94</c:v>
                </c:pt>
                <c:pt idx="4">
                  <c:v>94</c:v>
                </c:pt>
                <c:pt idx="5">
                  <c:v>90</c:v>
                </c:pt>
                <c:pt idx="6">
                  <c:v>90</c:v>
                </c:pt>
                <c:pt idx="7">
                  <c:v>85</c:v>
                </c:pt>
                <c:pt idx="8">
                  <c:v>83</c:v>
                </c:pt>
                <c:pt idx="9">
                  <c:v>82</c:v>
                </c:pt>
              </c:numCache>
            </c:numRef>
          </c:val>
          <c:extLst>
            <c:ext xmlns:c16="http://schemas.microsoft.com/office/drawing/2014/chart" uri="{C3380CC4-5D6E-409C-BE32-E72D297353CC}">
              <c16:uniqueId val="{00000000-E2BD-4F5C-94DE-6D986C880D92}"/>
            </c:ext>
          </c:extLst>
        </c:ser>
        <c:ser>
          <c:idx val="2"/>
          <c:order val="1"/>
          <c:tx>
            <c:strRef>
              <c:f>BasisGrafiken!$A$51</c:f>
              <c:strCache>
                <c:ptCount val="1"/>
                <c:pt idx="0">
                  <c:v>Zweckverbände</c:v>
                </c:pt>
              </c:strCache>
            </c:strRef>
          </c:tx>
          <c:spPr>
            <a:solidFill>
              <a:schemeClr val="accent3">
                <a:lumMod val="40000"/>
                <a:lumOff val="60000"/>
              </a:schemeClr>
            </a:solidFill>
            <a:ln w="3175">
              <a:solidFill>
                <a:srgbClr val="000000"/>
              </a:solidFill>
            </a:ln>
          </c:spPr>
          <c:invertIfNegative val="0"/>
          <c:cat>
            <c:numRef>
              <c:f>BasisGrafiken!$B$49:$K$49</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BasisGrafiken!$B$51:$K$51</c:f>
              <c:numCache>
                <c:formatCode>General</c:formatCode>
                <c:ptCount val="10"/>
                <c:pt idx="0">
                  <c:v>57</c:v>
                </c:pt>
                <c:pt idx="1">
                  <c:v>54</c:v>
                </c:pt>
                <c:pt idx="2">
                  <c:v>54</c:v>
                </c:pt>
                <c:pt idx="3">
                  <c:v>53</c:v>
                </c:pt>
                <c:pt idx="4">
                  <c:v>53</c:v>
                </c:pt>
                <c:pt idx="5">
                  <c:v>53</c:v>
                </c:pt>
                <c:pt idx="6">
                  <c:v>54</c:v>
                </c:pt>
                <c:pt idx="7">
                  <c:v>52</c:v>
                </c:pt>
                <c:pt idx="8">
                  <c:v>54</c:v>
                </c:pt>
                <c:pt idx="9">
                  <c:v>55</c:v>
                </c:pt>
              </c:numCache>
            </c:numRef>
          </c:val>
          <c:extLst>
            <c:ext xmlns:c16="http://schemas.microsoft.com/office/drawing/2014/chart" uri="{C3380CC4-5D6E-409C-BE32-E72D297353CC}">
              <c16:uniqueId val="{00000001-E2BD-4F5C-94DE-6D986C880D92}"/>
            </c:ext>
          </c:extLst>
        </c:ser>
        <c:dLbls>
          <c:showLegendKey val="0"/>
          <c:showVal val="0"/>
          <c:showCatName val="0"/>
          <c:showSerName val="0"/>
          <c:showPercent val="0"/>
          <c:showBubbleSize val="0"/>
        </c:dLbls>
        <c:gapWidth val="75"/>
        <c:axId val="105048704"/>
        <c:axId val="105144704"/>
      </c:barChart>
      <c:catAx>
        <c:axId val="105048704"/>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105144704"/>
        <c:crosses val="autoZero"/>
        <c:auto val="1"/>
        <c:lblAlgn val="ctr"/>
        <c:lblOffset val="100"/>
        <c:tickLblSkip val="1"/>
        <c:noMultiLvlLbl val="0"/>
      </c:catAx>
      <c:valAx>
        <c:axId val="105144704"/>
        <c:scaling>
          <c:orientation val="minMax"/>
        </c:scaling>
        <c:delete val="0"/>
        <c:axPos val="l"/>
        <c:majorGridlines>
          <c:spPr>
            <a:ln w="3175">
              <a:solidFill>
                <a:schemeClr val="bg1">
                  <a:lumMod val="65000"/>
                </a:schemeClr>
              </a:solidFill>
              <a:prstDash val="sysDash"/>
            </a:ln>
          </c:spPr>
        </c:majorGridlines>
        <c:title>
          <c:tx>
            <c:rich>
              <a:bodyPr rot="0" vert="horz"/>
              <a:lstStyle/>
              <a:p>
                <a:pPr>
                  <a:defRPr/>
                </a:pPr>
                <a:r>
                  <a:rPr lang="en-US" sz="700" b="0">
                    <a:latin typeface="Arial" pitchFamily="34" charset="0"/>
                    <a:cs typeface="Arial" pitchFamily="34" charset="0"/>
                  </a:rPr>
                  <a:t>Anzahl</a:t>
                </a:r>
              </a:p>
            </c:rich>
          </c:tx>
          <c:layout>
            <c:manualLayout>
              <c:xMode val="edge"/>
              <c:yMode val="edge"/>
              <c:x val="6.8140905463740103E-2"/>
              <c:y val="0.13069585488608235"/>
            </c:manualLayout>
          </c:layout>
          <c:overlay val="0"/>
        </c:title>
        <c:numFmt formatCode="#\ ###\ ##0\ " sourceLinked="0"/>
        <c:majorTickMark val="none"/>
        <c:minorTickMark val="none"/>
        <c:tickLblPos val="nextTo"/>
        <c:txPr>
          <a:bodyPr/>
          <a:lstStyle/>
          <a:p>
            <a:pPr>
              <a:defRPr sz="800">
                <a:latin typeface="Arial" pitchFamily="34" charset="0"/>
                <a:cs typeface="Arial" pitchFamily="34" charset="0"/>
              </a:defRPr>
            </a:pPr>
            <a:endParaRPr lang="de-DE"/>
          </a:p>
        </c:txPr>
        <c:crossAx val="105048704"/>
        <c:crosses val="autoZero"/>
        <c:crossBetween val="between"/>
      </c:valAx>
      <c:spPr>
        <a:ln w="6350">
          <a:solidFill>
            <a:srgbClr val="000000"/>
          </a:solidFill>
        </a:ln>
      </c:spPr>
    </c:plotArea>
    <c:legend>
      <c:legendPos val="b"/>
      <c:layout>
        <c:manualLayout>
          <c:xMode val="edge"/>
          <c:yMode val="edge"/>
          <c:x val="0.29085729668406834"/>
          <c:y val="0.89345279323673155"/>
          <c:w val="0.41828521434820654"/>
          <c:h val="5.8238081290166943E-2"/>
        </c:manualLayout>
      </c:layout>
      <c:overlay val="0"/>
    </c:legend>
    <c:plotVisOnly val="1"/>
    <c:dispBlanksAs val="gap"/>
    <c:showDLblsOverMax val="0"/>
  </c:chart>
  <c:spPr>
    <a:ln w="9525">
      <a:solidFill>
        <a:srgbClr val="000000"/>
      </a:solidFill>
    </a:ln>
  </c:spPr>
  <c:printSettings>
    <c:headerFooter/>
    <c:pageMargins b="0.39370078740157483" l="0.78740157480314965" r="0.78740157480314965" t="0.78740157480314965"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76200</xdr:colOff>
      <xdr:row>20</xdr:row>
      <xdr:rowOff>114300</xdr:rowOff>
    </xdr:from>
    <xdr:to>
      <xdr:col>6</xdr:col>
      <xdr:colOff>704850</xdr:colOff>
      <xdr:row>40</xdr:row>
      <xdr:rowOff>28575</xdr:rowOff>
    </xdr:to>
    <xdr:graphicFrame macro="">
      <xdr:nvGraphicFramePr>
        <xdr:cNvPr id="3547795"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76200</xdr:colOff>
      <xdr:row>40</xdr:row>
      <xdr:rowOff>123825</xdr:rowOff>
    </xdr:from>
    <xdr:to>
      <xdr:col>6</xdr:col>
      <xdr:colOff>704850</xdr:colOff>
      <xdr:row>60</xdr:row>
      <xdr:rowOff>38100</xdr:rowOff>
    </xdr:to>
    <xdr:graphicFrame macro="">
      <xdr:nvGraphicFramePr>
        <xdr:cNvPr id="3547798" name="Diagramm 3" descr="Bilanzstruktur öffentlicher Fonds, Einrichtungen und Unternehmen 200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0</xdr:row>
      <xdr:rowOff>76200</xdr:rowOff>
    </xdr:from>
    <xdr:to>
      <xdr:col>6</xdr:col>
      <xdr:colOff>704850</xdr:colOff>
      <xdr:row>19</xdr:row>
      <xdr:rowOff>152400</xdr:rowOff>
    </xdr:to>
    <xdr:grpSp>
      <xdr:nvGrpSpPr>
        <xdr:cNvPr id="6" name="Gruppieren 5"/>
        <xdr:cNvGrpSpPr/>
      </xdr:nvGrpSpPr>
      <xdr:grpSpPr>
        <a:xfrm>
          <a:off x="76200" y="76200"/>
          <a:ext cx="5200650" cy="3152775"/>
          <a:chOff x="76200" y="76200"/>
          <a:chExt cx="5200650" cy="3092450"/>
        </a:xfrm>
      </xdr:grpSpPr>
      <xdr:graphicFrame macro="">
        <xdr:nvGraphicFramePr>
          <xdr:cNvPr id="3547794" name="Diagramm 1" descr="Bilanzstruktur öffentlicher Fonds, Einrichtungen und Unternehmen 2008"/>
          <xdr:cNvGraphicFramePr>
            <a:graphicFrameLocks/>
          </xdr:cNvGraphicFramePr>
        </xdr:nvGraphicFramePr>
        <xdr:xfrm>
          <a:off x="76200" y="76200"/>
          <a:ext cx="5200650" cy="309245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 name="Textfeld 1"/>
          <xdr:cNvSpPr txBox="1"/>
        </xdr:nvSpPr>
        <xdr:spPr>
          <a:xfrm>
            <a:off x="80210" y="2982828"/>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a:t>
            </a:r>
            <a:r>
              <a:rPr lang="de-DE" sz="600" baseline="0">
                <a:latin typeface="Arial" pitchFamily="34" charset="0"/>
                <a:cs typeface="Arial" pitchFamily="34" charset="0"/>
              </a:rPr>
              <a:t> Landesamt für Statistik</a:t>
            </a:r>
            <a:endParaRPr lang="de-DE" sz="600">
              <a:latin typeface="Arial" pitchFamily="34" charset="0"/>
              <a:cs typeface="Arial" pitchFamily="34" charset="0"/>
            </a:endParaRPr>
          </a:p>
        </xdr:txBody>
      </xdr:sp>
    </xdr:grpSp>
    <xdr:clientData/>
  </xdr:twoCellAnchor>
  <xdr:oneCellAnchor>
    <xdr:from>
      <xdr:col>0</xdr:col>
      <xdr:colOff>75197</xdr:colOff>
      <xdr:row>59</xdr:row>
      <xdr:rowOff>10027</xdr:rowOff>
    </xdr:from>
    <xdr:ext cx="1317605" cy="180755"/>
    <xdr:sp macro="" textlink="">
      <xdr:nvSpPr>
        <xdr:cNvPr id="3" name="Textfeld 2"/>
        <xdr:cNvSpPr txBox="1"/>
      </xdr:nvSpPr>
      <xdr:spPr>
        <a:xfrm>
          <a:off x="75197" y="9474869"/>
          <a:ext cx="1317605" cy="1807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600">
              <a:latin typeface="Arial" pitchFamily="34" charset="0"/>
              <a:cs typeface="Arial" pitchFamily="34" charset="0"/>
            </a:rPr>
            <a:t>Thüringer Landesamt für Statistik</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0</xdr:rowOff>
    </xdr:to>
    <xdr:sp macro="" textlink="">
      <xdr:nvSpPr>
        <xdr:cNvPr id="4" name="Text 54"/>
        <xdr:cNvSpPr txBox="1">
          <a:spLocks noChangeArrowheads="1"/>
        </xdr:cNvSpPr>
      </xdr:nvSpPr>
      <xdr:spPr bwMode="auto">
        <a:xfrm>
          <a:off x="3124200"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5" name="Text 56"/>
        <xdr:cNvSpPr txBox="1">
          <a:spLocks noChangeArrowheads="1"/>
        </xdr:cNvSpPr>
      </xdr:nvSpPr>
      <xdr:spPr bwMode="auto">
        <a:xfrm>
          <a:off x="11744325" y="102012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8" name="Text 49"/>
        <xdr:cNvSpPr txBox="1">
          <a:spLocks noChangeArrowheads="1"/>
        </xdr:cNvSpPr>
      </xdr:nvSpPr>
      <xdr:spPr bwMode="auto">
        <a:xfrm>
          <a:off x="3124200" y="102012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9" name="Text 51"/>
        <xdr:cNvSpPr txBox="1">
          <a:spLocks noChangeArrowheads="1"/>
        </xdr:cNvSpPr>
      </xdr:nvSpPr>
      <xdr:spPr bwMode="auto">
        <a:xfrm>
          <a:off x="11744325" y="102012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57</xdr:row>
      <xdr:rowOff>28575</xdr:rowOff>
    </xdr:from>
    <xdr:to>
      <xdr:col>3</xdr:col>
      <xdr:colOff>0</xdr:colOff>
      <xdr:row>61</xdr:row>
      <xdr:rowOff>0</xdr:rowOff>
    </xdr:to>
    <xdr:sp macro="" textlink="">
      <xdr:nvSpPr>
        <xdr:cNvPr id="14"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57</xdr:row>
      <xdr:rowOff>28575</xdr:rowOff>
    </xdr:from>
    <xdr:to>
      <xdr:col>15</xdr:col>
      <xdr:colOff>0</xdr:colOff>
      <xdr:row>61</xdr:row>
      <xdr:rowOff>0</xdr:rowOff>
    </xdr:to>
    <xdr:sp macro="" textlink="">
      <xdr:nvSpPr>
        <xdr:cNvPr id="15"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57</xdr:row>
      <xdr:rowOff>28575</xdr:rowOff>
    </xdr:from>
    <xdr:to>
      <xdr:col>3</xdr:col>
      <xdr:colOff>0</xdr:colOff>
      <xdr:row>60</xdr:row>
      <xdr:rowOff>152400</xdr:rowOff>
    </xdr:to>
    <xdr:sp macro="" textlink="">
      <xdr:nvSpPr>
        <xdr:cNvPr id="16"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57</xdr:row>
      <xdr:rowOff>28575</xdr:rowOff>
    </xdr:from>
    <xdr:to>
      <xdr:col>15</xdr:col>
      <xdr:colOff>0</xdr:colOff>
      <xdr:row>60</xdr:row>
      <xdr:rowOff>123825</xdr:rowOff>
    </xdr:to>
    <xdr:sp macro="" textlink="">
      <xdr:nvSpPr>
        <xdr:cNvPr id="17"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8</xdr:row>
      <xdr:rowOff>152400</xdr:rowOff>
    </xdr:to>
    <xdr:sp macro="" textlink="">
      <xdr:nvSpPr>
        <xdr:cNvPr id="6" name="Text 59"/>
        <xdr:cNvSpPr txBox="1">
          <a:spLocks noChangeArrowheads="1"/>
        </xdr:cNvSpPr>
      </xdr:nvSpPr>
      <xdr:spPr bwMode="auto">
        <a:xfrm>
          <a:off x="3124200" y="18926175"/>
          <a:ext cx="0" cy="762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123825</xdr:rowOff>
    </xdr:to>
    <xdr:sp macro="" textlink="">
      <xdr:nvSpPr>
        <xdr:cNvPr id="7" name="Text 61"/>
        <xdr:cNvSpPr txBox="1">
          <a:spLocks noChangeArrowheads="1"/>
        </xdr:cNvSpPr>
      </xdr:nvSpPr>
      <xdr:spPr bwMode="auto">
        <a:xfrm>
          <a:off x="11744325" y="18926175"/>
          <a:ext cx="0" cy="7334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8</xdr:row>
      <xdr:rowOff>0</xdr:rowOff>
    </xdr:to>
    <xdr:sp macro="" textlink="">
      <xdr:nvSpPr>
        <xdr:cNvPr id="10" name="Text 54"/>
        <xdr:cNvSpPr txBox="1">
          <a:spLocks noChangeArrowheads="1"/>
        </xdr:cNvSpPr>
      </xdr:nvSpPr>
      <xdr:spPr bwMode="auto">
        <a:xfrm>
          <a:off x="3124200"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8</xdr:row>
      <xdr:rowOff>0</xdr:rowOff>
    </xdr:to>
    <xdr:sp macro="" textlink="">
      <xdr:nvSpPr>
        <xdr:cNvPr id="11" name="Text 56"/>
        <xdr:cNvSpPr txBox="1">
          <a:spLocks noChangeArrowheads="1"/>
        </xdr:cNvSpPr>
      </xdr:nvSpPr>
      <xdr:spPr bwMode="auto">
        <a:xfrm>
          <a:off x="11744325" y="1892617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4</xdr:row>
      <xdr:rowOff>28575</xdr:rowOff>
    </xdr:from>
    <xdr:to>
      <xdr:col>3</xdr:col>
      <xdr:colOff>0</xdr:colOff>
      <xdr:row>7</xdr:row>
      <xdr:rowOff>152400</xdr:rowOff>
    </xdr:to>
    <xdr:sp macro="" textlink="">
      <xdr:nvSpPr>
        <xdr:cNvPr id="12" name="Text 49"/>
        <xdr:cNvSpPr txBox="1">
          <a:spLocks noChangeArrowheads="1"/>
        </xdr:cNvSpPr>
      </xdr:nvSpPr>
      <xdr:spPr bwMode="auto">
        <a:xfrm>
          <a:off x="3124200" y="1892617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13" name="Text 51"/>
        <xdr:cNvSpPr txBox="1">
          <a:spLocks noChangeArrowheads="1"/>
        </xdr:cNvSpPr>
      </xdr:nvSpPr>
      <xdr:spPr bwMode="auto">
        <a:xfrm>
          <a:off x="11744325" y="18926175"/>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55</xdr:row>
      <xdr:rowOff>28575</xdr:rowOff>
    </xdr:from>
    <xdr:to>
      <xdr:col>3</xdr:col>
      <xdr:colOff>0</xdr:colOff>
      <xdr:row>59</xdr:row>
      <xdr:rowOff>152400</xdr:rowOff>
    </xdr:to>
    <xdr:sp macro="" textlink="">
      <xdr:nvSpPr>
        <xdr:cNvPr id="20" name="Text 59"/>
        <xdr:cNvSpPr txBox="1">
          <a:spLocks noChangeArrowheads="1"/>
        </xdr:cNvSpPr>
      </xdr:nvSpPr>
      <xdr:spPr bwMode="auto">
        <a:xfrm>
          <a:off x="3125932" y="660689"/>
          <a:ext cx="0" cy="7732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55</xdr:row>
      <xdr:rowOff>28575</xdr:rowOff>
    </xdr:from>
    <xdr:to>
      <xdr:col>15</xdr:col>
      <xdr:colOff>0</xdr:colOff>
      <xdr:row>59</xdr:row>
      <xdr:rowOff>123825</xdr:rowOff>
    </xdr:to>
    <xdr:sp macro="" textlink="">
      <xdr:nvSpPr>
        <xdr:cNvPr id="21" name="Text 61"/>
        <xdr:cNvSpPr txBox="1">
          <a:spLocks noChangeArrowheads="1"/>
        </xdr:cNvSpPr>
      </xdr:nvSpPr>
      <xdr:spPr bwMode="auto">
        <a:xfrm>
          <a:off x="11750386" y="660689"/>
          <a:ext cx="0" cy="74468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800"/>
            </a:lnSpc>
            <a:defRPr sz="1000"/>
          </a:pPr>
          <a:r>
            <a:rPr lang="de-DE" sz="900" b="0" i="0" u="none" strike="noStrike" baseline="0">
              <a:solidFill>
                <a:srgbClr val="000000"/>
              </a:solidFill>
              <a:latin typeface="Helvetica"/>
              <a:cs typeface="Helvetica"/>
            </a:rPr>
            <a:t>Lfd.</a:t>
          </a:r>
        </a:p>
        <a:p>
          <a:pPr algn="ctr" rtl="0">
            <a:lnSpc>
              <a:spcPts val="800"/>
            </a:lnSpc>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55</xdr:row>
      <xdr:rowOff>28575</xdr:rowOff>
    </xdr:from>
    <xdr:to>
      <xdr:col>3</xdr:col>
      <xdr:colOff>0</xdr:colOff>
      <xdr:row>59</xdr:row>
      <xdr:rowOff>0</xdr:rowOff>
    </xdr:to>
    <xdr:sp macro="" textlink="">
      <xdr:nvSpPr>
        <xdr:cNvPr id="22" name="Text 54"/>
        <xdr:cNvSpPr txBox="1">
          <a:spLocks noChangeArrowheads="1"/>
        </xdr:cNvSpPr>
      </xdr:nvSpPr>
      <xdr:spPr bwMode="auto">
        <a:xfrm>
          <a:off x="3125932"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55</xdr:row>
      <xdr:rowOff>28575</xdr:rowOff>
    </xdr:from>
    <xdr:to>
      <xdr:col>15</xdr:col>
      <xdr:colOff>0</xdr:colOff>
      <xdr:row>59</xdr:row>
      <xdr:rowOff>0</xdr:rowOff>
    </xdr:to>
    <xdr:sp macro="" textlink="">
      <xdr:nvSpPr>
        <xdr:cNvPr id="23" name="Text 56"/>
        <xdr:cNvSpPr txBox="1">
          <a:spLocks noChangeArrowheads="1"/>
        </xdr:cNvSpPr>
      </xdr:nvSpPr>
      <xdr:spPr bwMode="auto">
        <a:xfrm>
          <a:off x="11750386" y="660689"/>
          <a:ext cx="0" cy="62085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55</xdr:row>
      <xdr:rowOff>28575</xdr:rowOff>
    </xdr:from>
    <xdr:to>
      <xdr:col>3</xdr:col>
      <xdr:colOff>0</xdr:colOff>
      <xdr:row>58</xdr:row>
      <xdr:rowOff>152400</xdr:rowOff>
    </xdr:to>
    <xdr:sp macro="" textlink="">
      <xdr:nvSpPr>
        <xdr:cNvPr id="2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55</xdr:row>
      <xdr:rowOff>28575</xdr:rowOff>
    </xdr:from>
    <xdr:to>
      <xdr:col>15</xdr:col>
      <xdr:colOff>0</xdr:colOff>
      <xdr:row>58</xdr:row>
      <xdr:rowOff>123825</xdr:rowOff>
    </xdr:to>
    <xdr:sp macro="" textlink="">
      <xdr:nvSpPr>
        <xdr:cNvPr id="2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57150</xdr:colOff>
      <xdr:row>2</xdr:row>
      <xdr:rowOff>38100</xdr:rowOff>
    </xdr:from>
    <xdr:to>
      <xdr:col>6</xdr:col>
      <xdr:colOff>685800</xdr:colOff>
      <xdr:row>29</xdr:row>
      <xdr:rowOff>19050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31</xdr:row>
      <xdr:rowOff>133350</xdr:rowOff>
    </xdr:from>
    <xdr:to>
      <xdr:col>6</xdr:col>
      <xdr:colOff>676275</xdr:colOff>
      <xdr:row>58</xdr:row>
      <xdr:rowOff>114300</xdr:rowOff>
    </xdr:to>
    <xdr:graphicFrame macro="">
      <xdr:nvGraphicFramePr>
        <xdr:cNvPr id="3"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0.00183</cdr:x>
      <cdr:y>0.9494</cdr:y>
    </cdr:from>
    <cdr:to>
      <cdr:x>0.28022</cdr:x>
      <cdr:y>0.99277</cdr:y>
    </cdr:to>
    <cdr:sp macro="" textlink="">
      <cdr:nvSpPr>
        <cdr:cNvPr id="2" name="Textfeld 1"/>
        <cdr:cNvSpPr txBox="1"/>
      </cdr:nvSpPr>
      <cdr:spPr>
        <a:xfrm xmlns:a="http://schemas.openxmlformats.org/drawingml/2006/main">
          <a:off x="9525" y="3752850"/>
          <a:ext cx="1447800" cy="171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0.00244</cdr:x>
      <cdr:y>0.9525</cdr:y>
    </cdr:from>
    <cdr:to>
      <cdr:x>0.28083</cdr:x>
      <cdr:y>0.99597</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100"/>
            </a:lnSpc>
          </a:pPr>
          <a:endParaRPr lang="de-DE" sz="1100"/>
        </a:p>
      </cdr:txBody>
    </cdr:sp>
  </cdr:relSizeAnchor>
</c:userShapes>
</file>

<file path=xl/drawings/drawing2.xml><?xml version="1.0" encoding="utf-8"?>
<c:userShapes xmlns:c="http://schemas.openxmlformats.org/drawingml/2006/chart">
  <cdr:relSizeAnchor xmlns:cdr="http://schemas.openxmlformats.org/drawingml/2006/chartDrawing">
    <cdr:from>
      <cdr:x>0</cdr:x>
      <cdr:y>0.84997</cdr:y>
    </cdr:from>
    <cdr:to>
      <cdr:x>0</cdr:x>
      <cdr:y>0.86037</cdr:y>
    </cdr:to>
    <cdr:sp macro="" textlink="">
      <cdr:nvSpPr>
        <cdr:cNvPr id="2" name="Textfeld 5"/>
        <cdr:cNvSpPr txBox="1"/>
      </cdr:nvSpPr>
      <cdr:spPr>
        <a:xfrm xmlns:a="http://schemas.openxmlformats.org/drawingml/2006/main">
          <a:off x="0" y="2964650"/>
          <a:ext cx="1265796" cy="15240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p>
      </cdr:txBody>
    </cdr:sp>
  </cdr:relSizeAnchor>
  <cdr:relSizeAnchor xmlns:cdr="http://schemas.openxmlformats.org/drawingml/2006/chartDrawing">
    <cdr:from>
      <cdr:x>0</cdr:x>
      <cdr:y>0.91817</cdr:y>
    </cdr:from>
    <cdr:to>
      <cdr:x>0</cdr:x>
      <cdr:y>0.92276</cdr:y>
    </cdr:to>
    <cdr:sp macro="" textlink="">
      <cdr:nvSpPr>
        <cdr:cNvPr id="3" name="Textfeld 2"/>
        <cdr:cNvSpPr txBox="1"/>
      </cdr:nvSpPr>
      <cdr:spPr>
        <a:xfrm xmlns:a="http://schemas.openxmlformats.org/drawingml/2006/main">
          <a:off x="13097" y="2940844"/>
          <a:ext cx="1250156"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dr:relSizeAnchor xmlns:cdr="http://schemas.openxmlformats.org/drawingml/2006/chartDrawing">
    <cdr:from>
      <cdr:x>0</cdr:x>
      <cdr:y>0.9515</cdr:y>
    </cdr:from>
    <cdr:to>
      <cdr:x>0</cdr:x>
      <cdr:y>0.9544</cdr:y>
    </cdr:to>
    <cdr:sp macro="" textlink="">
      <cdr:nvSpPr>
        <cdr:cNvPr id="4" name="Textfeld 3"/>
        <cdr:cNvSpPr txBox="1"/>
      </cdr:nvSpPr>
      <cdr:spPr>
        <a:xfrm xmlns:a="http://schemas.openxmlformats.org/drawingml/2006/main">
          <a:off x="0" y="2950244"/>
          <a:ext cx="1238250" cy="16894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0.00258</cdr:x>
      <cdr:y>0.93466</cdr:y>
    </cdr:from>
    <cdr:to>
      <cdr:x>0.2283</cdr:x>
      <cdr:y>0.99406</cdr:y>
    </cdr:to>
    <cdr:sp macro="" textlink="">
      <cdr:nvSpPr>
        <cdr:cNvPr id="6" name="Textfeld 5"/>
        <cdr:cNvSpPr txBox="1"/>
      </cdr:nvSpPr>
      <cdr:spPr>
        <a:xfrm xmlns:a="http://schemas.openxmlformats.org/drawingml/2006/main">
          <a:off x="14037" y="2918661"/>
          <a:ext cx="1228224" cy="18548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a:t>
          </a:r>
          <a:r>
            <a:rPr lang="de-DE" sz="600" baseline="0">
              <a:latin typeface="Arial" pitchFamily="34" charset="0"/>
              <a:cs typeface="Arial" pitchFamily="34" charset="0"/>
            </a:rPr>
            <a:t> Statistik</a:t>
          </a:r>
          <a:endParaRPr lang="de-DE" sz="600">
            <a:latin typeface="Arial" pitchFamily="34" charset="0"/>
            <a:cs typeface="Arial" pitchFamily="34" charset="0"/>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0.53502</cdr:x>
      <cdr:y>0.73143</cdr:y>
    </cdr:from>
    <cdr:to>
      <cdr:x>0.6407</cdr:x>
      <cdr:y>0.77132</cdr:y>
    </cdr:to>
    <cdr:sp macro="" textlink="">
      <cdr:nvSpPr>
        <cdr:cNvPr id="3"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0.83453</cdr:x>
      <cdr:y>0.21726</cdr:y>
    </cdr:from>
    <cdr:to>
      <cdr:x>0.93838</cdr:x>
      <cdr:y>0.26761</cdr:y>
    </cdr:to>
    <cdr:sp macro="" textlink="">
      <cdr:nvSpPr>
        <cdr:cNvPr id="4" name="Textfeld 3"/>
        <cdr:cNvSpPr txBox="1"/>
      </cdr:nvSpPr>
      <cdr:spPr>
        <a:xfrm xmlns:a="http://schemas.openxmlformats.org/drawingml/2006/main">
          <a:off x="4340091" y="671163"/>
          <a:ext cx="540088" cy="1555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1,9 %</a:t>
          </a:r>
        </a:p>
      </cdr:txBody>
    </cdr:sp>
  </cdr:relSizeAnchor>
  <cdr:relSizeAnchor xmlns:cdr="http://schemas.openxmlformats.org/drawingml/2006/chartDrawing">
    <cdr:from>
      <cdr:x>0.83232</cdr:x>
      <cdr:y>0.35841</cdr:y>
    </cdr:from>
    <cdr:to>
      <cdr:x>0.93642</cdr:x>
      <cdr:y>0.41296</cdr:y>
    </cdr:to>
    <cdr:sp macro="" textlink="">
      <cdr:nvSpPr>
        <cdr:cNvPr id="5" name="Textfeld 1"/>
        <cdr:cNvSpPr txBox="1"/>
      </cdr:nvSpPr>
      <cdr:spPr>
        <a:xfrm xmlns:a="http://schemas.openxmlformats.org/drawingml/2006/main">
          <a:off x="4328625" y="1107235"/>
          <a:ext cx="541388" cy="1685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13,6 %</a:t>
          </a:r>
        </a:p>
      </cdr:txBody>
    </cdr:sp>
  </cdr:relSizeAnchor>
  <cdr:relSizeAnchor xmlns:cdr="http://schemas.openxmlformats.org/drawingml/2006/chartDrawing">
    <cdr:from>
      <cdr:x>0.82907</cdr:x>
      <cdr:y>0.28089</cdr:y>
    </cdr:from>
    <cdr:to>
      <cdr:x>0.93342</cdr:x>
      <cdr:y>0.34018</cdr:y>
    </cdr:to>
    <cdr:sp macro="" textlink="">
      <cdr:nvSpPr>
        <cdr:cNvPr id="6" name="Textfeld 1"/>
        <cdr:cNvSpPr txBox="1"/>
      </cdr:nvSpPr>
      <cdr:spPr>
        <a:xfrm xmlns:a="http://schemas.openxmlformats.org/drawingml/2006/main">
          <a:off x="4311703" y="867746"/>
          <a:ext cx="542688" cy="18317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24,6 %</a:t>
          </a:r>
        </a:p>
      </cdr:txBody>
    </cdr:sp>
  </cdr:relSizeAnchor>
  <cdr:relSizeAnchor xmlns:cdr="http://schemas.openxmlformats.org/drawingml/2006/chartDrawing">
    <cdr:from>
      <cdr:x>0.83363</cdr:x>
      <cdr:y>0.49789</cdr:y>
    </cdr:from>
    <cdr:to>
      <cdr:x>0.93723</cdr:x>
      <cdr:y>0.55271</cdr:y>
    </cdr:to>
    <cdr:sp macro="" textlink="">
      <cdr:nvSpPr>
        <cdr:cNvPr id="7" name="Textfeld 1"/>
        <cdr:cNvSpPr txBox="1"/>
      </cdr:nvSpPr>
      <cdr:spPr>
        <a:xfrm xmlns:a="http://schemas.openxmlformats.org/drawingml/2006/main">
          <a:off x="4335438" y="1538122"/>
          <a:ext cx="538787" cy="1693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59,9 %</a:t>
          </a:r>
        </a:p>
      </cdr:txBody>
    </cdr:sp>
  </cdr:relSizeAnchor>
  <cdr:relSizeAnchor xmlns:cdr="http://schemas.openxmlformats.org/drawingml/2006/chartDrawing">
    <cdr:from>
      <cdr:x>0.04804</cdr:x>
      <cdr:y>0.79378</cdr:y>
    </cdr:from>
    <cdr:to>
      <cdr:x>0.08774</cdr:x>
      <cdr:y>0.8226</cdr:y>
    </cdr:to>
    <cdr:sp macro="" textlink="">
      <cdr:nvSpPr>
        <cdr:cNvPr id="26" name="Rectangle 7"/>
        <cdr:cNvSpPr>
          <a:spLocks xmlns:a="http://schemas.openxmlformats.org/drawingml/2006/main" noChangeArrowheads="1"/>
        </cdr:cNvSpPr>
      </cdr:nvSpPr>
      <cdr:spPr bwMode="auto">
        <a:xfrm xmlns:a="http://schemas.openxmlformats.org/drawingml/2006/main">
          <a:off x="261399" y="2478734"/>
          <a:ext cx="216000" cy="90000"/>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0.89229</cdr:y>
    </cdr:from>
    <cdr:to>
      <cdr:x>0.08715</cdr:x>
      <cdr:y>0.92111</cdr:y>
    </cdr:to>
    <cdr:sp macro="" textlink="">
      <cdr:nvSpPr>
        <cdr:cNvPr id="31" name="Rectangle 7"/>
        <cdr:cNvSpPr>
          <a:spLocks xmlns:a="http://schemas.openxmlformats.org/drawingml/2006/main" noChangeArrowheads="1"/>
        </cdr:cNvSpPr>
      </cdr:nvSpPr>
      <cdr:spPr bwMode="auto">
        <a:xfrm xmlns:a="http://schemas.openxmlformats.org/drawingml/2006/main">
          <a:off x="258189" y="2786350"/>
          <a:ext cx="216000" cy="90000"/>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0.84114</cdr:y>
    </cdr:from>
    <cdr:to>
      <cdr:x>0.08715</cdr:x>
      <cdr:y>0.86996</cdr:y>
    </cdr:to>
    <cdr:sp macro="" textlink="">
      <cdr:nvSpPr>
        <cdr:cNvPr id="32" name="Rectangle 7"/>
        <cdr:cNvSpPr>
          <a:spLocks xmlns:a="http://schemas.openxmlformats.org/drawingml/2006/main" noChangeArrowheads="1"/>
        </cdr:cNvSpPr>
      </cdr:nvSpPr>
      <cdr:spPr bwMode="auto">
        <a:xfrm xmlns:a="http://schemas.openxmlformats.org/drawingml/2006/main">
          <a:off x="258189" y="2626625"/>
          <a:ext cx="216000" cy="90000"/>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0.07891</cdr:x>
      <cdr:y>0.7756</cdr:y>
    </cdr:from>
    <cdr:to>
      <cdr:x>0.22138</cdr:x>
      <cdr:y>0.83753</cdr:y>
    </cdr:to>
    <cdr:sp macro="" textlink="">
      <cdr:nvSpPr>
        <cdr:cNvPr id="27" name="Textfeld 26"/>
        <cdr:cNvSpPr txBox="1"/>
      </cdr:nvSpPr>
      <cdr:spPr>
        <a:xfrm xmlns:a="http://schemas.openxmlformats.org/drawingml/2006/main">
          <a:off x="422695" y="2473323"/>
          <a:ext cx="764560" cy="1880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Versorgung</a:t>
          </a:r>
        </a:p>
      </cdr:txBody>
    </cdr:sp>
  </cdr:relSizeAnchor>
  <cdr:relSizeAnchor xmlns:cdr="http://schemas.openxmlformats.org/drawingml/2006/chartDrawing">
    <cdr:from>
      <cdr:x>0.07909</cdr:x>
      <cdr:y>0.87168</cdr:y>
    </cdr:from>
    <cdr:to>
      <cdr:x>0.33834</cdr:x>
      <cdr:y>0.95978</cdr:y>
    </cdr:to>
    <cdr:sp macro="" textlink="">
      <cdr:nvSpPr>
        <cdr:cNvPr id="40" name="Textfeld 1"/>
        <cdr:cNvSpPr txBox="1"/>
      </cdr:nvSpPr>
      <cdr:spPr>
        <a:xfrm xmlns:a="http://schemas.openxmlformats.org/drawingml/2006/main">
          <a:off x="423682" y="2756755"/>
          <a:ext cx="1402657" cy="2479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a:t>
          </a:r>
          <a:r>
            <a:rPr lang="de-DE" sz="800" baseline="0">
              <a:latin typeface="Arial" pitchFamily="34" charset="0"/>
              <a:cs typeface="Arial" pitchFamily="34" charset="0"/>
            </a:rPr>
            <a:t> Aufgabenbereiche</a:t>
          </a:r>
          <a:endParaRPr lang="de-DE" sz="800">
            <a:latin typeface="Arial" pitchFamily="34" charset="0"/>
            <a:cs typeface="Arial" pitchFamily="34" charset="0"/>
          </a:endParaRPr>
        </a:p>
      </cdr:txBody>
    </cdr:sp>
  </cdr:relSizeAnchor>
  <cdr:relSizeAnchor xmlns:cdr="http://schemas.openxmlformats.org/drawingml/2006/chartDrawing">
    <cdr:from>
      <cdr:x>0.08002</cdr:x>
      <cdr:y>0.82589</cdr:y>
    </cdr:from>
    <cdr:to>
      <cdr:x>0.26898</cdr:x>
      <cdr:y>0.89537</cdr:y>
    </cdr:to>
    <cdr:sp macro="" textlink="">
      <cdr:nvSpPr>
        <cdr:cNvPr id="41" name="Textfeld 1"/>
        <cdr:cNvSpPr txBox="1"/>
      </cdr:nvSpPr>
      <cdr:spPr>
        <a:xfrm xmlns:a="http://schemas.openxmlformats.org/drawingml/2006/main">
          <a:off x="428696" y="2628840"/>
          <a:ext cx="1016246" cy="1950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Wohnungswesen</a:t>
          </a:r>
        </a:p>
      </cdr:txBody>
    </cdr:sp>
  </cdr:relSizeAnchor>
  <cdr:relSizeAnchor xmlns:cdr="http://schemas.openxmlformats.org/drawingml/2006/chartDrawing">
    <cdr:from>
      <cdr:x>0.69512</cdr:x>
      <cdr:y>0.76203</cdr:y>
    </cdr:from>
    <cdr:to>
      <cdr:x>0.73482</cdr:x>
      <cdr:y>0.79085</cdr:y>
    </cdr:to>
    <cdr:sp macro="" textlink="">
      <cdr:nvSpPr>
        <cdr:cNvPr id="48" name="Rectangle 7"/>
        <cdr:cNvSpPr>
          <a:spLocks xmlns:a="http://schemas.openxmlformats.org/drawingml/2006/main" noChangeArrowheads="1"/>
        </cdr:cNvSpPr>
      </cdr:nvSpPr>
      <cdr:spPr bwMode="auto">
        <a:xfrm xmlns:a="http://schemas.openxmlformats.org/drawingml/2006/main">
          <a:off x="3782333" y="2379586"/>
          <a:ext cx="216019" cy="89996"/>
        </a:xfrm>
        <a:prstGeom xmlns:a="http://schemas.openxmlformats.org/drawingml/2006/main" prst="rect">
          <a:avLst/>
        </a:prstGeom>
        <a:solidFill xmlns:a="http://schemas.openxmlformats.org/drawingml/2006/main">
          <a:schemeClr val="accent4">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0.69497</cdr:x>
      <cdr:y>0.85358</cdr:y>
    </cdr:from>
    <cdr:to>
      <cdr:x>0.73442</cdr:x>
      <cdr:y>0.8824</cdr:y>
    </cdr:to>
    <cdr:sp macro="" textlink="">
      <cdr:nvSpPr>
        <cdr:cNvPr id="49" name="Rectangle 7"/>
        <cdr:cNvSpPr>
          <a:spLocks xmlns:a="http://schemas.openxmlformats.org/drawingml/2006/main" noChangeArrowheads="1"/>
        </cdr:cNvSpPr>
      </cdr:nvSpPr>
      <cdr:spPr bwMode="auto">
        <a:xfrm xmlns:a="http://schemas.openxmlformats.org/drawingml/2006/main">
          <a:off x="3781516" y="2665457"/>
          <a:ext cx="214659" cy="89996"/>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0.69521</cdr:x>
      <cdr:y>0.80795</cdr:y>
    </cdr:from>
    <cdr:to>
      <cdr:x>0.73491</cdr:x>
      <cdr:y>0.83677</cdr:y>
    </cdr:to>
    <cdr:sp macro="" textlink="">
      <cdr:nvSpPr>
        <cdr:cNvPr id="50" name="Rectangle 7"/>
        <cdr:cNvSpPr>
          <a:spLocks xmlns:a="http://schemas.openxmlformats.org/drawingml/2006/main" noChangeArrowheads="1"/>
        </cdr:cNvSpPr>
      </cdr:nvSpPr>
      <cdr:spPr bwMode="auto">
        <a:xfrm xmlns:a="http://schemas.openxmlformats.org/drawingml/2006/main">
          <a:off x="3782822" y="2522969"/>
          <a:ext cx="216019" cy="89996"/>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0.72608</cdr:x>
      <cdr:y>0.74158</cdr:y>
    </cdr:from>
    <cdr:to>
      <cdr:x>0.88436</cdr:x>
      <cdr:y>0.78827</cdr:y>
    </cdr:to>
    <cdr:sp macro="" textlink="">
      <cdr:nvSpPr>
        <cdr:cNvPr id="51" name="Textfeld 4"/>
        <cdr:cNvSpPr txBox="1"/>
      </cdr:nvSpPr>
      <cdr:spPr>
        <a:xfrm xmlns:a="http://schemas.openxmlformats.org/drawingml/2006/main">
          <a:off x="3950795" y="2315727"/>
          <a:ext cx="861246" cy="1457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Gasversorgung</a:t>
          </a:r>
        </a:p>
      </cdr:txBody>
    </cdr:sp>
  </cdr:relSizeAnchor>
  <cdr:relSizeAnchor xmlns:cdr="http://schemas.openxmlformats.org/drawingml/2006/chartDrawing">
    <cdr:from>
      <cdr:x>0.7238</cdr:x>
      <cdr:y>0.83347</cdr:y>
    </cdr:from>
    <cdr:to>
      <cdr:x>0.95681</cdr:x>
      <cdr:y>0.91321</cdr:y>
    </cdr:to>
    <cdr:sp macro="" textlink="">
      <cdr:nvSpPr>
        <cdr:cNvPr id="52" name="Textfeld 1"/>
        <cdr:cNvSpPr txBox="1"/>
      </cdr:nvSpPr>
      <cdr:spPr>
        <a:xfrm xmlns:a="http://schemas.openxmlformats.org/drawingml/2006/main">
          <a:off x="3938389" y="2602660"/>
          <a:ext cx="1267873" cy="2490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Übrige</a:t>
          </a:r>
          <a:r>
            <a:rPr lang="de-DE" sz="800" baseline="0">
              <a:latin typeface="Arial" pitchFamily="34" charset="0"/>
              <a:cs typeface="Arial" pitchFamily="34" charset="0"/>
            </a:rPr>
            <a:t> Versorgung</a:t>
          </a:r>
          <a:endParaRPr lang="de-DE" sz="800">
            <a:latin typeface="Arial" pitchFamily="34" charset="0"/>
            <a:cs typeface="Arial" pitchFamily="34" charset="0"/>
          </a:endParaRPr>
        </a:p>
      </cdr:txBody>
    </cdr:sp>
  </cdr:relSizeAnchor>
  <cdr:relSizeAnchor xmlns:cdr="http://schemas.openxmlformats.org/drawingml/2006/chartDrawing">
    <cdr:from>
      <cdr:x>0.72471</cdr:x>
      <cdr:y>0.78992</cdr:y>
    </cdr:from>
    <cdr:to>
      <cdr:x>0.94779</cdr:x>
      <cdr:y>0.84514</cdr:y>
    </cdr:to>
    <cdr:sp macro="" textlink="">
      <cdr:nvSpPr>
        <cdr:cNvPr id="53" name="Textfeld 1"/>
        <cdr:cNvSpPr txBox="1"/>
      </cdr:nvSpPr>
      <cdr:spPr>
        <a:xfrm xmlns:a="http://schemas.openxmlformats.org/drawingml/2006/main">
          <a:off x="3943340" y="2466666"/>
          <a:ext cx="1213841" cy="1724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Elektrizitätsversorgung</a:t>
          </a:r>
        </a:p>
      </cdr:txBody>
    </cdr:sp>
  </cdr:relSizeAnchor>
  <cdr:relSizeAnchor xmlns:cdr="http://schemas.openxmlformats.org/drawingml/2006/chartDrawing">
    <cdr:from>
      <cdr:x>0.69421</cdr:x>
      <cdr:y>0.90296</cdr:y>
    </cdr:from>
    <cdr:to>
      <cdr:x>0.73391</cdr:x>
      <cdr:y>0.93178</cdr:y>
    </cdr:to>
    <cdr:sp macro="" textlink="">
      <cdr:nvSpPr>
        <cdr:cNvPr id="54" name="Rectangle 7"/>
        <cdr:cNvSpPr>
          <a:spLocks xmlns:a="http://schemas.openxmlformats.org/drawingml/2006/main" noChangeArrowheads="1"/>
        </cdr:cNvSpPr>
      </cdr:nvSpPr>
      <cdr:spPr bwMode="auto">
        <a:xfrm xmlns:a="http://schemas.openxmlformats.org/drawingml/2006/main">
          <a:off x="3777381" y="2819656"/>
          <a:ext cx="216019" cy="89996"/>
        </a:xfrm>
        <a:prstGeom xmlns:a="http://schemas.openxmlformats.org/drawingml/2006/main" prst="rect">
          <a:avLst/>
        </a:prstGeom>
        <a:solidFill xmlns:a="http://schemas.openxmlformats.org/drawingml/2006/main">
          <a:schemeClr val="accent4">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0.72303</cdr:x>
      <cdr:y>0.88315</cdr:y>
    </cdr:from>
    <cdr:to>
      <cdr:x>0.90812</cdr:x>
      <cdr:y>0.95416</cdr:y>
    </cdr:to>
    <cdr:sp macro="" textlink="">
      <cdr:nvSpPr>
        <cdr:cNvPr id="55" name="Textfeld 1"/>
        <cdr:cNvSpPr txBox="1"/>
      </cdr:nvSpPr>
      <cdr:spPr>
        <a:xfrm xmlns:a="http://schemas.openxmlformats.org/drawingml/2006/main">
          <a:off x="3934199" y="2757795"/>
          <a:ext cx="1007127" cy="2217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Wasserversorgung</a:t>
          </a:r>
        </a:p>
      </cdr:txBody>
    </cdr:sp>
  </cdr:relSizeAnchor>
  <cdr:relSizeAnchor xmlns:cdr="http://schemas.openxmlformats.org/drawingml/2006/chartDrawing">
    <cdr:from>
      <cdr:x>0</cdr:x>
      <cdr:y>0.89057</cdr:y>
    </cdr:from>
    <cdr:to>
      <cdr:x>0</cdr:x>
      <cdr:y>0.89226</cdr:y>
    </cdr:to>
    <cdr:sp macro="" textlink="">
      <cdr:nvSpPr>
        <cdr:cNvPr id="2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2"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0.34221</cdr:x>
      <cdr:y>0.79501</cdr:y>
    </cdr:from>
    <cdr:to>
      <cdr:x>0.38191</cdr:x>
      <cdr:y>0.82383</cdr:y>
    </cdr:to>
    <cdr:sp macro="" textlink="">
      <cdr:nvSpPr>
        <cdr:cNvPr id="29" name="Rectangle 7"/>
        <cdr:cNvSpPr>
          <a:spLocks xmlns:a="http://schemas.openxmlformats.org/drawingml/2006/main" noChangeArrowheads="1"/>
        </cdr:cNvSpPr>
      </cdr:nvSpPr>
      <cdr:spPr bwMode="auto">
        <a:xfrm xmlns:a="http://schemas.openxmlformats.org/drawingml/2006/main">
          <a:off x="1862060" y="2482575"/>
          <a:ext cx="216000" cy="90000"/>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0.34187</cdr:x>
      <cdr:y>0.89376</cdr:y>
    </cdr:from>
    <cdr:to>
      <cdr:x>0.38157</cdr:x>
      <cdr:y>0.92258</cdr:y>
    </cdr:to>
    <cdr:sp macro="" textlink="">
      <cdr:nvSpPr>
        <cdr:cNvPr id="30" name="Rectangle 7"/>
        <cdr:cNvSpPr>
          <a:spLocks xmlns:a="http://schemas.openxmlformats.org/drawingml/2006/main" noChangeArrowheads="1"/>
        </cdr:cNvSpPr>
      </cdr:nvSpPr>
      <cdr:spPr bwMode="auto">
        <a:xfrm xmlns:a="http://schemas.openxmlformats.org/drawingml/2006/main">
          <a:off x="1860210" y="2790941"/>
          <a:ext cx="216000" cy="90000"/>
        </a:xfrm>
        <a:prstGeom xmlns:a="http://schemas.openxmlformats.org/drawingml/2006/main" prst="rect">
          <a:avLst/>
        </a:prstGeom>
        <a:solidFill xmlns:a="http://schemas.openxmlformats.org/drawingml/2006/main">
          <a:schemeClr val="accent5">
            <a:lumMod val="5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0.34187</cdr:x>
      <cdr:y>0.84261</cdr:y>
    </cdr:from>
    <cdr:to>
      <cdr:x>0.38157</cdr:x>
      <cdr:y>0.87143</cdr:y>
    </cdr:to>
    <cdr:sp macro="" textlink="">
      <cdr:nvSpPr>
        <cdr:cNvPr id="33" name="Rectangle 7"/>
        <cdr:cNvSpPr>
          <a:spLocks xmlns:a="http://schemas.openxmlformats.org/drawingml/2006/main" noChangeArrowheads="1"/>
        </cdr:cNvSpPr>
      </cdr:nvSpPr>
      <cdr:spPr bwMode="auto">
        <a:xfrm xmlns:a="http://schemas.openxmlformats.org/drawingml/2006/main">
          <a:off x="1860211" y="2631215"/>
          <a:ext cx="216000" cy="90000"/>
        </a:xfrm>
        <a:prstGeom xmlns:a="http://schemas.openxmlformats.org/drawingml/2006/main" prst="rect">
          <a:avLst/>
        </a:prstGeom>
        <a:solidFill xmlns:a="http://schemas.openxmlformats.org/drawingml/2006/main">
          <a:schemeClr val="accent5">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0.3721</cdr:x>
      <cdr:y>0.77683</cdr:y>
    </cdr:from>
    <cdr:to>
      <cdr:x>0.51089</cdr:x>
      <cdr:y>0.83876</cdr:y>
    </cdr:to>
    <cdr:sp macro="" textlink="">
      <cdr:nvSpPr>
        <cdr:cNvPr id="34" name="Textfeld 4"/>
        <cdr:cNvSpPr txBox="1"/>
      </cdr:nvSpPr>
      <cdr:spPr>
        <a:xfrm xmlns:a="http://schemas.openxmlformats.org/drawingml/2006/main">
          <a:off x="2012695" y="2477168"/>
          <a:ext cx="764560" cy="188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Entsorgung</a:t>
          </a:r>
        </a:p>
      </cdr:txBody>
    </cdr:sp>
  </cdr:relSizeAnchor>
  <cdr:relSizeAnchor xmlns:cdr="http://schemas.openxmlformats.org/drawingml/2006/chartDrawing">
    <cdr:from>
      <cdr:x>0.37228</cdr:x>
      <cdr:y>0.87267</cdr:y>
    </cdr:from>
    <cdr:to>
      <cdr:x>0.62663</cdr:x>
      <cdr:y>0.96102</cdr:y>
    </cdr:to>
    <cdr:sp macro="" textlink="">
      <cdr:nvSpPr>
        <cdr:cNvPr id="35" name="Textfeld 1"/>
        <cdr:cNvSpPr txBox="1"/>
      </cdr:nvSpPr>
      <cdr:spPr>
        <a:xfrm xmlns:a="http://schemas.openxmlformats.org/drawingml/2006/main">
          <a:off x="2013682" y="2760600"/>
          <a:ext cx="1402657" cy="2479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Verkehr</a:t>
          </a:r>
        </a:p>
      </cdr:txBody>
    </cdr:sp>
  </cdr:relSizeAnchor>
  <cdr:relSizeAnchor xmlns:cdr="http://schemas.openxmlformats.org/drawingml/2006/chartDrawing">
    <cdr:from>
      <cdr:x>0.37321</cdr:x>
      <cdr:y>0.82736</cdr:y>
    </cdr:from>
    <cdr:to>
      <cdr:x>0.55751</cdr:x>
      <cdr:y>0.89684</cdr:y>
    </cdr:to>
    <cdr:sp macro="" textlink="">
      <cdr:nvSpPr>
        <cdr:cNvPr id="36" name="Textfeld 1"/>
        <cdr:cNvSpPr txBox="1"/>
      </cdr:nvSpPr>
      <cdr:spPr>
        <a:xfrm xmlns:a="http://schemas.openxmlformats.org/drawingml/2006/main">
          <a:off x="2018696" y="2632685"/>
          <a:ext cx="1016246" cy="1950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Krankenhäuser u. Heilstätten</a:t>
          </a:r>
        </a:p>
      </cdr:txBody>
    </cdr:sp>
  </cdr:relSizeAnchor>
  <cdr:relSizeAnchor xmlns:cdr="http://schemas.openxmlformats.org/drawingml/2006/chartDrawing">
    <cdr:from>
      <cdr:x>0.53502</cdr:x>
      <cdr:y>0.73143</cdr:y>
    </cdr:from>
    <cdr:to>
      <cdr:x>0.6407</cdr:x>
      <cdr:y>0.77132</cdr:y>
    </cdr:to>
    <cdr:sp macro="" textlink="">
      <cdr:nvSpPr>
        <cdr:cNvPr id="8" name="Textfeld 2"/>
        <cdr:cNvSpPr txBox="1"/>
      </cdr:nvSpPr>
      <cdr:spPr>
        <a:xfrm xmlns:a="http://schemas.openxmlformats.org/drawingml/2006/main">
          <a:off x="2782452" y="2259583"/>
          <a:ext cx="549604" cy="12323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solidFill>
                <a:sysClr val="windowText" lastClr="000000"/>
              </a:solidFill>
              <a:latin typeface="Arial" pitchFamily="34" charset="0"/>
              <a:cs typeface="Arial" pitchFamily="34" charset="0"/>
            </a:rPr>
            <a:t>Millionen EUR</a:t>
          </a:r>
        </a:p>
      </cdr:txBody>
    </cdr:sp>
  </cdr:relSizeAnchor>
  <cdr:relSizeAnchor xmlns:cdr="http://schemas.openxmlformats.org/drawingml/2006/chartDrawing">
    <cdr:from>
      <cdr:x>0.83453</cdr:x>
      <cdr:y>0.21726</cdr:y>
    </cdr:from>
    <cdr:to>
      <cdr:x>0.93838</cdr:x>
      <cdr:y>0.26761</cdr:y>
    </cdr:to>
    <cdr:sp macro="" textlink="">
      <cdr:nvSpPr>
        <cdr:cNvPr id="9" name="Textfeld 3"/>
        <cdr:cNvSpPr txBox="1"/>
      </cdr:nvSpPr>
      <cdr:spPr>
        <a:xfrm xmlns:a="http://schemas.openxmlformats.org/drawingml/2006/main">
          <a:off x="4340091" y="671163"/>
          <a:ext cx="540088" cy="1555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1,9 %</a:t>
          </a:r>
        </a:p>
      </cdr:txBody>
    </cdr:sp>
  </cdr:relSizeAnchor>
  <cdr:relSizeAnchor xmlns:cdr="http://schemas.openxmlformats.org/drawingml/2006/chartDrawing">
    <cdr:from>
      <cdr:x>0.83232</cdr:x>
      <cdr:y>0.35841</cdr:y>
    </cdr:from>
    <cdr:to>
      <cdr:x>0.93642</cdr:x>
      <cdr:y>0.41296</cdr:y>
    </cdr:to>
    <cdr:sp macro="" textlink="">
      <cdr:nvSpPr>
        <cdr:cNvPr id="10" name="Textfeld 1"/>
        <cdr:cNvSpPr txBox="1"/>
      </cdr:nvSpPr>
      <cdr:spPr>
        <a:xfrm xmlns:a="http://schemas.openxmlformats.org/drawingml/2006/main">
          <a:off x="4328625" y="1107235"/>
          <a:ext cx="541388" cy="1685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13,6 %</a:t>
          </a:r>
        </a:p>
      </cdr:txBody>
    </cdr:sp>
  </cdr:relSizeAnchor>
  <cdr:relSizeAnchor xmlns:cdr="http://schemas.openxmlformats.org/drawingml/2006/chartDrawing">
    <cdr:from>
      <cdr:x>0.82907</cdr:x>
      <cdr:y>0.28089</cdr:y>
    </cdr:from>
    <cdr:to>
      <cdr:x>0.93342</cdr:x>
      <cdr:y>0.34789</cdr:y>
    </cdr:to>
    <cdr:sp macro="" textlink="">
      <cdr:nvSpPr>
        <cdr:cNvPr id="11" name="Textfeld 1"/>
        <cdr:cNvSpPr txBox="1"/>
      </cdr:nvSpPr>
      <cdr:spPr>
        <a:xfrm xmlns:a="http://schemas.openxmlformats.org/drawingml/2006/main">
          <a:off x="4311703" y="867746"/>
          <a:ext cx="542688" cy="20699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24,6 %</a:t>
          </a:r>
        </a:p>
      </cdr:txBody>
    </cdr:sp>
  </cdr:relSizeAnchor>
  <cdr:relSizeAnchor xmlns:cdr="http://schemas.openxmlformats.org/drawingml/2006/chartDrawing">
    <cdr:from>
      <cdr:x>0.83363</cdr:x>
      <cdr:y>0.49789</cdr:y>
    </cdr:from>
    <cdr:to>
      <cdr:x>0.93723</cdr:x>
      <cdr:y>0.55271</cdr:y>
    </cdr:to>
    <cdr:sp macro="" textlink="">
      <cdr:nvSpPr>
        <cdr:cNvPr id="12" name="Textfeld 1"/>
        <cdr:cNvSpPr txBox="1"/>
      </cdr:nvSpPr>
      <cdr:spPr>
        <a:xfrm xmlns:a="http://schemas.openxmlformats.org/drawingml/2006/main">
          <a:off x="4335438" y="1538122"/>
          <a:ext cx="538787" cy="16935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59,9 %</a:t>
          </a:r>
        </a:p>
      </cdr:txBody>
    </cdr:sp>
  </cdr:relSizeAnchor>
  <cdr:relSizeAnchor xmlns:cdr="http://schemas.openxmlformats.org/drawingml/2006/chartDrawing">
    <cdr:from>
      <cdr:x>0.04804</cdr:x>
      <cdr:y>0.79378</cdr:y>
    </cdr:from>
    <cdr:to>
      <cdr:x>0.08774</cdr:x>
      <cdr:y>0.8226</cdr:y>
    </cdr:to>
    <cdr:sp macro="" textlink="">
      <cdr:nvSpPr>
        <cdr:cNvPr id="13" name="Rectangle 7"/>
        <cdr:cNvSpPr>
          <a:spLocks xmlns:a="http://schemas.openxmlformats.org/drawingml/2006/main" noChangeArrowheads="1"/>
        </cdr:cNvSpPr>
      </cdr:nvSpPr>
      <cdr:spPr bwMode="auto">
        <a:xfrm xmlns:a="http://schemas.openxmlformats.org/drawingml/2006/main">
          <a:off x="261399" y="2478734"/>
          <a:ext cx="216000" cy="90000"/>
        </a:xfrm>
        <a:prstGeom xmlns:a="http://schemas.openxmlformats.org/drawingml/2006/main" prst="rect">
          <a:avLst/>
        </a:prstGeom>
        <a:solidFill xmlns:a="http://schemas.openxmlformats.org/drawingml/2006/main">
          <a:schemeClr val="accent4">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0.89229</cdr:y>
    </cdr:from>
    <cdr:to>
      <cdr:x>0.08715</cdr:x>
      <cdr:y>0.92111</cdr:y>
    </cdr:to>
    <cdr:sp macro="" textlink="">
      <cdr:nvSpPr>
        <cdr:cNvPr id="14" name="Rectangle 7"/>
        <cdr:cNvSpPr>
          <a:spLocks xmlns:a="http://schemas.openxmlformats.org/drawingml/2006/main" noChangeArrowheads="1"/>
        </cdr:cNvSpPr>
      </cdr:nvSpPr>
      <cdr:spPr bwMode="auto">
        <a:xfrm xmlns:a="http://schemas.openxmlformats.org/drawingml/2006/main">
          <a:off x="258189" y="2786350"/>
          <a:ext cx="216000" cy="90000"/>
        </a:xfrm>
        <a:prstGeom xmlns:a="http://schemas.openxmlformats.org/drawingml/2006/main" prst="rect">
          <a:avLst/>
        </a:prstGeom>
        <a:solidFill xmlns:a="http://schemas.openxmlformats.org/drawingml/2006/main">
          <a:schemeClr val="accent5">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0.04745</cdr:x>
      <cdr:y>0.84114</cdr:y>
    </cdr:from>
    <cdr:to>
      <cdr:x>0.08715</cdr:x>
      <cdr:y>0.86996</cdr:y>
    </cdr:to>
    <cdr:sp macro="" textlink="">
      <cdr:nvSpPr>
        <cdr:cNvPr id="15" name="Rectangle 7"/>
        <cdr:cNvSpPr>
          <a:spLocks xmlns:a="http://schemas.openxmlformats.org/drawingml/2006/main" noChangeArrowheads="1"/>
        </cdr:cNvSpPr>
      </cdr:nvSpPr>
      <cdr:spPr bwMode="auto">
        <a:xfrm xmlns:a="http://schemas.openxmlformats.org/drawingml/2006/main">
          <a:off x="258189" y="2626625"/>
          <a:ext cx="216000" cy="90000"/>
        </a:xfrm>
        <a:prstGeom xmlns:a="http://schemas.openxmlformats.org/drawingml/2006/main" prst="rect">
          <a:avLst/>
        </a:prstGeom>
        <a:solidFill xmlns:a="http://schemas.openxmlformats.org/drawingml/2006/main">
          <a:schemeClr val="accent5">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0.07891</cdr:x>
      <cdr:y>0.7756</cdr:y>
    </cdr:from>
    <cdr:to>
      <cdr:x>0.22138</cdr:x>
      <cdr:y>0.83753</cdr:y>
    </cdr:to>
    <cdr:sp macro="" textlink="">
      <cdr:nvSpPr>
        <cdr:cNvPr id="16" name="Textfeld 26"/>
        <cdr:cNvSpPr txBox="1"/>
      </cdr:nvSpPr>
      <cdr:spPr>
        <a:xfrm xmlns:a="http://schemas.openxmlformats.org/drawingml/2006/main">
          <a:off x="422695" y="2473323"/>
          <a:ext cx="764560" cy="18809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00">
              <a:latin typeface="Arial" pitchFamily="34" charset="0"/>
              <a:cs typeface="Arial" pitchFamily="34" charset="0"/>
            </a:rPr>
            <a:t>Versorgung</a:t>
          </a:r>
        </a:p>
      </cdr:txBody>
    </cdr:sp>
  </cdr:relSizeAnchor>
  <cdr:relSizeAnchor xmlns:cdr="http://schemas.openxmlformats.org/drawingml/2006/chartDrawing">
    <cdr:from>
      <cdr:x>0.07909</cdr:x>
      <cdr:y>0.87168</cdr:y>
    </cdr:from>
    <cdr:to>
      <cdr:x>0.33834</cdr:x>
      <cdr:y>0.95978</cdr:y>
    </cdr:to>
    <cdr:sp macro="" textlink="">
      <cdr:nvSpPr>
        <cdr:cNvPr id="17" name="Textfeld 1"/>
        <cdr:cNvSpPr txBox="1"/>
      </cdr:nvSpPr>
      <cdr:spPr>
        <a:xfrm xmlns:a="http://schemas.openxmlformats.org/drawingml/2006/main">
          <a:off x="423682" y="2756755"/>
          <a:ext cx="1402657" cy="2479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a:t>
          </a:r>
          <a:r>
            <a:rPr lang="de-DE" sz="800" baseline="0">
              <a:latin typeface="Arial" pitchFamily="34" charset="0"/>
              <a:cs typeface="Arial" pitchFamily="34" charset="0"/>
            </a:rPr>
            <a:t> Aufgabenbereiche</a:t>
          </a:r>
          <a:endParaRPr lang="de-DE" sz="800">
            <a:latin typeface="Arial" pitchFamily="34" charset="0"/>
            <a:cs typeface="Arial" pitchFamily="34" charset="0"/>
          </a:endParaRPr>
        </a:p>
      </cdr:txBody>
    </cdr:sp>
  </cdr:relSizeAnchor>
  <cdr:relSizeAnchor xmlns:cdr="http://schemas.openxmlformats.org/drawingml/2006/chartDrawing">
    <cdr:from>
      <cdr:x>0.08002</cdr:x>
      <cdr:y>0.82589</cdr:y>
    </cdr:from>
    <cdr:to>
      <cdr:x>0.26898</cdr:x>
      <cdr:y>0.89537</cdr:y>
    </cdr:to>
    <cdr:sp macro="" textlink="">
      <cdr:nvSpPr>
        <cdr:cNvPr id="18" name="Textfeld 1"/>
        <cdr:cNvSpPr txBox="1"/>
      </cdr:nvSpPr>
      <cdr:spPr>
        <a:xfrm xmlns:a="http://schemas.openxmlformats.org/drawingml/2006/main">
          <a:off x="428696" y="2628840"/>
          <a:ext cx="1016246" cy="1950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Wohnungswesen</a:t>
          </a:r>
        </a:p>
      </cdr:txBody>
    </cdr:sp>
  </cdr:relSizeAnchor>
  <cdr:relSizeAnchor xmlns:cdr="http://schemas.openxmlformats.org/drawingml/2006/chartDrawing">
    <cdr:from>
      <cdr:x>0.69512</cdr:x>
      <cdr:y>0.76203</cdr:y>
    </cdr:from>
    <cdr:to>
      <cdr:x>0.73482</cdr:x>
      <cdr:y>0.79085</cdr:y>
    </cdr:to>
    <cdr:sp macro="" textlink="">
      <cdr:nvSpPr>
        <cdr:cNvPr id="19" name="Rectangle 7"/>
        <cdr:cNvSpPr>
          <a:spLocks xmlns:a="http://schemas.openxmlformats.org/drawingml/2006/main" noChangeArrowheads="1"/>
        </cdr:cNvSpPr>
      </cdr:nvSpPr>
      <cdr:spPr bwMode="auto">
        <a:xfrm xmlns:a="http://schemas.openxmlformats.org/drawingml/2006/main">
          <a:off x="3782333" y="2379586"/>
          <a:ext cx="216019" cy="89996"/>
        </a:xfrm>
        <a:prstGeom xmlns:a="http://schemas.openxmlformats.org/drawingml/2006/main" prst="rect">
          <a:avLst/>
        </a:prstGeom>
        <a:solidFill xmlns:a="http://schemas.openxmlformats.org/drawingml/2006/main">
          <a:schemeClr val="accent4">
            <a:lumMod val="20000"/>
            <a:lumOff val="8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0.69497</cdr:x>
      <cdr:y>0.85358</cdr:y>
    </cdr:from>
    <cdr:to>
      <cdr:x>0.73442</cdr:x>
      <cdr:y>0.8824</cdr:y>
    </cdr:to>
    <cdr:sp macro="" textlink="">
      <cdr:nvSpPr>
        <cdr:cNvPr id="20" name="Rectangle 7"/>
        <cdr:cNvSpPr>
          <a:spLocks xmlns:a="http://schemas.openxmlformats.org/drawingml/2006/main" noChangeArrowheads="1"/>
        </cdr:cNvSpPr>
      </cdr:nvSpPr>
      <cdr:spPr bwMode="auto">
        <a:xfrm xmlns:a="http://schemas.openxmlformats.org/drawingml/2006/main">
          <a:off x="3781516" y="2665457"/>
          <a:ext cx="214659" cy="89996"/>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0.69521</cdr:x>
      <cdr:y>0.80795</cdr:y>
    </cdr:from>
    <cdr:to>
      <cdr:x>0.73491</cdr:x>
      <cdr:y>0.83677</cdr:y>
    </cdr:to>
    <cdr:sp macro="" textlink="">
      <cdr:nvSpPr>
        <cdr:cNvPr id="21" name="Rectangle 7"/>
        <cdr:cNvSpPr>
          <a:spLocks xmlns:a="http://schemas.openxmlformats.org/drawingml/2006/main" noChangeArrowheads="1"/>
        </cdr:cNvSpPr>
      </cdr:nvSpPr>
      <cdr:spPr bwMode="auto">
        <a:xfrm xmlns:a="http://schemas.openxmlformats.org/drawingml/2006/main">
          <a:off x="3782822" y="2522969"/>
          <a:ext cx="216019" cy="89996"/>
        </a:xfrm>
        <a:prstGeom xmlns:a="http://schemas.openxmlformats.org/drawingml/2006/main" prst="rect">
          <a:avLst/>
        </a:prstGeom>
        <a:solidFill xmlns:a="http://schemas.openxmlformats.org/drawingml/2006/main">
          <a:schemeClr val="accent4">
            <a:lumMod val="40000"/>
            <a:lumOff val="6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0.72608</cdr:x>
      <cdr:y>0.74158</cdr:y>
    </cdr:from>
    <cdr:to>
      <cdr:x>0.88436</cdr:x>
      <cdr:y>0.78827</cdr:y>
    </cdr:to>
    <cdr:sp macro="" textlink="">
      <cdr:nvSpPr>
        <cdr:cNvPr id="22" name="Textfeld 4"/>
        <cdr:cNvSpPr txBox="1"/>
      </cdr:nvSpPr>
      <cdr:spPr>
        <a:xfrm xmlns:a="http://schemas.openxmlformats.org/drawingml/2006/main">
          <a:off x="3950795" y="2315727"/>
          <a:ext cx="861246" cy="14579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Gasversorgung</a:t>
          </a:r>
        </a:p>
      </cdr:txBody>
    </cdr:sp>
  </cdr:relSizeAnchor>
  <cdr:relSizeAnchor xmlns:cdr="http://schemas.openxmlformats.org/drawingml/2006/chartDrawing">
    <cdr:from>
      <cdr:x>0.7238</cdr:x>
      <cdr:y>0.83347</cdr:y>
    </cdr:from>
    <cdr:to>
      <cdr:x>0.95681</cdr:x>
      <cdr:y>0.91321</cdr:y>
    </cdr:to>
    <cdr:sp macro="" textlink="">
      <cdr:nvSpPr>
        <cdr:cNvPr id="23" name="Textfeld 1"/>
        <cdr:cNvSpPr txBox="1"/>
      </cdr:nvSpPr>
      <cdr:spPr>
        <a:xfrm xmlns:a="http://schemas.openxmlformats.org/drawingml/2006/main">
          <a:off x="3938389" y="2602660"/>
          <a:ext cx="1267873" cy="2490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Übrige</a:t>
          </a:r>
          <a:r>
            <a:rPr lang="de-DE" sz="800" baseline="0">
              <a:latin typeface="Arial" pitchFamily="34" charset="0"/>
              <a:cs typeface="Arial" pitchFamily="34" charset="0"/>
            </a:rPr>
            <a:t> Versorgung</a:t>
          </a:r>
          <a:endParaRPr lang="de-DE" sz="800">
            <a:latin typeface="Arial" pitchFamily="34" charset="0"/>
            <a:cs typeface="Arial" pitchFamily="34" charset="0"/>
          </a:endParaRPr>
        </a:p>
      </cdr:txBody>
    </cdr:sp>
  </cdr:relSizeAnchor>
  <cdr:relSizeAnchor xmlns:cdr="http://schemas.openxmlformats.org/drawingml/2006/chartDrawing">
    <cdr:from>
      <cdr:x>0.72471</cdr:x>
      <cdr:y>0.78992</cdr:y>
    </cdr:from>
    <cdr:to>
      <cdr:x>0.94779</cdr:x>
      <cdr:y>0.84514</cdr:y>
    </cdr:to>
    <cdr:sp macro="" textlink="">
      <cdr:nvSpPr>
        <cdr:cNvPr id="24" name="Textfeld 1"/>
        <cdr:cNvSpPr txBox="1"/>
      </cdr:nvSpPr>
      <cdr:spPr>
        <a:xfrm xmlns:a="http://schemas.openxmlformats.org/drawingml/2006/main">
          <a:off x="3943340" y="2466666"/>
          <a:ext cx="1213841" cy="17243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Elektrizitätsversorgung</a:t>
          </a:r>
        </a:p>
      </cdr:txBody>
    </cdr:sp>
  </cdr:relSizeAnchor>
  <cdr:relSizeAnchor xmlns:cdr="http://schemas.openxmlformats.org/drawingml/2006/chartDrawing">
    <cdr:from>
      <cdr:x>0.69421</cdr:x>
      <cdr:y>0.90296</cdr:y>
    </cdr:from>
    <cdr:to>
      <cdr:x>0.73391</cdr:x>
      <cdr:y>0.93178</cdr:y>
    </cdr:to>
    <cdr:sp macro="" textlink="">
      <cdr:nvSpPr>
        <cdr:cNvPr id="25" name="Rectangle 7"/>
        <cdr:cNvSpPr>
          <a:spLocks xmlns:a="http://schemas.openxmlformats.org/drawingml/2006/main" noChangeArrowheads="1"/>
        </cdr:cNvSpPr>
      </cdr:nvSpPr>
      <cdr:spPr bwMode="auto">
        <a:xfrm xmlns:a="http://schemas.openxmlformats.org/drawingml/2006/main">
          <a:off x="3777381" y="2819656"/>
          <a:ext cx="216019" cy="89996"/>
        </a:xfrm>
        <a:prstGeom xmlns:a="http://schemas.openxmlformats.org/drawingml/2006/main" prst="rect">
          <a:avLst/>
        </a:prstGeom>
        <a:solidFill xmlns:a="http://schemas.openxmlformats.org/drawingml/2006/main">
          <a:schemeClr val="accent4">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0.72303</cdr:x>
      <cdr:y>0.88315</cdr:y>
    </cdr:from>
    <cdr:to>
      <cdr:x>0.90812</cdr:x>
      <cdr:y>0.95416</cdr:y>
    </cdr:to>
    <cdr:sp macro="" textlink="">
      <cdr:nvSpPr>
        <cdr:cNvPr id="37" name="Textfeld 1"/>
        <cdr:cNvSpPr txBox="1"/>
      </cdr:nvSpPr>
      <cdr:spPr>
        <a:xfrm xmlns:a="http://schemas.openxmlformats.org/drawingml/2006/main">
          <a:off x="3934199" y="2757795"/>
          <a:ext cx="1007127" cy="22174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Wasserversorgung</a:t>
          </a:r>
        </a:p>
      </cdr:txBody>
    </cdr:sp>
  </cdr:relSizeAnchor>
  <cdr:relSizeAnchor xmlns:cdr="http://schemas.openxmlformats.org/drawingml/2006/chartDrawing">
    <cdr:from>
      <cdr:x>0</cdr:x>
      <cdr:y>0.89057</cdr:y>
    </cdr:from>
    <cdr:to>
      <cdr:x>0</cdr:x>
      <cdr:y>0.89226</cdr:y>
    </cdr:to>
    <cdr:sp macro="" textlink="">
      <cdr:nvSpPr>
        <cdr:cNvPr id="38" name="Textfeld 27"/>
        <cdr:cNvSpPr txBox="1"/>
      </cdr:nvSpPr>
      <cdr:spPr>
        <a:xfrm xmlns:a="http://schemas.openxmlformats.org/drawingml/2006/main">
          <a:off x="0" y="2942035"/>
          <a:ext cx="1285875" cy="1857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600">
              <a:latin typeface="Arial" pitchFamily="34" charset="0"/>
              <a:cs typeface="Arial" pitchFamily="34" charset="0"/>
            </a:rPr>
            <a:t>Thüringer Landesamt für Statistik</a:t>
          </a:r>
        </a:p>
      </cdr:txBody>
    </cdr:sp>
  </cdr:relSizeAnchor>
  <cdr:relSizeAnchor xmlns:cdr="http://schemas.openxmlformats.org/drawingml/2006/chartDrawing">
    <cdr:from>
      <cdr:x>0</cdr:x>
      <cdr:y>0.91959</cdr:y>
    </cdr:from>
    <cdr:to>
      <cdr:x>0</cdr:x>
      <cdr:y>0.92176</cdr:y>
    </cdr:to>
    <cdr:sp macro="" textlink="">
      <cdr:nvSpPr>
        <cdr:cNvPr id="39" name="Textfeld 1"/>
        <cdr:cNvSpPr txBox="1"/>
      </cdr:nvSpPr>
      <cdr:spPr>
        <a:xfrm xmlns:a="http://schemas.openxmlformats.org/drawingml/2006/main">
          <a:off x="4761" y="2945607"/>
          <a:ext cx="1262063" cy="18335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de-DE" sz="700">
              <a:effectLst/>
              <a:latin typeface="Arial" pitchFamily="34" charset="0"/>
              <a:ea typeface="+mn-ea"/>
              <a:cs typeface="Arial" pitchFamily="34" charset="0"/>
            </a:rPr>
            <a:t>Thüringer Landesamt für Statistik</a:t>
          </a:r>
          <a:endParaRPr lang="de-DE" sz="700"/>
        </a:p>
      </cdr:txBody>
    </cdr:sp>
  </cdr:relSizeAnchor>
  <cdr:relSizeAnchor xmlns:cdr="http://schemas.openxmlformats.org/drawingml/2006/chartDrawing">
    <cdr:from>
      <cdr:x>0.34221</cdr:x>
      <cdr:y>0.79501</cdr:y>
    </cdr:from>
    <cdr:to>
      <cdr:x>0.38191</cdr:x>
      <cdr:y>0.82383</cdr:y>
    </cdr:to>
    <cdr:sp macro="" textlink="">
      <cdr:nvSpPr>
        <cdr:cNvPr id="42" name="Rectangle 7"/>
        <cdr:cNvSpPr>
          <a:spLocks xmlns:a="http://schemas.openxmlformats.org/drawingml/2006/main" noChangeArrowheads="1"/>
        </cdr:cNvSpPr>
      </cdr:nvSpPr>
      <cdr:spPr bwMode="auto">
        <a:xfrm xmlns:a="http://schemas.openxmlformats.org/drawingml/2006/main">
          <a:off x="1862060" y="2482575"/>
          <a:ext cx="216000" cy="90000"/>
        </a:xfrm>
        <a:prstGeom xmlns:a="http://schemas.openxmlformats.org/drawingml/2006/main" prst="rect">
          <a:avLst/>
        </a:prstGeom>
        <a:solidFill xmlns:a="http://schemas.openxmlformats.org/drawingml/2006/main">
          <a:schemeClr val="accent5">
            <a:lumMod val="60000"/>
            <a:lumOff val="4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0.34187</cdr:x>
      <cdr:y>0.89376</cdr:y>
    </cdr:from>
    <cdr:to>
      <cdr:x>0.38157</cdr:x>
      <cdr:y>0.92258</cdr:y>
    </cdr:to>
    <cdr:sp macro="" textlink="">
      <cdr:nvSpPr>
        <cdr:cNvPr id="43" name="Rectangle 7"/>
        <cdr:cNvSpPr>
          <a:spLocks xmlns:a="http://schemas.openxmlformats.org/drawingml/2006/main" noChangeArrowheads="1"/>
        </cdr:cNvSpPr>
      </cdr:nvSpPr>
      <cdr:spPr bwMode="auto">
        <a:xfrm xmlns:a="http://schemas.openxmlformats.org/drawingml/2006/main">
          <a:off x="1860210" y="2790941"/>
          <a:ext cx="216000" cy="90000"/>
        </a:xfrm>
        <a:prstGeom xmlns:a="http://schemas.openxmlformats.org/drawingml/2006/main" prst="rect">
          <a:avLst/>
        </a:prstGeom>
        <a:solidFill xmlns:a="http://schemas.openxmlformats.org/drawingml/2006/main">
          <a:schemeClr val="accent5">
            <a:lumMod val="50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0.34187</cdr:x>
      <cdr:y>0.84261</cdr:y>
    </cdr:from>
    <cdr:to>
      <cdr:x>0.38157</cdr:x>
      <cdr:y>0.87143</cdr:y>
    </cdr:to>
    <cdr:sp macro="" textlink="">
      <cdr:nvSpPr>
        <cdr:cNvPr id="44" name="Rectangle 7"/>
        <cdr:cNvSpPr>
          <a:spLocks xmlns:a="http://schemas.openxmlformats.org/drawingml/2006/main" noChangeArrowheads="1"/>
        </cdr:cNvSpPr>
      </cdr:nvSpPr>
      <cdr:spPr bwMode="auto">
        <a:xfrm xmlns:a="http://schemas.openxmlformats.org/drawingml/2006/main">
          <a:off x="1860211" y="2631215"/>
          <a:ext cx="216000" cy="90000"/>
        </a:xfrm>
        <a:prstGeom xmlns:a="http://schemas.openxmlformats.org/drawingml/2006/main" prst="rect">
          <a:avLst/>
        </a:prstGeom>
        <a:solidFill xmlns:a="http://schemas.openxmlformats.org/drawingml/2006/main">
          <a:schemeClr val="accent5">
            <a:lumMod val="75000"/>
          </a:schemeClr>
        </a:solidFill>
        <a:ln xmlns:a="http://schemas.openxmlformats.org/drawingml/2006/main" w="3175">
          <a:solidFill>
            <a:srgbClr xmlns:mc="http://schemas.openxmlformats.org/markup-compatibility/2006" xmlns:a14="http://schemas.microsoft.com/office/drawing/2010/main" val="000000" mc:Ignorable="a14" a14:legacySpreadsheetColorIndex="8"/>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0.3721</cdr:x>
      <cdr:y>0.77683</cdr:y>
    </cdr:from>
    <cdr:to>
      <cdr:x>0.51089</cdr:x>
      <cdr:y>0.83876</cdr:y>
    </cdr:to>
    <cdr:sp macro="" textlink="">
      <cdr:nvSpPr>
        <cdr:cNvPr id="45" name="Textfeld 4"/>
        <cdr:cNvSpPr txBox="1"/>
      </cdr:nvSpPr>
      <cdr:spPr>
        <a:xfrm xmlns:a="http://schemas.openxmlformats.org/drawingml/2006/main">
          <a:off x="2012695" y="2477168"/>
          <a:ext cx="764560" cy="1880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Entsorgung</a:t>
          </a:r>
        </a:p>
      </cdr:txBody>
    </cdr:sp>
  </cdr:relSizeAnchor>
  <cdr:relSizeAnchor xmlns:cdr="http://schemas.openxmlformats.org/drawingml/2006/chartDrawing">
    <cdr:from>
      <cdr:x>0.37228</cdr:x>
      <cdr:y>0.87267</cdr:y>
    </cdr:from>
    <cdr:to>
      <cdr:x>0.62663</cdr:x>
      <cdr:y>0.96102</cdr:y>
    </cdr:to>
    <cdr:sp macro="" textlink="">
      <cdr:nvSpPr>
        <cdr:cNvPr id="46" name="Textfeld 1"/>
        <cdr:cNvSpPr txBox="1"/>
      </cdr:nvSpPr>
      <cdr:spPr>
        <a:xfrm xmlns:a="http://schemas.openxmlformats.org/drawingml/2006/main">
          <a:off x="2013682" y="2760600"/>
          <a:ext cx="1402657" cy="247916"/>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Verkehr</a:t>
          </a:r>
        </a:p>
      </cdr:txBody>
    </cdr:sp>
  </cdr:relSizeAnchor>
  <cdr:relSizeAnchor xmlns:cdr="http://schemas.openxmlformats.org/drawingml/2006/chartDrawing">
    <cdr:from>
      <cdr:x>0.37321</cdr:x>
      <cdr:y>0.82736</cdr:y>
    </cdr:from>
    <cdr:to>
      <cdr:x>0.55751</cdr:x>
      <cdr:y>0.89684</cdr:y>
    </cdr:to>
    <cdr:sp macro="" textlink="">
      <cdr:nvSpPr>
        <cdr:cNvPr id="47" name="Textfeld 1"/>
        <cdr:cNvSpPr txBox="1"/>
      </cdr:nvSpPr>
      <cdr:spPr>
        <a:xfrm xmlns:a="http://schemas.openxmlformats.org/drawingml/2006/main">
          <a:off x="2018696" y="2632685"/>
          <a:ext cx="1016246" cy="19507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Krankenhäuser u. Heilstätten</a:t>
          </a:r>
        </a:p>
      </cdr:txBody>
    </cdr:sp>
  </cdr:relSizeAnchor>
</c:userShapes>
</file>

<file path=xl/drawings/drawing4.xml><?xml version="1.0" encoding="utf-8"?>
<c:userShapes xmlns:c="http://schemas.openxmlformats.org/drawingml/2006/chart">
  <cdr:relSizeAnchor xmlns:cdr="http://schemas.openxmlformats.org/drawingml/2006/chartDrawing">
    <cdr:from>
      <cdr:x>0</cdr:x>
      <cdr:y>0.81966</cdr:y>
    </cdr:from>
    <cdr:to>
      <cdr:x>0</cdr:x>
      <cdr:y>0.82812</cdr:y>
    </cdr:to>
    <cdr:sp macro="" textlink="">
      <cdr:nvSpPr>
        <cdr:cNvPr id="3" name="Textfeld 5"/>
        <cdr:cNvSpPr txBox="1"/>
      </cdr:nvSpPr>
      <cdr:spPr>
        <a:xfrm xmlns:a="http://schemas.openxmlformats.org/drawingml/2006/main">
          <a:off x="13877" y="2936870"/>
          <a:ext cx="1275571" cy="18569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ts val="600"/>
            </a:lnSpc>
            <a:spcBef>
              <a:spcPts val="0"/>
            </a:spcBef>
            <a:spcAft>
              <a:spcPts val="0"/>
            </a:spcAft>
            <a:buClrTx/>
            <a:buSzTx/>
            <a:buFontTx/>
            <a:buNone/>
            <a:tabLst/>
            <a:defRPr/>
          </a:pPr>
          <a:r>
            <a:rPr lang="de-DE" sz="600" b="0" i="0" baseline="0">
              <a:solidFill>
                <a:schemeClr val="tx1"/>
              </a:solidFill>
              <a:effectLst/>
              <a:latin typeface="Arial" pitchFamily="34" charset="0"/>
              <a:ea typeface="+mn-ea"/>
              <a:cs typeface="Arial" pitchFamily="34" charset="0"/>
            </a:rPr>
            <a:t>Thüringer Landesamt für Statistik</a:t>
          </a:r>
          <a:endParaRPr lang="de-DE" sz="600">
            <a:effectLst/>
            <a:latin typeface="Arial" pitchFamily="34" charset="0"/>
            <a:cs typeface="Arial" pitchFamily="34" charset="0"/>
          </a:endParaRPr>
        </a:p>
      </cdr:txBody>
    </cdr:sp>
  </cdr:relSizeAnchor>
  <cdr:relSizeAnchor xmlns:cdr="http://schemas.openxmlformats.org/drawingml/2006/chartDrawing">
    <cdr:from>
      <cdr:x>0.62173</cdr:x>
      <cdr:y>0.63174</cdr:y>
    </cdr:from>
    <cdr:to>
      <cdr:x>0.62173</cdr:x>
      <cdr:y>0.63174</cdr:y>
    </cdr:to>
    <cdr:sp macro="" textlink="">
      <cdr:nvSpPr>
        <cdr:cNvPr id="4" name="Textfeld 3"/>
        <cdr:cNvSpPr txBox="1"/>
      </cdr:nvSpPr>
      <cdr:spPr>
        <a:xfrm xmlns:a="http://schemas.openxmlformats.org/drawingml/2006/main">
          <a:off x="3666598" y="3349625"/>
          <a:ext cx="15240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DE"/>
        </a:p>
      </cdr:txBody>
    </cdr:sp>
  </cdr:relSizeAnchor>
  <cdr:relSizeAnchor xmlns:cdr="http://schemas.openxmlformats.org/drawingml/2006/chartDrawing">
    <cdr:from>
      <cdr:x>0</cdr:x>
      <cdr:y>0.92558</cdr:y>
    </cdr:from>
    <cdr:to>
      <cdr:x>0</cdr:x>
      <cdr:y>0.93112</cdr:y>
    </cdr:to>
    <cdr:sp macro="" textlink="">
      <cdr:nvSpPr>
        <cdr:cNvPr id="2" name="Textfeld 1"/>
        <cdr:cNvSpPr txBox="1"/>
      </cdr:nvSpPr>
      <cdr:spPr>
        <a:xfrm xmlns:a="http://schemas.openxmlformats.org/drawingml/2006/main">
          <a:off x="0" y="2953940"/>
          <a:ext cx="1262062" cy="1762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latin typeface="Arial" pitchFamily="34" charset="0"/>
              <a:cs typeface="Arial" pitchFamily="34" charset="0"/>
            </a:rPr>
            <a:t>Thüringer Landesamt für Statistik</a:t>
          </a:r>
        </a:p>
      </cdr:txBody>
    </cdr:sp>
  </cdr:relSizeAnchor>
</c:userShapes>
</file>

<file path=xl/drawings/drawing5.xml><?xml version="1.0" encoding="utf-8"?>
<xdr:wsDr xmlns:xdr="http://schemas.openxmlformats.org/drawingml/2006/spreadsheetDrawing" xmlns:a="http://schemas.openxmlformats.org/drawingml/2006/main">
  <xdr:oneCellAnchor>
    <xdr:from>
      <xdr:col>3</xdr:col>
      <xdr:colOff>613833</xdr:colOff>
      <xdr:row>26</xdr:row>
      <xdr:rowOff>95250</xdr:rowOff>
    </xdr:from>
    <xdr:ext cx="184731" cy="264560"/>
    <xdr:sp macro="" textlink="">
      <xdr:nvSpPr>
        <xdr:cNvPr id="4" name="Textfeld 3"/>
        <xdr:cNvSpPr txBox="1"/>
      </xdr:nvSpPr>
      <xdr:spPr>
        <a:xfrm>
          <a:off x="3014133" y="430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oneCellAnchor>
    <xdr:from>
      <xdr:col>4</xdr:col>
      <xdr:colOff>105833</xdr:colOff>
      <xdr:row>56</xdr:row>
      <xdr:rowOff>127000</xdr:rowOff>
    </xdr:from>
    <xdr:ext cx="184731" cy="264560"/>
    <xdr:sp macro="" textlink="">
      <xdr:nvSpPr>
        <xdr:cNvPr id="5" name="Textfeld 4"/>
        <xdr:cNvSpPr txBox="1"/>
      </xdr:nvSpPr>
      <xdr:spPr>
        <a:xfrm>
          <a:off x="3306233" y="919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a:p>
      </xdr:txBody>
    </xdr:sp>
    <xdr:clientData/>
  </xdr:oneCellAnchor>
  <xdr:twoCellAnchor>
    <xdr:from>
      <xdr:col>0</xdr:col>
      <xdr:colOff>28575</xdr:colOff>
      <xdr:row>2</xdr:row>
      <xdr:rowOff>57150</xdr:rowOff>
    </xdr:from>
    <xdr:to>
      <xdr:col>6</xdr:col>
      <xdr:colOff>657225</xdr:colOff>
      <xdr:row>28</xdr:row>
      <xdr:rowOff>114300</xdr:rowOff>
    </xdr:to>
    <xdr:graphicFrame macro="">
      <xdr:nvGraphicFramePr>
        <xdr:cNvPr id="2417554"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32</xdr:row>
      <xdr:rowOff>76200</xdr:rowOff>
    </xdr:from>
    <xdr:to>
      <xdr:col>6</xdr:col>
      <xdr:colOff>676275</xdr:colOff>
      <xdr:row>58</xdr:row>
      <xdr:rowOff>133350</xdr:rowOff>
    </xdr:to>
    <xdr:graphicFrame macro="">
      <xdr:nvGraphicFramePr>
        <xdr:cNvPr id="2417555"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0.00169</cdr:x>
      <cdr:y>0.95348</cdr:y>
    </cdr:from>
    <cdr:to>
      <cdr:x>0.28574</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7.xml><?xml version="1.0" encoding="utf-8"?>
<c:userShapes xmlns:c="http://schemas.openxmlformats.org/drawingml/2006/chart">
  <cdr:relSizeAnchor xmlns:cdr="http://schemas.openxmlformats.org/drawingml/2006/chartDrawing">
    <cdr:from>
      <cdr:x>0.00145</cdr:x>
      <cdr:y>0.95348</cdr:y>
    </cdr:from>
    <cdr:to>
      <cdr:x>0.29798</cdr:x>
      <cdr:y>0.99573</cdr:y>
    </cdr:to>
    <cdr:sp macro="" textlink="">
      <cdr:nvSpPr>
        <cdr:cNvPr id="2" name="Textfeld 1"/>
        <cdr:cNvSpPr txBox="1"/>
      </cdr:nvSpPr>
      <cdr:spPr>
        <a:xfrm xmlns:a="http://schemas.openxmlformats.org/drawingml/2006/main">
          <a:off x="12700" y="3756025"/>
          <a:ext cx="1447800" cy="1714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rtl="0" eaLnBrk="1" fontAlgn="auto" latinLnBrk="0" hangingPunct="1">
            <a:lnSpc>
              <a:spcPts val="700"/>
            </a:lnSpc>
            <a:spcBef>
              <a:spcPts val="0"/>
            </a:spcBef>
            <a:spcAft>
              <a:spcPts val="0"/>
            </a:spcAft>
            <a:buClrTx/>
            <a:buSzTx/>
            <a:buFontTx/>
            <a:buNone/>
            <a:tabLst/>
            <a:defRPr/>
          </a:pPr>
          <a:r>
            <a:rPr lang="de-DE" sz="700" b="0" i="0" baseline="0">
              <a:effectLst/>
              <a:latin typeface="Arial" pitchFamily="34" charset="0"/>
              <a:ea typeface="+mn-ea"/>
              <a:cs typeface="Arial" pitchFamily="34" charset="0"/>
            </a:rPr>
            <a:t>Thüringer Landesamt für Statistik</a:t>
          </a:r>
          <a:endParaRPr lang="de-DE" sz="700">
            <a:effectLst/>
            <a:latin typeface="Arial" pitchFamily="34" charset="0"/>
            <a:cs typeface="Arial" pitchFamily="34" charset="0"/>
          </a:endParaRPr>
        </a:p>
        <a:p xmlns:a="http://schemas.openxmlformats.org/drawingml/2006/main">
          <a:pPr>
            <a:lnSpc>
              <a:spcPts val="1000"/>
            </a:lnSpc>
          </a:pPr>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123825</xdr:rowOff>
    </xdr:to>
    <xdr:sp macro="" textlink="">
      <xdr:nvSpPr>
        <xdr:cNvPr id="1029"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macro="" textlink="">
      <xdr:nvSpPr>
        <xdr:cNvPr id="1030"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macro="" textlink="">
      <xdr:nvSpPr>
        <xdr:cNvPr id="1031"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4</xdr:row>
      <xdr:rowOff>28575</xdr:rowOff>
    </xdr:from>
    <xdr:to>
      <xdr:col>3</xdr:col>
      <xdr:colOff>0</xdr:colOff>
      <xdr:row>7</xdr:row>
      <xdr:rowOff>123825</xdr:rowOff>
    </xdr:to>
    <xdr:sp macro="" textlink="">
      <xdr:nvSpPr>
        <xdr:cNvPr id="1052" name="Text 5"/>
        <xdr:cNvSpPr txBox="1">
          <a:spLocks noChangeArrowheads="1"/>
        </xdr:cNvSpPr>
      </xdr:nvSpPr>
      <xdr:spPr bwMode="auto">
        <a:xfrm>
          <a:off x="31718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69</xdr:row>
      <xdr:rowOff>19050</xdr:rowOff>
    </xdr:from>
    <xdr:to>
      <xdr:col>3</xdr:col>
      <xdr:colOff>0</xdr:colOff>
      <xdr:row>72</xdr:row>
      <xdr:rowOff>142875</xdr:rowOff>
    </xdr:to>
    <xdr:sp macro="" textlink="">
      <xdr:nvSpPr>
        <xdr:cNvPr id="1053" name="Text 6"/>
        <xdr:cNvSpPr txBox="1">
          <a:spLocks noChangeArrowheads="1"/>
        </xdr:cNvSpPr>
      </xdr:nvSpPr>
      <xdr:spPr bwMode="auto">
        <a:xfrm>
          <a:off x="3171825" y="1034415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twoCellAnchor>
    <xdr:from>
      <xdr:col>3</xdr:col>
      <xdr:colOff>0</xdr:colOff>
      <xdr:row>128</xdr:row>
      <xdr:rowOff>28575</xdr:rowOff>
    </xdr:from>
    <xdr:to>
      <xdr:col>3</xdr:col>
      <xdr:colOff>0</xdr:colOff>
      <xdr:row>131</xdr:row>
      <xdr:rowOff>152400</xdr:rowOff>
    </xdr:to>
    <xdr:sp macro="" textlink="">
      <xdr:nvSpPr>
        <xdr:cNvPr id="1054" name="Text 7"/>
        <xdr:cNvSpPr txBox="1">
          <a:spLocks noChangeArrowheads="1"/>
        </xdr:cNvSpPr>
      </xdr:nvSpPr>
      <xdr:spPr bwMode="auto">
        <a:xfrm>
          <a:off x="3171825" y="19250025"/>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Arial"/>
              <a:cs typeface="Arial"/>
            </a:rPr>
            <a:t>Einzelposition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0</xdr:colOff>
      <xdr:row>4</xdr:row>
      <xdr:rowOff>28575</xdr:rowOff>
    </xdr:from>
    <xdr:to>
      <xdr:col>3</xdr:col>
      <xdr:colOff>0</xdr:colOff>
      <xdr:row>7</xdr:row>
      <xdr:rowOff>152400</xdr:rowOff>
    </xdr:to>
    <xdr:sp macro="" textlink="">
      <xdr:nvSpPr>
        <xdr:cNvPr id="2097" name="Text 49"/>
        <xdr:cNvSpPr txBox="1">
          <a:spLocks noChangeArrowheads="1"/>
        </xdr:cNvSpPr>
      </xdr:nvSpPr>
      <xdr:spPr bwMode="auto">
        <a:xfrm>
          <a:off x="3124200" y="647700"/>
          <a:ext cx="0" cy="581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4</xdr:row>
      <xdr:rowOff>28575</xdr:rowOff>
    </xdr:from>
    <xdr:to>
      <xdr:col>15</xdr:col>
      <xdr:colOff>0</xdr:colOff>
      <xdr:row>7</xdr:row>
      <xdr:rowOff>123825</xdr:rowOff>
    </xdr:to>
    <xdr:sp macro="" textlink="">
      <xdr:nvSpPr>
        <xdr:cNvPr id="2099" name="Text 51"/>
        <xdr:cNvSpPr txBox="1">
          <a:spLocks noChangeArrowheads="1"/>
        </xdr:cNvSpPr>
      </xdr:nvSpPr>
      <xdr:spPr bwMode="auto">
        <a:xfrm>
          <a:off x="11744325" y="647700"/>
          <a:ext cx="0" cy="552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3</xdr:col>
      <xdr:colOff>0</xdr:colOff>
      <xdr:row>65</xdr:row>
      <xdr:rowOff>28575</xdr:rowOff>
    </xdr:from>
    <xdr:to>
      <xdr:col>3</xdr:col>
      <xdr:colOff>0</xdr:colOff>
      <xdr:row>68</xdr:row>
      <xdr:rowOff>152400</xdr:rowOff>
    </xdr:to>
    <xdr:sp macro="" textlink="">
      <xdr:nvSpPr>
        <xdr:cNvPr id="14" name="Text 49"/>
        <xdr:cNvSpPr txBox="1">
          <a:spLocks noChangeArrowheads="1"/>
        </xdr:cNvSpPr>
      </xdr:nvSpPr>
      <xdr:spPr bwMode="auto">
        <a:xfrm>
          <a:off x="3125932" y="660689"/>
          <a:ext cx="0" cy="59141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twoCellAnchor>
    <xdr:from>
      <xdr:col>15</xdr:col>
      <xdr:colOff>0</xdr:colOff>
      <xdr:row>65</xdr:row>
      <xdr:rowOff>28575</xdr:rowOff>
    </xdr:from>
    <xdr:to>
      <xdr:col>15</xdr:col>
      <xdr:colOff>0</xdr:colOff>
      <xdr:row>68</xdr:row>
      <xdr:rowOff>123825</xdr:rowOff>
    </xdr:to>
    <xdr:sp macro="" textlink="">
      <xdr:nvSpPr>
        <xdr:cNvPr id="15" name="Text 51"/>
        <xdr:cNvSpPr txBox="1">
          <a:spLocks noChangeArrowheads="1"/>
        </xdr:cNvSpPr>
      </xdr:nvSpPr>
      <xdr:spPr bwMode="auto">
        <a:xfrm>
          <a:off x="11750386" y="660689"/>
          <a:ext cx="0" cy="562841"/>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DE" sz="900" b="0" i="0" u="none" strike="noStrike" baseline="0">
              <a:solidFill>
                <a:srgbClr val="000000"/>
              </a:solidFill>
              <a:latin typeface="Helvetica"/>
              <a:cs typeface="Helvetica"/>
            </a:rPr>
            <a:t>Lfd.</a:t>
          </a:r>
        </a:p>
        <a:p>
          <a:pPr algn="ctr" rtl="0">
            <a:defRPr sz="1000"/>
          </a:pPr>
          <a:r>
            <a:rPr lang="de-DE" sz="900" b="0" i="0" u="none" strike="noStrike" baseline="0">
              <a:solidFill>
                <a:srgbClr val="000000"/>
              </a:solidFill>
              <a:latin typeface="Helvetica"/>
              <a:cs typeface="Helvetica"/>
            </a:rPr>
            <a:t>Nr.</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55"/>
  </cols>
  <sheetData>
    <row r="1" spans="1:1" ht="15.75" x14ac:dyDescent="0.25">
      <c r="A1" s="354" t="s">
        <v>398</v>
      </c>
    </row>
    <row r="4" spans="1:1" ht="28.5" customHeight="1" x14ac:dyDescent="0.2">
      <c r="A4" s="360" t="s">
        <v>411</v>
      </c>
    </row>
    <row r="5" spans="1:1" ht="14.25" x14ac:dyDescent="0.2">
      <c r="A5" s="356"/>
    </row>
    <row r="6" spans="1:1" ht="14.25" x14ac:dyDescent="0.2">
      <c r="A6" s="356"/>
    </row>
    <row r="7" spans="1:1" x14ac:dyDescent="0.2">
      <c r="A7" s="178" t="s">
        <v>399</v>
      </c>
    </row>
    <row r="10" spans="1:1" x14ac:dyDescent="0.2">
      <c r="A10" s="178" t="s">
        <v>412</v>
      </c>
    </row>
    <row r="11" spans="1:1" x14ac:dyDescent="0.2">
      <c r="A11" s="355" t="s">
        <v>400</v>
      </c>
    </row>
    <row r="14" spans="1:1" x14ac:dyDescent="0.2">
      <c r="A14" s="355" t="s">
        <v>401</v>
      </c>
    </row>
    <row r="17" spans="1:1" x14ac:dyDescent="0.2">
      <c r="A17" s="355" t="s">
        <v>402</v>
      </c>
    </row>
    <row r="18" spans="1:1" x14ac:dyDescent="0.2">
      <c r="A18" s="355" t="s">
        <v>403</v>
      </c>
    </row>
    <row r="19" spans="1:1" x14ac:dyDescent="0.2">
      <c r="A19" s="355" t="s">
        <v>404</v>
      </c>
    </row>
    <row r="20" spans="1:1" x14ac:dyDescent="0.2">
      <c r="A20" s="355" t="s">
        <v>405</v>
      </c>
    </row>
    <row r="21" spans="1:1" x14ac:dyDescent="0.2">
      <c r="A21" s="355" t="s">
        <v>406</v>
      </c>
    </row>
    <row r="24" spans="1:1" x14ac:dyDescent="0.2">
      <c r="A24" s="357" t="s">
        <v>407</v>
      </c>
    </row>
    <row r="25" spans="1:1" ht="38.25" x14ac:dyDescent="0.2">
      <c r="A25" s="358" t="s">
        <v>408</v>
      </c>
    </row>
    <row r="28" spans="1:1" x14ac:dyDescent="0.2">
      <c r="A28" s="357" t="s">
        <v>409</v>
      </c>
    </row>
    <row r="29" spans="1:1" x14ac:dyDescent="0.2">
      <c r="A29" s="359" t="s">
        <v>410</v>
      </c>
    </row>
    <row r="30" spans="1:1" x14ac:dyDescent="0.2">
      <c r="A30" s="355" t="s">
        <v>16</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7"/>
  <sheetViews>
    <sheetView zoomScaleNormal="100" workbookViewId="0"/>
  </sheetViews>
  <sheetFormatPr baseColWidth="10" defaultRowHeight="12" x14ac:dyDescent="0.2"/>
  <cols>
    <col min="1" max="1" width="4" style="1" customWidth="1"/>
    <col min="2" max="2" width="0.85546875" style="1" customWidth="1"/>
    <col min="3" max="3" width="42.7109375" style="2" customWidth="1"/>
    <col min="4" max="4" width="12.7109375" style="26" customWidth="1"/>
    <col min="5" max="5" width="8.7109375" style="5" customWidth="1"/>
    <col min="6" max="6" width="12.7109375" style="26" customWidth="1"/>
    <col min="7" max="7" width="8.7109375" style="5" customWidth="1"/>
    <col min="8" max="8" width="13.28515625" style="26" customWidth="1"/>
    <col min="9" max="9" width="8.7109375" style="5" customWidth="1"/>
    <col min="10" max="10" width="12.7109375" style="26" customWidth="1"/>
    <col min="11" max="11" width="8.7109375" style="5" customWidth="1"/>
    <col min="12" max="12" width="12.7109375" style="26" customWidth="1"/>
    <col min="13" max="13" width="8.7109375" style="5" customWidth="1"/>
    <col min="14" max="14" width="12.7109375" style="26" customWidth="1"/>
    <col min="15" max="15" width="8.7109375" style="5" customWidth="1"/>
    <col min="16" max="16" width="4" style="133" customWidth="1"/>
    <col min="17" max="16384" width="11.42578125" style="2"/>
  </cols>
  <sheetData>
    <row r="1" spans="1:17" x14ac:dyDescent="0.2">
      <c r="D1" s="2"/>
      <c r="E1" s="3"/>
      <c r="F1" s="2"/>
      <c r="G1" s="115" t="s">
        <v>389</v>
      </c>
      <c r="H1" s="4" t="s">
        <v>353</v>
      </c>
      <c r="J1" s="2"/>
      <c r="K1" s="115"/>
      <c r="L1" s="2"/>
      <c r="M1" s="115"/>
      <c r="N1" s="2"/>
      <c r="O1" s="115"/>
    </row>
    <row r="2" spans="1:17" x14ac:dyDescent="0.2">
      <c r="D2" s="2"/>
      <c r="E2" s="3"/>
      <c r="F2" s="2"/>
      <c r="G2" s="115"/>
      <c r="H2" s="2"/>
      <c r="I2" s="115"/>
      <c r="J2" s="2"/>
      <c r="K2" s="115"/>
      <c r="L2" s="2"/>
      <c r="M2" s="115"/>
      <c r="N2" s="2"/>
      <c r="O2" s="115"/>
    </row>
    <row r="3" spans="1:17" x14ac:dyDescent="0.2">
      <c r="C3" s="22"/>
      <c r="D3" s="2"/>
      <c r="E3" s="3"/>
      <c r="F3" s="2"/>
      <c r="G3" s="34" t="s">
        <v>0</v>
      </c>
      <c r="H3" s="2" t="s">
        <v>212</v>
      </c>
      <c r="I3" s="115"/>
      <c r="J3" s="2"/>
      <c r="K3" s="115"/>
      <c r="L3" s="2"/>
      <c r="M3" s="115"/>
      <c r="N3" s="2"/>
      <c r="O3" s="115"/>
    </row>
    <row r="4" spans="1:17" ht="12.75" thickBot="1" x14ac:dyDescent="0.25">
      <c r="A4" s="6"/>
      <c r="B4" s="6"/>
      <c r="C4" s="7"/>
      <c r="D4" s="7"/>
      <c r="E4" s="8"/>
      <c r="F4" s="7"/>
      <c r="G4" s="9"/>
      <c r="H4" s="7"/>
      <c r="I4" s="9"/>
      <c r="J4" s="7"/>
      <c r="K4" s="9"/>
      <c r="L4" s="7"/>
      <c r="M4" s="9"/>
      <c r="N4" s="7"/>
      <c r="O4" s="9"/>
      <c r="P4" s="134"/>
      <c r="Q4" s="10"/>
    </row>
    <row r="5" spans="1:17" x14ac:dyDescent="0.2">
      <c r="A5" s="135"/>
      <c r="B5" s="11"/>
      <c r="C5" s="271" t="s">
        <v>246</v>
      </c>
      <c r="D5" s="272" t="s">
        <v>4</v>
      </c>
      <c r="E5" s="273"/>
      <c r="F5" s="12"/>
      <c r="G5" s="62" t="s">
        <v>1</v>
      </c>
      <c r="H5" s="15" t="s">
        <v>2</v>
      </c>
      <c r="I5" s="16"/>
      <c r="J5" s="13" t="s">
        <v>3</v>
      </c>
      <c r="K5" s="17"/>
      <c r="L5" s="13"/>
      <c r="M5" s="17"/>
      <c r="N5" s="20"/>
      <c r="O5" s="17"/>
      <c r="P5" s="141"/>
      <c r="Q5" s="18"/>
    </row>
    <row r="6" spans="1:17" ht="12" customHeight="1" x14ac:dyDescent="0.2">
      <c r="A6" s="263" t="s">
        <v>149</v>
      </c>
      <c r="B6" s="11"/>
      <c r="C6" s="268"/>
      <c r="D6" s="274"/>
      <c r="E6" s="275"/>
      <c r="F6" s="255" t="s">
        <v>82</v>
      </c>
      <c r="G6" s="259"/>
      <c r="H6" s="253" t="s">
        <v>150</v>
      </c>
      <c r="I6" s="254"/>
      <c r="J6" s="255" t="s">
        <v>82</v>
      </c>
      <c r="K6" s="259"/>
      <c r="L6" s="245" t="s">
        <v>80</v>
      </c>
      <c r="M6" s="246"/>
      <c r="N6" s="246"/>
      <c r="O6" s="247"/>
      <c r="P6" s="243" t="s">
        <v>149</v>
      </c>
      <c r="Q6" s="18"/>
    </row>
    <row r="7" spans="1:17" ht="12" customHeight="1" x14ac:dyDescent="0.2">
      <c r="A7" s="264"/>
      <c r="B7" s="11"/>
      <c r="C7" s="268"/>
      <c r="D7" s="276"/>
      <c r="E7" s="277"/>
      <c r="F7" s="260"/>
      <c r="G7" s="261"/>
      <c r="H7" s="250" t="s">
        <v>164</v>
      </c>
      <c r="I7" s="262"/>
      <c r="J7" s="260"/>
      <c r="K7" s="261"/>
      <c r="L7" s="248" t="s">
        <v>78</v>
      </c>
      <c r="M7" s="249"/>
      <c r="N7" s="248" t="s">
        <v>79</v>
      </c>
      <c r="O7" s="249"/>
      <c r="P7" s="244"/>
      <c r="Q7" s="10"/>
    </row>
    <row r="8" spans="1:17" ht="15" customHeight="1" thickBot="1" x14ac:dyDescent="0.25">
      <c r="A8" s="136"/>
      <c r="B8" s="6"/>
      <c r="C8" s="270"/>
      <c r="D8" s="205" t="s">
        <v>373</v>
      </c>
      <c r="E8" s="21" t="s">
        <v>250</v>
      </c>
      <c r="F8" s="63" t="s">
        <v>373</v>
      </c>
      <c r="G8" s="9" t="s">
        <v>250</v>
      </c>
      <c r="H8" s="53" t="s">
        <v>373</v>
      </c>
      <c r="I8" s="21" t="s">
        <v>250</v>
      </c>
      <c r="J8" s="49" t="s">
        <v>373</v>
      </c>
      <c r="K8" s="21" t="s">
        <v>250</v>
      </c>
      <c r="L8" s="49" t="s">
        <v>373</v>
      </c>
      <c r="M8" s="21" t="s">
        <v>250</v>
      </c>
      <c r="N8" s="49" t="s">
        <v>373</v>
      </c>
      <c r="O8" s="21" t="s">
        <v>250</v>
      </c>
      <c r="P8" s="142"/>
      <c r="Q8" s="10"/>
    </row>
    <row r="9" spans="1:17" ht="8.1" customHeight="1" x14ac:dyDescent="0.2">
      <c r="A9" s="137"/>
      <c r="B9" s="11"/>
      <c r="C9" s="10"/>
      <c r="D9" s="10"/>
      <c r="E9" s="23"/>
      <c r="F9" s="10"/>
      <c r="G9" s="23"/>
      <c r="H9" s="10"/>
      <c r="I9" s="23"/>
      <c r="J9" s="10"/>
      <c r="K9" s="23"/>
      <c r="L9" s="10"/>
      <c r="M9" s="23"/>
      <c r="N9" s="10"/>
      <c r="O9" s="23"/>
      <c r="P9" s="137"/>
      <c r="Q9" s="10"/>
    </row>
    <row r="10" spans="1:17" x14ac:dyDescent="0.2">
      <c r="A10" s="137"/>
      <c r="B10" s="11"/>
      <c r="C10" s="25" t="s">
        <v>6</v>
      </c>
      <c r="D10" s="24"/>
      <c r="E10" s="23"/>
      <c r="F10" s="24"/>
      <c r="G10" s="23"/>
      <c r="H10" s="25" t="s">
        <v>6</v>
      </c>
      <c r="I10" s="23"/>
      <c r="J10" s="24"/>
      <c r="K10" s="23"/>
      <c r="L10" s="24"/>
      <c r="M10" s="23"/>
      <c r="N10" s="24"/>
      <c r="O10" s="23"/>
      <c r="P10" s="137"/>
      <c r="Q10" s="10"/>
    </row>
    <row r="11" spans="1:17" ht="8.1" customHeight="1" x14ac:dyDescent="0.2">
      <c r="A11" s="137"/>
      <c r="B11" s="11"/>
      <c r="C11" s="10"/>
      <c r="P11" s="137"/>
      <c r="Q11" s="10"/>
    </row>
    <row r="12" spans="1:17" x14ac:dyDescent="0.2">
      <c r="A12" s="135">
        <v>1</v>
      </c>
      <c r="B12" s="11"/>
      <c r="C12" s="27" t="s">
        <v>176</v>
      </c>
      <c r="D12" s="51">
        <v>18824305</v>
      </c>
      <c r="E12" s="89">
        <v>83.030611440148448</v>
      </c>
      <c r="F12" s="51">
        <v>9317377</v>
      </c>
      <c r="G12" s="89">
        <v>77.66107832924331</v>
      </c>
      <c r="H12" s="111">
        <v>7708418</v>
      </c>
      <c r="I12" s="108">
        <v>76.432523944104958</v>
      </c>
      <c r="J12" s="111">
        <v>9506928</v>
      </c>
      <c r="K12" s="108">
        <v>89.065899896552736</v>
      </c>
      <c r="L12" s="111">
        <v>3146262</v>
      </c>
      <c r="M12" s="108">
        <v>88.659640425767549</v>
      </c>
      <c r="N12" s="111">
        <v>3671291</v>
      </c>
      <c r="O12" s="105">
        <v>85.561943125278063</v>
      </c>
      <c r="P12" s="137">
        <v>1</v>
      </c>
    </row>
    <row r="13" spans="1:17" x14ac:dyDescent="0.2">
      <c r="A13" s="135">
        <v>2</v>
      </c>
      <c r="B13" s="11"/>
      <c r="C13" s="27" t="s">
        <v>8</v>
      </c>
      <c r="D13" s="51">
        <v>139077</v>
      </c>
      <c r="E13" s="89">
        <v>0.61344354265729995</v>
      </c>
      <c r="F13" s="51">
        <v>80075</v>
      </c>
      <c r="G13" s="89">
        <v>0.66743149356456843</v>
      </c>
      <c r="H13" s="111">
        <v>73972</v>
      </c>
      <c r="I13" s="108">
        <v>0.73346653764667824</v>
      </c>
      <c r="J13" s="111">
        <v>59003</v>
      </c>
      <c r="K13" s="108">
        <v>0.55277112560401231</v>
      </c>
      <c r="L13" s="111">
        <v>23133</v>
      </c>
      <c r="M13" s="108">
        <v>0.65187306777670795</v>
      </c>
      <c r="N13" s="111">
        <v>30019</v>
      </c>
      <c r="O13" s="105">
        <v>0.69961328880704965</v>
      </c>
      <c r="P13" s="137">
        <v>2</v>
      </c>
    </row>
    <row r="14" spans="1:17" x14ac:dyDescent="0.2">
      <c r="A14" s="135">
        <v>3</v>
      </c>
      <c r="B14" s="11"/>
      <c r="C14" s="27" t="s">
        <v>9</v>
      </c>
      <c r="D14" s="51">
        <v>16775283</v>
      </c>
      <c r="E14" s="89">
        <v>73.992745260530342</v>
      </c>
      <c r="F14" s="51">
        <v>7837687</v>
      </c>
      <c r="G14" s="89">
        <v>65.327744495805206</v>
      </c>
      <c r="H14" s="111">
        <v>6797752</v>
      </c>
      <c r="I14" s="108">
        <v>67.402850040836825</v>
      </c>
      <c r="J14" s="111">
        <v>8937595</v>
      </c>
      <c r="K14" s="108">
        <v>83.732089018232841</v>
      </c>
      <c r="L14" s="111">
        <v>3095452</v>
      </c>
      <c r="M14" s="108">
        <v>87.227847291555179</v>
      </c>
      <c r="N14" s="111">
        <v>3619704</v>
      </c>
      <c r="O14" s="105">
        <v>84.359672872115425</v>
      </c>
      <c r="P14" s="137">
        <v>3</v>
      </c>
    </row>
    <row r="15" spans="1:17" ht="13.5" x14ac:dyDescent="0.2">
      <c r="A15" s="135">
        <v>4</v>
      </c>
      <c r="B15" s="11"/>
      <c r="C15" s="27" t="s">
        <v>195</v>
      </c>
      <c r="D15" s="51">
        <v>7053973</v>
      </c>
      <c r="E15" s="89">
        <v>31.11380161298376</v>
      </c>
      <c r="F15" s="51">
        <v>5209270</v>
      </c>
      <c r="G15" s="89">
        <v>43.419679756242267</v>
      </c>
      <c r="H15" s="111">
        <v>4982112</v>
      </c>
      <c r="I15" s="108">
        <v>49.399941042664345</v>
      </c>
      <c r="J15" s="111">
        <v>1844702</v>
      </c>
      <c r="K15" s="108">
        <v>17.28213821236162</v>
      </c>
      <c r="L15" s="111">
        <v>1018518</v>
      </c>
      <c r="M15" s="108">
        <v>28.70118243400324</v>
      </c>
      <c r="N15" s="111">
        <v>196898</v>
      </c>
      <c r="O15" s="105">
        <v>4.588842311187264</v>
      </c>
      <c r="P15" s="137">
        <v>4</v>
      </c>
    </row>
    <row r="16" spans="1:17" ht="13.5" x14ac:dyDescent="0.2">
      <c r="A16" s="135">
        <v>5</v>
      </c>
      <c r="B16" s="11"/>
      <c r="C16" s="27" t="s">
        <v>285</v>
      </c>
      <c r="D16" s="51">
        <v>7388373</v>
      </c>
      <c r="E16" s="89">
        <v>32.588779651513505</v>
      </c>
      <c r="F16" s="51">
        <v>1856869</v>
      </c>
      <c r="G16" s="89">
        <v>15.477150796425184</v>
      </c>
      <c r="H16" s="111">
        <v>1181193</v>
      </c>
      <c r="I16" s="108">
        <v>11.712074028044297</v>
      </c>
      <c r="J16" s="111">
        <v>5531504</v>
      </c>
      <c r="K16" s="108">
        <v>51.822037733049108</v>
      </c>
      <c r="L16" s="111">
        <v>1918882</v>
      </c>
      <c r="M16" s="108">
        <v>54.072861109302934</v>
      </c>
      <c r="N16" s="111">
        <v>3312125</v>
      </c>
      <c r="O16" s="105">
        <v>77.191334294615061</v>
      </c>
      <c r="P16" s="137">
        <v>5</v>
      </c>
    </row>
    <row r="17" spans="1:16" ht="13.5" x14ac:dyDescent="0.2">
      <c r="A17" s="135">
        <v>6</v>
      </c>
      <c r="B17" s="11"/>
      <c r="C17" s="27" t="s">
        <v>196</v>
      </c>
      <c r="D17" s="51">
        <v>1761257</v>
      </c>
      <c r="E17" s="89">
        <v>7.7685867081542463</v>
      </c>
      <c r="F17" s="51">
        <v>412322</v>
      </c>
      <c r="G17" s="89">
        <v>3.4367366629975646</v>
      </c>
      <c r="H17" s="111">
        <v>323484</v>
      </c>
      <c r="I17" s="108">
        <v>3.2074932334410051</v>
      </c>
      <c r="J17" s="111">
        <v>1348936</v>
      </c>
      <c r="K17" s="108">
        <v>12.637541668860463</v>
      </c>
      <c r="L17" s="111">
        <v>48238</v>
      </c>
      <c r="M17" s="108">
        <v>1.3593158277531161</v>
      </c>
      <c r="N17" s="111">
        <v>21127</v>
      </c>
      <c r="O17" s="105">
        <v>0.49237915828730267</v>
      </c>
      <c r="P17" s="137">
        <v>6</v>
      </c>
    </row>
    <row r="18" spans="1:16" ht="13.5" x14ac:dyDescent="0.2">
      <c r="A18" s="135">
        <v>7</v>
      </c>
      <c r="B18" s="11"/>
      <c r="C18" s="27" t="s">
        <v>197</v>
      </c>
      <c r="D18" s="51">
        <v>394935</v>
      </c>
      <c r="E18" s="89">
        <v>1.7419869965512684</v>
      </c>
      <c r="F18" s="51">
        <v>182481</v>
      </c>
      <c r="G18" s="89">
        <v>1.5209936481692914</v>
      </c>
      <c r="H18" s="111">
        <v>135472</v>
      </c>
      <c r="I18" s="108">
        <v>1.3432674361659924</v>
      </c>
      <c r="J18" s="111">
        <v>212454</v>
      </c>
      <c r="K18" s="108">
        <v>1.990380772487413</v>
      </c>
      <c r="L18" s="111">
        <v>109814</v>
      </c>
      <c r="M18" s="108">
        <v>3.0944879204958888</v>
      </c>
      <c r="N18" s="111">
        <v>89554</v>
      </c>
      <c r="O18" s="105">
        <v>2.0871171080258013</v>
      </c>
      <c r="P18" s="137">
        <v>7</v>
      </c>
    </row>
    <row r="19" spans="1:16" x14ac:dyDescent="0.2">
      <c r="A19" s="135">
        <v>8</v>
      </c>
      <c r="B19" s="11"/>
      <c r="C19" s="27" t="s">
        <v>10</v>
      </c>
      <c r="D19" s="51">
        <v>1909944</v>
      </c>
      <c r="E19" s="89">
        <v>8.4244182261413041</v>
      </c>
      <c r="F19" s="51">
        <v>1399614</v>
      </c>
      <c r="G19" s="89">
        <v>11.665894004794005</v>
      </c>
      <c r="H19" s="111">
        <v>836695</v>
      </c>
      <c r="I19" s="108">
        <v>8.2962172810832122</v>
      </c>
      <c r="J19" s="111">
        <v>510330</v>
      </c>
      <c r="K19" s="108">
        <v>4.7810397527158885</v>
      </c>
      <c r="L19" s="111">
        <v>27677</v>
      </c>
      <c r="M19" s="108">
        <v>0.77992006643565226</v>
      </c>
      <c r="N19" s="111">
        <v>21567</v>
      </c>
      <c r="O19" s="105">
        <v>0.50263365867289522</v>
      </c>
      <c r="P19" s="137">
        <v>8</v>
      </c>
    </row>
    <row r="20" spans="1:16" x14ac:dyDescent="0.2">
      <c r="A20" s="135">
        <v>9</v>
      </c>
      <c r="B20" s="11"/>
      <c r="C20" s="27" t="s">
        <v>11</v>
      </c>
      <c r="D20" s="51">
        <v>3607917</v>
      </c>
      <c r="E20" s="89">
        <v>15.913870633487189</v>
      </c>
      <c r="F20" s="51">
        <v>2456490</v>
      </c>
      <c r="G20" s="89">
        <v>20.475039520779603</v>
      </c>
      <c r="H20" s="111">
        <v>2183708</v>
      </c>
      <c r="I20" s="108">
        <v>21.652473178923813</v>
      </c>
      <c r="J20" s="111">
        <v>1151428</v>
      </c>
      <c r="K20" s="108">
        <v>10.787182882429311</v>
      </c>
      <c r="L20" s="111">
        <v>397590</v>
      </c>
      <c r="M20" s="108">
        <v>11.203830589086643</v>
      </c>
      <c r="N20" s="111">
        <v>611447</v>
      </c>
      <c r="O20" s="105">
        <v>14.25018976652134</v>
      </c>
      <c r="P20" s="137">
        <v>9</v>
      </c>
    </row>
    <row r="21" spans="1:16" x14ac:dyDescent="0.2">
      <c r="A21" s="135">
        <v>10</v>
      </c>
      <c r="B21" s="11"/>
      <c r="C21" s="27" t="s">
        <v>12</v>
      </c>
      <c r="D21" s="51">
        <v>448338</v>
      </c>
      <c r="E21" s="89">
        <v>1.977537989947213</v>
      </c>
      <c r="F21" s="51">
        <v>410694</v>
      </c>
      <c r="G21" s="89">
        <v>3.4231671535186621</v>
      </c>
      <c r="H21" s="111">
        <v>396045</v>
      </c>
      <c r="I21" s="108">
        <v>3.9269690545379152</v>
      </c>
      <c r="J21" s="111">
        <v>37645</v>
      </c>
      <c r="K21" s="108">
        <v>0.35267815235433864</v>
      </c>
      <c r="L21" s="111">
        <v>28907</v>
      </c>
      <c r="M21" s="108">
        <v>0.81458067566771686</v>
      </c>
      <c r="N21" s="111">
        <v>2461</v>
      </c>
      <c r="O21" s="105">
        <v>5.7355285111234527E-2</v>
      </c>
      <c r="P21" s="137">
        <v>10</v>
      </c>
    </row>
    <row r="22" spans="1:16" x14ac:dyDescent="0.2">
      <c r="A22" s="135">
        <v>11</v>
      </c>
      <c r="B22" s="11"/>
      <c r="C22" s="27" t="s">
        <v>198</v>
      </c>
      <c r="D22" s="51">
        <v>1761939</v>
      </c>
      <c r="E22" s="89">
        <v>7.7715948870486162</v>
      </c>
      <c r="F22" s="51">
        <v>1109713</v>
      </c>
      <c r="G22" s="89">
        <v>9.2495461132440582</v>
      </c>
      <c r="H22" s="111">
        <v>969327</v>
      </c>
      <c r="I22" s="108">
        <v>9.6113248058379064</v>
      </c>
      <c r="J22" s="111">
        <v>652225</v>
      </c>
      <c r="K22" s="108">
        <v>6.110386715880157</v>
      </c>
      <c r="L22" s="111">
        <v>215400</v>
      </c>
      <c r="M22" s="108">
        <v>6.0698335191761936</v>
      </c>
      <c r="N22" s="111">
        <v>394248</v>
      </c>
      <c r="O22" s="105">
        <v>9.1882187909524546</v>
      </c>
      <c r="P22" s="137">
        <v>11</v>
      </c>
    </row>
    <row r="23" spans="1:16" x14ac:dyDescent="0.2">
      <c r="A23" s="135"/>
      <c r="B23" s="11"/>
      <c r="C23" s="27" t="s">
        <v>14</v>
      </c>
      <c r="D23" s="51"/>
      <c r="E23" s="89"/>
      <c r="F23" s="51"/>
      <c r="G23" s="89"/>
      <c r="H23" s="111"/>
      <c r="I23" s="108"/>
      <c r="J23" s="111"/>
      <c r="K23" s="108">
        <v>0</v>
      </c>
      <c r="L23" s="111"/>
      <c r="M23" s="108"/>
      <c r="N23" s="111"/>
      <c r="O23" s="105"/>
      <c r="P23" s="137"/>
    </row>
    <row r="24" spans="1:16" x14ac:dyDescent="0.2">
      <c r="A24" s="135">
        <v>12</v>
      </c>
      <c r="B24" s="11"/>
      <c r="C24" s="27" t="s">
        <v>15</v>
      </c>
      <c r="D24" s="51">
        <v>614578</v>
      </c>
      <c r="E24" s="89">
        <v>2.7107926224986021</v>
      </c>
      <c r="F24" s="51">
        <v>453374</v>
      </c>
      <c r="G24" s="89">
        <v>3.7789083479655656</v>
      </c>
      <c r="H24" s="111">
        <v>390141</v>
      </c>
      <c r="I24" s="108">
        <v>3.8684281682800612</v>
      </c>
      <c r="J24" s="111">
        <v>161204</v>
      </c>
      <c r="K24" s="108">
        <v>1.5102438271252172</v>
      </c>
      <c r="L24" s="111">
        <v>49810</v>
      </c>
      <c r="M24" s="108">
        <v>1.4036137771131207</v>
      </c>
      <c r="N24" s="111">
        <v>100447</v>
      </c>
      <c r="O24" s="105">
        <v>2.3409859096172996</v>
      </c>
      <c r="P24" s="137">
        <v>12</v>
      </c>
    </row>
    <row r="25" spans="1:16" x14ac:dyDescent="0.2">
      <c r="A25" s="135">
        <v>13</v>
      </c>
      <c r="B25" s="11"/>
      <c r="C25" s="27" t="s">
        <v>211</v>
      </c>
      <c r="D25" s="51"/>
      <c r="E25" s="89"/>
      <c r="F25" s="51"/>
      <c r="G25" s="89"/>
      <c r="H25" s="111"/>
      <c r="I25" s="108"/>
      <c r="J25" s="111"/>
      <c r="K25" s="108">
        <v>0</v>
      </c>
      <c r="L25" s="111"/>
      <c r="M25" s="108"/>
      <c r="N25" s="111"/>
      <c r="O25" s="105"/>
      <c r="P25" s="137"/>
    </row>
    <row r="26" spans="1:16" x14ac:dyDescent="0.2">
      <c r="A26" s="135"/>
      <c r="B26" s="11"/>
      <c r="C26" s="27" t="s">
        <v>350</v>
      </c>
      <c r="D26" s="51">
        <v>474984</v>
      </c>
      <c r="E26" s="89">
        <v>2.0950686861633123</v>
      </c>
      <c r="F26" s="51">
        <v>425840</v>
      </c>
      <c r="G26" s="89">
        <v>3.5494102681178372</v>
      </c>
      <c r="H26" s="111">
        <v>389650</v>
      </c>
      <c r="I26" s="108">
        <v>3.8635596765536713</v>
      </c>
      <c r="J26" s="111">
        <v>49144</v>
      </c>
      <c r="K26" s="108">
        <v>0.46040683010497058</v>
      </c>
      <c r="L26" s="111">
        <v>42866</v>
      </c>
      <c r="M26" s="108">
        <v>1.2079363214160015</v>
      </c>
      <c r="N26" s="111">
        <v>4568</v>
      </c>
      <c r="O26" s="105">
        <v>0.10646035854860599</v>
      </c>
      <c r="P26" s="137">
        <v>13</v>
      </c>
    </row>
    <row r="27" spans="1:16" x14ac:dyDescent="0.2">
      <c r="A27" s="135">
        <v>14</v>
      </c>
      <c r="B27" s="11"/>
      <c r="C27" s="27" t="s">
        <v>368</v>
      </c>
      <c r="D27" s="51"/>
      <c r="E27" s="89"/>
      <c r="F27" s="51"/>
      <c r="G27" s="89"/>
      <c r="H27" s="111"/>
      <c r="I27" s="108"/>
      <c r="J27" s="111"/>
      <c r="K27" s="108">
        <v>0</v>
      </c>
      <c r="L27" s="111"/>
      <c r="M27" s="108"/>
      <c r="N27" s="111"/>
      <c r="O27" s="105"/>
      <c r="P27" s="137"/>
    </row>
    <row r="28" spans="1:16" x14ac:dyDescent="0.2">
      <c r="A28" s="135"/>
      <c r="B28" s="11"/>
      <c r="C28" s="27" t="s">
        <v>369</v>
      </c>
      <c r="D28" s="51">
        <v>251927</v>
      </c>
      <c r="E28" s="89">
        <v>1.1112045224661562</v>
      </c>
      <c r="F28" s="51">
        <v>56417</v>
      </c>
      <c r="G28" s="89">
        <v>0.4702401819847925</v>
      </c>
      <c r="H28" s="111">
        <v>56417</v>
      </c>
      <c r="I28" s="108">
        <v>0.55940060637014877</v>
      </c>
      <c r="J28" s="111">
        <v>195510</v>
      </c>
      <c r="K28" s="108">
        <v>1.8316404719563486</v>
      </c>
      <c r="L28" s="111">
        <v>48615</v>
      </c>
      <c r="M28" s="108">
        <v>1.3699394453795295</v>
      </c>
      <c r="N28" s="111">
        <v>145474</v>
      </c>
      <c r="O28" s="105">
        <v>3.3903708843038323</v>
      </c>
      <c r="P28" s="137">
        <v>14</v>
      </c>
    </row>
    <row r="29" spans="1:16" x14ac:dyDescent="0.2">
      <c r="A29" s="135">
        <v>15</v>
      </c>
      <c r="B29" s="11"/>
      <c r="C29" s="27" t="s">
        <v>199</v>
      </c>
      <c r="D29" s="51">
        <v>19701</v>
      </c>
      <c r="E29" s="89">
        <v>8.6897554835749027E-2</v>
      </c>
      <c r="F29" s="51">
        <v>19701</v>
      </c>
      <c r="G29" s="89">
        <v>0.16420940186969171</v>
      </c>
      <c r="H29" s="111">
        <v>19701</v>
      </c>
      <c r="I29" s="108">
        <v>0.1953445122232359</v>
      </c>
      <c r="J29" s="111" t="s">
        <v>388</v>
      </c>
      <c r="K29" s="108" t="s">
        <v>388</v>
      </c>
      <c r="L29" s="111" t="s">
        <v>388</v>
      </c>
      <c r="M29" s="108" t="s">
        <v>388</v>
      </c>
      <c r="N29" s="111" t="s">
        <v>388</v>
      </c>
      <c r="O29" s="105" t="s">
        <v>388</v>
      </c>
      <c r="P29" s="137">
        <v>15</v>
      </c>
    </row>
    <row r="30" spans="1:16" x14ac:dyDescent="0.2">
      <c r="A30" s="135">
        <v>16</v>
      </c>
      <c r="B30" s="11"/>
      <c r="C30" s="27" t="s">
        <v>208</v>
      </c>
      <c r="D30" s="51">
        <v>1377940</v>
      </c>
      <c r="E30" s="89">
        <v>6.0778446124751033</v>
      </c>
      <c r="F30" s="51">
        <v>916382</v>
      </c>
      <c r="G30" s="89">
        <v>7.6381168521471912</v>
      </c>
      <c r="H30" s="111">
        <v>798636</v>
      </c>
      <c r="I30" s="108">
        <v>7.9188447217865203</v>
      </c>
      <c r="J30" s="111">
        <v>461558</v>
      </c>
      <c r="K30" s="108">
        <v>4.3241180141948155</v>
      </c>
      <c r="L30" s="111">
        <v>153282</v>
      </c>
      <c r="M30" s="108">
        <v>4.3193882148856328</v>
      </c>
      <c r="N30" s="111">
        <v>214738</v>
      </c>
      <c r="O30" s="105">
        <v>5.0046156904576513</v>
      </c>
      <c r="P30" s="137">
        <v>16</v>
      </c>
    </row>
    <row r="31" spans="1:16" x14ac:dyDescent="0.2">
      <c r="A31" s="135">
        <v>17</v>
      </c>
      <c r="B31" s="11"/>
      <c r="C31" s="27" t="s">
        <v>76</v>
      </c>
      <c r="D31" s="51">
        <v>107084</v>
      </c>
      <c r="E31" s="89">
        <v>0.47232819461100189</v>
      </c>
      <c r="F31" s="51">
        <v>107084</v>
      </c>
      <c r="G31" s="89">
        <v>0.89255365665773645</v>
      </c>
      <c r="H31" s="111">
        <v>107084</v>
      </c>
      <c r="I31" s="108">
        <v>1.0617873075941828</v>
      </c>
      <c r="J31" s="111" t="s">
        <v>388</v>
      </c>
      <c r="K31" s="108" t="s">
        <v>388</v>
      </c>
      <c r="L31" s="111" t="s">
        <v>388</v>
      </c>
      <c r="M31" s="108" t="s">
        <v>388</v>
      </c>
      <c r="N31" s="111" t="s">
        <v>388</v>
      </c>
      <c r="O31" s="105" t="s">
        <v>388</v>
      </c>
      <c r="P31" s="137">
        <v>17</v>
      </c>
    </row>
    <row r="32" spans="1:16" x14ac:dyDescent="0.2">
      <c r="A32" s="135">
        <v>18</v>
      </c>
      <c r="B32" s="11"/>
      <c r="C32" s="27" t="s">
        <v>201</v>
      </c>
      <c r="D32" s="51">
        <v>34876</v>
      </c>
      <c r="E32" s="89">
        <v>0.15383174064522526</v>
      </c>
      <c r="F32" s="51">
        <v>19606</v>
      </c>
      <c r="G32" s="89">
        <v>0.16341756931410464</v>
      </c>
      <c r="H32" s="111">
        <v>18677</v>
      </c>
      <c r="I32" s="108">
        <v>0.18519107937634521</v>
      </c>
      <c r="J32" s="111">
        <v>15270</v>
      </c>
      <c r="K32" s="108">
        <v>0.14305738840352639</v>
      </c>
      <c r="L32" s="111">
        <v>4667</v>
      </c>
      <c r="M32" s="108">
        <v>0.13151305958215087</v>
      </c>
      <c r="N32" s="111">
        <v>8046</v>
      </c>
      <c r="O32" s="105">
        <v>0.18751752296017596</v>
      </c>
      <c r="P32" s="137">
        <v>18</v>
      </c>
    </row>
    <row r="33" spans="1:17" x14ac:dyDescent="0.2">
      <c r="A33" s="135">
        <v>19</v>
      </c>
      <c r="B33" s="11"/>
      <c r="C33" s="27" t="s">
        <v>202</v>
      </c>
      <c r="D33" s="51">
        <v>97341</v>
      </c>
      <c r="E33" s="89">
        <v>0.42935358028864756</v>
      </c>
      <c r="F33" s="51">
        <v>96929</v>
      </c>
      <c r="G33" s="89">
        <v>0.80791092400524578</v>
      </c>
      <c r="H33" s="111">
        <v>67372</v>
      </c>
      <c r="I33" s="108">
        <v>0.66802449000070296</v>
      </c>
      <c r="J33" s="111">
        <v>412</v>
      </c>
      <c r="K33" s="108">
        <v>3.8598326144238947E-3</v>
      </c>
      <c r="L33" s="111">
        <v>179</v>
      </c>
      <c r="M33" s="108">
        <v>5.0441049207638746E-3</v>
      </c>
      <c r="N33" s="111">
        <v>15</v>
      </c>
      <c r="O33" s="105">
        <v>3.495852404179268E-4</v>
      </c>
      <c r="P33" s="137">
        <v>19</v>
      </c>
    </row>
    <row r="34" spans="1:17" ht="8.1" customHeight="1" x14ac:dyDescent="0.2">
      <c r="A34" s="137"/>
      <c r="B34" s="11"/>
      <c r="C34" s="29" t="s">
        <v>16</v>
      </c>
      <c r="E34" s="34"/>
      <c r="F34" s="50"/>
      <c r="G34" s="34"/>
      <c r="H34" s="113"/>
      <c r="I34" s="62"/>
      <c r="J34" s="113"/>
      <c r="K34" s="62"/>
      <c r="L34" s="113"/>
      <c r="M34" s="62"/>
      <c r="N34" s="113"/>
      <c r="O34" s="62"/>
      <c r="P34" s="137"/>
      <c r="Q34" s="28"/>
    </row>
    <row r="35" spans="1:17" x14ac:dyDescent="0.2">
      <c r="A35" s="137"/>
      <c r="B35" s="11"/>
      <c r="C35" s="252" t="s">
        <v>17</v>
      </c>
      <c r="D35" s="252"/>
      <c r="E35" s="252"/>
      <c r="F35" s="252"/>
      <c r="G35" s="252"/>
      <c r="H35" s="252" t="s">
        <v>17</v>
      </c>
      <c r="I35" s="252"/>
      <c r="J35" s="252"/>
      <c r="K35" s="252"/>
      <c r="L35" s="252"/>
      <c r="M35" s="252"/>
      <c r="N35" s="252"/>
      <c r="O35" s="252"/>
      <c r="P35" s="137"/>
    </row>
    <row r="36" spans="1:17" ht="8.1" customHeight="1" x14ac:dyDescent="0.2">
      <c r="A36" s="137"/>
      <c r="B36" s="11"/>
      <c r="C36" s="29"/>
      <c r="D36" s="210"/>
      <c r="E36" s="34"/>
      <c r="F36" s="210"/>
      <c r="G36" s="34"/>
      <c r="H36" s="211"/>
      <c r="I36" s="62"/>
      <c r="J36" s="211"/>
      <c r="K36" s="62"/>
      <c r="L36" s="211"/>
      <c r="M36" s="62"/>
      <c r="N36" s="211"/>
      <c r="O36" s="62"/>
      <c r="P36" s="137"/>
    </row>
    <row r="37" spans="1:17" x14ac:dyDescent="0.2">
      <c r="A37" s="135">
        <v>20</v>
      </c>
      <c r="B37" s="11"/>
      <c r="C37" s="27" t="s">
        <v>18</v>
      </c>
      <c r="D37" s="51">
        <v>11065826</v>
      </c>
      <c r="E37" s="89">
        <v>48.809361029280609</v>
      </c>
      <c r="F37" s="51">
        <v>5122128</v>
      </c>
      <c r="G37" s="89">
        <v>42.693344255621554</v>
      </c>
      <c r="H37" s="111">
        <v>4449332</v>
      </c>
      <c r="I37" s="108">
        <v>44.117181323751822</v>
      </c>
      <c r="J37" s="111">
        <v>5943698</v>
      </c>
      <c r="K37" s="108">
        <v>55.683687841471055</v>
      </c>
      <c r="L37" s="111">
        <v>1744998</v>
      </c>
      <c r="M37" s="108">
        <v>49.172921779458768</v>
      </c>
      <c r="N37" s="111">
        <v>1484336</v>
      </c>
      <c r="O37" s="105">
        <v>34.593463828065588</v>
      </c>
      <c r="P37" s="137">
        <v>20</v>
      </c>
    </row>
    <row r="38" spans="1:17" ht="13.5" x14ac:dyDescent="0.2">
      <c r="A38" s="135"/>
      <c r="B38" s="11"/>
      <c r="C38" s="27" t="s">
        <v>19</v>
      </c>
      <c r="D38" s="51"/>
      <c r="E38" s="89"/>
      <c r="F38" s="51"/>
      <c r="G38" s="89">
        <v>0</v>
      </c>
      <c r="H38" s="111"/>
      <c r="I38" s="108"/>
      <c r="J38" s="111"/>
      <c r="K38" s="108"/>
      <c r="L38" s="111"/>
      <c r="M38" s="108"/>
      <c r="N38" s="111"/>
      <c r="O38" s="105"/>
      <c r="P38" s="137"/>
    </row>
    <row r="39" spans="1:17" x14ac:dyDescent="0.2">
      <c r="A39" s="135">
        <v>21</v>
      </c>
      <c r="B39" s="11"/>
      <c r="C39" s="27" t="s">
        <v>20</v>
      </c>
      <c r="D39" s="51">
        <v>1147410</v>
      </c>
      <c r="E39" s="89">
        <v>5.0610183947051821</v>
      </c>
      <c r="F39" s="51">
        <v>869763</v>
      </c>
      <c r="G39" s="89">
        <v>7.2495437794217885</v>
      </c>
      <c r="H39" s="111">
        <v>661414</v>
      </c>
      <c r="I39" s="108">
        <v>6.5582252275325796</v>
      </c>
      <c r="J39" s="111">
        <v>277646</v>
      </c>
      <c r="K39" s="108">
        <v>2.6011337040396523</v>
      </c>
      <c r="L39" s="111">
        <v>61814</v>
      </c>
      <c r="M39" s="108">
        <v>1.741878779732392</v>
      </c>
      <c r="N39" s="111">
        <v>94974</v>
      </c>
      <c r="O39" s="105">
        <v>2.2134339082301455</v>
      </c>
      <c r="P39" s="137">
        <v>21</v>
      </c>
    </row>
    <row r="40" spans="1:17" x14ac:dyDescent="0.2">
      <c r="A40" s="135">
        <v>22</v>
      </c>
      <c r="B40" s="11"/>
      <c r="C40" s="27" t="s">
        <v>178</v>
      </c>
      <c r="D40" s="51">
        <v>9572913</v>
      </c>
      <c r="E40" s="89">
        <v>42.22439126721256</v>
      </c>
      <c r="F40" s="51">
        <v>3991359</v>
      </c>
      <c r="G40" s="89">
        <v>33.268294707741269</v>
      </c>
      <c r="H40" s="111">
        <v>3710785</v>
      </c>
      <c r="I40" s="108">
        <v>36.794146783934849</v>
      </c>
      <c r="J40" s="111">
        <v>5581554</v>
      </c>
      <c r="K40" s="108">
        <v>52.2909324474955</v>
      </c>
      <c r="L40" s="111">
        <v>1668470</v>
      </c>
      <c r="M40" s="108">
        <v>47.016411939368169</v>
      </c>
      <c r="N40" s="111">
        <v>1320259</v>
      </c>
      <c r="O40" s="105">
        <v>30.769537328595444</v>
      </c>
      <c r="P40" s="137">
        <v>22</v>
      </c>
    </row>
    <row r="41" spans="1:17" x14ac:dyDescent="0.2">
      <c r="A41" s="135">
        <v>23</v>
      </c>
      <c r="B41" s="11"/>
      <c r="C41" s="27" t="s">
        <v>279</v>
      </c>
      <c r="D41" s="51">
        <v>414192</v>
      </c>
      <c r="E41" s="89">
        <v>1.8269261475320318</v>
      </c>
      <c r="F41" s="51">
        <v>365066</v>
      </c>
      <c r="G41" s="89">
        <v>3.0428541446099624</v>
      </c>
      <c r="H41" s="111">
        <v>178362</v>
      </c>
      <c r="I41" s="108">
        <v>1.7685415912471856</v>
      </c>
      <c r="J41" s="111">
        <v>49126</v>
      </c>
      <c r="K41" s="108">
        <v>0.46023819664123361</v>
      </c>
      <c r="L41" s="111">
        <v>1253</v>
      </c>
      <c r="M41" s="108">
        <v>3.5308734445347122E-2</v>
      </c>
      <c r="N41" s="111">
        <v>44723</v>
      </c>
      <c r="O41" s="105">
        <v>1.042300047147396</v>
      </c>
      <c r="P41" s="137">
        <v>23</v>
      </c>
    </row>
    <row r="42" spans="1:17" x14ac:dyDescent="0.2">
      <c r="A42" s="135">
        <v>24</v>
      </c>
      <c r="B42" s="11"/>
      <c r="C42" s="27" t="s">
        <v>280</v>
      </c>
      <c r="D42" s="51">
        <v>80222</v>
      </c>
      <c r="E42" s="89">
        <v>0.35384476138436921</v>
      </c>
      <c r="F42" s="51">
        <v>76870</v>
      </c>
      <c r="G42" s="89">
        <v>0.64071756366292076</v>
      </c>
      <c r="H42" s="111">
        <v>72329</v>
      </c>
      <c r="I42" s="108">
        <v>0.71717543396753614</v>
      </c>
      <c r="J42" s="111">
        <v>3352</v>
      </c>
      <c r="K42" s="108">
        <v>3.1403298358128384E-2</v>
      </c>
      <c r="L42" s="111">
        <v>558</v>
      </c>
      <c r="M42" s="108">
        <v>1.5724081261375655E-2</v>
      </c>
      <c r="N42" s="111">
        <v>15</v>
      </c>
      <c r="O42" s="105">
        <v>3.495852404179268E-4</v>
      </c>
      <c r="P42" s="137">
        <v>24</v>
      </c>
    </row>
    <row r="43" spans="1:17" x14ac:dyDescent="0.2">
      <c r="A43" s="135">
        <v>25</v>
      </c>
      <c r="B43" s="11"/>
      <c r="C43" s="27" t="s">
        <v>357</v>
      </c>
      <c r="D43" s="51">
        <v>46983</v>
      </c>
      <c r="E43" s="89">
        <v>0.20723353224953028</v>
      </c>
      <c r="F43" s="51">
        <v>46580</v>
      </c>
      <c r="G43" s="89">
        <v>0.38824800462363535</v>
      </c>
      <c r="H43" s="111">
        <v>45236</v>
      </c>
      <c r="I43" s="108">
        <v>0.44853582838080808</v>
      </c>
      <c r="J43" s="111">
        <v>402</v>
      </c>
      <c r="K43" s="108">
        <v>3.7661473567922469E-3</v>
      </c>
      <c r="L43" s="111">
        <v>169</v>
      </c>
      <c r="M43" s="108">
        <v>4.7623113497714791E-3</v>
      </c>
      <c r="N43" s="111">
        <v>15</v>
      </c>
      <c r="O43" s="105">
        <v>3.495852404179268E-4</v>
      </c>
      <c r="P43" s="137">
        <v>25</v>
      </c>
    </row>
    <row r="44" spans="1:17" x14ac:dyDescent="0.2">
      <c r="A44" s="135">
        <v>26</v>
      </c>
      <c r="B44" s="11"/>
      <c r="C44" s="27" t="s">
        <v>205</v>
      </c>
      <c r="D44" s="51">
        <v>89204</v>
      </c>
      <c r="E44" s="89">
        <v>0.39346274207239001</v>
      </c>
      <c r="F44" s="51">
        <v>48812</v>
      </c>
      <c r="G44" s="89">
        <v>0.40685190214016503</v>
      </c>
      <c r="H44" s="111">
        <v>48812</v>
      </c>
      <c r="I44" s="108">
        <v>0.48399351965080917</v>
      </c>
      <c r="J44" s="111">
        <v>40392</v>
      </c>
      <c r="K44" s="108">
        <v>0.3784134926257523</v>
      </c>
      <c r="L44" s="111">
        <v>16288</v>
      </c>
      <c r="M44" s="108">
        <v>0.45898536843241339</v>
      </c>
      <c r="N44" s="111">
        <v>23046</v>
      </c>
      <c r="O44" s="105">
        <v>0.53710276337810281</v>
      </c>
      <c r="P44" s="137">
        <v>26</v>
      </c>
    </row>
    <row r="45" spans="1:17" x14ac:dyDescent="0.2">
      <c r="A45" s="135">
        <v>27</v>
      </c>
      <c r="B45" s="11"/>
      <c r="C45" s="27" t="s">
        <v>283</v>
      </c>
      <c r="D45" s="51"/>
      <c r="E45" s="89"/>
      <c r="F45" s="51"/>
      <c r="G45" s="89"/>
      <c r="H45" s="111"/>
      <c r="I45" s="108"/>
      <c r="J45" s="111"/>
      <c r="K45" s="108"/>
      <c r="L45" s="111"/>
      <c r="M45" s="108"/>
      <c r="N45" s="111"/>
      <c r="O45" s="105"/>
      <c r="P45" s="137"/>
    </row>
    <row r="46" spans="1:17" x14ac:dyDescent="0.2">
      <c r="A46" s="135"/>
      <c r="B46" s="11"/>
      <c r="C46" s="27" t="s">
        <v>351</v>
      </c>
      <c r="D46" s="51">
        <v>1512263</v>
      </c>
      <c r="E46" s="89">
        <v>6.670319119261678</v>
      </c>
      <c r="F46" s="51">
        <v>1038410</v>
      </c>
      <c r="G46" s="89">
        <v>8.6552299373385395</v>
      </c>
      <c r="H46" s="111">
        <v>917176</v>
      </c>
      <c r="I46" s="108">
        <v>9.0942235593552923</v>
      </c>
      <c r="J46" s="111">
        <v>473853</v>
      </c>
      <c r="K46" s="108">
        <v>4.439304038452927</v>
      </c>
      <c r="L46" s="111">
        <v>315363</v>
      </c>
      <c r="M46" s="108">
        <v>8.8867265928874737</v>
      </c>
      <c r="N46" s="111">
        <v>140708</v>
      </c>
      <c r="O46" s="105">
        <v>3.2792960005817098</v>
      </c>
      <c r="P46" s="137">
        <v>27</v>
      </c>
    </row>
    <row r="47" spans="1:17" x14ac:dyDescent="0.2">
      <c r="A47" s="135">
        <v>28</v>
      </c>
      <c r="B47" s="11"/>
      <c r="C47" s="27" t="s">
        <v>24</v>
      </c>
      <c r="D47" s="51">
        <v>2068464</v>
      </c>
      <c r="E47" s="89">
        <v>9.1236213322051043</v>
      </c>
      <c r="F47" s="51">
        <v>185862</v>
      </c>
      <c r="G47" s="89">
        <v>1.5491745520686584</v>
      </c>
      <c r="H47" s="111">
        <v>147028</v>
      </c>
      <c r="I47" s="108">
        <v>1.4578505123170362</v>
      </c>
      <c r="J47" s="111">
        <v>1882602</v>
      </c>
      <c r="K47" s="108">
        <v>17.637205338785567</v>
      </c>
      <c r="L47" s="111">
        <v>659571</v>
      </c>
      <c r="M47" s="108">
        <v>18.586286741302512</v>
      </c>
      <c r="N47" s="111">
        <v>1223012</v>
      </c>
      <c r="O47" s="105">
        <v>28.503129603600634</v>
      </c>
      <c r="P47" s="137">
        <v>28</v>
      </c>
    </row>
    <row r="48" spans="1:17" x14ac:dyDescent="0.2">
      <c r="A48" s="135">
        <v>29</v>
      </c>
      <c r="B48" s="11"/>
      <c r="C48" s="27" t="s">
        <v>300</v>
      </c>
      <c r="D48" s="51">
        <v>344515</v>
      </c>
      <c r="E48" s="89">
        <v>1.519593477703572</v>
      </c>
      <c r="F48" s="51">
        <v>300658</v>
      </c>
      <c r="G48" s="89">
        <v>2.5060083420809991</v>
      </c>
      <c r="H48" s="111">
        <v>300629</v>
      </c>
      <c r="I48" s="108">
        <v>2.980875354812405</v>
      </c>
      <c r="J48" s="111">
        <v>43857</v>
      </c>
      <c r="K48" s="108">
        <v>0.41087543439511831</v>
      </c>
      <c r="L48" s="111">
        <v>6517</v>
      </c>
      <c r="M48" s="108">
        <v>0.18364487021574397</v>
      </c>
      <c r="N48" s="111">
        <v>2519</v>
      </c>
      <c r="O48" s="105">
        <v>5.8707014707517179E-2</v>
      </c>
      <c r="P48" s="137">
        <v>29</v>
      </c>
    </row>
    <row r="49" spans="1:17" x14ac:dyDescent="0.2">
      <c r="A49" s="135">
        <v>30</v>
      </c>
      <c r="B49" s="11"/>
      <c r="C49" s="27" t="s">
        <v>25</v>
      </c>
      <c r="D49" s="51">
        <v>1103647</v>
      </c>
      <c r="E49" s="89">
        <v>4.8679877012237904</v>
      </c>
      <c r="F49" s="51">
        <v>740529</v>
      </c>
      <c r="G49" s="89">
        <v>6.1723681111192796</v>
      </c>
      <c r="H49" s="111">
        <v>448741</v>
      </c>
      <c r="I49" s="108">
        <v>4.4494742276822041</v>
      </c>
      <c r="J49" s="111">
        <v>363118</v>
      </c>
      <c r="K49" s="108">
        <v>3.4018803380688731</v>
      </c>
      <c r="L49" s="111">
        <v>120416</v>
      </c>
      <c r="M49" s="108">
        <v>3.3932454644620265</v>
      </c>
      <c r="N49" s="111">
        <v>217920</v>
      </c>
      <c r="O49" s="105">
        <v>5.0787743727916412</v>
      </c>
      <c r="P49" s="137">
        <v>30</v>
      </c>
    </row>
    <row r="50" spans="1:17" x14ac:dyDescent="0.2">
      <c r="A50" s="135">
        <v>31</v>
      </c>
      <c r="B50" s="11"/>
      <c r="C50" s="27" t="s">
        <v>26</v>
      </c>
      <c r="D50" s="51">
        <v>86811</v>
      </c>
      <c r="E50" s="89">
        <v>0.38290765102513619</v>
      </c>
      <c r="F50" s="51">
        <v>74828</v>
      </c>
      <c r="G50" s="89">
        <v>0.6236973312575651</v>
      </c>
      <c r="H50" s="111">
        <v>51287</v>
      </c>
      <c r="I50" s="108">
        <v>0.50853428751804985</v>
      </c>
      <c r="J50" s="111">
        <v>11983</v>
      </c>
      <c r="K50" s="108">
        <v>0.11226304422000372</v>
      </c>
      <c r="L50" s="111">
        <v>2395</v>
      </c>
      <c r="M50" s="108">
        <v>6.748956025267866E-2</v>
      </c>
      <c r="N50" s="111">
        <v>4136</v>
      </c>
      <c r="O50" s="105">
        <v>9.6392303624569686E-2</v>
      </c>
      <c r="P50" s="137">
        <v>31</v>
      </c>
    </row>
    <row r="51" spans="1:17" x14ac:dyDescent="0.2">
      <c r="A51" s="135">
        <v>32</v>
      </c>
      <c r="B51" s="11"/>
      <c r="C51" s="27" t="s">
        <v>27</v>
      </c>
      <c r="D51" s="51">
        <v>46093</v>
      </c>
      <c r="E51" s="89">
        <v>0.20330790290057255</v>
      </c>
      <c r="F51" s="51">
        <v>38018</v>
      </c>
      <c r="G51" s="89">
        <v>0.31688305366640979</v>
      </c>
      <c r="H51" s="111">
        <v>23687</v>
      </c>
      <c r="I51" s="108">
        <v>0.23486754281669911</v>
      </c>
      <c r="J51" s="111">
        <v>8075</v>
      </c>
      <c r="K51" s="108">
        <v>7.5650845537555703E-2</v>
      </c>
      <c r="L51" s="111">
        <v>1862</v>
      </c>
      <c r="M51" s="108">
        <v>5.2469962918783995E-2</v>
      </c>
      <c r="N51" s="111">
        <v>5406</v>
      </c>
      <c r="O51" s="105">
        <v>0.12599052064662083</v>
      </c>
      <c r="P51" s="137">
        <v>32</v>
      </c>
    </row>
    <row r="52" spans="1:17" x14ac:dyDescent="0.2">
      <c r="A52" s="135">
        <v>33</v>
      </c>
      <c r="B52" s="11"/>
      <c r="C52" s="27" t="s">
        <v>28</v>
      </c>
      <c r="D52" s="51">
        <v>970743</v>
      </c>
      <c r="E52" s="89">
        <v>4.2817721472980823</v>
      </c>
      <c r="F52" s="51">
        <v>627683</v>
      </c>
      <c r="G52" s="89">
        <v>5.2317877261953045</v>
      </c>
      <c r="H52" s="111">
        <v>373767</v>
      </c>
      <c r="I52" s="108">
        <v>3.7060723973474552</v>
      </c>
      <c r="J52" s="111">
        <v>343061</v>
      </c>
      <c r="K52" s="108">
        <v>3.2139758168370771</v>
      </c>
      <c r="L52" s="111">
        <v>116158</v>
      </c>
      <c r="M52" s="108">
        <v>3.2732577619334644</v>
      </c>
      <c r="N52" s="111">
        <v>208377</v>
      </c>
      <c r="O52" s="105">
        <v>4.8563682428377559</v>
      </c>
      <c r="P52" s="137">
        <v>33</v>
      </c>
    </row>
    <row r="53" spans="1:17" x14ac:dyDescent="0.2">
      <c r="A53" s="135">
        <v>34</v>
      </c>
      <c r="B53" s="11"/>
      <c r="C53" s="27" t="s">
        <v>29</v>
      </c>
      <c r="D53" s="51">
        <v>6400265</v>
      </c>
      <c r="E53" s="89">
        <v>28.230413623715812</v>
      </c>
      <c r="F53" s="51">
        <v>4498352</v>
      </c>
      <c r="G53" s="89">
        <v>37.494121685159705</v>
      </c>
      <c r="H53" s="111">
        <v>3714845</v>
      </c>
      <c r="I53" s="108">
        <v>36.834403558698888</v>
      </c>
      <c r="J53" s="111">
        <v>1901913</v>
      </c>
      <c r="K53" s="108">
        <v>17.818120939798042</v>
      </c>
      <c r="L53" s="111">
        <v>671618</v>
      </c>
      <c r="M53" s="108">
        <v>18.92576345627705</v>
      </c>
      <c r="N53" s="111">
        <v>1196062</v>
      </c>
      <c r="O53" s="105">
        <v>27.875041454983094</v>
      </c>
      <c r="P53" s="137">
        <v>34</v>
      </c>
    </row>
    <row r="54" spans="1:17" x14ac:dyDescent="0.2">
      <c r="A54" s="135"/>
      <c r="B54" s="11"/>
      <c r="C54" s="27" t="s">
        <v>30</v>
      </c>
      <c r="D54" s="51"/>
      <c r="E54" s="89"/>
      <c r="F54" s="51"/>
      <c r="G54" s="89">
        <v>0</v>
      </c>
      <c r="H54" s="111"/>
      <c r="I54" s="108"/>
      <c r="J54" s="111"/>
      <c r="K54" s="108"/>
      <c r="L54" s="111"/>
      <c r="M54" s="108"/>
      <c r="N54" s="111"/>
      <c r="O54" s="105"/>
      <c r="P54" s="137"/>
    </row>
    <row r="55" spans="1:17" x14ac:dyDescent="0.2">
      <c r="A55" s="135">
        <v>35</v>
      </c>
      <c r="B55" s="11"/>
      <c r="C55" s="27" t="s">
        <v>203</v>
      </c>
      <c r="D55" s="51">
        <v>1272023</v>
      </c>
      <c r="E55" s="89">
        <v>5.6106638442126782</v>
      </c>
      <c r="F55" s="51">
        <v>933796</v>
      </c>
      <c r="G55" s="89">
        <v>7.7832639271260664</v>
      </c>
      <c r="H55" s="111">
        <v>846528</v>
      </c>
      <c r="I55" s="108">
        <v>8.3937160166139506</v>
      </c>
      <c r="J55" s="111">
        <v>338227</v>
      </c>
      <c r="K55" s="108">
        <v>3.1686883632979383</v>
      </c>
      <c r="L55" s="111">
        <v>150022</v>
      </c>
      <c r="M55" s="108">
        <v>4.2275235107421114</v>
      </c>
      <c r="N55" s="111">
        <v>185415</v>
      </c>
      <c r="O55" s="105">
        <v>4.3212231568059938</v>
      </c>
      <c r="P55" s="137">
        <v>35</v>
      </c>
    </row>
    <row r="56" spans="1:17" x14ac:dyDescent="0.2">
      <c r="A56" s="135">
        <v>36</v>
      </c>
      <c r="B56" s="11"/>
      <c r="C56" s="27" t="s">
        <v>204</v>
      </c>
      <c r="D56" s="51">
        <v>3510814</v>
      </c>
      <c r="E56" s="89">
        <v>15.485566828237925</v>
      </c>
      <c r="F56" s="51">
        <v>2229830</v>
      </c>
      <c r="G56" s="89">
        <v>18.585810393944197</v>
      </c>
      <c r="H56" s="111">
        <v>1634465</v>
      </c>
      <c r="I56" s="108">
        <v>16.206475212981641</v>
      </c>
      <c r="J56" s="111">
        <v>1280984</v>
      </c>
      <c r="K56" s="108">
        <v>12.000931606201888</v>
      </c>
      <c r="L56" s="111">
        <v>389301</v>
      </c>
      <c r="M56" s="108">
        <v>10.970251898091046</v>
      </c>
      <c r="N56" s="111">
        <v>884278</v>
      </c>
      <c r="O56" s="105">
        <v>20.608702481752232</v>
      </c>
      <c r="P56" s="137">
        <v>36</v>
      </c>
    </row>
    <row r="57" spans="1:17" x14ac:dyDescent="0.2">
      <c r="A57" s="135">
        <v>37</v>
      </c>
      <c r="B57" s="11"/>
      <c r="C57" s="27" t="s">
        <v>206</v>
      </c>
      <c r="D57" s="51">
        <v>3493</v>
      </c>
      <c r="E57" s="89">
        <v>1.5406992489785866E-2</v>
      </c>
      <c r="F57" s="51">
        <v>3493</v>
      </c>
      <c r="G57" s="89">
        <v>2.9114432807006402E-2</v>
      </c>
      <c r="H57" s="111">
        <v>3493</v>
      </c>
      <c r="I57" s="108">
        <v>3.4634707943544139E-2</v>
      </c>
      <c r="J57" s="111" t="s">
        <v>388</v>
      </c>
      <c r="K57" s="108" t="s">
        <v>388</v>
      </c>
      <c r="L57" s="111" t="s">
        <v>388</v>
      </c>
      <c r="M57" s="108" t="s">
        <v>388</v>
      </c>
      <c r="N57" s="111" t="s">
        <v>388</v>
      </c>
      <c r="O57" s="105" t="s">
        <v>388</v>
      </c>
      <c r="P57" s="137">
        <v>37</v>
      </c>
    </row>
    <row r="58" spans="1:17" x14ac:dyDescent="0.2">
      <c r="A58" s="135">
        <v>38</v>
      </c>
      <c r="B58" s="11"/>
      <c r="C58" s="27" t="s">
        <v>201</v>
      </c>
      <c r="D58" s="51">
        <v>78269</v>
      </c>
      <c r="E58" s="89">
        <v>0.34523043091412825</v>
      </c>
      <c r="F58" s="51">
        <v>53665</v>
      </c>
      <c r="G58" s="89">
        <v>0.44730204311136518</v>
      </c>
      <c r="H58" s="111">
        <v>49920</v>
      </c>
      <c r="I58" s="108">
        <v>0.49497985128592137</v>
      </c>
      <c r="J58" s="111">
        <v>24604</v>
      </c>
      <c r="K58" s="108">
        <v>0.23050320787690656</v>
      </c>
      <c r="L58" s="111">
        <v>13927</v>
      </c>
      <c r="M58" s="108">
        <v>0.39245390632110883</v>
      </c>
      <c r="N58" s="111">
        <v>3197</v>
      </c>
      <c r="O58" s="105">
        <v>7.4508267574407469E-2</v>
      </c>
      <c r="P58" s="137">
        <v>38</v>
      </c>
    </row>
    <row r="59" spans="1:17" x14ac:dyDescent="0.2">
      <c r="A59" s="135">
        <v>39</v>
      </c>
      <c r="B59" s="11"/>
      <c r="C59" s="27" t="s">
        <v>301</v>
      </c>
      <c r="D59" s="51">
        <v>5577</v>
      </c>
      <c r="E59" s="89">
        <v>2.4599140313637496E-2</v>
      </c>
      <c r="F59" s="51">
        <v>5577</v>
      </c>
      <c r="G59" s="89">
        <v>4.6484738552726799E-2</v>
      </c>
      <c r="H59" s="111">
        <v>5283</v>
      </c>
      <c r="I59" s="108">
        <v>5.238338450207377E-2</v>
      </c>
      <c r="J59" s="111" t="s">
        <v>388</v>
      </c>
      <c r="K59" s="108" t="s">
        <v>388</v>
      </c>
      <c r="L59" s="111" t="s">
        <v>388</v>
      </c>
      <c r="M59" s="108" t="s">
        <v>388</v>
      </c>
      <c r="N59" s="111" t="s">
        <v>388</v>
      </c>
      <c r="O59" s="105" t="s">
        <v>388</v>
      </c>
      <c r="P59" s="137">
        <v>39</v>
      </c>
    </row>
    <row r="60" spans="1:17" s="4" customFormat="1" ht="8.1" customHeight="1" x14ac:dyDescent="0.2">
      <c r="A60" s="135"/>
      <c r="B60" s="11"/>
      <c r="C60" s="27" t="s">
        <v>16</v>
      </c>
      <c r="E60" s="89"/>
      <c r="G60" s="89">
        <v>0</v>
      </c>
      <c r="H60" s="209"/>
      <c r="I60" s="108"/>
      <c r="J60" s="209"/>
      <c r="K60" s="108"/>
      <c r="L60" s="209"/>
      <c r="M60" s="108"/>
      <c r="N60" s="209"/>
      <c r="O60" s="105"/>
      <c r="P60" s="137"/>
      <c r="Q60" s="31"/>
    </row>
    <row r="61" spans="1:17" s="4" customFormat="1" x14ac:dyDescent="0.2">
      <c r="A61" s="140">
        <v>40</v>
      </c>
      <c r="B61" s="206"/>
      <c r="C61" s="46" t="s">
        <v>31</v>
      </c>
      <c r="D61" s="52">
        <v>22671524</v>
      </c>
      <c r="E61" s="52">
        <v>100</v>
      </c>
      <c r="F61" s="52">
        <v>11997486</v>
      </c>
      <c r="G61" s="52">
        <v>100</v>
      </c>
      <c r="H61" s="109">
        <v>10085259</v>
      </c>
      <c r="I61" s="109">
        <v>100</v>
      </c>
      <c r="J61" s="109">
        <v>10674038</v>
      </c>
      <c r="K61" s="109">
        <v>100</v>
      </c>
      <c r="L61" s="109">
        <v>3548697</v>
      </c>
      <c r="M61" s="109">
        <v>100</v>
      </c>
      <c r="N61" s="109">
        <v>4290799</v>
      </c>
      <c r="O61" s="106">
        <v>100</v>
      </c>
      <c r="P61" s="144">
        <v>40</v>
      </c>
    </row>
    <row r="62" spans="1:17" s="4" customFormat="1" x14ac:dyDescent="0.2">
      <c r="A62" s="146" t="s">
        <v>32</v>
      </c>
      <c r="B62" s="33"/>
      <c r="C62" s="212"/>
      <c r="D62" s="213"/>
      <c r="E62" s="214"/>
      <c r="F62" s="213"/>
      <c r="G62" s="214"/>
      <c r="H62" s="215"/>
      <c r="I62" s="216"/>
      <c r="J62" s="215"/>
      <c r="K62" s="216"/>
      <c r="L62" s="215"/>
      <c r="M62" s="216"/>
      <c r="N62" s="215"/>
      <c r="O62" s="216"/>
      <c r="P62" s="143"/>
    </row>
    <row r="63" spans="1:17" s="4" customFormat="1" x14ac:dyDescent="0.2">
      <c r="A63" s="147" t="s">
        <v>390</v>
      </c>
      <c r="B63" s="217"/>
      <c r="C63" s="32"/>
      <c r="D63" s="218"/>
      <c r="E63" s="219"/>
      <c r="F63" s="218"/>
      <c r="G63" s="219"/>
      <c r="H63" s="26" t="s">
        <v>180</v>
      </c>
      <c r="I63" s="214"/>
      <c r="J63" s="213"/>
      <c r="K63" s="214"/>
      <c r="L63" s="213"/>
      <c r="M63" s="214"/>
      <c r="N63" s="213"/>
      <c r="O63" s="214"/>
      <c r="P63" s="139"/>
    </row>
    <row r="64" spans="1:17" s="4" customFormat="1" x14ac:dyDescent="0.2">
      <c r="A64" s="147" t="s">
        <v>179</v>
      </c>
      <c r="B64" s="217"/>
      <c r="C64" s="32"/>
      <c r="D64" s="218"/>
      <c r="E64" s="219"/>
      <c r="F64" s="218"/>
      <c r="G64" s="219"/>
      <c r="H64" s="26"/>
      <c r="I64" s="214"/>
      <c r="J64" s="213"/>
      <c r="K64" s="214"/>
      <c r="L64" s="213"/>
      <c r="M64" s="214"/>
      <c r="N64" s="213"/>
      <c r="O64" s="214"/>
      <c r="P64" s="139"/>
    </row>
    <row r="65" spans="1:19" s="4" customFormat="1" x14ac:dyDescent="0.2">
      <c r="A65" s="1"/>
      <c r="B65" s="1"/>
      <c r="C65" s="2"/>
      <c r="D65" s="2"/>
      <c r="E65" s="3"/>
      <c r="F65" s="2"/>
      <c r="G65" s="34" t="s">
        <v>391</v>
      </c>
      <c r="H65" s="2" t="s">
        <v>353</v>
      </c>
      <c r="I65" s="5"/>
      <c r="J65" s="2"/>
      <c r="K65" s="34"/>
      <c r="L65" s="2"/>
      <c r="M65" s="34"/>
      <c r="N65" s="2"/>
      <c r="O65" s="34"/>
      <c r="P65" s="133"/>
    </row>
    <row r="66" spans="1:19" s="4" customFormat="1" x14ac:dyDescent="0.2">
      <c r="A66" s="1"/>
      <c r="B66" s="1"/>
      <c r="C66" s="2"/>
      <c r="D66" s="2"/>
      <c r="E66" s="3"/>
      <c r="F66" s="2"/>
      <c r="G66" s="34"/>
      <c r="H66" s="2"/>
      <c r="I66" s="34"/>
      <c r="J66" s="2"/>
      <c r="K66" s="34"/>
      <c r="L66" s="2"/>
      <c r="M66" s="34"/>
      <c r="N66" s="2"/>
      <c r="O66" s="34"/>
      <c r="P66" s="133"/>
    </row>
    <row r="67" spans="1:19" s="4" customFormat="1" x14ac:dyDescent="0.2">
      <c r="A67" s="1"/>
      <c r="B67" s="1"/>
      <c r="C67" s="2"/>
      <c r="D67" s="2"/>
      <c r="E67" s="3"/>
      <c r="F67" s="2"/>
      <c r="G67" s="34" t="s">
        <v>33</v>
      </c>
      <c r="H67" s="2" t="s">
        <v>34</v>
      </c>
      <c r="I67" s="34"/>
      <c r="J67" s="2"/>
      <c r="K67" s="34"/>
      <c r="L67" s="2"/>
      <c r="M67" s="34"/>
      <c r="N67" s="2"/>
      <c r="O67" s="34"/>
      <c r="P67" s="133"/>
    </row>
    <row r="68" spans="1:19" s="4" customFormat="1" x14ac:dyDescent="0.2">
      <c r="A68" s="1"/>
      <c r="B68" s="1"/>
      <c r="C68" s="2"/>
      <c r="D68" s="2"/>
      <c r="E68" s="3"/>
      <c r="F68" s="2"/>
      <c r="G68" s="34"/>
      <c r="H68" s="2"/>
      <c r="I68" s="34"/>
      <c r="J68" s="2"/>
      <c r="K68" s="34"/>
      <c r="L68" s="2"/>
      <c r="M68" s="34"/>
      <c r="N68" s="2"/>
      <c r="O68" s="34"/>
      <c r="P68" s="133"/>
    </row>
    <row r="69" spans="1:19" ht="12.75" thickBot="1" x14ac:dyDescent="0.25">
      <c r="A69" s="6"/>
      <c r="B69" s="6"/>
      <c r="C69" s="7"/>
      <c r="D69" s="7"/>
      <c r="E69" s="8"/>
      <c r="F69" s="7"/>
      <c r="G69" s="9"/>
      <c r="H69" s="7"/>
      <c r="I69" s="9"/>
      <c r="J69" s="7"/>
      <c r="K69" s="9"/>
      <c r="L69" s="7"/>
      <c r="M69" s="9"/>
      <c r="N69" s="7"/>
      <c r="O69" s="9"/>
      <c r="P69" s="134"/>
      <c r="Q69" s="4"/>
      <c r="R69" s="4"/>
      <c r="S69" s="4"/>
    </row>
    <row r="70" spans="1:19" x14ac:dyDescent="0.2">
      <c r="A70" s="135"/>
      <c r="B70" s="265" t="s">
        <v>227</v>
      </c>
      <c r="C70" s="266"/>
      <c r="D70" s="272" t="s">
        <v>4</v>
      </c>
      <c r="E70" s="273"/>
      <c r="F70" s="13"/>
      <c r="G70" s="14" t="s">
        <v>1</v>
      </c>
      <c r="H70" s="15" t="s">
        <v>2</v>
      </c>
      <c r="I70" s="16"/>
      <c r="J70" s="13" t="s">
        <v>3</v>
      </c>
      <c r="K70" s="17"/>
      <c r="L70" s="13"/>
      <c r="M70" s="17"/>
      <c r="N70" s="20"/>
      <c r="O70" s="17"/>
      <c r="P70" s="141"/>
    </row>
    <row r="71" spans="1:19" ht="12" customHeight="1" x14ac:dyDescent="0.2">
      <c r="A71" s="263" t="s">
        <v>149</v>
      </c>
      <c r="B71" s="267"/>
      <c r="C71" s="268"/>
      <c r="D71" s="274"/>
      <c r="E71" s="275"/>
      <c r="F71" s="255" t="s">
        <v>82</v>
      </c>
      <c r="G71" s="259"/>
      <c r="H71" s="253" t="s">
        <v>150</v>
      </c>
      <c r="I71" s="254"/>
      <c r="J71" s="255" t="s">
        <v>82</v>
      </c>
      <c r="K71" s="259"/>
      <c r="L71" s="245" t="s">
        <v>80</v>
      </c>
      <c r="M71" s="246"/>
      <c r="N71" s="246"/>
      <c r="O71" s="247"/>
      <c r="P71" s="243" t="s">
        <v>149</v>
      </c>
    </row>
    <row r="72" spans="1:19" ht="12" customHeight="1" x14ac:dyDescent="0.2">
      <c r="A72" s="264"/>
      <c r="B72" s="267"/>
      <c r="C72" s="268"/>
      <c r="D72" s="276"/>
      <c r="E72" s="277"/>
      <c r="F72" s="260"/>
      <c r="G72" s="261"/>
      <c r="H72" s="250" t="s">
        <v>164</v>
      </c>
      <c r="I72" s="262"/>
      <c r="J72" s="260"/>
      <c r="K72" s="261"/>
      <c r="L72" s="248" t="s">
        <v>78</v>
      </c>
      <c r="M72" s="249"/>
      <c r="N72" s="248" t="s">
        <v>79</v>
      </c>
      <c r="O72" s="249"/>
      <c r="P72" s="244"/>
    </row>
    <row r="73" spans="1:19" ht="15" customHeight="1" thickBot="1" x14ac:dyDescent="0.25">
      <c r="A73" s="136"/>
      <c r="B73" s="269"/>
      <c r="C73" s="270"/>
      <c r="D73" s="49" t="s">
        <v>373</v>
      </c>
      <c r="E73" s="21" t="s">
        <v>250</v>
      </c>
      <c r="F73" s="49" t="s">
        <v>373</v>
      </c>
      <c r="G73" s="9" t="s">
        <v>250</v>
      </c>
      <c r="H73" s="53" t="s">
        <v>373</v>
      </c>
      <c r="I73" s="21" t="s">
        <v>250</v>
      </c>
      <c r="J73" s="49" t="s">
        <v>373</v>
      </c>
      <c r="K73" s="21" t="s">
        <v>250</v>
      </c>
      <c r="L73" s="49" t="s">
        <v>373</v>
      </c>
      <c r="M73" s="21" t="s">
        <v>250</v>
      </c>
      <c r="N73" s="49" t="s">
        <v>373</v>
      </c>
      <c r="O73" s="21" t="s">
        <v>250</v>
      </c>
      <c r="P73" s="142"/>
      <c r="Q73" s="10"/>
    </row>
    <row r="74" spans="1:19" x14ac:dyDescent="0.2">
      <c r="A74" s="135"/>
      <c r="C74" s="35"/>
      <c r="D74" s="10"/>
      <c r="E74" s="23"/>
      <c r="F74" s="10"/>
      <c r="G74" s="23"/>
      <c r="H74" s="10"/>
      <c r="I74" s="23"/>
      <c r="J74" s="10"/>
      <c r="K74" s="23"/>
      <c r="L74" s="10"/>
      <c r="M74" s="23"/>
      <c r="N74" s="10"/>
      <c r="O74" s="54"/>
      <c r="P74" s="137"/>
      <c r="Q74" s="10"/>
    </row>
    <row r="75" spans="1:19" x14ac:dyDescent="0.2">
      <c r="A75" s="135">
        <v>1</v>
      </c>
      <c r="C75" s="35" t="s">
        <v>35</v>
      </c>
      <c r="D75" s="51">
        <v>7740227</v>
      </c>
      <c r="E75" s="89">
        <v>91.581071244670937</v>
      </c>
      <c r="F75" s="51">
        <v>6464897</v>
      </c>
      <c r="G75" s="89">
        <v>93.376435947366332</v>
      </c>
      <c r="H75" s="51">
        <v>5355481</v>
      </c>
      <c r="I75" s="89">
        <v>92.677251171383702</v>
      </c>
      <c r="J75" s="51">
        <v>1275330</v>
      </c>
      <c r="K75" s="89">
        <v>83.447621540273502</v>
      </c>
      <c r="L75" s="51">
        <v>611828</v>
      </c>
      <c r="M75" s="89">
        <v>82.869274893167457</v>
      </c>
      <c r="N75" s="51">
        <v>461341</v>
      </c>
      <c r="O75" s="105">
        <v>88.279215374105661</v>
      </c>
      <c r="P75" s="137">
        <v>1</v>
      </c>
      <c r="Q75" s="10"/>
    </row>
    <row r="76" spans="1:19" x14ac:dyDescent="0.2">
      <c r="A76" s="135">
        <v>2</v>
      </c>
      <c r="C76" s="35" t="s">
        <v>36</v>
      </c>
      <c r="D76" s="51">
        <v>17404</v>
      </c>
      <c r="E76" s="89">
        <v>0.20592121703178126</v>
      </c>
      <c r="F76" s="51">
        <v>21092</v>
      </c>
      <c r="G76" s="89">
        <v>0.30464457314661791</v>
      </c>
      <c r="H76" s="51">
        <v>20986</v>
      </c>
      <c r="I76" s="89">
        <v>0.36316528675625181</v>
      </c>
      <c r="J76" s="51">
        <v>-3688</v>
      </c>
      <c r="K76" s="89">
        <v>-0.24131387816528169</v>
      </c>
      <c r="L76" s="51">
        <v>-1961</v>
      </c>
      <c r="M76" s="89">
        <v>-0.26560838677782217</v>
      </c>
      <c r="N76" s="51">
        <v>-2165</v>
      </c>
      <c r="O76" s="105">
        <v>-0.41428032905147982</v>
      </c>
      <c r="P76" s="137">
        <v>2</v>
      </c>
      <c r="Q76" s="10"/>
    </row>
    <row r="77" spans="1:19" x14ac:dyDescent="0.2">
      <c r="A77" s="135">
        <v>3</v>
      </c>
      <c r="C77" s="35" t="s">
        <v>37</v>
      </c>
      <c r="D77" s="51">
        <v>33310</v>
      </c>
      <c r="E77" s="89">
        <v>0.39411834861690609</v>
      </c>
      <c r="F77" s="51">
        <v>32769</v>
      </c>
      <c r="G77" s="89">
        <v>0.4733025800038651</v>
      </c>
      <c r="H77" s="51">
        <v>32653</v>
      </c>
      <c r="I77" s="89">
        <v>0.56506414316458076</v>
      </c>
      <c r="J77" s="51">
        <v>541</v>
      </c>
      <c r="K77" s="89">
        <v>3.5398809134332264E-2</v>
      </c>
      <c r="L77" s="51">
        <v>103</v>
      </c>
      <c r="M77" s="89">
        <v>1.3950873961303255E-2</v>
      </c>
      <c r="N77" s="51" t="s">
        <v>388</v>
      </c>
      <c r="O77" s="105" t="s">
        <v>388</v>
      </c>
      <c r="P77" s="137">
        <v>3</v>
      </c>
      <c r="Q77" s="10"/>
    </row>
    <row r="78" spans="1:19" x14ac:dyDescent="0.2">
      <c r="A78" s="135">
        <v>4</v>
      </c>
      <c r="C78" s="35" t="s">
        <v>38</v>
      </c>
      <c r="D78" s="51">
        <v>15906</v>
      </c>
      <c r="E78" s="89">
        <v>0.18819713158512483</v>
      </c>
      <c r="F78" s="51">
        <v>11677</v>
      </c>
      <c r="G78" s="89">
        <v>0.16865800685724719</v>
      </c>
      <c r="H78" s="51">
        <v>11667</v>
      </c>
      <c r="I78" s="89">
        <v>0.20189885640832889</v>
      </c>
      <c r="J78" s="51">
        <v>4228</v>
      </c>
      <c r="K78" s="89">
        <v>0.27664725512006805</v>
      </c>
      <c r="L78" s="51">
        <v>2064</v>
      </c>
      <c r="M78" s="89">
        <v>0.2795592607391254</v>
      </c>
      <c r="N78" s="51">
        <v>2165</v>
      </c>
      <c r="O78" s="105">
        <v>0.41428032905147982</v>
      </c>
      <c r="P78" s="137">
        <v>4</v>
      </c>
      <c r="Q78" s="10"/>
    </row>
    <row r="79" spans="1:19" x14ac:dyDescent="0.2">
      <c r="A79" s="135">
        <v>5</v>
      </c>
      <c r="C79" s="35" t="s">
        <v>39</v>
      </c>
      <c r="D79" s="51">
        <v>25919</v>
      </c>
      <c r="E79" s="89">
        <v>0.30666927282502515</v>
      </c>
      <c r="F79" s="51">
        <v>15815</v>
      </c>
      <c r="G79" s="89">
        <v>0.22842565542925103</v>
      </c>
      <c r="H79" s="51">
        <v>15657</v>
      </c>
      <c r="I79" s="89">
        <v>0.27094629251608859</v>
      </c>
      <c r="J79" s="51">
        <v>10105</v>
      </c>
      <c r="K79" s="89">
        <v>0.66119217431132626</v>
      </c>
      <c r="L79" s="51">
        <v>4511</v>
      </c>
      <c r="M79" s="89">
        <v>0.61099410135377652</v>
      </c>
      <c r="N79" s="51">
        <v>5410</v>
      </c>
      <c r="O79" s="105">
        <v>1.035222438876908</v>
      </c>
      <c r="P79" s="137">
        <v>5</v>
      </c>
      <c r="Q79" s="10"/>
    </row>
    <row r="80" spans="1:19" x14ac:dyDescent="0.2">
      <c r="A80" s="135">
        <v>6</v>
      </c>
      <c r="C80" s="35" t="s">
        <v>40</v>
      </c>
      <c r="D80" s="51">
        <v>625725</v>
      </c>
      <c r="E80" s="89">
        <v>7.4034735421288973</v>
      </c>
      <c r="F80" s="51">
        <v>379173</v>
      </c>
      <c r="G80" s="89">
        <v>5.4766260541305973</v>
      </c>
      <c r="H80" s="51">
        <v>344011</v>
      </c>
      <c r="I80" s="89">
        <v>5.9531522663825855</v>
      </c>
      <c r="J80" s="51">
        <v>246553</v>
      </c>
      <c r="K80" s="89">
        <v>16.132500163580449</v>
      </c>
      <c r="L80" s="51">
        <v>123927</v>
      </c>
      <c r="M80" s="89">
        <v>16.785339392256589</v>
      </c>
      <c r="N80" s="51">
        <v>58007</v>
      </c>
      <c r="O80" s="105">
        <v>11.099842516068911</v>
      </c>
      <c r="P80" s="137">
        <v>6</v>
      </c>
      <c r="Q80" s="10"/>
    </row>
    <row r="81" spans="1:19" x14ac:dyDescent="0.2">
      <c r="A81" s="135">
        <v>7</v>
      </c>
      <c r="C81" s="35" t="s">
        <v>273</v>
      </c>
      <c r="D81" s="51">
        <v>291248</v>
      </c>
      <c r="E81" s="89">
        <v>3.4459976222748923</v>
      </c>
      <c r="F81" s="51">
        <v>170580</v>
      </c>
      <c r="G81" s="89">
        <v>2.4637905977313714</v>
      </c>
      <c r="H81" s="51">
        <v>151462</v>
      </c>
      <c r="I81" s="89">
        <v>2.6210683628454881</v>
      </c>
      <c r="J81" s="51">
        <v>120668</v>
      </c>
      <c r="K81" s="89">
        <v>7.8955702414447426</v>
      </c>
      <c r="L81" s="51">
        <v>68677</v>
      </c>
      <c r="M81" s="89">
        <v>9.3019822431109098</v>
      </c>
      <c r="N81" s="51">
        <v>8811</v>
      </c>
      <c r="O81" s="105">
        <v>1.6860156948141287</v>
      </c>
      <c r="P81" s="137">
        <v>7</v>
      </c>
      <c r="Q81" s="10"/>
    </row>
    <row r="82" spans="1:19" x14ac:dyDescent="0.2">
      <c r="A82" s="135">
        <v>8</v>
      </c>
      <c r="C82" s="35" t="s">
        <v>228</v>
      </c>
      <c r="D82" s="51">
        <v>42501</v>
      </c>
      <c r="E82" s="89">
        <v>0.50286472334335408</v>
      </c>
      <c r="F82" s="51">
        <v>42501</v>
      </c>
      <c r="G82" s="89">
        <v>0.61386776992719561</v>
      </c>
      <c r="H82" s="51">
        <v>42501</v>
      </c>
      <c r="I82" s="89">
        <v>0.7354849829613771</v>
      </c>
      <c r="J82" s="51" t="s">
        <v>388</v>
      </c>
      <c r="K82" s="89" t="s">
        <v>388</v>
      </c>
      <c r="L82" s="51" t="s">
        <v>388</v>
      </c>
      <c r="M82" s="89" t="s">
        <v>388</v>
      </c>
      <c r="N82" s="51" t="s">
        <v>388</v>
      </c>
      <c r="O82" s="105" t="s">
        <v>388</v>
      </c>
      <c r="P82" s="137">
        <v>8</v>
      </c>
      <c r="Q82" s="10"/>
    </row>
    <row r="83" spans="1:19" x14ac:dyDescent="0.2">
      <c r="A83" s="135"/>
      <c r="C83" s="35"/>
      <c r="E83" s="89"/>
      <c r="G83" s="89"/>
      <c r="I83" s="89"/>
      <c r="K83" s="89"/>
      <c r="M83" s="89"/>
      <c r="O83" s="105"/>
      <c r="P83" s="137"/>
      <c r="Q83" s="10"/>
    </row>
    <row r="84" spans="1:19" x14ac:dyDescent="0.2">
      <c r="A84" s="140">
        <v>9</v>
      </c>
      <c r="B84" s="36"/>
      <c r="C84" s="37" t="s">
        <v>41</v>
      </c>
      <c r="D84" s="52">
        <v>8451776</v>
      </c>
      <c r="E84" s="52">
        <v>100</v>
      </c>
      <c r="F84" s="52">
        <v>6923478</v>
      </c>
      <c r="G84" s="52">
        <v>100</v>
      </c>
      <c r="H84" s="52">
        <v>5778636</v>
      </c>
      <c r="I84" s="52">
        <v>100</v>
      </c>
      <c r="J84" s="52">
        <v>1528300</v>
      </c>
      <c r="K84" s="52">
        <v>100</v>
      </c>
      <c r="L84" s="52">
        <v>738305</v>
      </c>
      <c r="M84" s="52">
        <v>100</v>
      </c>
      <c r="N84" s="52">
        <v>522593</v>
      </c>
      <c r="O84" s="106">
        <v>100</v>
      </c>
      <c r="P84" s="137">
        <v>9</v>
      </c>
    </row>
    <row r="85" spans="1:19" x14ac:dyDescent="0.2">
      <c r="A85" s="140"/>
      <c r="B85" s="36"/>
      <c r="C85" s="37"/>
      <c r="D85" s="51"/>
      <c r="E85" s="89"/>
      <c r="F85" s="51"/>
      <c r="G85" s="89"/>
      <c r="H85" s="51"/>
      <c r="I85" s="89"/>
      <c r="J85" s="51"/>
      <c r="K85" s="89"/>
      <c r="L85" s="51"/>
      <c r="M85" s="89"/>
      <c r="N85" s="51"/>
      <c r="O85" s="105"/>
      <c r="P85" s="137"/>
    </row>
    <row r="86" spans="1:19" x14ac:dyDescent="0.2">
      <c r="A86" s="135">
        <v>10</v>
      </c>
      <c r="C86" s="35" t="s">
        <v>42</v>
      </c>
      <c r="D86" s="51">
        <v>4482422</v>
      </c>
      <c r="E86" s="89">
        <v>53.035267380489024</v>
      </c>
      <c r="F86" s="51">
        <v>4017554</v>
      </c>
      <c r="G86" s="89">
        <v>58.027973801606649</v>
      </c>
      <c r="H86" s="51">
        <v>3218210</v>
      </c>
      <c r="I86" s="89">
        <v>55.691516129411852</v>
      </c>
      <c r="J86" s="51">
        <v>464869</v>
      </c>
      <c r="K86" s="89">
        <v>30.4173918733233</v>
      </c>
      <c r="L86" s="51">
        <v>276513</v>
      </c>
      <c r="M86" s="89">
        <v>37.452407880212107</v>
      </c>
      <c r="N86" s="51">
        <v>135885</v>
      </c>
      <c r="O86" s="105">
        <v>26.002070444877752</v>
      </c>
      <c r="P86" s="137">
        <v>10</v>
      </c>
    </row>
    <row r="87" spans="1:19" s="4" customFormat="1" x14ac:dyDescent="0.2">
      <c r="A87" s="135">
        <v>11</v>
      </c>
      <c r="B87" s="1"/>
      <c r="C87" s="35" t="s">
        <v>157</v>
      </c>
      <c r="D87" s="51">
        <v>2396338</v>
      </c>
      <c r="E87" s="89">
        <v>28.353070407923731</v>
      </c>
      <c r="F87" s="51">
        <v>2271664</v>
      </c>
      <c r="G87" s="89">
        <v>32.811023592477653</v>
      </c>
      <c r="H87" s="51">
        <v>1794000</v>
      </c>
      <c r="I87" s="89">
        <v>31.045388565744581</v>
      </c>
      <c r="J87" s="51">
        <v>124675</v>
      </c>
      <c r="K87" s="89">
        <v>8.1577569848851663</v>
      </c>
      <c r="L87" s="51">
        <v>60164</v>
      </c>
      <c r="M87" s="89">
        <v>8.1489357379402829</v>
      </c>
      <c r="N87" s="51">
        <v>49526</v>
      </c>
      <c r="O87" s="105">
        <v>9.4769734764912652</v>
      </c>
      <c r="P87" s="137">
        <v>11</v>
      </c>
      <c r="Q87" s="2"/>
      <c r="R87" s="2"/>
      <c r="S87" s="2"/>
    </row>
    <row r="88" spans="1:19" s="4" customFormat="1" x14ac:dyDescent="0.2">
      <c r="A88" s="135">
        <v>12</v>
      </c>
      <c r="B88" s="1"/>
      <c r="C88" s="35" t="s">
        <v>43</v>
      </c>
      <c r="D88" s="51">
        <v>2086084</v>
      </c>
      <c r="E88" s="89">
        <v>24.682196972565293</v>
      </c>
      <c r="F88" s="51">
        <v>1745890</v>
      </c>
      <c r="G88" s="89">
        <v>25.216950209128996</v>
      </c>
      <c r="H88" s="51">
        <v>1424210</v>
      </c>
      <c r="I88" s="89">
        <v>24.646127563667275</v>
      </c>
      <c r="J88" s="51">
        <v>340194</v>
      </c>
      <c r="K88" s="89">
        <v>22.259634888438136</v>
      </c>
      <c r="L88" s="51">
        <v>216348</v>
      </c>
      <c r="M88" s="89">
        <v>29.30333669689356</v>
      </c>
      <c r="N88" s="51">
        <v>86359</v>
      </c>
      <c r="O88" s="105">
        <v>16.525096968386489</v>
      </c>
      <c r="P88" s="137">
        <v>12</v>
      </c>
    </row>
    <row r="89" spans="1:19" x14ac:dyDescent="0.2">
      <c r="A89" s="135">
        <v>13</v>
      </c>
      <c r="C89" s="35" t="s">
        <v>44</v>
      </c>
      <c r="D89" s="51">
        <v>1789081</v>
      </c>
      <c r="E89" s="89">
        <v>21.168107152863492</v>
      </c>
      <c r="F89" s="51">
        <v>1429286</v>
      </c>
      <c r="G89" s="89">
        <v>20.644046243809832</v>
      </c>
      <c r="H89" s="51">
        <v>1339546</v>
      </c>
      <c r="I89" s="89">
        <v>23.181006728923574</v>
      </c>
      <c r="J89" s="51">
        <v>359795</v>
      </c>
      <c r="K89" s="89">
        <v>23.542171039717331</v>
      </c>
      <c r="L89" s="51">
        <v>164742</v>
      </c>
      <c r="M89" s="89">
        <v>22.313542506145833</v>
      </c>
      <c r="N89" s="51">
        <v>87091</v>
      </c>
      <c r="O89" s="105">
        <v>16.665167730911055</v>
      </c>
      <c r="P89" s="137">
        <v>13</v>
      </c>
      <c r="Q89" s="4"/>
      <c r="R89" s="4"/>
      <c r="S89" s="4"/>
    </row>
    <row r="90" spans="1:19" x14ac:dyDescent="0.2">
      <c r="A90" s="135">
        <v>14</v>
      </c>
      <c r="C90" s="35" t="s">
        <v>45</v>
      </c>
      <c r="D90" s="51">
        <v>1480145</v>
      </c>
      <c r="E90" s="89">
        <v>17.512828073058255</v>
      </c>
      <c r="F90" s="51">
        <v>1184223</v>
      </c>
      <c r="G90" s="89">
        <v>17.104452415390067</v>
      </c>
      <c r="H90" s="51">
        <v>1111163</v>
      </c>
      <c r="I90" s="89">
        <v>19.228811089675833</v>
      </c>
      <c r="J90" s="51">
        <v>295922</v>
      </c>
      <c r="K90" s="89">
        <v>19.362821435582021</v>
      </c>
      <c r="L90" s="51">
        <v>133759</v>
      </c>
      <c r="M90" s="89">
        <v>18.117038351358854</v>
      </c>
      <c r="N90" s="51">
        <v>70698</v>
      </c>
      <c r="O90" s="105">
        <v>13.528309793663521</v>
      </c>
      <c r="P90" s="137">
        <v>14</v>
      </c>
    </row>
    <row r="91" spans="1:19" x14ac:dyDescent="0.2">
      <c r="A91" s="135">
        <v>15</v>
      </c>
      <c r="C91" s="35" t="s">
        <v>46</v>
      </c>
      <c r="D91" s="51">
        <v>308937</v>
      </c>
      <c r="E91" s="89">
        <v>3.6552909116379801</v>
      </c>
      <c r="F91" s="51">
        <v>245063</v>
      </c>
      <c r="G91" s="89">
        <v>3.5395938284197626</v>
      </c>
      <c r="H91" s="51">
        <v>228383</v>
      </c>
      <c r="I91" s="89">
        <v>3.9521956392477393</v>
      </c>
      <c r="J91" s="51">
        <v>63874</v>
      </c>
      <c r="K91" s="89">
        <v>4.1794150363148592</v>
      </c>
      <c r="L91" s="51">
        <v>30983</v>
      </c>
      <c r="M91" s="89">
        <v>4.1965041547869779</v>
      </c>
      <c r="N91" s="51">
        <v>16393</v>
      </c>
      <c r="O91" s="105">
        <v>3.1368579372475329</v>
      </c>
      <c r="P91" s="137">
        <v>15</v>
      </c>
    </row>
    <row r="92" spans="1:19" x14ac:dyDescent="0.2">
      <c r="A92" s="135">
        <v>16</v>
      </c>
      <c r="C92" s="35" t="s">
        <v>229</v>
      </c>
      <c r="D92" s="51" t="s">
        <v>388</v>
      </c>
      <c r="E92" s="89" t="s">
        <v>388</v>
      </c>
      <c r="F92" s="51" t="s">
        <v>388</v>
      </c>
      <c r="G92" s="89" t="s">
        <v>388</v>
      </c>
      <c r="H92" s="51" t="s">
        <v>388</v>
      </c>
      <c r="I92" s="89" t="s">
        <v>388</v>
      </c>
      <c r="J92" s="51" t="s">
        <v>388</v>
      </c>
      <c r="K92" s="89" t="s">
        <v>388</v>
      </c>
      <c r="L92" s="51" t="s">
        <v>388</v>
      </c>
      <c r="M92" s="89" t="s">
        <v>388</v>
      </c>
      <c r="N92" s="51" t="s">
        <v>388</v>
      </c>
      <c r="O92" s="105" t="s">
        <v>388</v>
      </c>
      <c r="P92" s="137">
        <v>16</v>
      </c>
    </row>
    <row r="93" spans="1:19" x14ac:dyDescent="0.2">
      <c r="A93" s="135">
        <v>17</v>
      </c>
      <c r="C93" s="35" t="s">
        <v>47</v>
      </c>
      <c r="D93" s="51">
        <v>812308</v>
      </c>
      <c r="E93" s="89">
        <v>9.6110923905224173</v>
      </c>
      <c r="F93" s="51">
        <v>525557</v>
      </c>
      <c r="G93" s="89">
        <v>7.590939120482509</v>
      </c>
      <c r="H93" s="51">
        <v>434368</v>
      </c>
      <c r="I93" s="89">
        <v>7.5167911597131223</v>
      </c>
      <c r="J93" s="51">
        <v>286751</v>
      </c>
      <c r="K93" s="89">
        <v>18.762742916966562</v>
      </c>
      <c r="L93" s="51">
        <v>128269</v>
      </c>
      <c r="M93" s="89">
        <v>17.373443224683566</v>
      </c>
      <c r="N93" s="51">
        <v>137344</v>
      </c>
      <c r="O93" s="105">
        <v>26.281255202423299</v>
      </c>
      <c r="P93" s="137">
        <v>17</v>
      </c>
    </row>
    <row r="94" spans="1:19" x14ac:dyDescent="0.2">
      <c r="A94" s="135">
        <v>18</v>
      </c>
      <c r="C94" s="35" t="s">
        <v>48</v>
      </c>
      <c r="D94" s="51"/>
      <c r="E94" s="89"/>
      <c r="F94" s="51"/>
      <c r="G94" s="89"/>
      <c r="H94" s="51"/>
      <c r="I94" s="89"/>
      <c r="J94" s="51"/>
      <c r="K94" s="89"/>
      <c r="L94" s="51"/>
      <c r="M94" s="89"/>
      <c r="N94" s="51"/>
      <c r="O94" s="105"/>
      <c r="P94" s="137"/>
    </row>
    <row r="95" spans="1:19" x14ac:dyDescent="0.2">
      <c r="A95" s="135"/>
      <c r="C95" s="35" t="s">
        <v>49</v>
      </c>
      <c r="D95" s="51">
        <v>811752</v>
      </c>
      <c r="E95" s="89">
        <v>9.6045138915181845</v>
      </c>
      <c r="F95" s="51">
        <v>525001</v>
      </c>
      <c r="G95" s="89">
        <v>7.5829084746134816</v>
      </c>
      <c r="H95" s="51">
        <v>433811</v>
      </c>
      <c r="I95" s="89">
        <v>7.5071522068529664</v>
      </c>
      <c r="J95" s="51">
        <v>286751</v>
      </c>
      <c r="K95" s="89">
        <v>18.762742916966562</v>
      </c>
      <c r="L95" s="51">
        <v>128269</v>
      </c>
      <c r="M95" s="89">
        <v>17.373443224683566</v>
      </c>
      <c r="N95" s="51">
        <v>137344</v>
      </c>
      <c r="O95" s="105">
        <v>26.281255202423299</v>
      </c>
      <c r="P95" s="137">
        <v>18</v>
      </c>
    </row>
    <row r="96" spans="1:19" x14ac:dyDescent="0.2">
      <c r="A96" s="135">
        <v>19</v>
      </c>
      <c r="C96" s="35" t="s">
        <v>50</v>
      </c>
      <c r="D96" s="51"/>
      <c r="E96" s="89"/>
      <c r="F96" s="51"/>
      <c r="G96" s="89"/>
      <c r="H96" s="51"/>
      <c r="I96" s="89"/>
      <c r="J96" s="51"/>
      <c r="K96" s="89"/>
      <c r="L96" s="51"/>
      <c r="M96" s="89"/>
      <c r="N96" s="51"/>
      <c r="O96" s="105"/>
      <c r="P96" s="137"/>
    </row>
    <row r="97" spans="1:16" x14ac:dyDescent="0.2">
      <c r="A97" s="135"/>
      <c r="C97" s="35" t="s">
        <v>51</v>
      </c>
      <c r="D97" s="51">
        <v>556</v>
      </c>
      <c r="E97" s="89">
        <v>6.5784990042329567E-3</v>
      </c>
      <c r="F97" s="51">
        <v>556</v>
      </c>
      <c r="G97" s="89">
        <v>8.030645869027098E-3</v>
      </c>
      <c r="H97" s="51">
        <v>556</v>
      </c>
      <c r="I97" s="89">
        <v>9.6216477383244074E-3</v>
      </c>
      <c r="J97" s="51" t="s">
        <v>388</v>
      </c>
      <c r="K97" s="89" t="s">
        <v>388</v>
      </c>
      <c r="L97" s="51" t="s">
        <v>388</v>
      </c>
      <c r="M97" s="89" t="s">
        <v>388</v>
      </c>
      <c r="N97" s="51" t="s">
        <v>388</v>
      </c>
      <c r="O97" s="105" t="s">
        <v>388</v>
      </c>
      <c r="P97" s="137">
        <v>19</v>
      </c>
    </row>
    <row r="98" spans="1:16" x14ac:dyDescent="0.2">
      <c r="A98" s="135">
        <v>20</v>
      </c>
      <c r="C98" s="35" t="s">
        <v>52</v>
      </c>
      <c r="D98" s="51">
        <v>792834</v>
      </c>
      <c r="E98" s="89">
        <v>9.3806792797158849</v>
      </c>
      <c r="F98" s="51">
        <v>553020</v>
      </c>
      <c r="G98" s="89">
        <v>7.9876039181463421</v>
      </c>
      <c r="H98" s="51">
        <v>507700</v>
      </c>
      <c r="I98" s="89">
        <v>8.785810353862054</v>
      </c>
      <c r="J98" s="51">
        <v>239814</v>
      </c>
      <c r="K98" s="89">
        <v>15.691552705620625</v>
      </c>
      <c r="L98" s="51">
        <v>70138</v>
      </c>
      <c r="M98" s="89">
        <v>9.4998679407561912</v>
      </c>
      <c r="N98" s="51">
        <v>102719</v>
      </c>
      <c r="O98" s="105">
        <v>19.655640240110372</v>
      </c>
      <c r="P98" s="137">
        <v>20</v>
      </c>
    </row>
    <row r="99" spans="1:16" x14ac:dyDescent="0.2">
      <c r="A99" s="135"/>
      <c r="C99" s="35"/>
      <c r="D99" s="51"/>
      <c r="E99" s="89"/>
      <c r="F99" s="51"/>
      <c r="G99" s="89"/>
      <c r="H99" s="51"/>
      <c r="I99" s="89"/>
      <c r="J99" s="51"/>
      <c r="K99" s="89"/>
      <c r="L99" s="51"/>
      <c r="M99" s="89"/>
      <c r="N99" s="51"/>
      <c r="O99" s="105"/>
      <c r="P99" s="137"/>
    </row>
    <row r="100" spans="1:16" s="4" customFormat="1" x14ac:dyDescent="0.2">
      <c r="A100" s="140">
        <v>21</v>
      </c>
      <c r="B100" s="36"/>
      <c r="C100" s="37" t="s">
        <v>207</v>
      </c>
      <c r="D100" s="52">
        <v>7876645</v>
      </c>
      <c r="E100" s="52" t="s">
        <v>83</v>
      </c>
      <c r="F100" s="52">
        <v>6525417</v>
      </c>
      <c r="G100" s="52" t="s">
        <v>83</v>
      </c>
      <c r="H100" s="52">
        <v>5499824</v>
      </c>
      <c r="I100" s="52" t="s">
        <v>83</v>
      </c>
      <c r="J100" s="52">
        <v>1351229</v>
      </c>
      <c r="K100" s="52" t="s">
        <v>83</v>
      </c>
      <c r="L100" s="52">
        <v>639662</v>
      </c>
      <c r="M100" s="52" t="s">
        <v>83</v>
      </c>
      <c r="N100" s="52">
        <v>463039</v>
      </c>
      <c r="O100" s="106" t="s">
        <v>83</v>
      </c>
      <c r="P100" s="195">
        <v>21</v>
      </c>
    </row>
    <row r="101" spans="1:16" x14ac:dyDescent="0.2">
      <c r="A101" s="135"/>
      <c r="C101" s="35"/>
      <c r="D101" s="51"/>
      <c r="E101" s="89"/>
      <c r="F101" s="51"/>
      <c r="G101" s="89"/>
      <c r="H101" s="51"/>
      <c r="I101" s="89"/>
      <c r="J101" s="51"/>
      <c r="K101" s="89"/>
      <c r="L101" s="51"/>
      <c r="M101" s="89"/>
      <c r="N101" s="51"/>
      <c r="O101" s="105"/>
      <c r="P101" s="137"/>
    </row>
    <row r="102" spans="1:16" x14ac:dyDescent="0.2">
      <c r="A102" s="135">
        <v>22</v>
      </c>
      <c r="C102" s="35" t="s">
        <v>53</v>
      </c>
      <c r="D102" s="51">
        <v>133255</v>
      </c>
      <c r="E102" s="89">
        <v>1.5766508719587458</v>
      </c>
      <c r="F102" s="51">
        <v>128529</v>
      </c>
      <c r="G102" s="89">
        <v>1.8564224512593237</v>
      </c>
      <c r="H102" s="51">
        <v>41435</v>
      </c>
      <c r="I102" s="89">
        <v>0.71703772308897806</v>
      </c>
      <c r="J102" s="51">
        <v>4726</v>
      </c>
      <c r="K102" s="89">
        <v>0.3092324805339266</v>
      </c>
      <c r="L102" s="51">
        <v>4441</v>
      </c>
      <c r="M102" s="89">
        <v>0.6015129248752209</v>
      </c>
      <c r="N102" s="51">
        <v>285</v>
      </c>
      <c r="O102" s="105">
        <v>5.4535747704236373E-2</v>
      </c>
      <c r="P102" s="137">
        <v>22</v>
      </c>
    </row>
    <row r="103" spans="1:16" x14ac:dyDescent="0.2">
      <c r="A103" s="135">
        <v>23</v>
      </c>
      <c r="C103" s="35" t="s">
        <v>54</v>
      </c>
      <c r="D103" s="51"/>
      <c r="E103" s="89"/>
      <c r="F103" s="51"/>
      <c r="G103" s="89"/>
      <c r="H103" s="51" t="s">
        <v>160</v>
      </c>
      <c r="I103" s="89"/>
      <c r="J103" s="51"/>
      <c r="K103" s="89"/>
      <c r="L103" s="51"/>
      <c r="M103" s="89"/>
      <c r="N103" s="51"/>
      <c r="O103" s="105"/>
      <c r="P103" s="137"/>
    </row>
    <row r="104" spans="1:16" x14ac:dyDescent="0.2">
      <c r="A104" s="135"/>
      <c r="C104" s="35" t="s">
        <v>55</v>
      </c>
      <c r="D104" s="51">
        <v>18902</v>
      </c>
      <c r="E104" s="89">
        <v>0.22364530247843767</v>
      </c>
      <c r="F104" s="51">
        <v>6277</v>
      </c>
      <c r="G104" s="89">
        <v>9.0662525395473204E-2</v>
      </c>
      <c r="H104" s="51">
        <v>4385</v>
      </c>
      <c r="I104" s="89">
        <v>7.5882959231209579E-2</v>
      </c>
      <c r="J104" s="51">
        <v>12625</v>
      </c>
      <c r="K104" s="89">
        <v>0.826081266766996</v>
      </c>
      <c r="L104" s="51">
        <v>162</v>
      </c>
      <c r="M104" s="89">
        <v>2.1942151278942983E-2</v>
      </c>
      <c r="N104" s="51">
        <v>165</v>
      </c>
      <c r="O104" s="105">
        <v>3.1573327618242109E-2</v>
      </c>
      <c r="P104" s="137">
        <v>23</v>
      </c>
    </row>
    <row r="105" spans="1:16" x14ac:dyDescent="0.2">
      <c r="A105" s="135">
        <v>24</v>
      </c>
      <c r="C105" s="220" t="s">
        <v>337</v>
      </c>
      <c r="D105" s="51">
        <v>22795</v>
      </c>
      <c r="E105" s="89">
        <v>0.2697066273408098</v>
      </c>
      <c r="F105" s="51">
        <v>12726</v>
      </c>
      <c r="G105" s="89">
        <v>0.18380935131158069</v>
      </c>
      <c r="H105" s="51">
        <v>9172</v>
      </c>
      <c r="I105" s="89">
        <v>0.15872257743868967</v>
      </c>
      <c r="J105" s="51">
        <v>10070</v>
      </c>
      <c r="K105" s="89">
        <v>0.65890204802721974</v>
      </c>
      <c r="L105" s="51">
        <v>4780</v>
      </c>
      <c r="M105" s="89">
        <v>0.64742890810708309</v>
      </c>
      <c r="N105" s="51">
        <v>4666</v>
      </c>
      <c r="O105" s="105">
        <v>0.89285543434374359</v>
      </c>
      <c r="P105" s="137">
        <v>24</v>
      </c>
    </row>
    <row r="106" spans="1:16" x14ac:dyDescent="0.2">
      <c r="A106" s="135">
        <v>25</v>
      </c>
      <c r="C106" s="35" t="s">
        <v>56</v>
      </c>
      <c r="D106" s="51"/>
      <c r="E106" s="89"/>
      <c r="F106" s="51"/>
      <c r="G106" s="89"/>
      <c r="H106" s="51"/>
      <c r="I106" s="89"/>
      <c r="J106" s="51"/>
      <c r="K106" s="89"/>
      <c r="L106" s="51"/>
      <c r="M106" s="89"/>
      <c r="N106" s="51"/>
      <c r="O106" s="105"/>
      <c r="P106" s="137"/>
    </row>
    <row r="107" spans="1:16" x14ac:dyDescent="0.2">
      <c r="A107" s="135"/>
      <c r="C107" s="35" t="s">
        <v>57</v>
      </c>
      <c r="D107" s="51">
        <v>8173</v>
      </c>
      <c r="E107" s="89">
        <v>9.6701568995676168E-2</v>
      </c>
      <c r="F107" s="51">
        <v>8010</v>
      </c>
      <c r="G107" s="89">
        <v>0.1156932975016314</v>
      </c>
      <c r="H107" s="51">
        <v>7985</v>
      </c>
      <c r="I107" s="89">
        <v>0.13818139782467698</v>
      </c>
      <c r="J107" s="51">
        <v>163</v>
      </c>
      <c r="K107" s="89">
        <v>1.066544526598181E-2</v>
      </c>
      <c r="L107" s="51" t="s">
        <v>388</v>
      </c>
      <c r="M107" s="89" t="s">
        <v>388</v>
      </c>
      <c r="N107" s="51" t="s">
        <v>388</v>
      </c>
      <c r="O107" s="105" t="s">
        <v>388</v>
      </c>
      <c r="P107" s="137">
        <v>25</v>
      </c>
    </row>
    <row r="108" spans="1:16" x14ac:dyDescent="0.2">
      <c r="A108" s="135">
        <v>26</v>
      </c>
      <c r="C108" s="220" t="s">
        <v>332</v>
      </c>
      <c r="D108" s="51">
        <v>192510</v>
      </c>
      <c r="E108" s="89">
        <v>2.2777461210519538</v>
      </c>
      <c r="F108" s="51">
        <v>138039</v>
      </c>
      <c r="G108" s="89">
        <v>1.9937811602781146</v>
      </c>
      <c r="H108" s="51">
        <v>98799</v>
      </c>
      <c r="I108" s="89">
        <v>1.7097287318322179</v>
      </c>
      <c r="J108" s="51">
        <v>54471</v>
      </c>
      <c r="K108" s="89">
        <v>3.5641562520447554</v>
      </c>
      <c r="L108" s="51">
        <v>17752</v>
      </c>
      <c r="M108" s="89">
        <v>2.4044263549617026</v>
      </c>
      <c r="N108" s="51">
        <v>35960</v>
      </c>
      <c r="O108" s="105">
        <v>6.8810718857696145</v>
      </c>
      <c r="P108" s="137">
        <v>26</v>
      </c>
    </row>
    <row r="109" spans="1:16" x14ac:dyDescent="0.2">
      <c r="A109" s="135">
        <v>27</v>
      </c>
      <c r="C109" s="35" t="s">
        <v>335</v>
      </c>
      <c r="D109" s="51"/>
      <c r="E109" s="89"/>
      <c r="F109" s="51"/>
      <c r="G109" s="89"/>
      <c r="H109" s="51"/>
      <c r="I109" s="89"/>
      <c r="J109" s="51"/>
      <c r="K109" s="89"/>
      <c r="L109" s="51"/>
      <c r="M109" s="89"/>
      <c r="N109" s="51"/>
      <c r="O109" s="105"/>
      <c r="P109" s="137"/>
    </row>
    <row r="110" spans="1:16" x14ac:dyDescent="0.2">
      <c r="A110" s="135"/>
      <c r="C110" s="35" t="s">
        <v>352</v>
      </c>
      <c r="D110" s="51">
        <v>104275</v>
      </c>
      <c r="E110" s="89">
        <v>1.2337643591122149</v>
      </c>
      <c r="F110" s="51">
        <v>104275</v>
      </c>
      <c r="G110" s="89">
        <v>1.5061071906345336</v>
      </c>
      <c r="H110" s="51">
        <v>104182</v>
      </c>
      <c r="I110" s="89">
        <v>1.8028822026512832</v>
      </c>
      <c r="J110" s="51" t="s">
        <v>388</v>
      </c>
      <c r="K110" s="89" t="s">
        <v>388</v>
      </c>
      <c r="L110" s="51" t="s">
        <v>388</v>
      </c>
      <c r="M110" s="89" t="s">
        <v>388</v>
      </c>
      <c r="N110" s="51" t="s">
        <v>388</v>
      </c>
      <c r="O110" s="105" t="s">
        <v>388</v>
      </c>
      <c r="P110" s="137">
        <v>27</v>
      </c>
    </row>
    <row r="111" spans="1:16" x14ac:dyDescent="0.2">
      <c r="A111" s="135">
        <v>28</v>
      </c>
      <c r="C111" s="35" t="s">
        <v>334</v>
      </c>
      <c r="D111" s="51">
        <v>77302</v>
      </c>
      <c r="E111" s="89">
        <v>0.91462433457772663</v>
      </c>
      <c r="F111" s="51">
        <v>77302</v>
      </c>
      <c r="G111" s="89">
        <v>1.1165197607329727</v>
      </c>
      <c r="H111" s="51">
        <v>47976</v>
      </c>
      <c r="I111" s="89">
        <v>0.83023052498894201</v>
      </c>
      <c r="J111" s="51" t="s">
        <v>388</v>
      </c>
      <c r="K111" s="89" t="s">
        <v>388</v>
      </c>
      <c r="L111" s="51" t="s">
        <v>388</v>
      </c>
      <c r="M111" s="89" t="s">
        <v>388</v>
      </c>
      <c r="N111" s="51" t="s">
        <v>388</v>
      </c>
      <c r="O111" s="105" t="s">
        <v>388</v>
      </c>
      <c r="P111" s="137">
        <v>28</v>
      </c>
    </row>
    <row r="112" spans="1:16" x14ac:dyDescent="0.2">
      <c r="A112" s="135">
        <v>29</v>
      </c>
      <c r="C112" s="35" t="s">
        <v>58</v>
      </c>
      <c r="D112" s="51">
        <v>97071</v>
      </c>
      <c r="E112" s="89">
        <v>1.1485278360429807</v>
      </c>
      <c r="F112" s="51">
        <v>92451</v>
      </c>
      <c r="G112" s="89">
        <v>1.3353259734486049</v>
      </c>
      <c r="H112" s="51">
        <v>60862</v>
      </c>
      <c r="I112" s="89">
        <v>1.0532243249098923</v>
      </c>
      <c r="J112" s="51">
        <v>4621</v>
      </c>
      <c r="K112" s="89">
        <v>0.30236210168160699</v>
      </c>
      <c r="L112" s="51">
        <v>1000</v>
      </c>
      <c r="M112" s="89">
        <v>0.13544537826508016</v>
      </c>
      <c r="N112" s="51">
        <v>3473</v>
      </c>
      <c r="O112" s="105">
        <v>0.66457070798881734</v>
      </c>
      <c r="P112" s="137">
        <v>29</v>
      </c>
    </row>
    <row r="113" spans="1:19" s="187" customFormat="1" ht="36" customHeight="1" x14ac:dyDescent="0.2">
      <c r="A113" s="221">
        <v>30</v>
      </c>
      <c r="B113" s="183"/>
      <c r="C113" s="222" t="s">
        <v>333</v>
      </c>
      <c r="D113" s="202">
        <v>479302</v>
      </c>
      <c r="E113" s="203">
        <v>5.6710210966310513</v>
      </c>
      <c r="F113" s="202">
        <v>334066</v>
      </c>
      <c r="G113" s="203">
        <v>4.8251182425942565</v>
      </c>
      <c r="H113" s="202">
        <v>222363</v>
      </c>
      <c r="I113" s="203">
        <v>3.8480188058219968</v>
      </c>
      <c r="J113" s="202">
        <v>145235</v>
      </c>
      <c r="K113" s="203">
        <v>9.5030425963488838</v>
      </c>
      <c r="L113" s="202">
        <v>89275</v>
      </c>
      <c r="M113" s="203">
        <v>12.09188614461503</v>
      </c>
      <c r="N113" s="202">
        <v>25238</v>
      </c>
      <c r="O113" s="204">
        <v>4.8293796510860272</v>
      </c>
      <c r="P113" s="223">
        <v>30</v>
      </c>
    </row>
    <row r="114" spans="1:19" x14ac:dyDescent="0.2">
      <c r="A114" s="135">
        <v>31</v>
      </c>
      <c r="C114" s="35" t="s">
        <v>59</v>
      </c>
      <c r="D114" s="51">
        <v>36510</v>
      </c>
      <c r="E114" s="89">
        <v>0.43198021338946985</v>
      </c>
      <c r="F114" s="51">
        <v>8463</v>
      </c>
      <c r="G114" s="89">
        <v>0.12223625177981355</v>
      </c>
      <c r="H114" s="51">
        <v>8345</v>
      </c>
      <c r="I114" s="89">
        <v>0.14441124168402369</v>
      </c>
      <c r="J114" s="51">
        <v>28047</v>
      </c>
      <c r="K114" s="89">
        <v>1.8351763397238763</v>
      </c>
      <c r="L114" s="51">
        <v>26880</v>
      </c>
      <c r="M114" s="89">
        <v>3.6407717677653544</v>
      </c>
      <c r="N114" s="51">
        <v>499</v>
      </c>
      <c r="O114" s="105">
        <v>9.5485396857592816E-2</v>
      </c>
      <c r="P114" s="137">
        <v>31</v>
      </c>
    </row>
    <row r="115" spans="1:19" x14ac:dyDescent="0.2">
      <c r="A115" s="135">
        <v>32</v>
      </c>
      <c r="C115" s="35" t="s">
        <v>336</v>
      </c>
      <c r="D115" s="51">
        <v>73688</v>
      </c>
      <c r="E115" s="89">
        <v>0.87186409105021245</v>
      </c>
      <c r="F115" s="51">
        <v>73688</v>
      </c>
      <c r="G115" s="89">
        <v>1.0643205625842964</v>
      </c>
      <c r="H115" s="51">
        <v>64107</v>
      </c>
      <c r="I115" s="89">
        <v>1.1093794452531704</v>
      </c>
      <c r="J115" s="51" t="s">
        <v>388</v>
      </c>
      <c r="K115" s="89" t="s">
        <v>388</v>
      </c>
      <c r="L115" s="51" t="s">
        <v>388</v>
      </c>
      <c r="M115" s="89" t="s">
        <v>388</v>
      </c>
      <c r="N115" s="51" t="s">
        <v>388</v>
      </c>
      <c r="O115" s="105" t="s">
        <v>388</v>
      </c>
      <c r="P115" s="137">
        <v>32</v>
      </c>
    </row>
    <row r="116" spans="1:19" x14ac:dyDescent="0.2">
      <c r="A116" s="135">
        <v>33</v>
      </c>
      <c r="C116" s="35" t="s">
        <v>358</v>
      </c>
      <c r="D116" s="51">
        <v>167988</v>
      </c>
      <c r="E116" s="89">
        <v>1.9876059185667012</v>
      </c>
      <c r="F116" s="51">
        <v>132414</v>
      </c>
      <c r="G116" s="89">
        <v>1.9125358670887667</v>
      </c>
      <c r="H116" s="51">
        <v>131497</v>
      </c>
      <c r="I116" s="89">
        <v>2.2755716054792168</v>
      </c>
      <c r="J116" s="51">
        <v>35574</v>
      </c>
      <c r="K116" s="89">
        <v>2.3276843551658706</v>
      </c>
      <c r="L116" s="51">
        <v>32782</v>
      </c>
      <c r="M116" s="89">
        <v>4.4401703902858571</v>
      </c>
      <c r="N116" s="51" t="s">
        <v>388</v>
      </c>
      <c r="O116" s="105" t="s">
        <v>388</v>
      </c>
      <c r="P116" s="137">
        <v>33</v>
      </c>
    </row>
    <row r="117" spans="1:19" x14ac:dyDescent="0.2">
      <c r="A117" s="135"/>
      <c r="C117" s="35"/>
      <c r="D117" s="51"/>
      <c r="E117" s="89"/>
      <c r="F117" s="51"/>
      <c r="G117" s="89"/>
      <c r="H117" s="51"/>
      <c r="I117" s="89"/>
      <c r="J117" s="51"/>
      <c r="K117" s="89"/>
      <c r="L117" s="51"/>
      <c r="M117" s="89"/>
      <c r="N117" s="51"/>
      <c r="O117" s="105"/>
      <c r="P117" s="137"/>
    </row>
    <row r="118" spans="1:19" x14ac:dyDescent="0.2">
      <c r="A118" s="140">
        <v>34</v>
      </c>
      <c r="B118" s="36"/>
      <c r="C118" s="37" t="s">
        <v>267</v>
      </c>
      <c r="D118" s="51"/>
      <c r="E118" s="89"/>
      <c r="F118" s="51"/>
      <c r="G118" s="89"/>
      <c r="H118" s="51"/>
      <c r="I118" s="89"/>
      <c r="J118" s="51"/>
      <c r="K118" s="89"/>
      <c r="L118" s="51"/>
      <c r="M118" s="89"/>
      <c r="N118" s="51"/>
      <c r="O118" s="105"/>
      <c r="P118" s="137"/>
    </row>
    <row r="119" spans="1:19" x14ac:dyDescent="0.2">
      <c r="A119" s="140"/>
      <c r="B119" s="36"/>
      <c r="C119" s="37" t="s">
        <v>268</v>
      </c>
      <c r="D119" s="52">
        <v>348492</v>
      </c>
      <c r="E119" s="104">
        <v>4.1232990557250924</v>
      </c>
      <c r="F119" s="52">
        <v>266877</v>
      </c>
      <c r="G119" s="104">
        <v>3.8546666863099732</v>
      </c>
      <c r="H119" s="52">
        <v>146628</v>
      </c>
      <c r="I119" s="104">
        <v>2.5374154039119268</v>
      </c>
      <c r="J119" s="52">
        <v>81614</v>
      </c>
      <c r="K119" s="104">
        <v>5.3401819014591378</v>
      </c>
      <c r="L119" s="52">
        <v>29613</v>
      </c>
      <c r="M119" s="104">
        <v>4.0109439865638183</v>
      </c>
      <c r="N119" s="52">
        <v>24739</v>
      </c>
      <c r="O119" s="107">
        <v>4.7338942542284341</v>
      </c>
      <c r="P119" s="195">
        <v>34</v>
      </c>
    </row>
    <row r="120" spans="1:19" x14ac:dyDescent="0.2">
      <c r="A120" s="135">
        <v>35</v>
      </c>
      <c r="C120" s="35" t="s">
        <v>75</v>
      </c>
      <c r="D120" s="180">
        <v>388059</v>
      </c>
      <c r="E120" s="181">
        <v>4.5914491818051024</v>
      </c>
      <c r="F120" s="180">
        <v>298891</v>
      </c>
      <c r="G120" s="181">
        <v>4.3170643425168675</v>
      </c>
      <c r="H120" s="180">
        <v>176339</v>
      </c>
      <c r="I120" s="181">
        <v>3.0515678786481795</v>
      </c>
      <c r="J120" s="180">
        <v>89167</v>
      </c>
      <c r="K120" s="181">
        <v>5.8343911535693254</v>
      </c>
      <c r="L120" s="180">
        <v>34694</v>
      </c>
      <c r="M120" s="181">
        <v>4.6991419535286907</v>
      </c>
      <c r="N120" s="180">
        <v>26939</v>
      </c>
      <c r="O120" s="182">
        <v>5.1548719558049951</v>
      </c>
      <c r="P120" s="137">
        <v>35</v>
      </c>
    </row>
    <row r="121" spans="1:19" s="4" customFormat="1" x14ac:dyDescent="0.2">
      <c r="A121" s="135">
        <v>36</v>
      </c>
      <c r="B121" s="1"/>
      <c r="C121" s="35" t="s">
        <v>60</v>
      </c>
      <c r="D121" s="180">
        <v>39567</v>
      </c>
      <c r="E121" s="181">
        <v>0.46815012608000967</v>
      </c>
      <c r="F121" s="180">
        <v>32014</v>
      </c>
      <c r="G121" s="181">
        <v>0.46239765620689488</v>
      </c>
      <c r="H121" s="180">
        <v>29711</v>
      </c>
      <c r="I121" s="181">
        <v>0.51415247473625258</v>
      </c>
      <c r="J121" s="180">
        <v>7553</v>
      </c>
      <c r="K121" s="181">
        <v>0.49420925211018779</v>
      </c>
      <c r="L121" s="180">
        <v>5082</v>
      </c>
      <c r="M121" s="181">
        <v>0.68833341234313727</v>
      </c>
      <c r="N121" s="180">
        <v>2199</v>
      </c>
      <c r="O121" s="182">
        <v>0.42078634807584486</v>
      </c>
      <c r="P121" s="137">
        <v>36</v>
      </c>
      <c r="Q121" s="2"/>
      <c r="R121" s="2"/>
      <c r="S121" s="2"/>
    </row>
    <row r="122" spans="1:19" s="4" customFormat="1" x14ac:dyDescent="0.2">
      <c r="A122" s="32" t="s">
        <v>32</v>
      </c>
      <c r="B122" s="32"/>
      <c r="C122" s="224"/>
      <c r="D122" s="148"/>
      <c r="E122" s="219"/>
      <c r="F122" s="149"/>
      <c r="G122" s="219"/>
      <c r="H122" s="28"/>
      <c r="I122" s="214"/>
      <c r="J122" s="28"/>
      <c r="K122" s="214"/>
      <c r="L122" s="28"/>
      <c r="M122" s="214"/>
      <c r="N122" s="28"/>
      <c r="O122" s="214"/>
      <c r="P122" s="138"/>
    </row>
    <row r="123" spans="1:19" x14ac:dyDescent="0.2">
      <c r="A123" s="147" t="s">
        <v>392</v>
      </c>
      <c r="B123" s="217"/>
      <c r="C123" s="32"/>
      <c r="D123" s="149"/>
      <c r="E123" s="219"/>
      <c r="F123" s="149"/>
      <c r="G123" s="219"/>
      <c r="H123" s="28"/>
      <c r="I123" s="214"/>
      <c r="J123" s="28"/>
      <c r="K123" s="214"/>
      <c r="L123" s="28"/>
      <c r="M123" s="214"/>
      <c r="N123" s="28"/>
      <c r="O123" s="214"/>
      <c r="P123" s="139"/>
      <c r="Q123" s="4"/>
      <c r="R123" s="4"/>
      <c r="S123" s="4"/>
    </row>
    <row r="124" spans="1:19" x14ac:dyDescent="0.2">
      <c r="D124" s="2"/>
      <c r="E124" s="3"/>
      <c r="F124" s="2"/>
      <c r="G124" s="34" t="s">
        <v>393</v>
      </c>
      <c r="H124" s="2" t="s">
        <v>353</v>
      </c>
      <c r="J124" s="2"/>
      <c r="K124" s="34"/>
      <c r="L124" s="2"/>
      <c r="M124" s="34"/>
      <c r="N124" s="2"/>
      <c r="O124" s="34"/>
    </row>
    <row r="125" spans="1:19" s="4" customFormat="1" x14ac:dyDescent="0.2">
      <c r="A125" s="1"/>
      <c r="B125" s="1"/>
      <c r="C125" s="2"/>
      <c r="D125" s="2"/>
      <c r="E125" s="3"/>
      <c r="F125" s="2"/>
      <c r="G125" s="34"/>
      <c r="H125" s="2"/>
      <c r="I125" s="34"/>
      <c r="J125" s="2"/>
      <c r="K125" s="34"/>
      <c r="L125" s="2"/>
      <c r="M125" s="34"/>
      <c r="N125" s="2"/>
      <c r="O125" s="34"/>
      <c r="P125" s="133"/>
      <c r="Q125" s="2"/>
      <c r="R125" s="2"/>
      <c r="S125" s="2"/>
    </row>
    <row r="126" spans="1:19" s="4" customFormat="1" x14ac:dyDescent="0.2">
      <c r="A126" s="1"/>
      <c r="B126" s="1"/>
      <c r="C126" s="2"/>
      <c r="D126" s="2"/>
      <c r="E126" s="3"/>
      <c r="F126" s="2"/>
      <c r="G126" s="34" t="s">
        <v>239</v>
      </c>
      <c r="H126" s="2" t="s">
        <v>166</v>
      </c>
      <c r="I126" s="34"/>
      <c r="J126" s="2"/>
      <c r="K126" s="34"/>
      <c r="L126" s="2"/>
      <c r="M126" s="34"/>
      <c r="N126" s="2"/>
      <c r="O126" s="34"/>
      <c r="P126" s="133"/>
    </row>
    <row r="127" spans="1:19" s="4" customFormat="1" x14ac:dyDescent="0.2">
      <c r="A127" s="1"/>
      <c r="B127" s="1"/>
      <c r="C127" s="2"/>
      <c r="D127" s="2"/>
      <c r="E127" s="3"/>
      <c r="F127" s="2"/>
      <c r="G127" s="34"/>
      <c r="H127" s="2"/>
      <c r="I127" s="34"/>
      <c r="J127" s="2"/>
      <c r="K127" s="34"/>
      <c r="L127" s="2"/>
      <c r="M127" s="34"/>
      <c r="N127" s="2"/>
      <c r="O127" s="34"/>
      <c r="P127" s="133"/>
    </row>
    <row r="128" spans="1:19" ht="12.75" thickBot="1" x14ac:dyDescent="0.25">
      <c r="A128" s="6"/>
      <c r="B128" s="6"/>
      <c r="C128" s="7"/>
      <c r="D128" s="7"/>
      <c r="E128" s="8"/>
      <c r="F128" s="7"/>
      <c r="G128" s="9"/>
      <c r="H128" s="7"/>
      <c r="I128" s="9"/>
      <c r="J128" s="7"/>
      <c r="K128" s="9"/>
      <c r="L128" s="7"/>
      <c r="M128" s="9"/>
      <c r="N128" s="7"/>
      <c r="O128" s="9"/>
      <c r="P128" s="134"/>
      <c r="Q128" s="4"/>
      <c r="R128" s="4"/>
      <c r="S128" s="4"/>
    </row>
    <row r="129" spans="1:17" x14ac:dyDescent="0.2">
      <c r="A129" s="135"/>
      <c r="B129" s="265" t="s">
        <v>230</v>
      </c>
      <c r="C129" s="266"/>
      <c r="D129" s="272" t="s">
        <v>4</v>
      </c>
      <c r="E129" s="273"/>
      <c r="F129" s="13"/>
      <c r="G129" s="14" t="s">
        <v>1</v>
      </c>
      <c r="H129" s="15" t="s">
        <v>2</v>
      </c>
      <c r="I129" s="16"/>
      <c r="J129" s="13" t="s">
        <v>3</v>
      </c>
      <c r="K129" s="17"/>
      <c r="L129" s="13"/>
      <c r="M129" s="17"/>
      <c r="N129" s="20"/>
      <c r="O129" s="17"/>
      <c r="P129" s="141"/>
    </row>
    <row r="130" spans="1:17" ht="12" customHeight="1" x14ac:dyDescent="0.2">
      <c r="A130" s="263" t="s">
        <v>149</v>
      </c>
      <c r="B130" s="267"/>
      <c r="C130" s="268"/>
      <c r="D130" s="274"/>
      <c r="E130" s="275"/>
      <c r="F130" s="255" t="s">
        <v>82</v>
      </c>
      <c r="G130" s="259"/>
      <c r="H130" s="253" t="s">
        <v>151</v>
      </c>
      <c r="I130" s="254"/>
      <c r="J130" s="255" t="s">
        <v>82</v>
      </c>
      <c r="K130" s="256"/>
      <c r="L130" s="245" t="s">
        <v>80</v>
      </c>
      <c r="M130" s="246"/>
      <c r="N130" s="246"/>
      <c r="O130" s="247"/>
      <c r="P130" s="243" t="s">
        <v>149</v>
      </c>
    </row>
    <row r="131" spans="1:17" ht="12" customHeight="1" x14ac:dyDescent="0.2">
      <c r="A131" s="264"/>
      <c r="B131" s="267"/>
      <c r="C131" s="268"/>
      <c r="D131" s="276"/>
      <c r="E131" s="277"/>
      <c r="F131" s="260"/>
      <c r="G131" s="261"/>
      <c r="H131" s="250" t="s">
        <v>164</v>
      </c>
      <c r="I131" s="251"/>
      <c r="J131" s="257"/>
      <c r="K131" s="258"/>
      <c r="L131" s="248" t="s">
        <v>78</v>
      </c>
      <c r="M131" s="249"/>
      <c r="N131" s="248" t="s">
        <v>79</v>
      </c>
      <c r="O131" s="249"/>
      <c r="P131" s="244"/>
    </row>
    <row r="132" spans="1:17" ht="15" customHeight="1" thickBot="1" x14ac:dyDescent="0.25">
      <c r="A132" s="136"/>
      <c r="B132" s="269"/>
      <c r="C132" s="270"/>
      <c r="D132" s="49" t="s">
        <v>373</v>
      </c>
      <c r="E132" s="21" t="s">
        <v>250</v>
      </c>
      <c r="F132" s="49" t="s">
        <v>373</v>
      </c>
      <c r="G132" s="9" t="s">
        <v>250</v>
      </c>
      <c r="H132" s="53" t="s">
        <v>373</v>
      </c>
      <c r="I132" s="21" t="s">
        <v>250</v>
      </c>
      <c r="J132" s="49" t="s">
        <v>373</v>
      </c>
      <c r="K132" s="21" t="s">
        <v>250</v>
      </c>
      <c r="L132" s="49" t="s">
        <v>373</v>
      </c>
      <c r="M132" s="21" t="s">
        <v>250</v>
      </c>
      <c r="N132" s="49" t="s">
        <v>373</v>
      </c>
      <c r="O132" s="21" t="s">
        <v>250</v>
      </c>
      <c r="P132" s="142"/>
      <c r="Q132" s="10"/>
    </row>
    <row r="133" spans="1:17" x14ac:dyDescent="0.2">
      <c r="A133" s="137"/>
      <c r="B133" s="11"/>
      <c r="C133" s="10"/>
      <c r="D133" s="11"/>
      <c r="E133" s="19"/>
      <c r="F133" s="10"/>
      <c r="G133" s="23"/>
      <c r="H133" s="10"/>
      <c r="I133" s="38"/>
      <c r="J133" s="10"/>
      <c r="K133" s="38"/>
      <c r="L133" s="10"/>
      <c r="M133" s="38"/>
      <c r="N133" s="10"/>
      <c r="O133" s="38"/>
      <c r="P133" s="137"/>
      <c r="Q133" s="10"/>
    </row>
    <row r="134" spans="1:17" x14ac:dyDescent="0.2">
      <c r="A134" s="137"/>
      <c r="B134" s="11"/>
      <c r="C134" s="39" t="s">
        <v>161</v>
      </c>
      <c r="D134" s="24"/>
      <c r="E134" s="19"/>
      <c r="F134" s="24"/>
      <c r="G134" s="19"/>
      <c r="H134" s="25" t="s">
        <v>161</v>
      </c>
      <c r="I134" s="40"/>
      <c r="J134" s="24"/>
      <c r="K134" s="40"/>
      <c r="L134" s="24"/>
      <c r="M134" s="40"/>
      <c r="N134" s="24"/>
      <c r="O134" s="40"/>
      <c r="P134" s="137"/>
      <c r="Q134" s="10"/>
    </row>
    <row r="135" spans="1:17" x14ac:dyDescent="0.2">
      <c r="A135" s="137"/>
      <c r="C135" s="39"/>
      <c r="P135" s="137"/>
      <c r="Q135" s="10"/>
    </row>
    <row r="136" spans="1:17" x14ac:dyDescent="0.2">
      <c r="A136" s="135">
        <v>1</v>
      </c>
      <c r="C136" s="35" t="s">
        <v>61</v>
      </c>
      <c r="D136" s="51">
        <v>129611</v>
      </c>
      <c r="E136" s="89">
        <v>0.70052820532555149</v>
      </c>
      <c r="F136" s="51">
        <v>70608</v>
      </c>
      <c r="G136" s="89">
        <v>0.78497222002346201</v>
      </c>
      <c r="H136" s="51">
        <v>64505</v>
      </c>
      <c r="I136" s="89">
        <v>0.86246685442474047</v>
      </c>
      <c r="J136" s="51">
        <v>59003</v>
      </c>
      <c r="K136" s="89">
        <v>0.62063160676088003</v>
      </c>
      <c r="L136" s="51">
        <v>23133</v>
      </c>
      <c r="M136" s="89">
        <v>0.73525345314535151</v>
      </c>
      <c r="N136" s="111">
        <v>30019</v>
      </c>
      <c r="O136" s="105">
        <v>0.81766877101270374</v>
      </c>
      <c r="P136" s="137">
        <v>1</v>
      </c>
      <c r="Q136" s="10"/>
    </row>
    <row r="137" spans="1:17" x14ac:dyDescent="0.2">
      <c r="A137" s="135"/>
      <c r="C137" s="35" t="s">
        <v>360</v>
      </c>
      <c r="D137" s="51"/>
      <c r="E137" s="89"/>
      <c r="F137" s="51"/>
      <c r="G137" s="89"/>
      <c r="H137" s="51"/>
      <c r="I137" s="89"/>
      <c r="J137" s="51"/>
      <c r="K137" s="89"/>
      <c r="L137" s="51"/>
      <c r="M137" s="89"/>
      <c r="N137" s="111"/>
      <c r="O137" s="105"/>
      <c r="P137" s="137"/>
      <c r="Q137" s="10"/>
    </row>
    <row r="138" spans="1:17" x14ac:dyDescent="0.2">
      <c r="A138" s="135">
        <v>2</v>
      </c>
      <c r="C138" s="35" t="s">
        <v>370</v>
      </c>
      <c r="D138" s="51">
        <v>26495</v>
      </c>
      <c r="E138" s="89">
        <v>0.14320153999352284</v>
      </c>
      <c r="F138" s="51">
        <v>21711</v>
      </c>
      <c r="G138" s="89">
        <v>0.24136828502335972</v>
      </c>
      <c r="H138" s="51">
        <v>19341</v>
      </c>
      <c r="I138" s="89">
        <v>0.25859966562946912</v>
      </c>
      <c r="J138" s="51">
        <v>4784</v>
      </c>
      <c r="K138" s="89">
        <v>5.0321197341559758E-2</v>
      </c>
      <c r="L138" s="51">
        <v>2353</v>
      </c>
      <c r="M138" s="89">
        <v>7.4787160128431771E-2</v>
      </c>
      <c r="N138" s="111">
        <v>1927</v>
      </c>
      <c r="O138" s="105">
        <v>5.2488348104249974E-2</v>
      </c>
      <c r="P138" s="137">
        <v>2</v>
      </c>
      <c r="Q138" s="10"/>
    </row>
    <row r="139" spans="1:17" x14ac:dyDescent="0.2">
      <c r="A139" s="135">
        <v>3</v>
      </c>
      <c r="C139" s="35" t="s">
        <v>371</v>
      </c>
      <c r="D139" s="51">
        <v>390769</v>
      </c>
      <c r="E139" s="89">
        <v>2.1120484084441942</v>
      </c>
      <c r="F139" s="51">
        <v>248541</v>
      </c>
      <c r="G139" s="89">
        <v>2.7631115530372092</v>
      </c>
      <c r="H139" s="51">
        <v>216932</v>
      </c>
      <c r="I139" s="89">
        <v>2.9004985607947877</v>
      </c>
      <c r="J139" s="51">
        <v>142228</v>
      </c>
      <c r="K139" s="89">
        <v>1.4960458309981941</v>
      </c>
      <c r="L139" s="51">
        <v>72729</v>
      </c>
      <c r="M139" s="89">
        <v>2.3116002418107584</v>
      </c>
      <c r="N139" s="111">
        <v>53246</v>
      </c>
      <c r="O139" s="105">
        <v>1.4503345008608688</v>
      </c>
      <c r="P139" s="137">
        <v>3</v>
      </c>
      <c r="Q139" s="10"/>
    </row>
    <row r="140" spans="1:17" x14ac:dyDescent="0.2">
      <c r="A140" s="135">
        <v>4</v>
      </c>
      <c r="C140" s="35" t="s">
        <v>361</v>
      </c>
      <c r="D140" s="51">
        <v>24718</v>
      </c>
      <c r="E140" s="89">
        <v>0.13359711891148884</v>
      </c>
      <c r="F140" s="51">
        <v>19285</v>
      </c>
      <c r="G140" s="89">
        <v>0.21439764988602517</v>
      </c>
      <c r="H140" s="51">
        <v>15365</v>
      </c>
      <c r="I140" s="89">
        <v>0.20543838800459091</v>
      </c>
      <c r="J140" s="51">
        <v>5433</v>
      </c>
      <c r="K140" s="89">
        <v>5.7147797900646773E-2</v>
      </c>
      <c r="L140" s="51">
        <v>2972</v>
      </c>
      <c r="M140" s="89">
        <v>9.4461300425711534E-2</v>
      </c>
      <c r="N140" s="111">
        <v>1818</v>
      </c>
      <c r="O140" s="105">
        <v>4.9519365258705997E-2</v>
      </c>
      <c r="P140" s="137">
        <v>4</v>
      </c>
      <c r="Q140" s="10"/>
    </row>
    <row r="141" spans="1:17" x14ac:dyDescent="0.2">
      <c r="A141" s="135">
        <v>5</v>
      </c>
      <c r="C141" s="35" t="s">
        <v>362</v>
      </c>
      <c r="D141" s="51">
        <v>261158</v>
      </c>
      <c r="E141" s="89">
        <v>1.4115202031186425</v>
      </c>
      <c r="F141" s="51">
        <v>177933</v>
      </c>
      <c r="G141" s="89">
        <v>1.9781393330137473</v>
      </c>
      <c r="H141" s="51">
        <v>152427</v>
      </c>
      <c r="I141" s="89">
        <v>2.0380317063700475</v>
      </c>
      <c r="J141" s="51">
        <v>83226</v>
      </c>
      <c r="K141" s="89">
        <v>0.87542474288224337</v>
      </c>
      <c r="L141" s="51">
        <v>49596</v>
      </c>
      <c r="M141" s="89">
        <v>1.5763467886654068</v>
      </c>
      <c r="N141" s="111">
        <v>23226</v>
      </c>
      <c r="O141" s="105">
        <v>0.63263849147343532</v>
      </c>
      <c r="P141" s="137">
        <v>5</v>
      </c>
      <c r="Q141" s="10"/>
    </row>
    <row r="142" spans="1:17" x14ac:dyDescent="0.2">
      <c r="A142" s="135">
        <v>6</v>
      </c>
      <c r="C142" s="35" t="s">
        <v>192</v>
      </c>
      <c r="D142" s="51">
        <v>16598538</v>
      </c>
      <c r="E142" s="89">
        <v>89.712632694508713</v>
      </c>
      <c r="F142" s="51">
        <v>7660943</v>
      </c>
      <c r="G142" s="89">
        <v>85.169207939372328</v>
      </c>
      <c r="H142" s="51">
        <v>6622261</v>
      </c>
      <c r="I142" s="89">
        <v>88.543223220674918</v>
      </c>
      <c r="J142" s="51">
        <v>8937595</v>
      </c>
      <c r="K142" s="89">
        <v>94.01138832649201</v>
      </c>
      <c r="L142" s="51">
        <v>3095452</v>
      </c>
      <c r="M142" s="89">
        <v>98.385067740703093</v>
      </c>
      <c r="N142" s="111">
        <v>3619704</v>
      </c>
      <c r="O142" s="105">
        <v>98.594853962815804</v>
      </c>
      <c r="P142" s="137">
        <v>6</v>
      </c>
      <c r="Q142" s="10"/>
    </row>
    <row r="143" spans="1:17" x14ac:dyDescent="0.2">
      <c r="A143" s="135">
        <v>7</v>
      </c>
      <c r="C143" s="35" t="s">
        <v>62</v>
      </c>
      <c r="D143" s="51">
        <v>7053973</v>
      </c>
      <c r="E143" s="89">
        <v>38.125676417162865</v>
      </c>
      <c r="F143" s="51">
        <v>5209270</v>
      </c>
      <c r="G143" s="89">
        <v>57.913157667709321</v>
      </c>
      <c r="H143" s="51">
        <v>4982112</v>
      </c>
      <c r="I143" s="89">
        <v>66.613541043822224</v>
      </c>
      <c r="J143" s="51">
        <v>1844702</v>
      </c>
      <c r="K143" s="89">
        <v>19.403765338288036</v>
      </c>
      <c r="L143" s="51">
        <v>1018518</v>
      </c>
      <c r="M143" s="89">
        <v>32.37231991487041</v>
      </c>
      <c r="N143" s="111">
        <v>196898</v>
      </c>
      <c r="O143" s="105">
        <v>5.3631815075405358</v>
      </c>
      <c r="P143" s="137">
        <v>7</v>
      </c>
      <c r="Q143" s="10"/>
    </row>
    <row r="144" spans="1:17" x14ac:dyDescent="0.2">
      <c r="A144" s="135"/>
      <c r="C144" s="35" t="s">
        <v>14</v>
      </c>
      <c r="D144" s="51"/>
      <c r="E144" s="89"/>
      <c r="F144" s="51"/>
      <c r="G144" s="89"/>
      <c r="H144" s="51"/>
      <c r="I144" s="89"/>
      <c r="J144" s="51"/>
      <c r="K144" s="89"/>
      <c r="L144" s="51"/>
      <c r="M144" s="89"/>
      <c r="N144" s="111"/>
      <c r="O144" s="105"/>
      <c r="P144" s="137"/>
    </row>
    <row r="145" spans="1:16" x14ac:dyDescent="0.2">
      <c r="A145" s="135">
        <v>8</v>
      </c>
      <c r="C145" s="35" t="s">
        <v>63</v>
      </c>
      <c r="D145" s="51">
        <v>3314292</v>
      </c>
      <c r="E145" s="89">
        <v>17.913256025220335</v>
      </c>
      <c r="F145" s="51">
        <v>2019208</v>
      </c>
      <c r="G145" s="89">
        <v>22.448195479961687</v>
      </c>
      <c r="H145" s="51">
        <v>1837801</v>
      </c>
      <c r="I145" s="89">
        <v>24.572396675120416</v>
      </c>
      <c r="J145" s="51">
        <v>1295084</v>
      </c>
      <c r="K145" s="89">
        <v>13.62252874956032</v>
      </c>
      <c r="L145" s="51">
        <v>937400</v>
      </c>
      <c r="M145" s="89">
        <v>29.794085807221396</v>
      </c>
      <c r="N145" s="111">
        <v>193802</v>
      </c>
      <c r="O145" s="105">
        <v>5.2788514993771942</v>
      </c>
      <c r="P145" s="137">
        <v>8</v>
      </c>
    </row>
    <row r="146" spans="1:16" x14ac:dyDescent="0.2">
      <c r="A146" s="135">
        <v>9</v>
      </c>
      <c r="C146" s="35" t="s">
        <v>64</v>
      </c>
      <c r="D146" s="51">
        <v>3189176</v>
      </c>
      <c r="E146" s="89">
        <v>17.237022627302629</v>
      </c>
      <c r="F146" s="51">
        <v>3140610</v>
      </c>
      <c r="G146" s="89">
        <v>34.915188136300209</v>
      </c>
      <c r="H146" s="51">
        <v>3095411</v>
      </c>
      <c r="I146" s="89">
        <v>41.387324832520584</v>
      </c>
      <c r="J146" s="51">
        <v>48566</v>
      </c>
      <c r="K146" s="89">
        <v>0.51084850963423722</v>
      </c>
      <c r="L146" s="51">
        <v>47027</v>
      </c>
      <c r="M146" s="89">
        <v>1.4946943388694267</v>
      </c>
      <c r="N146" s="111">
        <v>72</v>
      </c>
      <c r="O146" s="105">
        <v>1.9611629805428117E-3</v>
      </c>
      <c r="P146" s="137">
        <v>9</v>
      </c>
    </row>
    <row r="147" spans="1:16" x14ac:dyDescent="0.2">
      <c r="A147" s="135">
        <v>10</v>
      </c>
      <c r="C147" s="35" t="s">
        <v>338</v>
      </c>
      <c r="D147" s="51">
        <v>256382</v>
      </c>
      <c r="E147" s="89">
        <v>1.3857066324445884</v>
      </c>
      <c r="F147" s="51">
        <v>251758</v>
      </c>
      <c r="G147" s="89">
        <v>2.7988759937778545</v>
      </c>
      <c r="H147" s="51">
        <v>171766</v>
      </c>
      <c r="I147" s="89">
        <v>2.2966046309141923</v>
      </c>
      <c r="J147" s="51">
        <v>4624</v>
      </c>
      <c r="K147" s="89">
        <v>4.8638214152878827E-2</v>
      </c>
      <c r="L147" s="51">
        <v>4583</v>
      </c>
      <c r="M147" s="89">
        <v>0.1456649191961763</v>
      </c>
      <c r="N147" s="111">
        <v>42</v>
      </c>
      <c r="O147" s="105">
        <v>1.1440117386499736E-3</v>
      </c>
      <c r="P147" s="137">
        <v>10</v>
      </c>
    </row>
    <row r="148" spans="1:16" x14ac:dyDescent="0.2">
      <c r="A148" s="135">
        <v>11</v>
      </c>
      <c r="C148" s="35" t="s">
        <v>278</v>
      </c>
      <c r="D148" s="51">
        <v>7388373</v>
      </c>
      <c r="E148" s="89">
        <v>39.933058752465151</v>
      </c>
      <c r="F148" s="51">
        <v>1856869</v>
      </c>
      <c r="G148" s="89">
        <v>20.643419743127492</v>
      </c>
      <c r="H148" s="51">
        <v>1181193</v>
      </c>
      <c r="I148" s="89">
        <v>15.793191398783387</v>
      </c>
      <c r="J148" s="51">
        <v>5531504</v>
      </c>
      <c r="K148" s="89">
        <v>58.183926500758183</v>
      </c>
      <c r="L148" s="51">
        <v>1918882</v>
      </c>
      <c r="M148" s="89">
        <v>60.98926281409495</v>
      </c>
      <c r="N148" s="111">
        <v>3312125</v>
      </c>
      <c r="O148" s="105">
        <v>90.216901901810559</v>
      </c>
      <c r="P148" s="137">
        <v>11</v>
      </c>
    </row>
    <row r="149" spans="1:16" x14ac:dyDescent="0.2">
      <c r="A149" s="135">
        <v>12</v>
      </c>
      <c r="C149" s="35" t="s">
        <v>339</v>
      </c>
      <c r="D149" s="51">
        <v>1504875</v>
      </c>
      <c r="E149" s="89">
        <v>8.1336258727213693</v>
      </c>
      <c r="F149" s="51">
        <v>160564</v>
      </c>
      <c r="G149" s="89">
        <v>1.785042481529673</v>
      </c>
      <c r="H149" s="51">
        <v>151718</v>
      </c>
      <c r="I149" s="89">
        <v>2.0285519916225527</v>
      </c>
      <c r="J149" s="51">
        <v>1344311</v>
      </c>
      <c r="K149" s="89">
        <v>14.140330083492795</v>
      </c>
      <c r="L149" s="51">
        <v>43656</v>
      </c>
      <c r="M149" s="89">
        <v>1.3875513228078271</v>
      </c>
      <c r="N149" s="111">
        <v>21085</v>
      </c>
      <c r="O149" s="105">
        <v>0.57432113117701644</v>
      </c>
      <c r="P149" s="137">
        <v>12</v>
      </c>
    </row>
    <row r="150" spans="1:16" x14ac:dyDescent="0.2">
      <c r="A150" s="135">
        <v>13</v>
      </c>
      <c r="C150" s="35" t="s">
        <v>340</v>
      </c>
      <c r="D150" s="51">
        <v>394935</v>
      </c>
      <c r="E150" s="89">
        <v>2.1345650197147363</v>
      </c>
      <c r="F150" s="51">
        <v>182481</v>
      </c>
      <c r="G150" s="89">
        <v>2.0287009359010506</v>
      </c>
      <c r="H150" s="51">
        <v>135472</v>
      </c>
      <c r="I150" s="89">
        <v>1.8113341555325702</v>
      </c>
      <c r="J150" s="51">
        <v>212454</v>
      </c>
      <c r="K150" s="89">
        <v>2.2347281898001121</v>
      </c>
      <c r="L150" s="51">
        <v>109814</v>
      </c>
      <c r="M150" s="89">
        <v>3.4903005534821956</v>
      </c>
      <c r="N150" s="111">
        <v>89554</v>
      </c>
      <c r="O150" s="105">
        <v>2.439305410549041</v>
      </c>
      <c r="P150" s="137">
        <v>13</v>
      </c>
    </row>
    <row r="151" spans="1:16" x14ac:dyDescent="0.2">
      <c r="A151" s="135"/>
      <c r="C151" s="35" t="s">
        <v>360</v>
      </c>
      <c r="D151" s="51"/>
      <c r="E151" s="89"/>
      <c r="F151" s="51"/>
      <c r="G151" s="89"/>
      <c r="H151" s="51"/>
      <c r="I151" s="89"/>
      <c r="J151" s="51"/>
      <c r="K151" s="89"/>
      <c r="L151" s="51"/>
      <c r="M151" s="89"/>
      <c r="N151" s="111"/>
      <c r="O151" s="105"/>
      <c r="P151" s="137"/>
    </row>
    <row r="152" spans="1:16" x14ac:dyDescent="0.2">
      <c r="A152" s="135">
        <v>14</v>
      </c>
      <c r="C152" s="35" t="s">
        <v>370</v>
      </c>
      <c r="D152" s="51">
        <v>943634</v>
      </c>
      <c r="E152" s="89">
        <v>5.1002016225796538</v>
      </c>
      <c r="F152" s="51">
        <v>564023</v>
      </c>
      <c r="G152" s="89">
        <v>6.2704280882377788</v>
      </c>
      <c r="H152" s="51">
        <v>456083</v>
      </c>
      <c r="I152" s="89">
        <v>6.0980772090008353</v>
      </c>
      <c r="J152" s="51">
        <v>379612</v>
      </c>
      <c r="K152" s="89">
        <v>3.9930038388846536</v>
      </c>
      <c r="L152" s="51">
        <v>177668</v>
      </c>
      <c r="M152" s="89">
        <v>5.6469550215462032</v>
      </c>
      <c r="N152" s="111">
        <v>176233</v>
      </c>
      <c r="O152" s="105">
        <v>4.8003004937500187</v>
      </c>
      <c r="P152" s="137">
        <v>14</v>
      </c>
    </row>
    <row r="153" spans="1:16" x14ac:dyDescent="0.2">
      <c r="A153" s="135">
        <v>15</v>
      </c>
      <c r="C153" s="35" t="s">
        <v>371</v>
      </c>
      <c r="D153" s="51">
        <v>31618378</v>
      </c>
      <c r="E153" s="89">
        <v>170.89263716540185</v>
      </c>
      <c r="F153" s="51">
        <v>17576404</v>
      </c>
      <c r="G153" s="89">
        <v>195.40262955910461</v>
      </c>
      <c r="H153" s="51">
        <v>14357110</v>
      </c>
      <c r="I153" s="89">
        <v>191.9623517607935</v>
      </c>
      <c r="J153" s="51">
        <v>14041974</v>
      </c>
      <c r="K153" s="89">
        <v>147.70253861184182</v>
      </c>
      <c r="L153" s="51">
        <v>5171891</v>
      </c>
      <c r="M153" s="89">
        <v>164.38208261104765</v>
      </c>
      <c r="N153" s="111">
        <v>5981648</v>
      </c>
      <c r="O153" s="105">
        <v>162.93036972552707</v>
      </c>
      <c r="P153" s="137">
        <v>15</v>
      </c>
    </row>
    <row r="154" spans="1:16" x14ac:dyDescent="0.2">
      <c r="A154" s="135">
        <v>16</v>
      </c>
      <c r="C154" s="35" t="s">
        <v>361</v>
      </c>
      <c r="D154" s="51">
        <v>781059</v>
      </c>
      <c r="E154" s="89">
        <v>4.2215078930289094</v>
      </c>
      <c r="F154" s="51">
        <v>499697</v>
      </c>
      <c r="G154" s="89">
        <v>5.5552949160019249</v>
      </c>
      <c r="H154" s="51">
        <v>412462</v>
      </c>
      <c r="I154" s="89">
        <v>5.5148407675333271</v>
      </c>
      <c r="J154" s="51">
        <v>281362</v>
      </c>
      <c r="K154" s="89">
        <v>2.9595469745852707</v>
      </c>
      <c r="L154" s="51">
        <v>125297</v>
      </c>
      <c r="M154" s="89">
        <v>3.9824083309018765</v>
      </c>
      <c r="N154" s="111">
        <v>135570</v>
      </c>
      <c r="O154" s="105">
        <v>3.692706462113736</v>
      </c>
      <c r="P154" s="137">
        <v>16</v>
      </c>
    </row>
    <row r="155" spans="1:16" x14ac:dyDescent="0.2">
      <c r="A155" s="135">
        <v>17</v>
      </c>
      <c r="C155" s="35" t="s">
        <v>362</v>
      </c>
      <c r="D155" s="51">
        <v>15019840</v>
      </c>
      <c r="E155" s="89">
        <v>81.180004470893152</v>
      </c>
      <c r="F155" s="51">
        <v>9915461</v>
      </c>
      <c r="G155" s="89">
        <v>110.23342161973228</v>
      </c>
      <c r="H155" s="51">
        <v>7734850</v>
      </c>
      <c r="I155" s="89">
        <v>103.41914191066124</v>
      </c>
      <c r="J155" s="51">
        <v>5104379</v>
      </c>
      <c r="K155" s="89">
        <v>53.691150285349799</v>
      </c>
      <c r="L155" s="51">
        <v>2076439</v>
      </c>
      <c r="M155" s="89">
        <v>65.997014870344557</v>
      </c>
      <c r="N155" s="111">
        <v>2361944</v>
      </c>
      <c r="O155" s="105">
        <v>64.335515762711267</v>
      </c>
      <c r="P155" s="137">
        <v>17</v>
      </c>
    </row>
    <row r="156" spans="1:16" x14ac:dyDescent="0.2">
      <c r="A156" s="135">
        <v>18</v>
      </c>
      <c r="C156" s="35" t="s">
        <v>231</v>
      </c>
      <c r="D156" s="51">
        <v>1773747</v>
      </c>
      <c r="E156" s="89">
        <v>9.5868391001657347</v>
      </c>
      <c r="F156" s="51">
        <v>1263417</v>
      </c>
      <c r="G156" s="89">
        <v>14.045819840604214</v>
      </c>
      <c r="H156" s="51">
        <v>792363</v>
      </c>
      <c r="I156" s="89">
        <v>10.594323295442997</v>
      </c>
      <c r="J156" s="51">
        <v>510330</v>
      </c>
      <c r="K156" s="89">
        <v>5.3679800667471129</v>
      </c>
      <c r="L156" s="51">
        <v>27677</v>
      </c>
      <c r="M156" s="89">
        <v>0.8796788061515538</v>
      </c>
      <c r="N156" s="111">
        <v>21567</v>
      </c>
      <c r="O156" s="105">
        <v>0.58745002779676136</v>
      </c>
      <c r="P156" s="137">
        <v>18</v>
      </c>
    </row>
    <row r="157" spans="1:16" x14ac:dyDescent="0.2">
      <c r="A157" s="135">
        <v>19</v>
      </c>
      <c r="C157" s="35" t="s">
        <v>65</v>
      </c>
      <c r="D157" s="51">
        <v>717878</v>
      </c>
      <c r="E157" s="89">
        <v>3.8800239715972893</v>
      </c>
      <c r="F157" s="51">
        <v>703200</v>
      </c>
      <c r="G157" s="89">
        <v>7.8177042986701011</v>
      </c>
      <c r="H157" s="51">
        <v>592127</v>
      </c>
      <c r="I157" s="89">
        <v>7.9170593149361794</v>
      </c>
      <c r="J157" s="51">
        <v>14678</v>
      </c>
      <c r="K157" s="89">
        <v>0.15439267027161666</v>
      </c>
      <c r="L157" s="51">
        <v>9186</v>
      </c>
      <c r="M157" s="89">
        <v>0.29196551336157001</v>
      </c>
      <c r="N157" s="111">
        <v>5441</v>
      </c>
      <c r="O157" s="105">
        <v>0.1482039969046311</v>
      </c>
      <c r="P157" s="137">
        <v>19</v>
      </c>
    </row>
    <row r="158" spans="1:16" x14ac:dyDescent="0.2">
      <c r="A158" s="135">
        <v>20</v>
      </c>
      <c r="C158" s="35" t="s">
        <v>66</v>
      </c>
      <c r="D158" s="51">
        <v>489190</v>
      </c>
      <c r="E158" s="89">
        <v>2.6439992960721432</v>
      </c>
      <c r="F158" s="51">
        <v>483519</v>
      </c>
      <c r="G158" s="89">
        <v>5.3754388008940106</v>
      </c>
      <c r="H158" s="51">
        <v>136234</v>
      </c>
      <c r="I158" s="89">
        <v>1.8215225090411609</v>
      </c>
      <c r="J158" s="51">
        <v>5671</v>
      </c>
      <c r="K158" s="89">
        <v>5.9651235393809648E-2</v>
      </c>
      <c r="L158" s="51">
        <v>5187</v>
      </c>
      <c r="M158" s="89">
        <v>0.16486230326654297</v>
      </c>
      <c r="N158" s="111">
        <v>484</v>
      </c>
      <c r="O158" s="105">
        <v>1.3183373369204457E-2</v>
      </c>
      <c r="P158" s="137">
        <v>20</v>
      </c>
    </row>
    <row r="159" spans="1:16" x14ac:dyDescent="0.2">
      <c r="A159" s="135">
        <v>21</v>
      </c>
      <c r="C159" s="35" t="s">
        <v>67</v>
      </c>
      <c r="D159" s="51">
        <v>83343</v>
      </c>
      <c r="E159" s="89">
        <v>0.45045653699491123</v>
      </c>
      <c r="F159" s="51">
        <v>62658</v>
      </c>
      <c r="G159" s="89">
        <v>0.69658947091307055</v>
      </c>
      <c r="H159" s="51">
        <v>49962</v>
      </c>
      <c r="I159" s="89">
        <v>0.66801905248847193</v>
      </c>
      <c r="J159" s="51">
        <v>20685</v>
      </c>
      <c r="K159" s="89">
        <v>0.21757817036165625</v>
      </c>
      <c r="L159" s="51">
        <v>12242</v>
      </c>
      <c r="M159" s="89">
        <v>0.38909664865799481</v>
      </c>
      <c r="N159" s="111">
        <v>8442</v>
      </c>
      <c r="O159" s="105">
        <v>0.22994635946864467</v>
      </c>
      <c r="P159" s="137">
        <v>21</v>
      </c>
    </row>
    <row r="160" spans="1:16" x14ac:dyDescent="0.2">
      <c r="A160" s="135">
        <v>22</v>
      </c>
      <c r="C160" s="35" t="s">
        <v>68</v>
      </c>
      <c r="D160" s="51">
        <v>51257</v>
      </c>
      <c r="E160" s="89">
        <v>0.27703647237018303</v>
      </c>
      <c r="F160" s="51">
        <v>45583</v>
      </c>
      <c r="G160" s="89">
        <v>0.50676111354704101</v>
      </c>
      <c r="H160" s="51">
        <v>32936</v>
      </c>
      <c r="I160" s="89">
        <v>0.44037219312197895</v>
      </c>
      <c r="J160" s="51">
        <v>5674</v>
      </c>
      <c r="K160" s="89">
        <v>5.9682791328597419E-2</v>
      </c>
      <c r="L160" s="51">
        <v>38</v>
      </c>
      <c r="M160" s="89">
        <v>1.2077824415131352E-3</v>
      </c>
      <c r="N160" s="111">
        <v>5637</v>
      </c>
      <c r="O160" s="105">
        <v>0.1535427183516643</v>
      </c>
      <c r="P160" s="137">
        <v>22</v>
      </c>
    </row>
    <row r="161" spans="1:19" x14ac:dyDescent="0.2">
      <c r="A161" s="135">
        <v>23</v>
      </c>
      <c r="C161" s="35" t="s">
        <v>232</v>
      </c>
      <c r="D161" s="51">
        <v>18292</v>
      </c>
      <c r="E161" s="89">
        <v>9.886554329350894E-2</v>
      </c>
      <c r="F161" s="51">
        <v>11791</v>
      </c>
      <c r="G161" s="89">
        <v>0.13108440185668255</v>
      </c>
      <c r="H161" s="51">
        <v>11791</v>
      </c>
      <c r="I161" s="89">
        <v>0.15765206852991417</v>
      </c>
      <c r="J161" s="51">
        <v>6502</v>
      </c>
      <c r="K161" s="89">
        <v>6.8392229330021218E-2</v>
      </c>
      <c r="L161" s="51">
        <v>6502</v>
      </c>
      <c r="M161" s="89">
        <v>0.20665793249258962</v>
      </c>
      <c r="N161" s="111" t="s">
        <v>388</v>
      </c>
      <c r="O161" s="105" t="s">
        <v>388</v>
      </c>
      <c r="P161" s="137">
        <v>23</v>
      </c>
    </row>
    <row r="162" spans="1:19" x14ac:dyDescent="0.2">
      <c r="A162" s="135">
        <v>24</v>
      </c>
      <c r="C162" s="35" t="s">
        <v>359</v>
      </c>
      <c r="D162" s="51">
        <v>13793</v>
      </c>
      <c r="E162" s="89">
        <v>7.4549116479738081E-2</v>
      </c>
      <c r="F162" s="51">
        <v>5284</v>
      </c>
      <c r="G162" s="89">
        <v>5.8743955509347003E-2</v>
      </c>
      <c r="H162" s="51">
        <v>5235</v>
      </c>
      <c r="I162" s="89">
        <v>6.9994790836578807E-2</v>
      </c>
      <c r="J162" s="51">
        <v>8509</v>
      </c>
      <c r="K162" s="89">
        <v>8.9503149703037618E-2</v>
      </c>
      <c r="L162" s="51">
        <v>5703</v>
      </c>
      <c r="M162" s="89">
        <v>0.1812627174723529</v>
      </c>
      <c r="N162" s="111">
        <v>2806</v>
      </c>
      <c r="O162" s="105">
        <v>7.6430879491710138E-2</v>
      </c>
      <c r="P162" s="137">
        <v>24</v>
      </c>
    </row>
    <row r="163" spans="1:19" x14ac:dyDescent="0.2">
      <c r="A163" s="135">
        <v>25</v>
      </c>
      <c r="C163" s="35" t="s">
        <v>70</v>
      </c>
      <c r="D163" s="51">
        <v>483337</v>
      </c>
      <c r="E163" s="89">
        <v>2.612364700352872</v>
      </c>
      <c r="F163" s="51">
        <v>14041</v>
      </c>
      <c r="G163" s="89">
        <v>0.15609838745396315</v>
      </c>
      <c r="H163" s="51">
        <v>14041</v>
      </c>
      <c r="I163" s="89">
        <v>0.18773578951984776</v>
      </c>
      <c r="J163" s="51">
        <v>469296</v>
      </c>
      <c r="K163" s="89">
        <v>4.9363579907200306</v>
      </c>
      <c r="L163" s="51">
        <v>1062</v>
      </c>
      <c r="M163" s="89">
        <v>3.3754340865446042E-2</v>
      </c>
      <c r="N163" s="111">
        <v>7200</v>
      </c>
      <c r="O163" s="105">
        <v>0.19611629805428119</v>
      </c>
      <c r="P163" s="137">
        <v>25</v>
      </c>
    </row>
    <row r="164" spans="1:19" x14ac:dyDescent="0.2">
      <c r="A164" s="135"/>
      <c r="C164" s="35" t="s">
        <v>360</v>
      </c>
      <c r="D164" s="51"/>
      <c r="E164" s="89"/>
      <c r="F164" s="51"/>
      <c r="G164" s="89"/>
      <c r="H164" s="51"/>
      <c r="I164" s="89"/>
      <c r="J164" s="51"/>
      <c r="K164" s="89"/>
      <c r="L164" s="51"/>
      <c r="M164" s="89"/>
      <c r="N164" s="111"/>
      <c r="O164" s="105"/>
      <c r="P164" s="137"/>
    </row>
    <row r="165" spans="1:19" x14ac:dyDescent="0.2">
      <c r="A165" s="135">
        <v>26</v>
      </c>
      <c r="C165" s="35" t="s">
        <v>370</v>
      </c>
      <c r="D165" s="51">
        <v>153417</v>
      </c>
      <c r="E165" s="89">
        <v>0.82919609968621599</v>
      </c>
      <c r="F165" s="51">
        <v>82229</v>
      </c>
      <c r="G165" s="89">
        <v>0.91416667630168336</v>
      </c>
      <c r="H165" s="51">
        <v>71890</v>
      </c>
      <c r="I165" s="89">
        <v>0.96120831198503354</v>
      </c>
      <c r="J165" s="51">
        <v>71188</v>
      </c>
      <c r="K165" s="89">
        <v>0.74880129522386196</v>
      </c>
      <c r="L165" s="51">
        <v>572</v>
      </c>
      <c r="M165" s="89">
        <v>1.8180304119618775E-2</v>
      </c>
      <c r="N165" s="111">
        <v>2958</v>
      </c>
      <c r="O165" s="105">
        <v>8.057111245063385E-2</v>
      </c>
      <c r="P165" s="137">
        <v>26</v>
      </c>
    </row>
    <row r="166" spans="1:19" x14ac:dyDescent="0.2">
      <c r="A166" s="135">
        <v>27</v>
      </c>
      <c r="C166" s="35" t="s">
        <v>371</v>
      </c>
      <c r="D166" s="51">
        <v>1921505</v>
      </c>
      <c r="E166" s="89">
        <v>10.385449145320026</v>
      </c>
      <c r="F166" s="51">
        <v>1399870</v>
      </c>
      <c r="G166" s="89">
        <v>15.562812452473427</v>
      </c>
      <c r="H166" s="51">
        <v>914865</v>
      </c>
      <c r="I166" s="89">
        <v>12.232241512646929</v>
      </c>
      <c r="J166" s="51">
        <v>521635</v>
      </c>
      <c r="K166" s="89">
        <v>5.4868933476723498</v>
      </c>
      <c r="L166" s="51">
        <v>28644</v>
      </c>
      <c r="M166" s="89">
        <v>0.910413690913217</v>
      </c>
      <c r="N166" s="111">
        <v>21624</v>
      </c>
      <c r="O166" s="105">
        <v>0.58900261515635777</v>
      </c>
      <c r="P166" s="137">
        <v>27</v>
      </c>
    </row>
    <row r="167" spans="1:19" x14ac:dyDescent="0.2">
      <c r="A167" s="135">
        <v>28</v>
      </c>
      <c r="C167" s="35" t="s">
        <v>361</v>
      </c>
      <c r="D167" s="51">
        <v>7955</v>
      </c>
      <c r="E167" s="89">
        <v>4.2995593532684437E-2</v>
      </c>
      <c r="F167" s="51">
        <v>7792</v>
      </c>
      <c r="G167" s="89">
        <v>8.6626211455115787E-2</v>
      </c>
      <c r="H167" s="51">
        <v>7792</v>
      </c>
      <c r="I167" s="89">
        <v>0.10418326842380556</v>
      </c>
      <c r="J167" s="51">
        <v>163</v>
      </c>
      <c r="K167" s="89">
        <v>1.7145391234686957E-3</v>
      </c>
      <c r="L167" s="51" t="s">
        <v>388</v>
      </c>
      <c r="M167" s="89" t="s">
        <v>388</v>
      </c>
      <c r="N167" s="111" t="s">
        <v>388</v>
      </c>
      <c r="O167" s="105" t="s">
        <v>388</v>
      </c>
      <c r="P167" s="137">
        <v>28</v>
      </c>
    </row>
    <row r="168" spans="1:19" x14ac:dyDescent="0.2">
      <c r="A168" s="135">
        <v>29</v>
      </c>
      <c r="C168" s="35" t="s">
        <v>362</v>
      </c>
      <c r="D168" s="51">
        <v>147758</v>
      </c>
      <c r="E168" s="89">
        <v>0.79861004515429124</v>
      </c>
      <c r="F168" s="51">
        <v>136453</v>
      </c>
      <c r="G168" s="89">
        <v>1.5169926118692141</v>
      </c>
      <c r="H168" s="51">
        <v>122503</v>
      </c>
      <c r="I168" s="89">
        <v>1.637931587746593</v>
      </c>
      <c r="J168" s="51">
        <v>11305</v>
      </c>
      <c r="K168" s="89">
        <v>0.11891328092523684</v>
      </c>
      <c r="L168" s="51">
        <v>967</v>
      </c>
      <c r="M168" s="89">
        <v>3.0734884761663205E-2</v>
      </c>
      <c r="N168" s="111">
        <v>57</v>
      </c>
      <c r="O168" s="105">
        <v>1.5525873595963926E-3</v>
      </c>
      <c r="P168" s="137">
        <v>29</v>
      </c>
    </row>
    <row r="169" spans="1:19" x14ac:dyDescent="0.2">
      <c r="A169" s="135"/>
      <c r="C169" s="35"/>
      <c r="D169" s="51"/>
      <c r="E169" s="89"/>
      <c r="F169" s="51"/>
      <c r="G169" s="89">
        <v>0</v>
      </c>
      <c r="H169" s="51"/>
      <c r="I169" s="89"/>
      <c r="J169" s="51"/>
      <c r="K169" s="89"/>
      <c r="L169" s="51"/>
      <c r="M169" s="89"/>
      <c r="N169" s="111"/>
      <c r="O169" s="105"/>
      <c r="P169" s="137"/>
    </row>
    <row r="170" spans="1:19" ht="13.5" x14ac:dyDescent="0.2">
      <c r="A170" s="225">
        <v>30</v>
      </c>
      <c r="B170" s="36"/>
      <c r="C170" s="37" t="s">
        <v>177</v>
      </c>
      <c r="D170" s="52">
        <v>18501896</v>
      </c>
      <c r="E170" s="52">
        <v>100</v>
      </c>
      <c r="F170" s="52">
        <v>8994968</v>
      </c>
      <c r="G170" s="52">
        <v>100</v>
      </c>
      <c r="H170" s="52">
        <v>7479128</v>
      </c>
      <c r="I170" s="52">
        <v>100</v>
      </c>
      <c r="J170" s="52">
        <v>9506928</v>
      </c>
      <c r="K170" s="52">
        <v>100</v>
      </c>
      <c r="L170" s="52">
        <v>3146262</v>
      </c>
      <c r="M170" s="52">
        <v>100</v>
      </c>
      <c r="N170" s="109">
        <v>3671291</v>
      </c>
      <c r="O170" s="106">
        <v>100</v>
      </c>
      <c r="P170" s="195">
        <v>30</v>
      </c>
    </row>
    <row r="171" spans="1:19" x14ac:dyDescent="0.2">
      <c r="A171" s="135"/>
      <c r="B171" s="206"/>
      <c r="C171" s="27"/>
      <c r="D171" s="51"/>
      <c r="E171" s="56"/>
      <c r="F171" s="51"/>
      <c r="G171" s="56"/>
      <c r="H171" s="51"/>
      <c r="I171" s="56"/>
      <c r="J171" s="51"/>
      <c r="K171" s="56"/>
      <c r="L171" s="51"/>
      <c r="M171" s="56"/>
      <c r="N171" s="111"/>
      <c r="O171" s="110"/>
      <c r="P171" s="137"/>
    </row>
    <row r="172" spans="1:19" x14ac:dyDescent="0.2">
      <c r="A172" s="135">
        <v>31</v>
      </c>
      <c r="B172" s="206"/>
      <c r="C172" s="27" t="s">
        <v>253</v>
      </c>
      <c r="D172" s="51"/>
      <c r="E172" s="56"/>
      <c r="F172" s="51"/>
      <c r="G172" s="56"/>
      <c r="H172" s="51"/>
      <c r="I172" s="56"/>
      <c r="J172" s="51"/>
      <c r="K172" s="56"/>
      <c r="L172" s="51"/>
      <c r="M172" s="56"/>
      <c r="N172" s="111"/>
      <c r="O172" s="110"/>
      <c r="P172" s="137"/>
    </row>
    <row r="173" spans="1:19" x14ac:dyDescent="0.2">
      <c r="A173" s="135"/>
      <c r="B173" s="206"/>
      <c r="C173" s="27" t="s">
        <v>247</v>
      </c>
      <c r="D173" s="51">
        <v>593</v>
      </c>
      <c r="E173" s="56" t="s">
        <v>83</v>
      </c>
      <c r="F173" s="51">
        <v>448</v>
      </c>
      <c r="G173" s="56" t="s">
        <v>83</v>
      </c>
      <c r="H173" s="51">
        <v>425</v>
      </c>
      <c r="I173" s="56" t="s">
        <v>83</v>
      </c>
      <c r="J173" s="51">
        <v>145</v>
      </c>
      <c r="K173" s="56" t="s">
        <v>83</v>
      </c>
      <c r="L173" s="51">
        <v>82</v>
      </c>
      <c r="M173" s="56" t="s">
        <v>83</v>
      </c>
      <c r="N173" s="111">
        <v>55</v>
      </c>
      <c r="O173" s="110" t="s">
        <v>83</v>
      </c>
      <c r="P173" s="137">
        <v>31</v>
      </c>
    </row>
    <row r="174" spans="1:19" s="4" customFormat="1" x14ac:dyDescent="0.2">
      <c r="A174" s="135"/>
      <c r="B174" s="206"/>
      <c r="C174" s="27" t="s">
        <v>14</v>
      </c>
      <c r="D174" s="51"/>
      <c r="E174" s="56"/>
      <c r="F174" s="51"/>
      <c r="G174" s="56"/>
      <c r="H174" s="51"/>
      <c r="I174" s="56"/>
      <c r="J174" s="51"/>
      <c r="K174" s="56"/>
      <c r="L174" s="51"/>
      <c r="M174" s="56"/>
      <c r="N174" s="111"/>
      <c r="O174" s="110"/>
      <c r="P174" s="137"/>
      <c r="Q174" s="2"/>
      <c r="R174" s="2"/>
      <c r="S174" s="2"/>
    </row>
    <row r="175" spans="1:19" x14ac:dyDescent="0.2">
      <c r="A175" s="135">
        <v>32</v>
      </c>
      <c r="B175" s="11"/>
      <c r="C175" s="27" t="s">
        <v>77</v>
      </c>
      <c r="D175" s="51">
        <v>97</v>
      </c>
      <c r="E175" s="56" t="s">
        <v>83</v>
      </c>
      <c r="F175" s="51">
        <v>94</v>
      </c>
      <c r="G175" s="56" t="s">
        <v>83</v>
      </c>
      <c r="H175" s="51">
        <v>90</v>
      </c>
      <c r="I175" s="56" t="s">
        <v>83</v>
      </c>
      <c r="J175" s="51">
        <v>3</v>
      </c>
      <c r="K175" s="56" t="s">
        <v>83</v>
      </c>
      <c r="L175" s="51">
        <v>2</v>
      </c>
      <c r="M175" s="56" t="s">
        <v>83</v>
      </c>
      <c r="N175" s="111">
        <v>1</v>
      </c>
      <c r="O175" s="110" t="s">
        <v>83</v>
      </c>
      <c r="P175" s="137">
        <v>32</v>
      </c>
    </row>
    <row r="176" spans="1:19" s="226" customFormat="1" x14ac:dyDescent="0.2">
      <c r="A176" s="114" t="s">
        <v>32</v>
      </c>
      <c r="P176" s="217"/>
    </row>
    <row r="177" spans="1:19" s="152" customFormat="1" x14ac:dyDescent="0.2">
      <c r="A177" s="147" t="s">
        <v>394</v>
      </c>
      <c r="B177" s="217"/>
      <c r="C177" s="32"/>
      <c r="D177" s="150"/>
      <c r="E177" s="151"/>
      <c r="F177" s="150"/>
      <c r="G177" s="151"/>
      <c r="H177" s="150"/>
      <c r="I177" s="151"/>
      <c r="J177" s="150"/>
      <c r="K177" s="151"/>
      <c r="L177" s="150"/>
      <c r="M177" s="151"/>
      <c r="N177" s="150"/>
      <c r="O177" s="151"/>
      <c r="P177" s="147"/>
      <c r="Q177" s="226"/>
      <c r="R177" s="226"/>
      <c r="S177" s="226"/>
    </row>
  </sheetData>
  <customSheetViews>
    <customSheetView guid="{08A8D61F-AA66-4754-9836-B58A6A6822D3}" scale="75" showRuler="0" topLeftCell="A5">
      <selection activeCell="C25" sqref="C25"/>
      <rowBreaks count="2" manualBreakCount="2">
        <brk id="62" max="15" man="1"/>
        <brk id="120" max="15" man="1"/>
      </rowBreaks>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customSheetView>
  </customSheetViews>
  <mergeCells count="35">
    <mergeCell ref="F6:G7"/>
    <mergeCell ref="A71:A72"/>
    <mergeCell ref="B70:C73"/>
    <mergeCell ref="A130:A131"/>
    <mergeCell ref="B129:C132"/>
    <mergeCell ref="F130:G131"/>
    <mergeCell ref="A6:A7"/>
    <mergeCell ref="C35:G35"/>
    <mergeCell ref="C5:C8"/>
    <mergeCell ref="D5:E7"/>
    <mergeCell ref="D70:E72"/>
    <mergeCell ref="F71:G72"/>
    <mergeCell ref="D129:E131"/>
    <mergeCell ref="N131:O131"/>
    <mergeCell ref="H71:I71"/>
    <mergeCell ref="H72:I72"/>
    <mergeCell ref="J6:K7"/>
    <mergeCell ref="H6:I6"/>
    <mergeCell ref="H7:I7"/>
    <mergeCell ref="P130:P131"/>
    <mergeCell ref="L71:O71"/>
    <mergeCell ref="L72:M72"/>
    <mergeCell ref="H131:I131"/>
    <mergeCell ref="L7:M7"/>
    <mergeCell ref="N7:O7"/>
    <mergeCell ref="P6:P7"/>
    <mergeCell ref="P71:P72"/>
    <mergeCell ref="H35:O35"/>
    <mergeCell ref="H130:I130"/>
    <mergeCell ref="N72:O72"/>
    <mergeCell ref="J130:K131"/>
    <mergeCell ref="L130:O130"/>
    <mergeCell ref="L131:M131"/>
    <mergeCell ref="L6:O6"/>
    <mergeCell ref="J71:K72"/>
  </mergeCells>
  <phoneticPr fontId="0" type="noConversion"/>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rowBreaks count="2" manualBreakCount="2">
    <brk id="64" max="15" man="1"/>
    <brk id="123" max="15"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22"/>
  <sheetViews>
    <sheetView zoomScaleNormal="100" workbookViewId="0"/>
  </sheetViews>
  <sheetFormatPr baseColWidth="10" defaultRowHeight="12" x14ac:dyDescent="0.2"/>
  <cols>
    <col min="1" max="1" width="4" style="133" customWidth="1"/>
    <col min="2" max="2" width="0.85546875" style="1" customWidth="1"/>
    <col min="3" max="3" width="42" style="2" customWidth="1"/>
    <col min="4" max="4" width="12.7109375" style="26" customWidth="1"/>
    <col min="5" max="5" width="8.7109375" style="42" customWidth="1"/>
    <col min="6" max="6" width="12.7109375" style="26" customWidth="1"/>
    <col min="7" max="7" width="9.42578125" style="42" customWidth="1"/>
    <col min="8" max="8" width="12.7109375" style="26" customWidth="1"/>
    <col min="9" max="9" width="8.7109375" style="42" customWidth="1"/>
    <col min="10" max="10" width="12.7109375" style="26" customWidth="1"/>
    <col min="11" max="11" width="8.7109375" style="42" customWidth="1"/>
    <col min="12" max="12" width="12.7109375" style="26" customWidth="1"/>
    <col min="13" max="13" width="8.7109375" style="42" customWidth="1"/>
    <col min="14" max="14" width="12.7109375" style="26" customWidth="1"/>
    <col min="15" max="15" width="8.7109375" style="42" customWidth="1"/>
    <col min="16" max="16" width="4.42578125" style="133" customWidth="1"/>
    <col min="17" max="16384" width="11.42578125" style="2"/>
  </cols>
  <sheetData>
    <row r="1" spans="1:16" x14ac:dyDescent="0.2">
      <c r="D1" s="2"/>
      <c r="E1" s="41"/>
      <c r="F1" s="2"/>
      <c r="G1" s="115" t="s">
        <v>395</v>
      </c>
      <c r="H1" s="4" t="s">
        <v>354</v>
      </c>
      <c r="J1" s="2"/>
      <c r="K1" s="227"/>
      <c r="L1" s="2"/>
      <c r="M1" s="227"/>
      <c r="N1" s="2"/>
      <c r="O1" s="227"/>
    </row>
    <row r="2" spans="1:16" x14ac:dyDescent="0.2">
      <c r="D2" s="2"/>
      <c r="E2" s="41"/>
      <c r="F2" s="2"/>
      <c r="G2" s="115"/>
      <c r="H2" s="2"/>
      <c r="I2" s="227"/>
      <c r="J2" s="2"/>
      <c r="K2" s="227"/>
      <c r="L2" s="2"/>
      <c r="M2" s="227"/>
      <c r="N2" s="2"/>
      <c r="O2" s="227"/>
    </row>
    <row r="3" spans="1:16" x14ac:dyDescent="0.2">
      <c r="D3" s="2"/>
      <c r="E3" s="41"/>
      <c r="F3" s="2"/>
      <c r="G3" s="34" t="s">
        <v>71</v>
      </c>
      <c r="H3" s="2" t="s">
        <v>212</v>
      </c>
      <c r="I3" s="227"/>
      <c r="J3" s="2"/>
      <c r="K3" s="227"/>
      <c r="L3" s="2"/>
      <c r="M3" s="227"/>
      <c r="N3" s="2"/>
      <c r="O3" s="227"/>
    </row>
    <row r="4" spans="1:16" s="10" customFormat="1" ht="12.75" thickBot="1" x14ac:dyDescent="0.25">
      <c r="A4" s="134"/>
      <c r="B4" s="6"/>
      <c r="C4" s="7"/>
      <c r="D4" s="7"/>
      <c r="E4" s="43"/>
      <c r="F4" s="43"/>
      <c r="G4" s="43"/>
      <c r="H4" s="7"/>
      <c r="I4" s="43"/>
      <c r="J4" s="7"/>
      <c r="K4" s="43"/>
      <c r="L4" s="7"/>
      <c r="M4" s="43"/>
      <c r="N4" s="7"/>
      <c r="O4" s="43"/>
      <c r="P4" s="134"/>
    </row>
    <row r="5" spans="1:16" s="10" customFormat="1" ht="12.75" customHeight="1" x14ac:dyDescent="0.2">
      <c r="A5" s="135"/>
      <c r="B5" s="11"/>
      <c r="C5" s="271" t="s">
        <v>246</v>
      </c>
      <c r="D5" s="300" t="s">
        <v>4</v>
      </c>
      <c r="E5" s="306"/>
      <c r="F5" s="289" t="s">
        <v>145</v>
      </c>
      <c r="G5" s="290"/>
      <c r="H5" s="295" t="s">
        <v>173</v>
      </c>
      <c r="I5" s="295"/>
      <c r="J5" s="295"/>
      <c r="K5" s="295"/>
      <c r="L5" s="295"/>
      <c r="M5" s="295"/>
      <c r="N5" s="295"/>
      <c r="O5" s="296"/>
      <c r="P5" s="137"/>
    </row>
    <row r="6" spans="1:16" s="10" customFormat="1" x14ac:dyDescent="0.2">
      <c r="A6" s="263" t="s">
        <v>149</v>
      </c>
      <c r="B6" s="11"/>
      <c r="C6" s="268"/>
      <c r="D6" s="274"/>
      <c r="E6" s="307"/>
      <c r="F6" s="291"/>
      <c r="G6" s="292"/>
      <c r="H6" s="297" t="s">
        <v>92</v>
      </c>
      <c r="I6" s="298"/>
      <c r="J6" s="301" t="s">
        <v>91</v>
      </c>
      <c r="K6" s="298"/>
      <c r="L6" s="301" t="s">
        <v>94</v>
      </c>
      <c r="M6" s="302"/>
      <c r="N6" s="301" t="s">
        <v>287</v>
      </c>
      <c r="O6" s="304"/>
      <c r="P6" s="243" t="s">
        <v>149</v>
      </c>
    </row>
    <row r="7" spans="1:16" s="10" customFormat="1" ht="12" customHeight="1" x14ac:dyDescent="0.2">
      <c r="A7" s="288"/>
      <c r="B7" s="11"/>
      <c r="C7" s="268"/>
      <c r="D7" s="276"/>
      <c r="E7" s="261"/>
      <c r="F7" s="293"/>
      <c r="G7" s="294"/>
      <c r="H7" s="261"/>
      <c r="I7" s="277"/>
      <c r="J7" s="260"/>
      <c r="K7" s="277"/>
      <c r="L7" s="260"/>
      <c r="M7" s="277"/>
      <c r="N7" s="293"/>
      <c r="O7" s="305"/>
      <c r="P7" s="299"/>
    </row>
    <row r="8" spans="1:16" ht="15" customHeight="1" thickBot="1" x14ac:dyDescent="0.25">
      <c r="A8" s="136"/>
      <c r="B8" s="6"/>
      <c r="C8" s="270"/>
      <c r="D8" s="49" t="s">
        <v>373</v>
      </c>
      <c r="E8" s="21" t="s">
        <v>249</v>
      </c>
      <c r="F8" s="49" t="s">
        <v>373</v>
      </c>
      <c r="G8" s="9" t="s">
        <v>249</v>
      </c>
      <c r="H8" s="53" t="s">
        <v>373</v>
      </c>
      <c r="I8" s="21" t="s">
        <v>249</v>
      </c>
      <c r="J8" s="49" t="s">
        <v>373</v>
      </c>
      <c r="K8" s="21" t="s">
        <v>249</v>
      </c>
      <c r="L8" s="49" t="s">
        <v>373</v>
      </c>
      <c r="M8" s="21" t="s">
        <v>249</v>
      </c>
      <c r="N8" s="49" t="s">
        <v>373</v>
      </c>
      <c r="O8" s="21" t="s">
        <v>249</v>
      </c>
      <c r="P8" s="142"/>
    </row>
    <row r="9" spans="1:16" s="10" customFormat="1" ht="8.1" customHeight="1" x14ac:dyDescent="0.2">
      <c r="A9" s="137"/>
      <c r="B9" s="11"/>
      <c r="E9" s="44"/>
      <c r="G9" s="44"/>
      <c r="I9" s="44"/>
      <c r="K9" s="44"/>
      <c r="M9" s="44"/>
      <c r="O9" s="44"/>
      <c r="P9" s="137"/>
    </row>
    <row r="10" spans="1:16" x14ac:dyDescent="0.2">
      <c r="A10" s="137"/>
      <c r="B10" s="11"/>
      <c r="C10" s="25" t="s">
        <v>6</v>
      </c>
      <c r="D10" s="24"/>
      <c r="E10" s="45"/>
      <c r="F10" s="24"/>
      <c r="G10" s="45"/>
      <c r="H10" s="25" t="s">
        <v>6</v>
      </c>
      <c r="I10" s="45"/>
      <c r="J10" s="24"/>
      <c r="K10" s="45"/>
      <c r="L10" s="24"/>
      <c r="M10" s="45"/>
      <c r="N10" s="24"/>
      <c r="O10" s="45"/>
      <c r="P10" s="137"/>
    </row>
    <row r="11" spans="1:16" ht="8.1" customHeight="1" x14ac:dyDescent="0.2">
      <c r="A11" s="137"/>
      <c r="B11" s="11"/>
      <c r="C11" s="10"/>
      <c r="D11" s="28"/>
      <c r="P11" s="137"/>
    </row>
    <row r="12" spans="1:16" x14ac:dyDescent="0.2">
      <c r="A12" s="135">
        <v>1</v>
      </c>
      <c r="B12" s="11"/>
      <c r="C12" s="27" t="s">
        <v>176</v>
      </c>
      <c r="D12" s="51">
        <v>18824305</v>
      </c>
      <c r="E12" s="89">
        <v>83.030611440148448</v>
      </c>
      <c r="F12" s="51">
        <v>6049998</v>
      </c>
      <c r="G12" s="89">
        <v>83.962049696112786</v>
      </c>
      <c r="H12" s="51">
        <v>1489884</v>
      </c>
      <c r="I12" s="89">
        <v>80.352196536281028</v>
      </c>
      <c r="J12" s="51">
        <v>114814</v>
      </c>
      <c r="K12" s="89">
        <v>79.334719909342809</v>
      </c>
      <c r="L12" s="51">
        <v>3621921</v>
      </c>
      <c r="M12" s="89">
        <v>90.002027698964227</v>
      </c>
      <c r="N12" s="51">
        <v>823380</v>
      </c>
      <c r="O12" s="105">
        <v>69.633034971280111</v>
      </c>
      <c r="P12" s="137">
        <v>1</v>
      </c>
    </row>
    <row r="13" spans="1:16" x14ac:dyDescent="0.2">
      <c r="A13" s="135">
        <v>2</v>
      </c>
      <c r="B13" s="11"/>
      <c r="C13" s="27" t="s">
        <v>8</v>
      </c>
      <c r="D13" s="51">
        <v>139077</v>
      </c>
      <c r="E13" s="89">
        <v>0.61344354265729995</v>
      </c>
      <c r="F13" s="51">
        <v>59766</v>
      </c>
      <c r="G13" s="89">
        <v>0.82943430099280646</v>
      </c>
      <c r="H13" s="51">
        <v>7097</v>
      </c>
      <c r="I13" s="89">
        <v>0.38275432101961393</v>
      </c>
      <c r="J13" s="51">
        <v>2651</v>
      </c>
      <c r="K13" s="89">
        <v>1.8318004988909695</v>
      </c>
      <c r="L13" s="51">
        <v>29744</v>
      </c>
      <c r="M13" s="89">
        <v>0.73911615186471269</v>
      </c>
      <c r="N13" s="51">
        <v>20273</v>
      </c>
      <c r="O13" s="105">
        <v>1.7144823993450919</v>
      </c>
      <c r="P13" s="137">
        <v>2</v>
      </c>
    </row>
    <row r="14" spans="1:16" x14ac:dyDescent="0.2">
      <c r="A14" s="135">
        <v>3</v>
      </c>
      <c r="B14" s="11"/>
      <c r="C14" s="27" t="s">
        <v>9</v>
      </c>
      <c r="D14" s="51">
        <v>16775283</v>
      </c>
      <c r="E14" s="89">
        <v>73.992745260530342</v>
      </c>
      <c r="F14" s="51">
        <v>5387192</v>
      </c>
      <c r="G14" s="89">
        <v>74.763608587391474</v>
      </c>
      <c r="H14" s="51">
        <v>1055339</v>
      </c>
      <c r="I14" s="89">
        <v>56.916381906512377</v>
      </c>
      <c r="J14" s="51">
        <v>108376</v>
      </c>
      <c r="K14" s="89">
        <v>74.886160266996498</v>
      </c>
      <c r="L14" s="51">
        <v>3574981</v>
      </c>
      <c r="M14" s="89">
        <v>88.835603809489726</v>
      </c>
      <c r="N14" s="51">
        <v>648496</v>
      </c>
      <c r="O14" s="105">
        <v>54.843140040728791</v>
      </c>
      <c r="P14" s="137">
        <v>3</v>
      </c>
    </row>
    <row r="15" spans="1:16" ht="13.5" x14ac:dyDescent="0.2">
      <c r="A15" s="135">
        <v>4</v>
      </c>
      <c r="B15" s="11"/>
      <c r="C15" s="27" t="s">
        <v>195</v>
      </c>
      <c r="D15" s="51">
        <v>7053973</v>
      </c>
      <c r="E15" s="89">
        <v>31.11380161298376</v>
      </c>
      <c r="F15" s="51">
        <v>452877</v>
      </c>
      <c r="G15" s="89">
        <v>6.2850402893069504</v>
      </c>
      <c r="H15" s="51">
        <v>143004</v>
      </c>
      <c r="I15" s="89">
        <v>7.7124699060291491</v>
      </c>
      <c r="J15" s="51">
        <v>4446</v>
      </c>
      <c r="K15" s="89">
        <v>3.0721180754693513</v>
      </c>
      <c r="L15" s="51">
        <v>172683</v>
      </c>
      <c r="M15" s="89">
        <v>4.291043385303059</v>
      </c>
      <c r="N15" s="51">
        <v>132742</v>
      </c>
      <c r="O15" s="105">
        <v>11.225956822072026</v>
      </c>
      <c r="P15" s="137">
        <v>4</v>
      </c>
    </row>
    <row r="16" spans="1:16" ht="13.5" x14ac:dyDescent="0.2">
      <c r="A16" s="135">
        <v>5</v>
      </c>
      <c r="B16" s="11"/>
      <c r="C16" s="27" t="s">
        <v>285</v>
      </c>
      <c r="D16" s="51">
        <v>7388373</v>
      </c>
      <c r="E16" s="89">
        <v>32.588779651513505</v>
      </c>
      <c r="F16" s="51">
        <v>4718379</v>
      </c>
      <c r="G16" s="89">
        <v>65.481802156479219</v>
      </c>
      <c r="H16" s="51">
        <v>835627</v>
      </c>
      <c r="I16" s="89">
        <v>45.066907849888253</v>
      </c>
      <c r="J16" s="51">
        <v>101098</v>
      </c>
      <c r="K16" s="89">
        <v>69.857173457894845</v>
      </c>
      <c r="L16" s="51">
        <v>3285694</v>
      </c>
      <c r="M16" s="89">
        <v>81.647038242501864</v>
      </c>
      <c r="N16" s="51">
        <v>495959</v>
      </c>
      <c r="O16" s="105">
        <v>41.943125156454023</v>
      </c>
      <c r="P16" s="137">
        <v>5</v>
      </c>
    </row>
    <row r="17" spans="1:16" ht="13.5" x14ac:dyDescent="0.2">
      <c r="A17" s="135">
        <v>6</v>
      </c>
      <c r="B17" s="11"/>
      <c r="C17" s="27" t="s">
        <v>196</v>
      </c>
      <c r="D17" s="51">
        <v>1761257</v>
      </c>
      <c r="E17" s="89">
        <v>7.7685867081542463</v>
      </c>
      <c r="F17" s="51">
        <v>44030</v>
      </c>
      <c r="G17" s="89">
        <v>0.61104963144117508</v>
      </c>
      <c r="H17" s="51">
        <v>8740</v>
      </c>
      <c r="I17" s="89">
        <v>0.471364346302864</v>
      </c>
      <c r="J17" s="51">
        <v>1403</v>
      </c>
      <c r="K17" s="89">
        <v>0.9694515654258884</v>
      </c>
      <c r="L17" s="51">
        <v>23102</v>
      </c>
      <c r="M17" s="89">
        <v>0.57406741999659072</v>
      </c>
      <c r="N17" s="51">
        <v>10785</v>
      </c>
      <c r="O17" s="105">
        <v>0.91208467799224668</v>
      </c>
      <c r="P17" s="137">
        <v>6</v>
      </c>
    </row>
    <row r="18" spans="1:16" ht="13.5" x14ac:dyDescent="0.2">
      <c r="A18" s="135">
        <v>7</v>
      </c>
      <c r="B18" s="11"/>
      <c r="C18" s="27" t="s">
        <v>197</v>
      </c>
      <c r="D18" s="51">
        <v>394935</v>
      </c>
      <c r="E18" s="89">
        <v>1.7419869965512684</v>
      </c>
      <c r="F18" s="51">
        <v>165012</v>
      </c>
      <c r="G18" s="89">
        <v>2.2900413759566471</v>
      </c>
      <c r="H18" s="51">
        <v>62966</v>
      </c>
      <c r="I18" s="89">
        <v>3.3958727035819374</v>
      </c>
      <c r="J18" s="51">
        <v>1428</v>
      </c>
      <c r="K18" s="89">
        <v>0.98672618348408314</v>
      </c>
      <c r="L18" s="51">
        <v>93502</v>
      </c>
      <c r="M18" s="89">
        <v>2.3234547616882186</v>
      </c>
      <c r="N18" s="51">
        <v>7117</v>
      </c>
      <c r="O18" s="105">
        <v>0.60188286075760955</v>
      </c>
      <c r="P18" s="137">
        <v>7</v>
      </c>
    </row>
    <row r="19" spans="1:16" x14ac:dyDescent="0.2">
      <c r="A19" s="135">
        <v>8</v>
      </c>
      <c r="B19" s="11"/>
      <c r="C19" s="27" t="s">
        <v>10</v>
      </c>
      <c r="D19" s="51">
        <v>1909944</v>
      </c>
      <c r="E19" s="89">
        <v>8.4244182261413041</v>
      </c>
      <c r="F19" s="51">
        <v>603041</v>
      </c>
      <c r="G19" s="89">
        <v>8.3690206857578389</v>
      </c>
      <c r="H19" s="51">
        <v>427448</v>
      </c>
      <c r="I19" s="89">
        <v>23.053060308749039</v>
      </c>
      <c r="J19" s="51">
        <v>3788</v>
      </c>
      <c r="K19" s="89">
        <v>2.6174501281776661</v>
      </c>
      <c r="L19" s="51">
        <v>17196</v>
      </c>
      <c r="M19" s="89">
        <v>0.42730773760979018</v>
      </c>
      <c r="N19" s="51">
        <v>154610</v>
      </c>
      <c r="O19" s="105">
        <v>13.075327961463259</v>
      </c>
      <c r="P19" s="137">
        <v>8</v>
      </c>
    </row>
    <row r="20" spans="1:16" x14ac:dyDescent="0.2">
      <c r="A20" s="135">
        <v>9</v>
      </c>
      <c r="B20" s="11"/>
      <c r="C20" s="27" t="s">
        <v>11</v>
      </c>
      <c r="D20" s="51">
        <v>3607917</v>
      </c>
      <c r="E20" s="89">
        <v>15.913870633487189</v>
      </c>
      <c r="F20" s="51">
        <v>1101313</v>
      </c>
      <c r="G20" s="89">
        <v>15.284054116542695</v>
      </c>
      <c r="H20" s="51">
        <v>324769</v>
      </c>
      <c r="I20" s="89">
        <v>17.515392149248836</v>
      </c>
      <c r="J20" s="51">
        <v>29821</v>
      </c>
      <c r="K20" s="89">
        <v>20.605855404537007</v>
      </c>
      <c r="L20" s="51">
        <v>401453</v>
      </c>
      <c r="M20" s="89">
        <v>9.975806768240469</v>
      </c>
      <c r="N20" s="51">
        <v>345270</v>
      </c>
      <c r="O20" s="105">
        <v>29.199395157198239</v>
      </c>
      <c r="P20" s="137">
        <v>9</v>
      </c>
    </row>
    <row r="21" spans="1:16" x14ac:dyDescent="0.2">
      <c r="A21" s="135">
        <v>10</v>
      </c>
      <c r="B21" s="11"/>
      <c r="C21" s="27" t="s">
        <v>12</v>
      </c>
      <c r="D21" s="51">
        <v>448338</v>
      </c>
      <c r="E21" s="89">
        <v>1.977537989947213</v>
      </c>
      <c r="F21" s="51">
        <v>32151</v>
      </c>
      <c r="G21" s="89">
        <v>0.44619252101896933</v>
      </c>
      <c r="H21" s="51">
        <v>14454</v>
      </c>
      <c r="I21" s="89">
        <v>0.77953092236402699</v>
      </c>
      <c r="J21" s="51">
        <v>1617</v>
      </c>
      <c r="K21" s="89">
        <v>1.1173222960040354</v>
      </c>
      <c r="L21" s="51">
        <v>3257</v>
      </c>
      <c r="M21" s="89">
        <v>8.0934013805250449E-2</v>
      </c>
      <c r="N21" s="51">
        <v>12823</v>
      </c>
      <c r="O21" s="105">
        <v>1.0844378141765951</v>
      </c>
      <c r="P21" s="137">
        <v>10</v>
      </c>
    </row>
    <row r="22" spans="1:16" x14ac:dyDescent="0.2">
      <c r="A22" s="135">
        <v>11</v>
      </c>
      <c r="B22" s="11"/>
      <c r="C22" s="27" t="s">
        <v>198</v>
      </c>
      <c r="D22" s="51">
        <v>1761939</v>
      </c>
      <c r="E22" s="89">
        <v>7.7715948870486162</v>
      </c>
      <c r="F22" s="51">
        <v>804377</v>
      </c>
      <c r="G22" s="89">
        <v>11.163167599131457</v>
      </c>
      <c r="H22" s="51">
        <v>264596</v>
      </c>
      <c r="I22" s="89">
        <v>14.270151095463685</v>
      </c>
      <c r="J22" s="51">
        <v>20010</v>
      </c>
      <c r="K22" s="89">
        <v>13.826604293779065</v>
      </c>
      <c r="L22" s="51">
        <v>280250</v>
      </c>
      <c r="M22" s="89">
        <v>6.9640028765494133</v>
      </c>
      <c r="N22" s="51">
        <v>239520</v>
      </c>
      <c r="O22" s="105">
        <v>20.256144837524609</v>
      </c>
      <c r="P22" s="137">
        <v>11</v>
      </c>
    </row>
    <row r="23" spans="1:16" x14ac:dyDescent="0.2">
      <c r="A23" s="135"/>
      <c r="B23" s="11"/>
      <c r="C23" s="27" t="s">
        <v>14</v>
      </c>
      <c r="O23" s="193"/>
      <c r="P23" s="137"/>
    </row>
    <row r="24" spans="1:16" x14ac:dyDescent="0.2">
      <c r="A24" s="135">
        <v>12</v>
      </c>
      <c r="B24" s="11"/>
      <c r="C24" s="27" t="s">
        <v>15</v>
      </c>
      <c r="D24" s="51">
        <v>614578</v>
      </c>
      <c r="E24" s="89">
        <v>2.7107926224986021</v>
      </c>
      <c r="F24" s="51">
        <v>371536</v>
      </c>
      <c r="G24" s="89">
        <v>5.1561875054991688</v>
      </c>
      <c r="H24" s="51">
        <v>152675</v>
      </c>
      <c r="I24" s="89">
        <v>8.2340448022642754</v>
      </c>
      <c r="J24" s="51">
        <v>15319</v>
      </c>
      <c r="K24" s="89">
        <v>10.585194961339404</v>
      </c>
      <c r="L24" s="51">
        <v>88295</v>
      </c>
      <c r="M24" s="89">
        <v>2.194064706458271</v>
      </c>
      <c r="N24" s="51">
        <v>115248</v>
      </c>
      <c r="O24" s="105">
        <v>9.7464937384562305</v>
      </c>
      <c r="P24" s="137">
        <v>12</v>
      </c>
    </row>
    <row r="25" spans="1:16" ht="24" x14ac:dyDescent="0.2">
      <c r="A25" s="189">
        <v>13</v>
      </c>
      <c r="B25" s="11"/>
      <c r="C25" s="188" t="s">
        <v>348</v>
      </c>
      <c r="D25" s="51">
        <v>474984</v>
      </c>
      <c r="E25" s="89">
        <v>2.0950686861633123</v>
      </c>
      <c r="F25" s="51">
        <v>173880</v>
      </c>
      <c r="G25" s="89">
        <v>2.4131117400634006</v>
      </c>
      <c r="H25" s="51">
        <v>73652</v>
      </c>
      <c r="I25" s="89">
        <v>3.9721884249311832</v>
      </c>
      <c r="J25" s="51">
        <v>2182</v>
      </c>
      <c r="K25" s="89">
        <v>1.5077286641192362</v>
      </c>
      <c r="L25" s="51">
        <v>5533</v>
      </c>
      <c r="M25" s="89">
        <v>0.13749091138607636</v>
      </c>
      <c r="N25" s="51">
        <v>92513</v>
      </c>
      <c r="O25" s="105">
        <v>7.8238006319051197</v>
      </c>
      <c r="P25" s="137">
        <v>13</v>
      </c>
    </row>
    <row r="26" spans="1:16" ht="24" x14ac:dyDescent="0.2">
      <c r="A26" s="189">
        <v>14</v>
      </c>
      <c r="B26" s="11"/>
      <c r="C26" s="188" t="s">
        <v>376</v>
      </c>
      <c r="D26" s="51">
        <v>251927</v>
      </c>
      <c r="E26" s="89">
        <v>1.1112045224661562</v>
      </c>
      <c r="F26" s="51">
        <v>107611</v>
      </c>
      <c r="G26" s="89">
        <v>1.4934286143315079</v>
      </c>
      <c r="H26" s="51">
        <v>2906</v>
      </c>
      <c r="I26" s="89">
        <v>0.15672594855333213</v>
      </c>
      <c r="J26" s="51" t="s">
        <v>388</v>
      </c>
      <c r="K26" s="89" t="s">
        <v>388</v>
      </c>
      <c r="L26" s="51">
        <v>104281</v>
      </c>
      <c r="M26" s="89">
        <v>2.5913048491327362</v>
      </c>
      <c r="N26" s="51">
        <v>423</v>
      </c>
      <c r="O26" s="105">
        <v>3.5773001278694511E-2</v>
      </c>
      <c r="P26" s="137">
        <v>14</v>
      </c>
    </row>
    <row r="27" spans="1:16" x14ac:dyDescent="0.2">
      <c r="A27" s="135">
        <v>15</v>
      </c>
      <c r="B27" s="11"/>
      <c r="C27" s="27" t="s">
        <v>199</v>
      </c>
      <c r="D27" s="51">
        <v>19701</v>
      </c>
      <c r="E27" s="89">
        <v>8.6897554835749027E-2</v>
      </c>
      <c r="F27" s="51">
        <v>316</v>
      </c>
      <c r="G27" s="89">
        <v>4.3854572685762278E-3</v>
      </c>
      <c r="H27" s="51">
        <v>316</v>
      </c>
      <c r="I27" s="89">
        <v>1.7042463779371284E-2</v>
      </c>
      <c r="J27" s="51" t="s">
        <v>388</v>
      </c>
      <c r="K27" s="89" t="s">
        <v>388</v>
      </c>
      <c r="L27" s="51" t="s">
        <v>388</v>
      </c>
      <c r="M27" s="89" t="s">
        <v>388</v>
      </c>
      <c r="N27" s="51" t="s">
        <v>388</v>
      </c>
      <c r="O27" s="105" t="s">
        <v>388</v>
      </c>
      <c r="P27" s="137">
        <v>15</v>
      </c>
    </row>
    <row r="28" spans="1:16" x14ac:dyDescent="0.2">
      <c r="A28" s="135">
        <v>16</v>
      </c>
      <c r="B28" s="11"/>
      <c r="C28" s="27" t="s">
        <v>208</v>
      </c>
      <c r="D28" s="51">
        <v>1377940</v>
      </c>
      <c r="E28" s="89">
        <v>6.0778446124751033</v>
      </c>
      <c r="F28" s="51">
        <v>264469</v>
      </c>
      <c r="G28" s="89">
        <v>3.6703085391236914</v>
      </c>
      <c r="H28" s="51">
        <v>45403</v>
      </c>
      <c r="I28" s="89">
        <v>2.4486676676417543</v>
      </c>
      <c r="J28" s="51">
        <v>8194</v>
      </c>
      <c r="K28" s="89">
        <v>5.6619288147539057</v>
      </c>
      <c r="L28" s="51">
        <v>117947</v>
      </c>
      <c r="M28" s="89">
        <v>2.9308947271378183</v>
      </c>
      <c r="N28" s="51">
        <v>92925</v>
      </c>
      <c r="O28" s="105">
        <v>7.8586433660110817</v>
      </c>
      <c r="P28" s="137">
        <v>16</v>
      </c>
    </row>
    <row r="29" spans="1:16" x14ac:dyDescent="0.2">
      <c r="A29" s="135">
        <v>17</v>
      </c>
      <c r="B29" s="11"/>
      <c r="C29" s="27" t="s">
        <v>76</v>
      </c>
      <c r="D29" s="51">
        <v>107084</v>
      </c>
      <c r="E29" s="89">
        <v>0.47232819461100189</v>
      </c>
      <c r="F29" s="51" t="s">
        <v>388</v>
      </c>
      <c r="G29" s="89" t="s">
        <v>388</v>
      </c>
      <c r="H29" s="51" t="s">
        <v>388</v>
      </c>
      <c r="I29" s="89" t="s">
        <v>388</v>
      </c>
      <c r="J29" s="51" t="s">
        <v>388</v>
      </c>
      <c r="K29" s="89" t="s">
        <v>388</v>
      </c>
      <c r="L29" s="51" t="s">
        <v>388</v>
      </c>
      <c r="M29" s="89" t="s">
        <v>388</v>
      </c>
      <c r="N29" s="51" t="s">
        <v>388</v>
      </c>
      <c r="O29" s="105" t="s">
        <v>388</v>
      </c>
      <c r="P29" s="137">
        <v>17</v>
      </c>
    </row>
    <row r="30" spans="1:16" x14ac:dyDescent="0.2">
      <c r="A30" s="135">
        <v>18</v>
      </c>
      <c r="B30" s="11"/>
      <c r="C30" s="27" t="s">
        <v>201</v>
      </c>
      <c r="D30" s="51">
        <v>34876</v>
      </c>
      <c r="E30" s="89">
        <v>0.15383174064522526</v>
      </c>
      <c r="F30" s="51">
        <v>3733</v>
      </c>
      <c r="G30" s="89">
        <v>5.1806683492389427E-2</v>
      </c>
      <c r="H30" s="51">
        <v>1304</v>
      </c>
      <c r="I30" s="89">
        <v>7.0327129013608089E-2</v>
      </c>
      <c r="J30" s="51">
        <v>68</v>
      </c>
      <c r="K30" s="89">
        <v>4.6986961118289677E-2</v>
      </c>
      <c r="L30" s="51">
        <v>722</v>
      </c>
      <c r="M30" s="89">
        <v>1.7941159953144249E-2</v>
      </c>
      <c r="N30" s="51">
        <v>1639</v>
      </c>
      <c r="O30" s="105">
        <v>0.1386098087370693</v>
      </c>
      <c r="P30" s="137">
        <v>18</v>
      </c>
    </row>
    <row r="31" spans="1:16" x14ac:dyDescent="0.2">
      <c r="A31" s="135">
        <v>19</v>
      </c>
      <c r="B31" s="11"/>
      <c r="C31" s="27" t="s">
        <v>202</v>
      </c>
      <c r="D31" s="51">
        <v>97341</v>
      </c>
      <c r="E31" s="89">
        <v>0.42935358028864756</v>
      </c>
      <c r="F31" s="51">
        <v>50590</v>
      </c>
      <c r="G31" s="89">
        <v>0.70208950385212465</v>
      </c>
      <c r="H31" s="51">
        <v>38235</v>
      </c>
      <c r="I31" s="89">
        <v>2.0620841854565222</v>
      </c>
      <c r="J31" s="51">
        <v>17</v>
      </c>
      <c r="K31" s="89">
        <v>1.1746740279572419E-2</v>
      </c>
      <c r="L31" s="51">
        <v>169</v>
      </c>
      <c r="M31" s="89">
        <v>4.1995235901404132E-3</v>
      </c>
      <c r="N31" s="51">
        <v>12168</v>
      </c>
      <c r="O31" s="105">
        <v>1.0290446325275528</v>
      </c>
      <c r="P31" s="137">
        <v>19</v>
      </c>
    </row>
    <row r="32" spans="1:16" ht="8.1" customHeight="1" x14ac:dyDescent="0.2">
      <c r="A32" s="137"/>
      <c r="B32" s="11"/>
      <c r="C32" s="29" t="s">
        <v>16</v>
      </c>
      <c r="D32" s="228"/>
      <c r="E32" s="30"/>
      <c r="F32" s="50"/>
      <c r="G32" s="30"/>
      <c r="H32" s="113"/>
      <c r="I32" s="196"/>
      <c r="J32" s="113"/>
      <c r="K32" s="196"/>
      <c r="L32" s="113"/>
      <c r="M32" s="196"/>
      <c r="N32" s="113"/>
      <c r="O32" s="196"/>
      <c r="P32" s="137"/>
    </row>
    <row r="33" spans="1:16" x14ac:dyDescent="0.2">
      <c r="A33" s="137"/>
      <c r="B33" s="11"/>
      <c r="C33" s="252" t="s">
        <v>17</v>
      </c>
      <c r="D33" s="252"/>
      <c r="E33" s="252"/>
      <c r="F33" s="252"/>
      <c r="G33" s="252"/>
      <c r="H33" s="303" t="s">
        <v>17</v>
      </c>
      <c r="I33" s="303"/>
      <c r="J33" s="303"/>
      <c r="K33" s="303"/>
      <c r="L33" s="303"/>
      <c r="M33" s="303"/>
      <c r="N33" s="303"/>
      <c r="O33" s="303"/>
      <c r="P33" s="137"/>
    </row>
    <row r="34" spans="1:16" ht="8.1" customHeight="1" x14ac:dyDescent="0.2">
      <c r="A34" s="137"/>
      <c r="B34" s="11"/>
      <c r="C34" s="29"/>
      <c r="D34" s="210"/>
      <c r="E34" s="34"/>
      <c r="F34" s="210"/>
      <c r="G34" s="34"/>
      <c r="H34" s="211"/>
      <c r="I34" s="62"/>
      <c r="J34" s="211"/>
      <c r="K34" s="62"/>
      <c r="L34" s="211"/>
      <c r="M34" s="62"/>
      <c r="N34" s="211"/>
      <c r="O34" s="62"/>
      <c r="P34" s="137"/>
    </row>
    <row r="35" spans="1:16" x14ac:dyDescent="0.2">
      <c r="A35" s="135">
        <v>20</v>
      </c>
      <c r="B35" s="11"/>
      <c r="C35" s="27" t="s">
        <v>18</v>
      </c>
      <c r="D35" s="51">
        <v>11065826</v>
      </c>
      <c r="E35" s="89">
        <v>48.809361029280609</v>
      </c>
      <c r="F35" s="51">
        <v>2965966</v>
      </c>
      <c r="G35" s="89">
        <v>41.161763142563167</v>
      </c>
      <c r="H35" s="51">
        <v>652829</v>
      </c>
      <c r="I35" s="89">
        <v>35.208274008301188</v>
      </c>
      <c r="J35" s="51">
        <v>65851</v>
      </c>
      <c r="K35" s="89">
        <v>45.502034950007257</v>
      </c>
      <c r="L35" s="51">
        <v>1722848</v>
      </c>
      <c r="M35" s="89">
        <v>42.81148413151616</v>
      </c>
      <c r="N35" s="51">
        <v>524438</v>
      </c>
      <c r="O35" s="105">
        <v>44.351586866657193</v>
      </c>
      <c r="P35" s="137">
        <v>20</v>
      </c>
    </row>
    <row r="36" spans="1:16" ht="13.5" x14ac:dyDescent="0.2">
      <c r="A36" s="135"/>
      <c r="B36" s="11"/>
      <c r="C36" s="27" t="s">
        <v>19</v>
      </c>
      <c r="O36" s="193"/>
      <c r="P36" s="137"/>
    </row>
    <row r="37" spans="1:16" x14ac:dyDescent="0.2">
      <c r="A37" s="135">
        <v>21</v>
      </c>
      <c r="B37" s="11"/>
      <c r="C37" s="27" t="s">
        <v>20</v>
      </c>
      <c r="D37" s="51">
        <v>1147410</v>
      </c>
      <c r="E37" s="89">
        <v>5.0610183947051821</v>
      </c>
      <c r="F37" s="51">
        <v>419304</v>
      </c>
      <c r="G37" s="89">
        <v>5.8191132105793884</v>
      </c>
      <c r="H37" s="51">
        <v>153978</v>
      </c>
      <c r="I37" s="89">
        <v>8.304317999430479</v>
      </c>
      <c r="J37" s="51">
        <v>17448</v>
      </c>
      <c r="K37" s="89">
        <v>12.056301435175268</v>
      </c>
      <c r="L37" s="51">
        <v>115261</v>
      </c>
      <c r="M37" s="89">
        <v>2.8641496362318</v>
      </c>
      <c r="N37" s="51">
        <v>132616</v>
      </c>
      <c r="O37" s="105">
        <v>11.215301034457097</v>
      </c>
      <c r="P37" s="137">
        <v>21</v>
      </c>
    </row>
    <row r="38" spans="1:16" x14ac:dyDescent="0.2">
      <c r="A38" s="135">
        <v>22</v>
      </c>
      <c r="B38" s="11"/>
      <c r="C38" s="27" t="s">
        <v>21</v>
      </c>
      <c r="D38" s="51">
        <v>9572913</v>
      </c>
      <c r="E38" s="89">
        <v>42.22439126721256</v>
      </c>
      <c r="F38" s="51">
        <v>2298942</v>
      </c>
      <c r="G38" s="89">
        <v>31.904784506123956</v>
      </c>
      <c r="H38" s="51">
        <v>375833</v>
      </c>
      <c r="I38" s="89">
        <v>20.269368005039393</v>
      </c>
      <c r="J38" s="51">
        <v>28744</v>
      </c>
      <c r="K38" s="89">
        <v>19.861664858589975</v>
      </c>
      <c r="L38" s="51">
        <v>1521829</v>
      </c>
      <c r="M38" s="89">
        <v>37.816312341182218</v>
      </c>
      <c r="N38" s="51">
        <v>372536</v>
      </c>
      <c r="O38" s="105">
        <v>31.505273769171961</v>
      </c>
      <c r="P38" s="137">
        <v>22</v>
      </c>
    </row>
    <row r="39" spans="1:16" x14ac:dyDescent="0.2">
      <c r="A39" s="135">
        <v>23</v>
      </c>
      <c r="B39" s="11"/>
      <c r="C39" s="27" t="s">
        <v>279</v>
      </c>
      <c r="D39" s="51">
        <v>414192</v>
      </c>
      <c r="E39" s="89">
        <v>1.8269261475320318</v>
      </c>
      <c r="F39" s="51">
        <v>201777</v>
      </c>
      <c r="G39" s="89">
        <v>2.800267124308562</v>
      </c>
      <c r="H39" s="51">
        <v>121104</v>
      </c>
      <c r="I39" s="89">
        <v>6.5313624479018353</v>
      </c>
      <c r="J39" s="51">
        <v>19658</v>
      </c>
      <c r="K39" s="89">
        <v>13.583377671519683</v>
      </c>
      <c r="L39" s="51">
        <v>43601</v>
      </c>
      <c r="M39" s="89">
        <v>1.0834522370042139</v>
      </c>
      <c r="N39" s="51">
        <v>17413</v>
      </c>
      <c r="O39" s="105">
        <v>1.4726129344347696</v>
      </c>
      <c r="P39" s="137">
        <v>23</v>
      </c>
    </row>
    <row r="40" spans="1:16" x14ac:dyDescent="0.2">
      <c r="A40" s="135">
        <v>24</v>
      </c>
      <c r="B40" s="11"/>
      <c r="C40" s="27" t="s">
        <v>280</v>
      </c>
      <c r="D40" s="51">
        <v>80222</v>
      </c>
      <c r="E40" s="89">
        <v>0.35384476138436921</v>
      </c>
      <c r="F40" s="51">
        <v>10119</v>
      </c>
      <c r="G40" s="89">
        <v>0.14043177879975585</v>
      </c>
      <c r="H40" s="51">
        <v>1399</v>
      </c>
      <c r="I40" s="89">
        <v>7.5450654516900084E-2</v>
      </c>
      <c r="J40" s="51" t="s">
        <v>388</v>
      </c>
      <c r="K40" s="89" t="s">
        <v>388</v>
      </c>
      <c r="L40" s="51">
        <v>104</v>
      </c>
      <c r="M40" s="89">
        <v>2.5843222093171773E-3</v>
      </c>
      <c r="N40" s="51">
        <v>8615</v>
      </c>
      <c r="O40" s="105">
        <v>0.72856833573511404</v>
      </c>
      <c r="P40" s="137">
        <v>24</v>
      </c>
    </row>
    <row r="41" spans="1:16" x14ac:dyDescent="0.2">
      <c r="A41" s="135">
        <v>25</v>
      </c>
      <c r="B41" s="11"/>
      <c r="C41" s="27" t="s">
        <v>277</v>
      </c>
      <c r="D41" s="51">
        <v>46983</v>
      </c>
      <c r="E41" s="89">
        <v>0.20723353224953028</v>
      </c>
      <c r="F41" s="51">
        <v>3367</v>
      </c>
      <c r="G41" s="89">
        <v>4.6727324757266327E-2</v>
      </c>
      <c r="H41" s="51">
        <v>1423</v>
      </c>
      <c r="I41" s="89">
        <v>7.6745018854573854E-2</v>
      </c>
      <c r="J41" s="51" t="s">
        <v>388</v>
      </c>
      <c r="K41" s="89" t="s">
        <v>388</v>
      </c>
      <c r="L41" s="51">
        <v>169</v>
      </c>
      <c r="M41" s="89">
        <v>4.1995235901404132E-3</v>
      </c>
      <c r="N41" s="51">
        <v>1775</v>
      </c>
      <c r="O41" s="105">
        <v>0.15011129378175594</v>
      </c>
      <c r="P41" s="137">
        <v>25</v>
      </c>
    </row>
    <row r="42" spans="1:16" x14ac:dyDescent="0.2">
      <c r="A42" s="135">
        <v>26</v>
      </c>
      <c r="B42" s="11"/>
      <c r="C42" s="27" t="s">
        <v>205</v>
      </c>
      <c r="D42" s="51">
        <v>89204</v>
      </c>
      <c r="E42" s="89">
        <v>0.39346274207239001</v>
      </c>
      <c r="F42" s="51">
        <v>28789</v>
      </c>
      <c r="G42" s="89">
        <v>0.39953458640835771</v>
      </c>
      <c r="H42" s="51">
        <v>919</v>
      </c>
      <c r="I42" s="89">
        <v>4.9563367763424716E-2</v>
      </c>
      <c r="J42" s="51">
        <v>5069</v>
      </c>
      <c r="K42" s="89">
        <v>3.5026015574795641</v>
      </c>
      <c r="L42" s="51">
        <v>20635</v>
      </c>
      <c r="M42" s="89">
        <v>0.5127643152813457</v>
      </c>
      <c r="N42" s="51">
        <v>2166</v>
      </c>
      <c r="O42" s="105">
        <v>0.18317806328523006</v>
      </c>
      <c r="P42" s="137">
        <v>26</v>
      </c>
    </row>
    <row r="43" spans="1:16" ht="24" x14ac:dyDescent="0.2">
      <c r="A43" s="189">
        <v>27</v>
      </c>
      <c r="B43" s="11"/>
      <c r="C43" s="188" t="s">
        <v>349</v>
      </c>
      <c r="D43" s="51">
        <v>1512263</v>
      </c>
      <c r="E43" s="89">
        <v>6.670319119261678</v>
      </c>
      <c r="F43" s="51">
        <v>199860</v>
      </c>
      <c r="G43" s="89">
        <v>2.7736629420811547</v>
      </c>
      <c r="H43" s="51">
        <v>19580</v>
      </c>
      <c r="I43" s="89">
        <v>1.0559855721521827</v>
      </c>
      <c r="J43" s="51">
        <v>4733</v>
      </c>
      <c r="K43" s="89">
        <v>3.270430690777427</v>
      </c>
      <c r="L43" s="51">
        <v>149069</v>
      </c>
      <c r="M43" s="89">
        <v>3.704253148275984</v>
      </c>
      <c r="N43" s="51">
        <v>26478</v>
      </c>
      <c r="O43" s="105">
        <v>2.2392376545089205</v>
      </c>
      <c r="P43" s="137">
        <v>27</v>
      </c>
    </row>
    <row r="44" spans="1:16" x14ac:dyDescent="0.2">
      <c r="A44" s="135">
        <v>28</v>
      </c>
      <c r="B44" s="11"/>
      <c r="C44" s="27" t="s">
        <v>24</v>
      </c>
      <c r="D44" s="51">
        <v>2068464</v>
      </c>
      <c r="E44" s="89">
        <v>9.1236213322051043</v>
      </c>
      <c r="F44" s="51">
        <v>1171736</v>
      </c>
      <c r="G44" s="89">
        <v>16.261386576115299</v>
      </c>
      <c r="H44" s="51">
        <v>111313</v>
      </c>
      <c r="I44" s="89">
        <v>6.0033157299783406</v>
      </c>
      <c r="J44" s="51">
        <v>2306</v>
      </c>
      <c r="K44" s="89">
        <v>1.5934107696878823</v>
      </c>
      <c r="L44" s="51">
        <v>1009486</v>
      </c>
      <c r="M44" s="89">
        <v>25.084972017257307</v>
      </c>
      <c r="N44" s="51">
        <v>48631</v>
      </c>
      <c r="O44" s="105">
        <v>4.1127111706482102</v>
      </c>
      <c r="P44" s="137">
        <v>28</v>
      </c>
    </row>
    <row r="45" spans="1:16" x14ac:dyDescent="0.2">
      <c r="A45" s="135">
        <v>29</v>
      </c>
      <c r="B45" s="11"/>
      <c r="C45" s="27" t="s">
        <v>300</v>
      </c>
      <c r="D45" s="51">
        <v>344515</v>
      </c>
      <c r="E45" s="89">
        <v>1.519593477703572</v>
      </c>
      <c r="F45" s="51">
        <v>21192</v>
      </c>
      <c r="G45" s="89">
        <v>0.29410319758122605</v>
      </c>
      <c r="H45" s="51">
        <v>54</v>
      </c>
      <c r="I45" s="89">
        <v>2.9123197597659789E-3</v>
      </c>
      <c r="J45" s="51" t="s">
        <v>388</v>
      </c>
      <c r="K45" s="89" t="s">
        <v>388</v>
      </c>
      <c r="L45" s="51">
        <v>20674</v>
      </c>
      <c r="M45" s="89">
        <v>0.51373343610983968</v>
      </c>
      <c r="N45" s="51">
        <v>464</v>
      </c>
      <c r="O45" s="105">
        <v>3.9240360740695639E-2</v>
      </c>
      <c r="P45" s="137">
        <v>29</v>
      </c>
    </row>
    <row r="46" spans="1:16" x14ac:dyDescent="0.2">
      <c r="A46" s="135">
        <v>30</v>
      </c>
      <c r="B46" s="11"/>
      <c r="C46" s="27" t="s">
        <v>25</v>
      </c>
      <c r="D46" s="51">
        <v>1103647</v>
      </c>
      <c r="E46" s="89">
        <v>4.8679877012237904</v>
      </c>
      <c r="F46" s="51">
        <v>577210</v>
      </c>
      <c r="G46" s="89">
        <v>8.0105373101103936</v>
      </c>
      <c r="H46" s="51">
        <v>363947</v>
      </c>
      <c r="I46" s="89">
        <v>19.62833406680646</v>
      </c>
      <c r="J46" s="51">
        <v>6232</v>
      </c>
      <c r="K46" s="89">
        <v>4.3062167895467836</v>
      </c>
      <c r="L46" s="51">
        <v>107918</v>
      </c>
      <c r="M46" s="89">
        <v>2.6816815787027997</v>
      </c>
      <c r="N46" s="51">
        <v>99114</v>
      </c>
      <c r="O46" s="105">
        <v>8.3820455052872997</v>
      </c>
      <c r="P46" s="137">
        <v>30</v>
      </c>
    </row>
    <row r="47" spans="1:16" x14ac:dyDescent="0.2">
      <c r="A47" s="135">
        <v>31</v>
      </c>
      <c r="B47" s="11"/>
      <c r="C47" s="27" t="s">
        <v>26</v>
      </c>
      <c r="D47" s="51">
        <v>86811</v>
      </c>
      <c r="E47" s="89">
        <v>0.38290765102513619</v>
      </c>
      <c r="F47" s="51">
        <v>36888</v>
      </c>
      <c r="G47" s="89">
        <v>0.51193274595961991</v>
      </c>
      <c r="H47" s="51">
        <v>30396</v>
      </c>
      <c r="I47" s="89">
        <v>1.6393124336638276</v>
      </c>
      <c r="J47" s="51">
        <v>170</v>
      </c>
      <c r="K47" s="89">
        <v>0.11746740279572419</v>
      </c>
      <c r="L47" s="51">
        <v>354</v>
      </c>
      <c r="M47" s="89">
        <v>8.7966352124834689E-3</v>
      </c>
      <c r="N47" s="51">
        <v>5966</v>
      </c>
      <c r="O47" s="105">
        <v>0.50454308659265124</v>
      </c>
      <c r="P47" s="137">
        <v>31</v>
      </c>
    </row>
    <row r="48" spans="1:16" x14ac:dyDescent="0.2">
      <c r="A48" s="135">
        <v>32</v>
      </c>
      <c r="B48" s="11"/>
      <c r="C48" s="27" t="s">
        <v>27</v>
      </c>
      <c r="D48" s="51">
        <v>46093</v>
      </c>
      <c r="E48" s="89">
        <v>0.20330790290057255</v>
      </c>
      <c r="F48" s="51">
        <v>25293</v>
      </c>
      <c r="G48" s="89">
        <v>0.35101699586740043</v>
      </c>
      <c r="H48" s="51">
        <v>15971</v>
      </c>
      <c r="I48" s="89">
        <v>0.86134553487448984</v>
      </c>
      <c r="J48" s="51">
        <v>834</v>
      </c>
      <c r="K48" s="89">
        <v>0.57628125842137634</v>
      </c>
      <c r="L48" s="51">
        <v>3924</v>
      </c>
      <c r="M48" s="89">
        <v>9.7508464897698113E-2</v>
      </c>
      <c r="N48" s="51">
        <v>4563</v>
      </c>
      <c r="O48" s="105">
        <v>0.38589173719783232</v>
      </c>
      <c r="P48" s="137">
        <v>32</v>
      </c>
    </row>
    <row r="49" spans="1:16" x14ac:dyDescent="0.2">
      <c r="A49" s="135">
        <v>33</v>
      </c>
      <c r="B49" s="11"/>
      <c r="C49" s="27" t="s">
        <v>28</v>
      </c>
      <c r="D49" s="51">
        <v>970743</v>
      </c>
      <c r="E49" s="89">
        <v>4.2817721472980823</v>
      </c>
      <c r="F49" s="51">
        <v>515030</v>
      </c>
      <c r="G49" s="89">
        <v>7.1476014463127049</v>
      </c>
      <c r="H49" s="51">
        <v>317579</v>
      </c>
      <c r="I49" s="89">
        <v>17.127622166420739</v>
      </c>
      <c r="J49" s="51">
        <v>5227</v>
      </c>
      <c r="K49" s="89">
        <v>3.6117771436073549</v>
      </c>
      <c r="L49" s="51">
        <v>103640</v>
      </c>
      <c r="M49" s="89">
        <v>2.5753764785926179</v>
      </c>
      <c r="N49" s="51">
        <v>88583</v>
      </c>
      <c r="O49" s="105">
        <v>7.4914415420108655</v>
      </c>
      <c r="P49" s="137">
        <v>33</v>
      </c>
    </row>
    <row r="50" spans="1:16" x14ac:dyDescent="0.2">
      <c r="A50" s="135">
        <v>34</v>
      </c>
      <c r="B50" s="11"/>
      <c r="C50" s="27" t="s">
        <v>29</v>
      </c>
      <c r="D50" s="51">
        <v>6400265</v>
      </c>
      <c r="E50" s="89">
        <v>28.230413623715812</v>
      </c>
      <c r="F50" s="51">
        <v>2221451</v>
      </c>
      <c r="G50" s="89">
        <v>30.829362135240284</v>
      </c>
      <c r="H50" s="51">
        <v>703708</v>
      </c>
      <c r="I50" s="89">
        <v>37.952272472322178</v>
      </c>
      <c r="J50" s="51">
        <v>59955</v>
      </c>
      <c r="K50" s="89">
        <v>41.42798902716261</v>
      </c>
      <c r="L50" s="51">
        <v>990300</v>
      </c>
      <c r="M50" s="89">
        <v>24.608214268142316</v>
      </c>
      <c r="N50" s="51">
        <v>467487</v>
      </c>
      <c r="O50" s="105">
        <v>39.535255434451685</v>
      </c>
      <c r="P50" s="137">
        <v>34</v>
      </c>
    </row>
    <row r="51" spans="1:16" x14ac:dyDescent="0.2">
      <c r="A51" s="135"/>
      <c r="B51" s="11"/>
      <c r="C51" s="27" t="s">
        <v>30</v>
      </c>
      <c r="D51" s="51">
        <v>1617429</v>
      </c>
      <c r="E51" s="89">
        <v>7.1341873620847016</v>
      </c>
      <c r="F51" s="51">
        <v>575028</v>
      </c>
      <c r="G51" s="89">
        <v>7.9802554501102891</v>
      </c>
      <c r="H51" s="51">
        <v>123417</v>
      </c>
      <c r="I51" s="89">
        <v>6.6561068109451451</v>
      </c>
      <c r="J51" s="51">
        <v>36118</v>
      </c>
      <c r="K51" s="89">
        <v>24.956986201035097</v>
      </c>
      <c r="L51" s="51">
        <v>141613</v>
      </c>
      <c r="M51" s="89">
        <v>3.5189771252695521</v>
      </c>
      <c r="N51" s="51">
        <v>273880</v>
      </c>
      <c r="O51" s="105">
        <v>23.161961206167501</v>
      </c>
      <c r="P51" s="137"/>
    </row>
    <row r="52" spans="1:16" x14ac:dyDescent="0.2">
      <c r="A52" s="135">
        <v>35</v>
      </c>
      <c r="B52" s="11"/>
      <c r="C52" s="27" t="s">
        <v>203</v>
      </c>
      <c r="D52" s="51">
        <v>1272023</v>
      </c>
      <c r="E52" s="89">
        <v>5.6106638442126782</v>
      </c>
      <c r="F52" s="51">
        <v>350619</v>
      </c>
      <c r="G52" s="89">
        <v>4.8659007659839508</v>
      </c>
      <c r="H52" s="51">
        <v>47270</v>
      </c>
      <c r="I52" s="89">
        <v>2.5493584267432929</v>
      </c>
      <c r="J52" s="51">
        <v>15763</v>
      </c>
      <c r="K52" s="89">
        <v>10.891992178052943</v>
      </c>
      <c r="L52" s="51">
        <v>189901</v>
      </c>
      <c r="M52" s="89">
        <v>4.7188978064571279</v>
      </c>
      <c r="N52" s="51">
        <v>97685</v>
      </c>
      <c r="O52" s="105">
        <v>8.2611953425751157</v>
      </c>
      <c r="P52" s="137">
        <v>35</v>
      </c>
    </row>
    <row r="53" spans="1:16" x14ac:dyDescent="0.2">
      <c r="A53" s="135">
        <v>36</v>
      </c>
      <c r="B53" s="11"/>
      <c r="C53" s="27" t="s">
        <v>204</v>
      </c>
      <c r="D53" s="51">
        <v>3510814</v>
      </c>
      <c r="E53" s="89">
        <v>15.485566828237925</v>
      </c>
      <c r="F53" s="51">
        <v>1295803</v>
      </c>
      <c r="G53" s="89">
        <v>17.983192041116716</v>
      </c>
      <c r="H53" s="51">
        <v>533021</v>
      </c>
      <c r="I53" s="89">
        <v>28.746807234633739</v>
      </c>
      <c r="J53" s="51">
        <v>8074</v>
      </c>
      <c r="K53" s="89">
        <v>5.5790106480745711</v>
      </c>
      <c r="L53" s="51">
        <v>658786</v>
      </c>
      <c r="M53" s="89">
        <v>16.370339336415636</v>
      </c>
      <c r="N53" s="51">
        <v>95922</v>
      </c>
      <c r="O53" s="105">
        <v>8.1120988857090666</v>
      </c>
      <c r="P53" s="137">
        <v>36</v>
      </c>
    </row>
    <row r="54" spans="1:16" x14ac:dyDescent="0.2">
      <c r="A54" s="135">
        <v>37</v>
      </c>
      <c r="B54" s="11"/>
      <c r="C54" s="27" t="s">
        <v>206</v>
      </c>
      <c r="D54" s="51">
        <v>3493</v>
      </c>
      <c r="E54" s="89">
        <v>1.5406992489785866E-2</v>
      </c>
      <c r="F54" s="51" t="s">
        <v>388</v>
      </c>
      <c r="G54" s="89" t="s">
        <v>388</v>
      </c>
      <c r="H54" s="51" t="s">
        <v>388</v>
      </c>
      <c r="I54" s="89" t="s">
        <v>388</v>
      </c>
      <c r="J54" s="51" t="s">
        <v>388</v>
      </c>
      <c r="K54" s="89" t="s">
        <v>388</v>
      </c>
      <c r="L54" s="51" t="s">
        <v>388</v>
      </c>
      <c r="M54" s="89" t="s">
        <v>388</v>
      </c>
      <c r="N54" s="51" t="s">
        <v>388</v>
      </c>
      <c r="O54" s="105" t="s">
        <v>388</v>
      </c>
      <c r="P54" s="137">
        <v>37</v>
      </c>
    </row>
    <row r="55" spans="1:16" x14ac:dyDescent="0.2">
      <c r="A55" s="135">
        <v>38</v>
      </c>
      <c r="B55" s="11"/>
      <c r="C55" s="27" t="s">
        <v>201</v>
      </c>
      <c r="D55" s="51">
        <v>78269</v>
      </c>
      <c r="E55" s="89">
        <v>0.34523043091412825</v>
      </c>
      <c r="F55" s="51">
        <v>14384</v>
      </c>
      <c r="G55" s="89">
        <v>0.199621573896204</v>
      </c>
      <c r="H55" s="51">
        <v>1815</v>
      </c>
      <c r="I55" s="89">
        <v>9.7886303036578734E-2</v>
      </c>
      <c r="J55" s="51">
        <v>102</v>
      </c>
      <c r="K55" s="89">
        <v>7.0480441677434516E-2</v>
      </c>
      <c r="L55" s="51">
        <v>3335</v>
      </c>
      <c r="M55" s="89">
        <v>8.2872255462238337E-2</v>
      </c>
      <c r="N55" s="51">
        <v>9131</v>
      </c>
      <c r="O55" s="105">
        <v>0.77220632311054282</v>
      </c>
      <c r="P55" s="137">
        <v>38</v>
      </c>
    </row>
    <row r="56" spans="1:16" x14ac:dyDescent="0.2">
      <c r="A56" s="135">
        <v>39</v>
      </c>
      <c r="B56" s="11"/>
      <c r="C56" s="27" t="s">
        <v>301</v>
      </c>
      <c r="D56" s="51">
        <v>5577</v>
      </c>
      <c r="E56" s="89">
        <v>2.4599140313637496E-2</v>
      </c>
      <c r="F56" s="51">
        <v>5047</v>
      </c>
      <c r="G56" s="89">
        <v>7.0042414033241213E-2</v>
      </c>
      <c r="H56" s="51">
        <v>26</v>
      </c>
      <c r="I56" s="89">
        <v>1.4022280324799158E-3</v>
      </c>
      <c r="J56" s="51">
        <v>472</v>
      </c>
      <c r="K56" s="89">
        <v>0.32614478893871657</v>
      </c>
      <c r="L56" s="51" t="s">
        <v>388</v>
      </c>
      <c r="M56" s="89" t="s">
        <v>388</v>
      </c>
      <c r="N56" s="51">
        <v>4548</v>
      </c>
      <c r="O56" s="105">
        <v>0.38462319105319775</v>
      </c>
      <c r="P56" s="137">
        <v>39</v>
      </c>
    </row>
    <row r="57" spans="1:16" s="4" customFormat="1" ht="8.1" customHeight="1" x14ac:dyDescent="0.2">
      <c r="A57" s="135"/>
      <c r="B57" s="11"/>
      <c r="C57" s="27" t="s">
        <v>16</v>
      </c>
      <c r="D57" s="51"/>
      <c r="E57" s="89"/>
      <c r="F57" s="51"/>
      <c r="G57" s="89"/>
      <c r="H57" s="51"/>
      <c r="I57" s="89"/>
      <c r="J57" s="51"/>
      <c r="K57" s="89"/>
      <c r="L57" s="51"/>
      <c r="M57" s="89"/>
      <c r="N57" s="51"/>
      <c r="O57" s="105"/>
      <c r="P57" s="137"/>
    </row>
    <row r="58" spans="1:16" s="4" customFormat="1" x14ac:dyDescent="0.2">
      <c r="A58" s="140">
        <v>40</v>
      </c>
      <c r="B58" s="206"/>
      <c r="C58" s="46" t="s">
        <v>31</v>
      </c>
      <c r="D58" s="199">
        <v>22671524</v>
      </c>
      <c r="E58" s="200">
        <v>100</v>
      </c>
      <c r="F58" s="199">
        <v>7205634</v>
      </c>
      <c r="G58" s="200">
        <v>100</v>
      </c>
      <c r="H58" s="199">
        <v>1854192</v>
      </c>
      <c r="I58" s="200">
        <v>100</v>
      </c>
      <c r="J58" s="199">
        <v>144721</v>
      </c>
      <c r="K58" s="200">
        <v>100</v>
      </c>
      <c r="L58" s="199">
        <v>4024266</v>
      </c>
      <c r="M58" s="200">
        <v>100</v>
      </c>
      <c r="N58" s="199">
        <v>1182456</v>
      </c>
      <c r="O58" s="201">
        <v>100</v>
      </c>
      <c r="P58" s="144">
        <v>40</v>
      </c>
    </row>
    <row r="59" spans="1:16" s="4" customFormat="1" x14ac:dyDescent="0.2">
      <c r="A59" s="32" t="s">
        <v>32</v>
      </c>
      <c r="B59" s="33"/>
      <c r="C59" s="212"/>
      <c r="D59" s="213"/>
      <c r="E59" s="214"/>
      <c r="F59" s="213"/>
      <c r="G59" s="214"/>
      <c r="H59" s="213"/>
      <c r="I59" s="214"/>
      <c r="J59" s="213"/>
      <c r="K59" s="214"/>
      <c r="L59" s="213"/>
      <c r="M59" s="214"/>
      <c r="N59" s="213"/>
      <c r="P59" s="138"/>
    </row>
    <row r="60" spans="1:16" s="4" customFormat="1" x14ac:dyDescent="0.2">
      <c r="A60" s="147" t="s">
        <v>390</v>
      </c>
      <c r="B60" s="206"/>
      <c r="C60" s="33"/>
      <c r="D60" s="213"/>
      <c r="E60" s="214"/>
      <c r="F60" s="213"/>
      <c r="G60" s="214"/>
      <c r="H60" s="26" t="s">
        <v>180</v>
      </c>
      <c r="I60" s="214"/>
      <c r="J60" s="213"/>
      <c r="K60" s="214"/>
      <c r="L60" s="213"/>
      <c r="M60" s="214"/>
      <c r="N60" s="213"/>
      <c r="O60" s="214"/>
      <c r="P60" s="139"/>
    </row>
    <row r="61" spans="1:16" x14ac:dyDescent="0.2">
      <c r="A61" s="147" t="s">
        <v>179</v>
      </c>
      <c r="B61" s="206"/>
      <c r="C61" s="33"/>
      <c r="D61" s="213"/>
      <c r="E61" s="214"/>
      <c r="F61" s="213"/>
      <c r="G61" s="214"/>
      <c r="I61" s="214"/>
      <c r="J61" s="213"/>
      <c r="K61" s="214"/>
      <c r="L61" s="213"/>
      <c r="M61" s="214"/>
      <c r="N61" s="213"/>
      <c r="O61" s="214"/>
      <c r="P61" s="139"/>
    </row>
    <row r="62" spans="1:16" x14ac:dyDescent="0.2">
      <c r="D62" s="2"/>
      <c r="E62" s="41"/>
      <c r="F62" s="2"/>
      <c r="G62" s="34" t="s">
        <v>396</v>
      </c>
      <c r="H62" s="2" t="s">
        <v>354</v>
      </c>
      <c r="J62" s="2"/>
      <c r="K62" s="227"/>
      <c r="L62" s="2"/>
      <c r="M62" s="227"/>
      <c r="N62" s="2"/>
      <c r="O62" s="227"/>
    </row>
    <row r="63" spans="1:16" x14ac:dyDescent="0.2">
      <c r="D63" s="2"/>
      <c r="E63" s="41"/>
      <c r="F63" s="2"/>
      <c r="G63" s="115"/>
      <c r="H63" s="2"/>
      <c r="I63" s="227"/>
      <c r="J63" s="2"/>
      <c r="K63" s="227"/>
      <c r="L63" s="2"/>
      <c r="M63" s="227"/>
      <c r="N63" s="2"/>
      <c r="O63" s="227"/>
    </row>
    <row r="64" spans="1:16" x14ac:dyDescent="0.2">
      <c r="D64" s="2"/>
      <c r="E64" s="41"/>
      <c r="F64" s="2"/>
      <c r="G64" s="34" t="s">
        <v>172</v>
      </c>
      <c r="H64" s="2" t="s">
        <v>212</v>
      </c>
      <c r="I64" s="227"/>
      <c r="J64" s="2"/>
      <c r="K64" s="227"/>
      <c r="L64" s="2"/>
      <c r="M64" s="227"/>
      <c r="N64" s="2"/>
      <c r="O64" s="227"/>
    </row>
    <row r="65" spans="1:16" ht="12.75" thickBot="1" x14ac:dyDescent="0.25">
      <c r="A65" s="134"/>
      <c r="B65" s="6"/>
      <c r="C65" s="7"/>
      <c r="D65" s="7"/>
      <c r="E65" s="43"/>
      <c r="F65" s="7"/>
      <c r="G65" s="43"/>
      <c r="H65" s="7"/>
      <c r="I65" s="43"/>
      <c r="J65" s="7"/>
      <c r="K65" s="43"/>
      <c r="L65" s="7"/>
      <c r="M65" s="43"/>
      <c r="N65" s="7"/>
      <c r="O65" s="43"/>
      <c r="P65" s="134"/>
    </row>
    <row r="66" spans="1:16" ht="12.75" customHeight="1" x14ac:dyDescent="0.2">
      <c r="A66" s="135"/>
      <c r="B66" s="11"/>
      <c r="C66" s="271" t="s">
        <v>246</v>
      </c>
      <c r="D66" s="300" t="s">
        <v>142</v>
      </c>
      <c r="E66" s="273"/>
      <c r="F66" s="282" t="s">
        <v>73</v>
      </c>
      <c r="G66" s="283"/>
      <c r="H66" s="279" t="s">
        <v>95</v>
      </c>
      <c r="I66" s="279"/>
      <c r="J66" s="282" t="s">
        <v>297</v>
      </c>
      <c r="K66" s="283"/>
      <c r="L66" s="282" t="s">
        <v>210</v>
      </c>
      <c r="M66" s="283"/>
      <c r="N66" s="282" t="s">
        <v>175</v>
      </c>
      <c r="O66" s="283"/>
      <c r="P66" s="145"/>
    </row>
    <row r="67" spans="1:16" ht="12" customHeight="1" x14ac:dyDescent="0.2">
      <c r="A67" s="263" t="s">
        <v>149</v>
      </c>
      <c r="B67" s="11"/>
      <c r="C67" s="268"/>
      <c r="D67" s="274"/>
      <c r="E67" s="275"/>
      <c r="F67" s="284"/>
      <c r="G67" s="285"/>
      <c r="H67" s="280"/>
      <c r="I67" s="280"/>
      <c r="J67" s="284"/>
      <c r="K67" s="285"/>
      <c r="L67" s="284"/>
      <c r="M67" s="285"/>
      <c r="N67" s="284"/>
      <c r="O67" s="285"/>
      <c r="P67" s="243" t="s">
        <v>149</v>
      </c>
    </row>
    <row r="68" spans="1:16" ht="12" customHeight="1" x14ac:dyDescent="0.2">
      <c r="A68" s="288"/>
      <c r="B68" s="11"/>
      <c r="C68" s="268"/>
      <c r="D68" s="276"/>
      <c r="E68" s="277"/>
      <c r="F68" s="286"/>
      <c r="G68" s="287"/>
      <c r="H68" s="281"/>
      <c r="I68" s="281"/>
      <c r="J68" s="286"/>
      <c r="K68" s="287"/>
      <c r="L68" s="286"/>
      <c r="M68" s="287"/>
      <c r="N68" s="286"/>
      <c r="O68" s="287"/>
      <c r="P68" s="299"/>
    </row>
    <row r="69" spans="1:16" ht="15" customHeight="1" thickBot="1" x14ac:dyDescent="0.25">
      <c r="A69" s="136"/>
      <c r="B69" s="6"/>
      <c r="C69" s="270"/>
      <c r="D69" s="49" t="s">
        <v>373</v>
      </c>
      <c r="E69" s="21" t="s">
        <v>249</v>
      </c>
      <c r="F69" s="49" t="s">
        <v>373</v>
      </c>
      <c r="G69" s="9" t="s">
        <v>249</v>
      </c>
      <c r="H69" s="53" t="s">
        <v>373</v>
      </c>
      <c r="I69" s="21" t="s">
        <v>249</v>
      </c>
      <c r="J69" s="49" t="s">
        <v>373</v>
      </c>
      <c r="K69" s="21" t="s">
        <v>250</v>
      </c>
      <c r="L69" s="49" t="s">
        <v>373</v>
      </c>
      <c r="M69" s="21" t="s">
        <v>249</v>
      </c>
      <c r="N69" s="49" t="s">
        <v>373</v>
      </c>
      <c r="O69" s="21" t="s">
        <v>249</v>
      </c>
      <c r="P69" s="142"/>
    </row>
    <row r="70" spans="1:16" ht="8.1" customHeight="1" x14ac:dyDescent="0.2">
      <c r="A70" s="137"/>
      <c r="B70" s="11"/>
      <c r="C70" s="10"/>
      <c r="D70" s="10"/>
      <c r="E70" s="44"/>
      <c r="F70" s="10"/>
      <c r="G70" s="44"/>
      <c r="H70" s="10"/>
      <c r="I70" s="44"/>
      <c r="J70" s="10"/>
      <c r="K70" s="44"/>
      <c r="L70" s="10"/>
      <c r="M70" s="44"/>
      <c r="N70" s="10"/>
      <c r="O70" s="44"/>
      <c r="P70" s="137"/>
    </row>
    <row r="71" spans="1:16" x14ac:dyDescent="0.2">
      <c r="A71" s="137"/>
      <c r="B71" s="11"/>
      <c r="C71" s="25" t="s">
        <v>6</v>
      </c>
      <c r="D71" s="24"/>
      <c r="E71" s="45"/>
      <c r="F71" s="24"/>
      <c r="G71" s="45"/>
      <c r="H71" s="25" t="s">
        <v>6</v>
      </c>
      <c r="I71" s="45"/>
      <c r="J71" s="24"/>
      <c r="K71" s="45"/>
      <c r="L71" s="24"/>
      <c r="M71" s="45"/>
      <c r="N71" s="24"/>
      <c r="O71" s="45"/>
      <c r="P71" s="137"/>
    </row>
    <row r="72" spans="1:16" ht="8.1" customHeight="1" x14ac:dyDescent="0.2">
      <c r="A72" s="137"/>
      <c r="B72" s="11"/>
      <c r="C72" s="10"/>
      <c r="D72" s="28"/>
      <c r="P72" s="137"/>
    </row>
    <row r="73" spans="1:16" x14ac:dyDescent="0.2">
      <c r="A73" s="135">
        <v>1</v>
      </c>
      <c r="B73" s="11"/>
      <c r="C73" s="27" t="s">
        <v>176</v>
      </c>
      <c r="D73" s="51">
        <v>2778183</v>
      </c>
      <c r="E73" s="89">
        <v>12.254063732107291</v>
      </c>
      <c r="F73" s="51">
        <v>3818069</v>
      </c>
      <c r="G73" s="89">
        <v>52.987273569542943</v>
      </c>
      <c r="H73" s="51">
        <v>586113</v>
      </c>
      <c r="I73" s="89">
        <v>31.610156876957728</v>
      </c>
      <c r="J73" s="51">
        <v>850372</v>
      </c>
      <c r="K73" s="89">
        <v>587.59406029532693</v>
      </c>
      <c r="L73" s="51">
        <v>439394</v>
      </c>
      <c r="M73" s="89">
        <v>10.918612238852999</v>
      </c>
      <c r="N73" s="51">
        <v>4302175</v>
      </c>
      <c r="O73" s="105">
        <v>80.708551738136734</v>
      </c>
      <c r="P73" s="137">
        <v>1</v>
      </c>
    </row>
    <row r="74" spans="1:16" x14ac:dyDescent="0.2">
      <c r="A74" s="135">
        <v>2</v>
      </c>
      <c r="B74" s="11"/>
      <c r="C74" s="27" t="s">
        <v>8</v>
      </c>
      <c r="D74" s="51">
        <v>25572</v>
      </c>
      <c r="E74" s="89">
        <v>0.11279347608039053</v>
      </c>
      <c r="F74" s="51">
        <v>3155</v>
      </c>
      <c r="G74" s="89">
        <v>4.3785182539107591E-2</v>
      </c>
      <c r="H74" s="51">
        <v>4448</v>
      </c>
      <c r="I74" s="89">
        <v>0.23988885724887174</v>
      </c>
      <c r="J74" s="51">
        <v>5898</v>
      </c>
      <c r="K74" s="89">
        <v>4.0754278922893015</v>
      </c>
      <c r="L74" s="51">
        <v>2518</v>
      </c>
      <c r="M74" s="89">
        <v>6.2570416567890891E-2</v>
      </c>
      <c r="N74" s="51">
        <v>37721</v>
      </c>
      <c r="O74" s="105">
        <v>0.70764375696345583</v>
      </c>
      <c r="P74" s="137">
        <v>2</v>
      </c>
    </row>
    <row r="75" spans="1:16" x14ac:dyDescent="0.2">
      <c r="A75" s="135">
        <v>3</v>
      </c>
      <c r="B75" s="11"/>
      <c r="C75" s="27" t="s">
        <v>9</v>
      </c>
      <c r="D75" s="51">
        <v>2728099</v>
      </c>
      <c r="E75" s="89">
        <v>12.033152248609312</v>
      </c>
      <c r="F75" s="51">
        <v>3793461</v>
      </c>
      <c r="G75" s="89">
        <v>52.645763023767238</v>
      </c>
      <c r="H75" s="51">
        <v>570546</v>
      </c>
      <c r="I75" s="89">
        <v>30.770599808434078</v>
      </c>
      <c r="J75" s="51">
        <v>828582</v>
      </c>
      <c r="K75" s="89">
        <v>572.53750319580433</v>
      </c>
      <c r="L75" s="51">
        <v>377673</v>
      </c>
      <c r="M75" s="89">
        <v>9.3848915553792907</v>
      </c>
      <c r="N75" s="51">
        <v>3089731</v>
      </c>
      <c r="O75" s="105">
        <v>57.963173109049478</v>
      </c>
      <c r="P75" s="137">
        <v>3</v>
      </c>
    </row>
    <row r="76" spans="1:16" ht="13.5" x14ac:dyDescent="0.2">
      <c r="A76" s="135">
        <v>4</v>
      </c>
      <c r="B76" s="11"/>
      <c r="C76" s="27" t="s">
        <v>195</v>
      </c>
      <c r="D76" s="51">
        <v>540702</v>
      </c>
      <c r="E76" s="89">
        <v>2.3849389216181498</v>
      </c>
      <c r="F76" s="51">
        <v>3646117</v>
      </c>
      <c r="G76" s="89">
        <v>50.600918670029593</v>
      </c>
      <c r="H76" s="51">
        <v>213684</v>
      </c>
      <c r="I76" s="89">
        <v>11.524372880478397</v>
      </c>
      <c r="J76" s="51">
        <v>710217</v>
      </c>
      <c r="K76" s="89">
        <v>490.74909653747557</v>
      </c>
      <c r="L76" s="51">
        <v>220685</v>
      </c>
      <c r="M76" s="89">
        <v>5.4838571804150122</v>
      </c>
      <c r="N76" s="51">
        <v>1269691</v>
      </c>
      <c r="O76" s="105">
        <v>23.81932900566494</v>
      </c>
      <c r="P76" s="137">
        <v>4</v>
      </c>
    </row>
    <row r="77" spans="1:16" ht="13.5" x14ac:dyDescent="0.2">
      <c r="A77" s="135">
        <v>5</v>
      </c>
      <c r="B77" s="11"/>
      <c r="C77" s="27" t="s">
        <v>285</v>
      </c>
      <c r="D77" s="51">
        <v>2080265</v>
      </c>
      <c r="E77" s="89">
        <v>9.1756734130444872</v>
      </c>
      <c r="F77" s="51">
        <v>7165</v>
      </c>
      <c r="G77" s="89">
        <v>9.9436080156166687E-2</v>
      </c>
      <c r="H77" s="51">
        <v>84658</v>
      </c>
      <c r="I77" s="89">
        <v>4.5657623374494118</v>
      </c>
      <c r="J77" s="51">
        <v>37258</v>
      </c>
      <c r="K77" s="89">
        <v>25.744708784488775</v>
      </c>
      <c r="L77" s="51">
        <v>25085</v>
      </c>
      <c r="M77" s="89">
        <v>0.62334348673770568</v>
      </c>
      <c r="N77" s="51">
        <v>435562</v>
      </c>
      <c r="O77" s="105">
        <v>8.1711176816764333</v>
      </c>
      <c r="P77" s="137">
        <v>5</v>
      </c>
    </row>
    <row r="78" spans="1:16" ht="13.5" x14ac:dyDescent="0.2">
      <c r="A78" s="135">
        <v>6</v>
      </c>
      <c r="B78" s="11"/>
      <c r="C78" s="27" t="s">
        <v>209</v>
      </c>
      <c r="D78" s="51">
        <v>39297</v>
      </c>
      <c r="E78" s="89">
        <v>0.17333197362471089</v>
      </c>
      <c r="F78" s="51">
        <v>7683</v>
      </c>
      <c r="G78" s="89">
        <v>0.10662489934959228</v>
      </c>
      <c r="H78" s="51">
        <v>260441</v>
      </c>
      <c r="I78" s="89">
        <v>14.046064269503914</v>
      </c>
      <c r="J78" s="51">
        <v>70679</v>
      </c>
      <c r="K78" s="89">
        <v>48.83810918940582</v>
      </c>
      <c r="L78" s="51">
        <v>21738</v>
      </c>
      <c r="M78" s="89">
        <v>0.54017304025131541</v>
      </c>
      <c r="N78" s="51">
        <v>1317391</v>
      </c>
      <c r="O78" s="105">
        <v>24.714178219820365</v>
      </c>
      <c r="P78" s="137">
        <v>6</v>
      </c>
    </row>
    <row r="79" spans="1:16" ht="13.5" x14ac:dyDescent="0.2">
      <c r="A79" s="135">
        <v>7</v>
      </c>
      <c r="B79" s="11"/>
      <c r="C79" s="27" t="s">
        <v>197</v>
      </c>
      <c r="D79" s="51">
        <v>67835</v>
      </c>
      <c r="E79" s="89">
        <v>0.29920794032196513</v>
      </c>
      <c r="F79" s="51">
        <v>59138</v>
      </c>
      <c r="G79" s="89">
        <v>0.82071889857297775</v>
      </c>
      <c r="H79" s="51">
        <v>10344</v>
      </c>
      <c r="I79" s="89">
        <v>0.5578710295373942</v>
      </c>
      <c r="J79" s="51">
        <v>10000</v>
      </c>
      <c r="K79" s="89">
        <v>6.9098472232778931</v>
      </c>
      <c r="L79" s="51">
        <v>42497</v>
      </c>
      <c r="M79" s="89">
        <v>1.0560186627822317</v>
      </c>
      <c r="N79" s="51">
        <v>40108</v>
      </c>
      <c r="O79" s="105">
        <v>0.75242373755442027</v>
      </c>
      <c r="P79" s="137">
        <v>7</v>
      </c>
    </row>
    <row r="80" spans="1:16" x14ac:dyDescent="0.2">
      <c r="A80" s="135">
        <v>8</v>
      </c>
      <c r="B80" s="11"/>
      <c r="C80" s="27" t="s">
        <v>10</v>
      </c>
      <c r="D80" s="51">
        <v>24512</v>
      </c>
      <c r="E80" s="89">
        <v>0.10811800741758693</v>
      </c>
      <c r="F80" s="51">
        <v>21454</v>
      </c>
      <c r="G80" s="89">
        <v>0.29773924126593165</v>
      </c>
      <c r="H80" s="51">
        <v>11119</v>
      </c>
      <c r="I80" s="89">
        <v>0.59966821127477632</v>
      </c>
      <c r="J80" s="51">
        <v>15892</v>
      </c>
      <c r="K80" s="89">
        <v>10.981129207233229</v>
      </c>
      <c r="L80" s="51">
        <v>59203</v>
      </c>
      <c r="M80" s="89">
        <v>1.4711502669058159</v>
      </c>
      <c r="N80" s="51">
        <v>1174724</v>
      </c>
      <c r="O80" s="105">
        <v>22.037753632065392</v>
      </c>
      <c r="P80" s="137">
        <v>8</v>
      </c>
    </row>
    <row r="81" spans="1:16" x14ac:dyDescent="0.2">
      <c r="A81" s="135">
        <v>9</v>
      </c>
      <c r="B81" s="11"/>
      <c r="C81" s="27" t="s">
        <v>11</v>
      </c>
      <c r="D81" s="51">
        <v>514014</v>
      </c>
      <c r="E81" s="89">
        <v>2.2672229709833358</v>
      </c>
      <c r="F81" s="51">
        <v>430827</v>
      </c>
      <c r="G81" s="89">
        <v>5.9790297425597805</v>
      </c>
      <c r="H81" s="51">
        <v>137265</v>
      </c>
      <c r="I81" s="89">
        <v>7.4029550337829093</v>
      </c>
      <c r="J81" s="51">
        <v>328841</v>
      </c>
      <c r="K81" s="89">
        <v>227.22410707499256</v>
      </c>
      <c r="L81" s="51">
        <v>94957</v>
      </c>
      <c r="M81" s="89">
        <v>2.3596104233666462</v>
      </c>
      <c r="N81" s="51">
        <v>1000700</v>
      </c>
      <c r="O81" s="105">
        <v>18.773073555667406</v>
      </c>
      <c r="P81" s="137">
        <v>9</v>
      </c>
    </row>
    <row r="82" spans="1:16" x14ac:dyDescent="0.2">
      <c r="A82" s="135">
        <v>10</v>
      </c>
      <c r="B82" s="11"/>
      <c r="C82" s="27" t="s">
        <v>12</v>
      </c>
      <c r="D82" s="51">
        <v>3521</v>
      </c>
      <c r="E82" s="89">
        <v>1.5530495435595771E-2</v>
      </c>
      <c r="F82" s="51">
        <v>191683</v>
      </c>
      <c r="G82" s="89">
        <v>2.6601822962420796</v>
      </c>
      <c r="H82" s="51">
        <v>13809</v>
      </c>
      <c r="I82" s="89">
        <v>0.74474488078904455</v>
      </c>
      <c r="J82" s="51">
        <v>19868</v>
      </c>
      <c r="K82" s="89">
        <v>13.728484463208519</v>
      </c>
      <c r="L82" s="51">
        <v>2100</v>
      </c>
      <c r="M82" s="89">
        <v>5.2183429226596849E-2</v>
      </c>
      <c r="N82" s="51">
        <v>185205</v>
      </c>
      <c r="O82" s="105">
        <v>3.4744349833890098</v>
      </c>
      <c r="P82" s="137">
        <v>10</v>
      </c>
    </row>
    <row r="83" spans="1:16" x14ac:dyDescent="0.2">
      <c r="A83" s="135">
        <v>11</v>
      </c>
      <c r="B83" s="11"/>
      <c r="C83" s="27" t="s">
        <v>198</v>
      </c>
      <c r="D83" s="51">
        <v>294169</v>
      </c>
      <c r="E83" s="89">
        <v>1.2975263594983735</v>
      </c>
      <c r="F83" s="51">
        <v>64501</v>
      </c>
      <c r="G83" s="89">
        <v>0.89514676987479525</v>
      </c>
      <c r="H83" s="51">
        <v>65116</v>
      </c>
      <c r="I83" s="89">
        <v>3.511826175498546</v>
      </c>
      <c r="J83" s="51">
        <v>144612</v>
      </c>
      <c r="K83" s="89">
        <v>99.924682665266275</v>
      </c>
      <c r="L83" s="51">
        <v>38283</v>
      </c>
      <c r="M83" s="89">
        <v>0.95130391480086063</v>
      </c>
      <c r="N83" s="51">
        <v>350881</v>
      </c>
      <c r="O83" s="105">
        <v>6.582507067338998</v>
      </c>
      <c r="P83" s="137">
        <v>11</v>
      </c>
    </row>
    <row r="84" spans="1:16" x14ac:dyDescent="0.2">
      <c r="A84" s="135"/>
      <c r="B84" s="11"/>
      <c r="C84" s="27" t="s">
        <v>14</v>
      </c>
      <c r="E84" s="89">
        <v>0</v>
      </c>
      <c r="G84" s="89"/>
      <c r="I84" s="89"/>
      <c r="K84" s="89"/>
      <c r="M84" s="89"/>
      <c r="O84" s="105">
        <v>0</v>
      </c>
      <c r="P84" s="137"/>
    </row>
    <row r="85" spans="1:16" x14ac:dyDescent="0.2">
      <c r="A85" s="135">
        <v>12</v>
      </c>
      <c r="B85" s="11"/>
      <c r="C85" s="27" t="s">
        <v>15</v>
      </c>
      <c r="D85" s="51">
        <v>62115</v>
      </c>
      <c r="E85" s="89">
        <v>0.27397805282079846</v>
      </c>
      <c r="F85" s="51">
        <v>7815</v>
      </c>
      <c r="G85" s="89">
        <v>0.10845679922127602</v>
      </c>
      <c r="H85" s="51">
        <v>7747</v>
      </c>
      <c r="I85" s="89">
        <v>0.41781002183161181</v>
      </c>
      <c r="J85" s="51">
        <v>91596</v>
      </c>
      <c r="K85" s="89">
        <v>63.291436626336193</v>
      </c>
      <c r="L85" s="51">
        <v>5324</v>
      </c>
      <c r="M85" s="89">
        <v>0.13229741771542936</v>
      </c>
      <c r="N85" s="51">
        <v>68444</v>
      </c>
      <c r="O85" s="105">
        <v>1.284005442634256</v>
      </c>
      <c r="P85" s="137">
        <v>12</v>
      </c>
    </row>
    <row r="86" spans="1:16" ht="24" x14ac:dyDescent="0.2">
      <c r="A86" s="189">
        <v>13</v>
      </c>
      <c r="B86" s="11"/>
      <c r="C86" s="188" t="s">
        <v>348</v>
      </c>
      <c r="D86" s="51">
        <v>22205</v>
      </c>
      <c r="E86" s="89">
        <v>9.7942246846749251E-2</v>
      </c>
      <c r="F86" s="51">
        <v>35663</v>
      </c>
      <c r="G86" s="89">
        <v>0.49493216002922158</v>
      </c>
      <c r="H86" s="51">
        <v>36820</v>
      </c>
      <c r="I86" s="89">
        <v>1.985770621381173</v>
      </c>
      <c r="J86" s="51">
        <v>9239</v>
      </c>
      <c r="K86" s="89">
        <v>6.3840078495864461</v>
      </c>
      <c r="L86" s="51">
        <v>24047</v>
      </c>
      <c r="M86" s="89">
        <v>0.59754996314855924</v>
      </c>
      <c r="N86" s="51">
        <v>173131</v>
      </c>
      <c r="O86" s="105">
        <v>3.2479274485522671</v>
      </c>
      <c r="P86" s="137">
        <v>13</v>
      </c>
    </row>
    <row r="87" spans="1:16" ht="24" x14ac:dyDescent="0.2">
      <c r="A87" s="189">
        <v>14</v>
      </c>
      <c r="B87" s="11"/>
      <c r="C87" s="188" t="s">
        <v>376</v>
      </c>
      <c r="D87" s="51">
        <v>87179</v>
      </c>
      <c r="E87" s="89">
        <v>0.38453083259863785</v>
      </c>
      <c r="F87" s="51">
        <v>435</v>
      </c>
      <c r="G87" s="89">
        <v>6.036942758957782E-3</v>
      </c>
      <c r="H87" s="51">
        <v>668</v>
      </c>
      <c r="I87" s="89">
        <v>3.6026474065253222E-2</v>
      </c>
      <c r="J87" s="51">
        <v>39162</v>
      </c>
      <c r="K87" s="89">
        <v>27.060343695800885</v>
      </c>
      <c r="L87" s="51">
        <v>4918</v>
      </c>
      <c r="M87" s="89">
        <v>0.1222086213982873</v>
      </c>
      <c r="N87" s="51">
        <v>11953</v>
      </c>
      <c r="O87" s="105">
        <v>0.22423758190356002</v>
      </c>
      <c r="P87" s="137">
        <v>14</v>
      </c>
    </row>
    <row r="88" spans="1:16" x14ac:dyDescent="0.2">
      <c r="A88" s="135">
        <v>15</v>
      </c>
      <c r="B88" s="11"/>
      <c r="C88" s="27" t="s">
        <v>199</v>
      </c>
      <c r="D88" s="51" t="s">
        <v>388</v>
      </c>
      <c r="E88" s="89" t="s">
        <v>388</v>
      </c>
      <c r="F88" s="51">
        <v>14855</v>
      </c>
      <c r="G88" s="89">
        <v>0.20615812571107553</v>
      </c>
      <c r="H88" s="51" t="s">
        <v>388</v>
      </c>
      <c r="I88" s="89" t="s">
        <v>388</v>
      </c>
      <c r="J88" s="51" t="s">
        <v>388</v>
      </c>
      <c r="K88" s="89" t="s">
        <v>388</v>
      </c>
      <c r="L88" s="51" t="s">
        <v>388</v>
      </c>
      <c r="M88" s="89" t="s">
        <v>388</v>
      </c>
      <c r="N88" s="51">
        <v>4530</v>
      </c>
      <c r="O88" s="105">
        <v>8.4982535432370693E-2</v>
      </c>
      <c r="P88" s="137">
        <v>15</v>
      </c>
    </row>
    <row r="89" spans="1:16" x14ac:dyDescent="0.2">
      <c r="A89" s="135">
        <v>16</v>
      </c>
      <c r="B89" s="11"/>
      <c r="C89" s="27" t="s">
        <v>200</v>
      </c>
      <c r="D89" s="51">
        <v>216324</v>
      </c>
      <c r="E89" s="89">
        <v>0.95416611604936663</v>
      </c>
      <c r="F89" s="51">
        <v>159788</v>
      </c>
      <c r="G89" s="89">
        <v>2.2175425507318303</v>
      </c>
      <c r="H89" s="51">
        <v>58340</v>
      </c>
      <c r="I89" s="89">
        <v>3.1463839774953186</v>
      </c>
      <c r="J89" s="51">
        <v>164361</v>
      </c>
      <c r="K89" s="89">
        <v>113.57093994651778</v>
      </c>
      <c r="L89" s="51">
        <v>54572</v>
      </c>
      <c r="M89" s="89">
        <v>1.3560733808351635</v>
      </c>
      <c r="N89" s="51">
        <v>460085</v>
      </c>
      <c r="O89" s="105">
        <v>8.6311677294486255</v>
      </c>
      <c r="P89" s="137">
        <v>16</v>
      </c>
    </row>
    <row r="90" spans="1:16" x14ac:dyDescent="0.2">
      <c r="A90" s="135">
        <v>17</v>
      </c>
      <c r="B90" s="11"/>
      <c r="C90" s="27" t="s">
        <v>76</v>
      </c>
      <c r="D90" s="51" t="s">
        <v>388</v>
      </c>
      <c r="E90" s="89" t="s">
        <v>388</v>
      </c>
      <c r="F90" s="51" t="s">
        <v>388</v>
      </c>
      <c r="G90" s="89" t="s">
        <v>388</v>
      </c>
      <c r="H90" s="51" t="s">
        <v>388</v>
      </c>
      <c r="I90" s="89" t="s">
        <v>388</v>
      </c>
      <c r="J90" s="51">
        <v>93603</v>
      </c>
      <c r="K90" s="89">
        <v>64.678242964048067</v>
      </c>
      <c r="L90" s="51" t="s">
        <v>388</v>
      </c>
      <c r="M90" s="89" t="s">
        <v>388</v>
      </c>
      <c r="N90" s="51">
        <v>13481</v>
      </c>
      <c r="O90" s="105">
        <v>0.25290277266308814</v>
      </c>
      <c r="P90" s="137">
        <v>17</v>
      </c>
    </row>
    <row r="91" spans="1:16" x14ac:dyDescent="0.2">
      <c r="A91" s="135">
        <v>18</v>
      </c>
      <c r="B91" s="11"/>
      <c r="C91" s="27" t="s">
        <v>201</v>
      </c>
      <c r="D91" s="51">
        <v>8712</v>
      </c>
      <c r="E91" s="89">
        <v>3.8427059424853839E-2</v>
      </c>
      <c r="F91" s="51">
        <v>4842</v>
      </c>
      <c r="G91" s="89">
        <v>6.7197418020399038E-2</v>
      </c>
      <c r="H91" s="51">
        <v>353</v>
      </c>
      <c r="I91" s="89">
        <v>1.903794213328501E-2</v>
      </c>
      <c r="J91" s="51">
        <v>4089</v>
      </c>
      <c r="K91" s="89">
        <v>2.8254365295983304</v>
      </c>
      <c r="L91" s="51">
        <v>3303</v>
      </c>
      <c r="M91" s="89">
        <v>8.2077079397833042E-2</v>
      </c>
      <c r="N91" s="51">
        <v>9844</v>
      </c>
      <c r="O91" s="105">
        <v>0.18467286507643643</v>
      </c>
      <c r="P91" s="137">
        <v>18</v>
      </c>
    </row>
    <row r="92" spans="1:16" x14ac:dyDescent="0.2">
      <c r="A92" s="135">
        <v>19</v>
      </c>
      <c r="B92" s="11"/>
      <c r="C92" s="27" t="s">
        <v>202</v>
      </c>
      <c r="D92" s="51">
        <v>281</v>
      </c>
      <c r="E92" s="89">
        <v>1.2394402775922782E-3</v>
      </c>
      <c r="F92" s="51">
        <v>7570</v>
      </c>
      <c r="G92" s="89">
        <v>0.10505668203519634</v>
      </c>
      <c r="H92" s="51">
        <v>90</v>
      </c>
      <c r="I92" s="89">
        <v>4.8538662662766319E-3</v>
      </c>
      <c r="J92" s="51">
        <v>34371</v>
      </c>
      <c r="K92" s="89">
        <v>23.749835891128448</v>
      </c>
      <c r="L92" s="51">
        <v>132</v>
      </c>
      <c r="M92" s="89">
        <v>3.2801012656718019E-3</v>
      </c>
      <c r="N92" s="51">
        <v>4308</v>
      </c>
      <c r="O92" s="105">
        <v>8.0817828397936636E-2</v>
      </c>
      <c r="P92" s="137">
        <v>19</v>
      </c>
    </row>
    <row r="93" spans="1:16" ht="8.1" customHeight="1" x14ac:dyDescent="0.2">
      <c r="A93" s="137"/>
      <c r="B93" s="11"/>
      <c r="C93" s="29" t="s">
        <v>16</v>
      </c>
      <c r="E93" s="30"/>
      <c r="F93" s="50"/>
      <c r="G93" s="30"/>
      <c r="H93" s="50"/>
      <c r="I93" s="30"/>
      <c r="J93" s="50"/>
      <c r="K93" s="30"/>
      <c r="L93" s="50"/>
      <c r="M93" s="30"/>
      <c r="N93" s="50"/>
      <c r="O93" s="30"/>
      <c r="P93" s="137"/>
    </row>
    <row r="94" spans="1:16" x14ac:dyDescent="0.2">
      <c r="A94" s="137"/>
      <c r="B94" s="11"/>
      <c r="C94" s="252" t="s">
        <v>17</v>
      </c>
      <c r="D94" s="252"/>
      <c r="E94" s="252"/>
      <c r="F94" s="252"/>
      <c r="G94" s="252"/>
      <c r="H94" s="278" t="s">
        <v>17</v>
      </c>
      <c r="I94" s="278"/>
      <c r="J94" s="278"/>
      <c r="K94" s="278"/>
      <c r="L94" s="278"/>
      <c r="M94" s="278"/>
      <c r="N94" s="278"/>
      <c r="O94" s="278"/>
      <c r="P94" s="137"/>
    </row>
    <row r="95" spans="1:16" ht="8.1" customHeight="1" x14ac:dyDescent="0.2">
      <c r="A95" s="137"/>
      <c r="B95" s="11"/>
      <c r="C95" s="29"/>
      <c r="D95" s="210"/>
      <c r="E95" s="34"/>
      <c r="F95" s="210"/>
      <c r="G95" s="34"/>
      <c r="H95" s="210"/>
      <c r="I95" s="34"/>
      <c r="J95" s="210"/>
      <c r="K95" s="34"/>
      <c r="L95" s="210"/>
      <c r="M95" s="34"/>
      <c r="N95" s="210"/>
      <c r="O95" s="34"/>
      <c r="P95" s="137"/>
    </row>
    <row r="96" spans="1:16" x14ac:dyDescent="0.2">
      <c r="A96" s="135">
        <v>20</v>
      </c>
      <c r="B96" s="11"/>
      <c r="C96" s="27" t="s">
        <v>18</v>
      </c>
      <c r="D96" s="51">
        <v>1176077</v>
      </c>
      <c r="E96" s="89">
        <v>5.1874633571170605</v>
      </c>
      <c r="F96" s="51">
        <v>2110230</v>
      </c>
      <c r="G96" s="89">
        <v>29.285833835024093</v>
      </c>
      <c r="H96" s="51">
        <v>246564</v>
      </c>
      <c r="I96" s="89">
        <v>13.297652023091461</v>
      </c>
      <c r="J96" s="51">
        <v>518693</v>
      </c>
      <c r="K96" s="89">
        <v>358.40893857836801</v>
      </c>
      <c r="L96" s="51">
        <v>276493</v>
      </c>
      <c r="M96" s="89">
        <v>6.8706442367378298</v>
      </c>
      <c r="N96" s="51">
        <v>3771803</v>
      </c>
      <c r="O96" s="105">
        <v>70.758803993691402</v>
      </c>
      <c r="P96" s="137">
        <v>20</v>
      </c>
    </row>
    <row r="97" spans="1:16" ht="13.5" x14ac:dyDescent="0.2">
      <c r="A97" s="135"/>
      <c r="B97" s="11"/>
      <c r="C97" s="27" t="s">
        <v>19</v>
      </c>
      <c r="D97" s="51"/>
      <c r="E97" s="89"/>
      <c r="F97" s="51"/>
      <c r="G97" s="89"/>
      <c r="H97" s="51"/>
      <c r="I97" s="89"/>
      <c r="J97" s="51"/>
      <c r="K97" s="89"/>
      <c r="L97" s="51"/>
      <c r="M97" s="89"/>
      <c r="N97" s="51"/>
      <c r="O97" s="105"/>
      <c r="P97" s="137"/>
    </row>
    <row r="98" spans="1:16" x14ac:dyDescent="0.2">
      <c r="A98" s="135">
        <v>21</v>
      </c>
      <c r="B98" s="11"/>
      <c r="C98" s="27" t="s">
        <v>20</v>
      </c>
      <c r="D98" s="51">
        <v>38160</v>
      </c>
      <c r="E98" s="89">
        <v>0.16831687186093003</v>
      </c>
      <c r="F98" s="51">
        <v>234024</v>
      </c>
      <c r="G98" s="89">
        <v>3.2477919361433014</v>
      </c>
      <c r="H98" s="51">
        <v>69615</v>
      </c>
      <c r="I98" s="89">
        <v>3.7544655569649743</v>
      </c>
      <c r="J98" s="51">
        <v>29172</v>
      </c>
      <c r="K98" s="89">
        <v>20.157406319746272</v>
      </c>
      <c r="L98" s="51">
        <v>22245</v>
      </c>
      <c r="M98" s="89">
        <v>0.55277161102173666</v>
      </c>
      <c r="N98" s="51">
        <v>334889</v>
      </c>
      <c r="O98" s="105">
        <v>6.2824980813269731</v>
      </c>
      <c r="P98" s="137">
        <v>21</v>
      </c>
    </row>
    <row r="99" spans="1:16" x14ac:dyDescent="0.2">
      <c r="A99" s="135">
        <v>22</v>
      </c>
      <c r="B99" s="11"/>
      <c r="C99" s="27" t="s">
        <v>21</v>
      </c>
      <c r="D99" s="51">
        <v>1095301</v>
      </c>
      <c r="E99" s="89">
        <v>4.8311750017334525</v>
      </c>
      <c r="F99" s="51">
        <v>1902372</v>
      </c>
      <c r="G99" s="89">
        <v>26.401174414354102</v>
      </c>
      <c r="H99" s="51">
        <v>181845</v>
      </c>
      <c r="I99" s="89">
        <v>9.8072367910119347</v>
      </c>
      <c r="J99" s="51">
        <v>488577</v>
      </c>
      <c r="K99" s="89">
        <v>337.59924268074434</v>
      </c>
      <c r="L99" s="51">
        <v>284177</v>
      </c>
      <c r="M99" s="89">
        <v>7.0615858892031493</v>
      </c>
      <c r="N99" s="51">
        <v>3321699</v>
      </c>
      <c r="O99" s="105">
        <v>62.314879241317946</v>
      </c>
      <c r="P99" s="137">
        <v>22</v>
      </c>
    </row>
    <row r="100" spans="1:16" x14ac:dyDescent="0.2">
      <c r="A100" s="135">
        <v>23</v>
      </c>
      <c r="B100" s="11"/>
      <c r="C100" s="27" t="s">
        <v>22</v>
      </c>
      <c r="D100" s="51">
        <v>8195</v>
      </c>
      <c r="E100" s="89">
        <v>3.6146665746863774E-2</v>
      </c>
      <c r="F100" s="51">
        <v>35677</v>
      </c>
      <c r="G100" s="89">
        <v>0.4951264524398547</v>
      </c>
      <c r="H100" s="51">
        <v>5016</v>
      </c>
      <c r="I100" s="89">
        <v>0.27052214657381762</v>
      </c>
      <c r="J100" s="51">
        <v>33759</v>
      </c>
      <c r="K100" s="89">
        <v>23.32695324106384</v>
      </c>
      <c r="L100" s="51">
        <v>6272</v>
      </c>
      <c r="M100" s="89">
        <v>0.15585450862343592</v>
      </c>
      <c r="N100" s="51">
        <v>123496</v>
      </c>
      <c r="O100" s="105">
        <v>2.3167777474075169</v>
      </c>
      <c r="P100" s="137">
        <v>23</v>
      </c>
    </row>
    <row r="101" spans="1:16" x14ac:dyDescent="0.2">
      <c r="A101" s="135">
        <v>24</v>
      </c>
      <c r="B101" s="11"/>
      <c r="C101" s="27" t="s">
        <v>23</v>
      </c>
      <c r="D101" s="51">
        <v>15</v>
      </c>
      <c r="E101" s="89">
        <v>6.6162292398164323E-5</v>
      </c>
      <c r="F101" s="51">
        <v>47216</v>
      </c>
      <c r="G101" s="89">
        <v>0.65526503288954174</v>
      </c>
      <c r="H101" s="51">
        <v>654</v>
      </c>
      <c r="I101" s="89">
        <v>3.5271428201610187E-2</v>
      </c>
      <c r="J101" s="51">
        <v>3545</v>
      </c>
      <c r="K101" s="89">
        <v>2.4495408406520132</v>
      </c>
      <c r="L101" s="51">
        <v>2096</v>
      </c>
      <c r="M101" s="89">
        <v>5.208403221854619E-2</v>
      </c>
      <c r="N101" s="51">
        <v>16578</v>
      </c>
      <c r="O101" s="105">
        <v>0.31100231178760296</v>
      </c>
      <c r="P101" s="137">
        <v>24</v>
      </c>
    </row>
    <row r="102" spans="1:16" x14ac:dyDescent="0.2">
      <c r="A102" s="135">
        <v>25</v>
      </c>
      <c r="B102" s="11"/>
      <c r="C102" s="27" t="s">
        <v>277</v>
      </c>
      <c r="D102" s="51">
        <v>15</v>
      </c>
      <c r="E102" s="89">
        <v>6.6162292398164323E-5</v>
      </c>
      <c r="F102" s="51">
        <v>6400</v>
      </c>
      <c r="G102" s="89">
        <v>8.8819387717999548E-2</v>
      </c>
      <c r="H102" s="51">
        <v>90</v>
      </c>
      <c r="I102" s="89">
        <v>4.8538662662766319E-3</v>
      </c>
      <c r="J102" s="51">
        <v>34022</v>
      </c>
      <c r="K102" s="89">
        <v>23.50868222303605</v>
      </c>
      <c r="L102" s="51">
        <v>132</v>
      </c>
      <c r="M102" s="89">
        <v>3.2801012656718019E-3</v>
      </c>
      <c r="N102" s="51">
        <v>2956</v>
      </c>
      <c r="O102" s="105">
        <v>5.5454387359401273E-2</v>
      </c>
      <c r="P102" s="137">
        <v>25</v>
      </c>
    </row>
    <row r="103" spans="1:16" x14ac:dyDescent="0.2">
      <c r="A103" s="135">
        <v>26</v>
      </c>
      <c r="B103" s="11"/>
      <c r="C103" s="27" t="s">
        <v>205</v>
      </c>
      <c r="D103" s="51">
        <v>13068</v>
      </c>
      <c r="E103" s="89">
        <v>5.7640589137280755E-2</v>
      </c>
      <c r="F103" s="51">
        <v>38769</v>
      </c>
      <c r="G103" s="89">
        <v>0.53803731913111319</v>
      </c>
      <c r="H103" s="51">
        <v>1753</v>
      </c>
      <c r="I103" s="89">
        <v>9.4542528497588166E-2</v>
      </c>
      <c r="J103" s="51" t="s">
        <v>388</v>
      </c>
      <c r="K103" s="89" t="s">
        <v>388</v>
      </c>
      <c r="L103" s="51">
        <v>707</v>
      </c>
      <c r="M103" s="89">
        <v>1.7568421172954273E-2</v>
      </c>
      <c r="N103" s="51">
        <v>6120</v>
      </c>
      <c r="O103" s="105">
        <v>0.11481084257088491</v>
      </c>
      <c r="P103" s="137">
        <v>26</v>
      </c>
    </row>
    <row r="104" spans="1:16" ht="24" x14ac:dyDescent="0.2">
      <c r="A104" s="189">
        <v>27</v>
      </c>
      <c r="B104" s="11"/>
      <c r="C104" s="188" t="s">
        <v>349</v>
      </c>
      <c r="D104" s="51">
        <v>226038</v>
      </c>
      <c r="E104" s="89">
        <v>0.99701281660641783</v>
      </c>
      <c r="F104" s="51">
        <v>29376</v>
      </c>
      <c r="G104" s="89">
        <v>0.40768098962561794</v>
      </c>
      <c r="H104" s="51">
        <v>227718</v>
      </c>
      <c r="I104" s="89">
        <v>12.281252426933133</v>
      </c>
      <c r="J104" s="51">
        <v>547479</v>
      </c>
      <c r="K104" s="89">
        <v>378.29962479529576</v>
      </c>
      <c r="L104" s="51">
        <v>103293</v>
      </c>
      <c r="M104" s="89">
        <v>2.5667537881442231</v>
      </c>
      <c r="N104" s="51">
        <v>178499</v>
      </c>
      <c r="O104" s="105">
        <v>3.3486308150425468</v>
      </c>
      <c r="P104" s="137">
        <v>27</v>
      </c>
    </row>
    <row r="105" spans="1:16" x14ac:dyDescent="0.2">
      <c r="A105" s="135">
        <v>28</v>
      </c>
      <c r="B105" s="11"/>
      <c r="C105" s="27" t="s">
        <v>24</v>
      </c>
      <c r="D105" s="51">
        <v>774781</v>
      </c>
      <c r="E105" s="89">
        <v>3.4174191377694769</v>
      </c>
      <c r="F105" s="51">
        <v>102683</v>
      </c>
      <c r="G105" s="89">
        <v>1.4250376857886482</v>
      </c>
      <c r="H105" s="51">
        <v>14530</v>
      </c>
      <c r="I105" s="89">
        <v>0.78362974276666064</v>
      </c>
      <c r="J105" s="51" t="s">
        <v>388</v>
      </c>
      <c r="K105" s="89" t="s">
        <v>388</v>
      </c>
      <c r="L105" s="51" t="s">
        <v>388</v>
      </c>
      <c r="M105" s="89" t="s">
        <v>388</v>
      </c>
      <c r="N105" s="51">
        <v>4734</v>
      </c>
      <c r="O105" s="105">
        <v>8.8809563518066861E-2</v>
      </c>
      <c r="P105" s="137">
        <v>28</v>
      </c>
    </row>
    <row r="106" spans="1:16" x14ac:dyDescent="0.2">
      <c r="A106" s="135">
        <v>29</v>
      </c>
      <c r="B106" s="11"/>
      <c r="C106" s="27" t="s">
        <v>300</v>
      </c>
      <c r="D106" s="51">
        <v>297</v>
      </c>
      <c r="E106" s="89">
        <v>1.3100133894836535E-3</v>
      </c>
      <c r="F106" s="51">
        <v>8423</v>
      </c>
      <c r="G106" s="89">
        <v>0.11689464105448598</v>
      </c>
      <c r="H106" s="51">
        <v>360</v>
      </c>
      <c r="I106" s="89">
        <v>1.9415465065106528E-2</v>
      </c>
      <c r="J106" s="51">
        <v>193</v>
      </c>
      <c r="K106" s="89">
        <v>0.13336005140926335</v>
      </c>
      <c r="L106" s="51">
        <v>1584</v>
      </c>
      <c r="M106" s="89">
        <v>3.9361215188061627E-2</v>
      </c>
      <c r="N106" s="51">
        <v>312466</v>
      </c>
      <c r="O106" s="105">
        <v>5.8618439109075364</v>
      </c>
      <c r="P106" s="137">
        <v>29</v>
      </c>
    </row>
    <row r="107" spans="1:16" x14ac:dyDescent="0.2">
      <c r="A107" s="135">
        <v>30</v>
      </c>
      <c r="B107" s="11"/>
      <c r="C107" s="27" t="s">
        <v>25</v>
      </c>
      <c r="D107" s="51">
        <v>252662</v>
      </c>
      <c r="E107" s="89">
        <v>1.1144464747936662</v>
      </c>
      <c r="F107" s="51">
        <v>42080</v>
      </c>
      <c r="G107" s="89">
        <v>0.58398747424584707</v>
      </c>
      <c r="H107" s="51">
        <v>42602</v>
      </c>
      <c r="I107" s="89">
        <v>2.2976045630657449</v>
      </c>
      <c r="J107" s="51">
        <v>68589</v>
      </c>
      <c r="K107" s="89">
        <v>47.393951119740741</v>
      </c>
      <c r="L107" s="51">
        <v>15655</v>
      </c>
      <c r="M107" s="89">
        <v>0.38901504025827316</v>
      </c>
      <c r="N107" s="51">
        <v>104849</v>
      </c>
      <c r="O107" s="105">
        <v>1.9669611164566523</v>
      </c>
      <c r="P107" s="137">
        <v>30</v>
      </c>
    </row>
    <row r="108" spans="1:16" x14ac:dyDescent="0.2">
      <c r="A108" s="135">
        <v>31</v>
      </c>
      <c r="B108" s="11"/>
      <c r="C108" s="27" t="s">
        <v>26</v>
      </c>
      <c r="D108" s="51">
        <v>5274</v>
      </c>
      <c r="E108" s="89">
        <v>2.3262662007194575E-2</v>
      </c>
      <c r="F108" s="51">
        <v>4198</v>
      </c>
      <c r="G108" s="89">
        <v>5.8259967131275334E-2</v>
      </c>
      <c r="H108" s="51">
        <v>1095</v>
      </c>
      <c r="I108" s="89">
        <v>5.9055372906365686E-2</v>
      </c>
      <c r="J108" s="51">
        <v>23408</v>
      </c>
      <c r="K108" s="89">
        <v>16.174570380248891</v>
      </c>
      <c r="L108" s="51">
        <v>585</v>
      </c>
      <c r="M108" s="89">
        <v>1.4536812427409123E-2</v>
      </c>
      <c r="N108" s="51">
        <v>15363</v>
      </c>
      <c r="O108" s="105">
        <v>0.28820898274779488</v>
      </c>
      <c r="P108" s="137">
        <v>31</v>
      </c>
    </row>
    <row r="109" spans="1:16" x14ac:dyDescent="0.2">
      <c r="A109" s="135">
        <v>32</v>
      </c>
      <c r="B109" s="11"/>
      <c r="C109" s="27" t="s">
        <v>27</v>
      </c>
      <c r="D109" s="51">
        <v>3392</v>
      </c>
      <c r="E109" s="89">
        <v>1.4961499720971558E-2</v>
      </c>
      <c r="F109" s="51">
        <v>2182</v>
      </c>
      <c r="G109" s="89">
        <v>3.0281860000105472E-2</v>
      </c>
      <c r="H109" s="51">
        <v>763</v>
      </c>
      <c r="I109" s="89">
        <v>4.1149999568545217E-2</v>
      </c>
      <c r="J109" s="51">
        <v>1868</v>
      </c>
      <c r="K109" s="89">
        <v>1.2907594613083104</v>
      </c>
      <c r="L109" s="51">
        <v>1463</v>
      </c>
      <c r="M109" s="89">
        <v>3.6354455694529136E-2</v>
      </c>
      <c r="N109" s="51">
        <v>11132</v>
      </c>
      <c r="O109" s="105">
        <v>0.20883566985279262</v>
      </c>
      <c r="P109" s="137">
        <v>32</v>
      </c>
    </row>
    <row r="110" spans="1:16" x14ac:dyDescent="0.2">
      <c r="A110" s="135">
        <v>33</v>
      </c>
      <c r="B110" s="11"/>
      <c r="C110" s="27" t="s">
        <v>28</v>
      </c>
      <c r="D110" s="51">
        <v>243996</v>
      </c>
      <c r="E110" s="89">
        <v>1.0762223130655002</v>
      </c>
      <c r="F110" s="51">
        <v>35700</v>
      </c>
      <c r="G110" s="89">
        <v>0.49544564711446626</v>
      </c>
      <c r="H110" s="51">
        <v>40744</v>
      </c>
      <c r="I110" s="89">
        <v>2.1973991905908341</v>
      </c>
      <c r="J110" s="51">
        <v>43313</v>
      </c>
      <c r="K110" s="89">
        <v>29.928621278183538</v>
      </c>
      <c r="L110" s="51">
        <v>13607</v>
      </c>
      <c r="M110" s="89">
        <v>0.33812377213633493</v>
      </c>
      <c r="N110" s="51">
        <v>78354</v>
      </c>
      <c r="O110" s="105">
        <v>1.4699164638560647</v>
      </c>
      <c r="P110" s="137">
        <v>33</v>
      </c>
    </row>
    <row r="111" spans="1:16" x14ac:dyDescent="0.2">
      <c r="A111" s="135">
        <v>34</v>
      </c>
      <c r="B111" s="11"/>
      <c r="C111" s="27" t="s">
        <v>29</v>
      </c>
      <c r="D111" s="51">
        <v>847315</v>
      </c>
      <c r="E111" s="89">
        <v>3.7373535188900404</v>
      </c>
      <c r="F111" s="51">
        <v>1917983</v>
      </c>
      <c r="G111" s="89">
        <v>26.617824330239365</v>
      </c>
      <c r="H111" s="51">
        <v>182991</v>
      </c>
      <c r="I111" s="89">
        <v>9.8690426881358562</v>
      </c>
      <c r="J111" s="51">
        <v>174833</v>
      </c>
      <c r="K111" s="89">
        <v>120.8069319587344</v>
      </c>
      <c r="L111" s="51">
        <v>135716</v>
      </c>
      <c r="M111" s="89">
        <v>3.3724410861508658</v>
      </c>
      <c r="N111" s="51">
        <v>919976</v>
      </c>
      <c r="O111" s="105">
        <v>17.258696030227519</v>
      </c>
      <c r="P111" s="137">
        <v>34</v>
      </c>
    </row>
    <row r="112" spans="1:16" x14ac:dyDescent="0.2">
      <c r="A112" s="135"/>
      <c r="B112" s="11"/>
      <c r="C112" s="27" t="s">
        <v>30</v>
      </c>
      <c r="D112" s="51">
        <v>110877</v>
      </c>
      <c r="E112" s="89">
        <v>0.48905843294875107</v>
      </c>
      <c r="F112" s="51">
        <v>363667</v>
      </c>
      <c r="G112" s="89">
        <v>5.0469812926940225</v>
      </c>
      <c r="H112" s="51">
        <v>64391</v>
      </c>
      <c r="I112" s="89">
        <v>3.4727255861313178</v>
      </c>
      <c r="J112" s="51">
        <v>78215</v>
      </c>
      <c r="K112" s="89">
        <v>54.045370056868045</v>
      </c>
      <c r="L112" s="51">
        <v>42476</v>
      </c>
      <c r="M112" s="89">
        <v>1.0554968284899657</v>
      </c>
      <c r="N112" s="51">
        <v>382775</v>
      </c>
      <c r="O112" s="105">
        <v>7.1808366446193581</v>
      </c>
      <c r="P112" s="137"/>
    </row>
    <row r="113" spans="1:16" x14ac:dyDescent="0.2">
      <c r="A113" s="135">
        <v>35</v>
      </c>
      <c r="B113" s="11"/>
      <c r="C113" s="27" t="s">
        <v>203</v>
      </c>
      <c r="D113" s="51">
        <v>144598</v>
      </c>
      <c r="E113" s="89">
        <v>0.63779567707931761</v>
      </c>
      <c r="F113" s="51">
        <v>434053</v>
      </c>
      <c r="G113" s="89">
        <v>6.0238002651813849</v>
      </c>
      <c r="H113" s="51">
        <v>56904</v>
      </c>
      <c r="I113" s="89">
        <v>3.068937844624505</v>
      </c>
      <c r="J113" s="51">
        <v>50989</v>
      </c>
      <c r="K113" s="89">
        <v>35.232620006771647</v>
      </c>
      <c r="L113" s="51">
        <v>28255</v>
      </c>
      <c r="M113" s="89">
        <v>0.70211561561785429</v>
      </c>
      <c r="N113" s="51">
        <v>206603</v>
      </c>
      <c r="O113" s="105">
        <v>3.8758602136719826</v>
      </c>
      <c r="P113" s="137">
        <v>35</v>
      </c>
    </row>
    <row r="114" spans="1:16" x14ac:dyDescent="0.2">
      <c r="A114" s="135">
        <v>36</v>
      </c>
      <c r="B114" s="11"/>
      <c r="C114" s="27" t="s">
        <v>204</v>
      </c>
      <c r="D114" s="51">
        <v>591840</v>
      </c>
      <c r="E114" s="89">
        <v>2.6104994088619717</v>
      </c>
      <c r="F114" s="51">
        <v>1120264</v>
      </c>
      <c r="G114" s="89">
        <v>15.547056650393289</v>
      </c>
      <c r="H114" s="51">
        <v>61695</v>
      </c>
      <c r="I114" s="89">
        <v>3.3273253255326307</v>
      </c>
      <c r="J114" s="51">
        <v>45629</v>
      </c>
      <c r="K114" s="89">
        <v>31.5289418950947</v>
      </c>
      <c r="L114" s="51">
        <v>64985</v>
      </c>
      <c r="M114" s="89">
        <v>1.6148286420430458</v>
      </c>
      <c r="N114" s="51">
        <v>330598</v>
      </c>
      <c r="O114" s="105">
        <v>6.201999171936178</v>
      </c>
      <c r="P114" s="137">
        <v>36</v>
      </c>
    </row>
    <row r="115" spans="1:16" x14ac:dyDescent="0.2">
      <c r="A115" s="135">
        <v>37</v>
      </c>
      <c r="B115" s="11"/>
      <c r="C115" s="27" t="s">
        <v>206</v>
      </c>
      <c r="D115" s="51" t="s">
        <v>388</v>
      </c>
      <c r="E115" s="89" t="s">
        <v>388</v>
      </c>
      <c r="F115" s="51" t="s">
        <v>388</v>
      </c>
      <c r="G115" s="89" t="s">
        <v>388</v>
      </c>
      <c r="H115" s="51" t="s">
        <v>388</v>
      </c>
      <c r="I115" s="89" t="s">
        <v>388</v>
      </c>
      <c r="J115" s="51">
        <v>450</v>
      </c>
      <c r="K115" s="89">
        <v>0.31094312504750521</v>
      </c>
      <c r="L115" s="51" t="s">
        <v>388</v>
      </c>
      <c r="M115" s="89" t="s">
        <v>388</v>
      </c>
      <c r="N115" s="51">
        <v>3043</v>
      </c>
      <c r="O115" s="105">
        <v>5.7086502278301109E-2</v>
      </c>
      <c r="P115" s="137">
        <v>37</v>
      </c>
    </row>
    <row r="116" spans="1:16" x14ac:dyDescent="0.2">
      <c r="A116" s="135">
        <v>38</v>
      </c>
      <c r="B116" s="11"/>
      <c r="C116" s="27" t="s">
        <v>201</v>
      </c>
      <c r="D116" s="51">
        <v>10903</v>
      </c>
      <c r="E116" s="89">
        <v>4.8091164934479042E-2</v>
      </c>
      <c r="F116" s="51">
        <v>11765</v>
      </c>
      <c r="G116" s="89">
        <v>0.16327501507847886</v>
      </c>
      <c r="H116" s="51">
        <v>7304</v>
      </c>
      <c r="I116" s="89">
        <v>0.39391821343205019</v>
      </c>
      <c r="J116" s="51">
        <v>1039</v>
      </c>
      <c r="K116" s="89">
        <v>0.7179331264985731</v>
      </c>
      <c r="L116" s="51">
        <v>4329</v>
      </c>
      <c r="M116" s="89">
        <v>0.1075724119628275</v>
      </c>
      <c r="N116" s="51">
        <v>28545</v>
      </c>
      <c r="O116" s="105">
        <v>0.53550253287351468</v>
      </c>
      <c r="P116" s="137">
        <v>38</v>
      </c>
    </row>
    <row r="117" spans="1:16" x14ac:dyDescent="0.2">
      <c r="A117" s="135">
        <v>39</v>
      </c>
      <c r="B117" s="11"/>
      <c r="C117" s="27" t="s">
        <v>301</v>
      </c>
      <c r="D117" s="51">
        <v>48</v>
      </c>
      <c r="E117" s="89">
        <v>2.1171933567412583E-4</v>
      </c>
      <c r="F117" s="51" t="s">
        <v>388</v>
      </c>
      <c r="G117" s="89" t="s">
        <v>388</v>
      </c>
      <c r="H117" s="51" t="s">
        <v>388</v>
      </c>
      <c r="I117" s="89" t="s">
        <v>388</v>
      </c>
      <c r="J117" s="51" t="s">
        <v>388</v>
      </c>
      <c r="K117" s="89" t="s">
        <v>388</v>
      </c>
      <c r="L117" s="51">
        <v>9</v>
      </c>
      <c r="M117" s="89">
        <v>2.2364326811398651E-4</v>
      </c>
      <c r="N117" s="51">
        <v>472</v>
      </c>
      <c r="O117" s="105">
        <v>8.8546924335715163E-3</v>
      </c>
      <c r="P117" s="137">
        <v>39</v>
      </c>
    </row>
    <row r="118" spans="1:16" ht="8.1" customHeight="1" x14ac:dyDescent="0.2">
      <c r="A118" s="135"/>
      <c r="B118" s="11"/>
      <c r="C118" s="27" t="s">
        <v>16</v>
      </c>
      <c r="E118" s="89"/>
      <c r="G118" s="89"/>
      <c r="I118" s="89"/>
      <c r="K118" s="89">
        <v>0</v>
      </c>
      <c r="M118" s="89"/>
      <c r="O118" s="105"/>
      <c r="P118" s="137"/>
    </row>
    <row r="119" spans="1:16" x14ac:dyDescent="0.2">
      <c r="A119" s="140">
        <v>40</v>
      </c>
      <c r="B119" s="206"/>
      <c r="C119" s="46" t="s">
        <v>31</v>
      </c>
      <c r="D119" s="199">
        <v>3301189</v>
      </c>
      <c r="E119" s="200">
        <v>14.560948791973578</v>
      </c>
      <c r="F119" s="199">
        <v>4261308</v>
      </c>
      <c r="G119" s="200">
        <v>59.13855741215832</v>
      </c>
      <c r="H119" s="199">
        <v>723822</v>
      </c>
      <c r="I119" s="200">
        <v>39.037057650987599</v>
      </c>
      <c r="J119" s="199">
        <v>1311276</v>
      </c>
      <c r="K119" s="200">
        <v>906.07168275509423</v>
      </c>
      <c r="L119" s="199">
        <v>537787</v>
      </c>
      <c r="M119" s="200">
        <v>13.363604692135162</v>
      </c>
      <c r="N119" s="199">
        <v>5330507</v>
      </c>
      <c r="O119" s="201">
        <v>100</v>
      </c>
      <c r="P119" s="144">
        <v>40</v>
      </c>
    </row>
    <row r="120" spans="1:16" x14ac:dyDescent="0.2">
      <c r="A120" s="138" t="s">
        <v>32</v>
      </c>
      <c r="B120" s="33"/>
      <c r="C120" s="212"/>
      <c r="D120" s="213"/>
      <c r="E120" s="214"/>
      <c r="F120" s="213"/>
      <c r="G120" s="214"/>
      <c r="H120" s="213"/>
      <c r="I120" s="214"/>
      <c r="J120" s="213"/>
      <c r="K120" s="214"/>
      <c r="L120" s="213"/>
      <c r="M120" s="214"/>
      <c r="N120" s="213"/>
      <c r="O120" s="4"/>
      <c r="P120" s="138"/>
    </row>
    <row r="121" spans="1:16" x14ac:dyDescent="0.2">
      <c r="A121" s="147" t="s">
        <v>397</v>
      </c>
      <c r="B121" s="206"/>
      <c r="C121" s="33"/>
      <c r="D121" s="213"/>
      <c r="E121" s="214"/>
      <c r="F121" s="213"/>
      <c r="G121" s="214"/>
      <c r="H121" s="26" t="s">
        <v>180</v>
      </c>
      <c r="I121" s="214"/>
      <c r="J121" s="213"/>
      <c r="K121" s="214"/>
      <c r="L121" s="213"/>
      <c r="M121" s="214"/>
      <c r="N121" s="213"/>
      <c r="O121" s="214"/>
      <c r="P121" s="139"/>
    </row>
    <row r="122" spans="1:16" x14ac:dyDescent="0.2">
      <c r="A122" s="147" t="s">
        <v>179</v>
      </c>
      <c r="B122" s="206"/>
      <c r="C122" s="33"/>
      <c r="D122" s="213"/>
      <c r="E122" s="214"/>
      <c r="F122" s="213"/>
      <c r="G122" s="214"/>
      <c r="I122" s="214"/>
      <c r="J122" s="213"/>
      <c r="K122" s="214"/>
      <c r="L122" s="213"/>
      <c r="M122" s="214"/>
      <c r="N122" s="213"/>
      <c r="O122" s="214"/>
      <c r="P122" s="139"/>
    </row>
  </sheetData>
  <customSheetViews>
    <customSheetView guid="{08A8D61F-AA66-4754-9836-B58A6A6822D3}" scale="75" showRuler="0" topLeftCell="A95">
      <selection activeCell="F78" sqref="F78"/>
      <rowBreaks count="1" manualBreakCount="1">
        <brk id="119" max="15" man="1"/>
      </rowBreaks>
      <pageMargins left="0.59055118110236227" right="0.59055118110236227" top="0.78740157480314965" bottom="0.62992125984251968" header="0.47244094488188981" footer="0.47244094488188981"/>
      <printOptions horizontalCentered="1"/>
      <pageSetup paperSize="9" pageOrder="overThenDown" orientation="portrait" r:id="rId1"/>
      <headerFooter alignWithMargins="0">
        <oddHeader>&amp;C- &amp;P -</oddHeader>
      </headerFooter>
    </customSheetView>
  </customSheetViews>
  <mergeCells count="23">
    <mergeCell ref="P67:P68"/>
    <mergeCell ref="C66:C69"/>
    <mergeCell ref="C5:C8"/>
    <mergeCell ref="D66:E68"/>
    <mergeCell ref="L6:M7"/>
    <mergeCell ref="H33:O33"/>
    <mergeCell ref="N6:O7"/>
    <mergeCell ref="P6:P7"/>
    <mergeCell ref="J6:K7"/>
    <mergeCell ref="D5:E7"/>
    <mergeCell ref="A67:A68"/>
    <mergeCell ref="F5:G7"/>
    <mergeCell ref="H5:O5"/>
    <mergeCell ref="A6:A7"/>
    <mergeCell ref="H6:I7"/>
    <mergeCell ref="C33:G33"/>
    <mergeCell ref="C94:G94"/>
    <mergeCell ref="H94:O94"/>
    <mergeCell ref="H66:I68"/>
    <mergeCell ref="J66:K68"/>
    <mergeCell ref="L66:M68"/>
    <mergeCell ref="N66:O68"/>
    <mergeCell ref="F66:G68"/>
  </mergeCells>
  <phoneticPr fontId="0" type="noConversion"/>
  <printOptions horizontalCentered="1"/>
  <pageMargins left="0.59055118110236227" right="0.59055118110236227" top="0.70866141732283472" bottom="0.70866141732283472" header="0.47244094488188981" footer="0.47244094488188981"/>
  <pageSetup paperSize="9" pageOrder="overThenDown" orientation="portrait" r:id="rId2"/>
  <headerFooter alignWithMargins="0">
    <oddHeader>&amp;C- &amp;P -</oddHead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zoomScaleNormal="100" workbookViewId="0"/>
  </sheetViews>
  <sheetFormatPr baseColWidth="10" defaultRowHeight="12" x14ac:dyDescent="0.2"/>
  <cols>
    <col min="1" max="1" width="4" style="133" customWidth="1"/>
    <col min="2" max="2" width="0.85546875" style="1" customWidth="1"/>
    <col min="3" max="3" width="42.7109375" style="2" customWidth="1"/>
    <col min="4" max="4" width="12.7109375" style="26" customWidth="1"/>
    <col min="5" max="5" width="8.7109375" style="42" customWidth="1"/>
    <col min="6" max="6" width="12.7109375" style="26" customWidth="1"/>
    <col min="7" max="7" width="9.42578125" style="42" customWidth="1"/>
    <col min="8" max="8" width="12.7109375" style="26" customWidth="1"/>
    <col min="9" max="9" width="8.7109375" style="42" customWidth="1"/>
    <col min="10" max="10" width="12.7109375" style="26" customWidth="1"/>
    <col min="11" max="11" width="8.7109375" style="42" customWidth="1"/>
    <col min="12" max="12" width="12.7109375" style="26" customWidth="1"/>
    <col min="13" max="13" width="8.7109375" style="42" customWidth="1"/>
    <col min="14" max="14" width="12.7109375" style="26" customWidth="1"/>
    <col min="15" max="15" width="8.7109375" style="42" customWidth="1"/>
    <col min="16" max="16" width="4.42578125" style="133" customWidth="1"/>
    <col min="17" max="16384" width="11.42578125" style="2"/>
  </cols>
  <sheetData>
    <row r="1" spans="1:16" x14ac:dyDescent="0.2">
      <c r="B1" s="206"/>
      <c r="C1" s="229"/>
      <c r="D1" s="2"/>
      <c r="G1" s="34" t="s">
        <v>396</v>
      </c>
      <c r="H1" s="26" t="s">
        <v>354</v>
      </c>
    </row>
    <row r="2" spans="1:16" x14ac:dyDescent="0.2">
      <c r="B2" s="206"/>
      <c r="C2" s="229"/>
      <c r="D2" s="2"/>
      <c r="G2" s="115"/>
    </row>
    <row r="3" spans="1:16" s="10" customFormat="1" x14ac:dyDescent="0.2">
      <c r="A3" s="133"/>
      <c r="B3" s="206"/>
      <c r="C3" s="229"/>
      <c r="D3" s="2"/>
      <c r="E3" s="42"/>
      <c r="F3" s="26"/>
      <c r="G3" s="34" t="s">
        <v>74</v>
      </c>
      <c r="H3" s="26" t="s">
        <v>34</v>
      </c>
      <c r="I3" s="42"/>
      <c r="J3" s="26"/>
      <c r="K3" s="42"/>
      <c r="L3" s="26"/>
      <c r="M3" s="42"/>
      <c r="N3" s="26"/>
      <c r="O3" s="42"/>
      <c r="P3" s="133"/>
    </row>
    <row r="4" spans="1:16" s="10" customFormat="1" ht="12.75" thickBot="1" x14ac:dyDescent="0.25">
      <c r="A4" s="134"/>
      <c r="B4" s="6"/>
      <c r="C4" s="7"/>
      <c r="D4" s="7"/>
      <c r="E4" s="43"/>
      <c r="F4" s="7"/>
      <c r="G4" s="43"/>
      <c r="H4" s="7"/>
      <c r="I4" s="43"/>
      <c r="J4" s="7"/>
      <c r="K4" s="43"/>
      <c r="L4" s="7"/>
      <c r="M4" s="43"/>
      <c r="N4" s="7"/>
      <c r="O4" s="43"/>
      <c r="P4" s="134"/>
    </row>
    <row r="5" spans="1:16" s="10" customFormat="1" ht="12" customHeight="1" x14ac:dyDescent="0.2">
      <c r="A5" s="135"/>
      <c r="B5" s="312" t="s">
        <v>227</v>
      </c>
      <c r="C5" s="266"/>
      <c r="D5" s="300" t="s">
        <v>4</v>
      </c>
      <c r="E5" s="241"/>
      <c r="F5" s="289" t="s">
        <v>145</v>
      </c>
      <c r="G5" s="279"/>
      <c r="H5" s="295" t="s">
        <v>173</v>
      </c>
      <c r="I5" s="295"/>
      <c r="J5" s="295"/>
      <c r="K5" s="295"/>
      <c r="L5" s="295"/>
      <c r="M5" s="295"/>
      <c r="N5" s="295"/>
      <c r="O5" s="296"/>
      <c r="P5" s="137"/>
    </row>
    <row r="6" spans="1:16" s="10" customFormat="1" ht="12" customHeight="1" x14ac:dyDescent="0.2">
      <c r="A6" s="263" t="s">
        <v>149</v>
      </c>
      <c r="B6" s="267"/>
      <c r="C6" s="268"/>
      <c r="D6" s="323"/>
      <c r="E6" s="324"/>
      <c r="F6" s="331"/>
      <c r="G6" s="280"/>
      <c r="H6" s="297" t="s">
        <v>92</v>
      </c>
      <c r="I6" s="298"/>
      <c r="J6" s="301" t="s">
        <v>91</v>
      </c>
      <c r="K6" s="327"/>
      <c r="L6" s="301" t="s">
        <v>94</v>
      </c>
      <c r="M6" s="327"/>
      <c r="N6" s="329" t="s">
        <v>287</v>
      </c>
      <c r="O6" s="298"/>
      <c r="P6" s="243" t="s">
        <v>149</v>
      </c>
    </row>
    <row r="7" spans="1:16" s="10" customFormat="1" ht="11.25" customHeight="1" x14ac:dyDescent="0.2">
      <c r="A7" s="288"/>
      <c r="B7" s="267"/>
      <c r="C7" s="268"/>
      <c r="D7" s="325"/>
      <c r="E7" s="326"/>
      <c r="F7" s="328"/>
      <c r="G7" s="281"/>
      <c r="H7" s="261"/>
      <c r="I7" s="277"/>
      <c r="J7" s="328"/>
      <c r="K7" s="322"/>
      <c r="L7" s="328"/>
      <c r="M7" s="322"/>
      <c r="N7" s="330"/>
      <c r="O7" s="326"/>
      <c r="P7" s="299"/>
    </row>
    <row r="8" spans="1:16" ht="15" customHeight="1" thickBot="1" x14ac:dyDescent="0.25">
      <c r="A8" s="136"/>
      <c r="B8" s="269"/>
      <c r="C8" s="270"/>
      <c r="D8" s="49" t="s">
        <v>373</v>
      </c>
      <c r="E8" s="21" t="s">
        <v>250</v>
      </c>
      <c r="F8" s="49" t="s">
        <v>373</v>
      </c>
      <c r="G8" s="9" t="s">
        <v>250</v>
      </c>
      <c r="H8" s="53" t="s">
        <v>373</v>
      </c>
      <c r="I8" s="21" t="s">
        <v>250</v>
      </c>
      <c r="J8" s="49" t="s">
        <v>373</v>
      </c>
      <c r="K8" s="21" t="s">
        <v>250</v>
      </c>
      <c r="L8" s="49" t="s">
        <v>373</v>
      </c>
      <c r="M8" s="21" t="s">
        <v>250</v>
      </c>
      <c r="N8" s="49" t="s">
        <v>373</v>
      </c>
      <c r="O8" s="21" t="s">
        <v>250</v>
      </c>
      <c r="P8" s="142"/>
    </row>
    <row r="9" spans="1:16" x14ac:dyDescent="0.2">
      <c r="A9" s="135"/>
      <c r="C9" s="35"/>
      <c r="D9" s="10"/>
      <c r="E9" s="44"/>
      <c r="F9" s="10"/>
      <c r="G9" s="44"/>
      <c r="H9" s="10"/>
      <c r="I9" s="44"/>
      <c r="J9" s="10"/>
      <c r="K9" s="44"/>
      <c r="L9" s="10"/>
      <c r="M9" s="44"/>
      <c r="N9" s="10"/>
      <c r="O9" s="55"/>
      <c r="P9" s="137"/>
    </row>
    <row r="10" spans="1:16" x14ac:dyDescent="0.2">
      <c r="A10" s="135">
        <v>1</v>
      </c>
      <c r="C10" s="35" t="s">
        <v>35</v>
      </c>
      <c r="D10" s="51">
        <v>7740227</v>
      </c>
      <c r="E10" s="89">
        <v>91.581071244670937</v>
      </c>
      <c r="F10" s="51">
        <v>4128761</v>
      </c>
      <c r="G10" s="89">
        <v>96.834825967495476</v>
      </c>
      <c r="H10" s="51">
        <v>2366377</v>
      </c>
      <c r="I10" s="89">
        <v>98.81094998315136</v>
      </c>
      <c r="J10" s="51">
        <v>115638</v>
      </c>
      <c r="K10" s="89">
        <v>96.326469412235113</v>
      </c>
      <c r="L10" s="51">
        <v>425544</v>
      </c>
      <c r="M10" s="89">
        <v>88.319569634492339</v>
      </c>
      <c r="N10" s="51">
        <v>1221201</v>
      </c>
      <c r="O10" s="105">
        <v>96.386001468046317</v>
      </c>
      <c r="P10" s="137">
        <v>1</v>
      </c>
    </row>
    <row r="11" spans="1:16" x14ac:dyDescent="0.2">
      <c r="A11" s="135">
        <v>2</v>
      </c>
      <c r="C11" s="35" t="s">
        <v>281</v>
      </c>
      <c r="D11" s="51">
        <v>17404</v>
      </c>
      <c r="E11" s="89">
        <v>0.20592121703178126</v>
      </c>
      <c r="F11" s="51">
        <v>6530</v>
      </c>
      <c r="G11" s="89">
        <v>0.15315282564617944</v>
      </c>
      <c r="H11" s="51">
        <v>7467</v>
      </c>
      <c r="I11" s="89">
        <v>0.31179366750276533</v>
      </c>
      <c r="J11" s="51">
        <v>-6</v>
      </c>
      <c r="K11" s="89">
        <v>-4.9980007996801284E-3</v>
      </c>
      <c r="L11" s="51">
        <v>-992</v>
      </c>
      <c r="M11" s="89">
        <v>-0.20588473360549414</v>
      </c>
      <c r="N11" s="51">
        <v>61</v>
      </c>
      <c r="O11" s="105">
        <v>4.8145604937686959E-3</v>
      </c>
      <c r="P11" s="137">
        <v>2</v>
      </c>
    </row>
    <row r="12" spans="1:16" x14ac:dyDescent="0.2">
      <c r="A12" s="135">
        <v>3</v>
      </c>
      <c r="C12" s="35" t="s">
        <v>37</v>
      </c>
      <c r="D12" s="51">
        <v>33310</v>
      </c>
      <c r="E12" s="89">
        <v>0.39411834861690609</v>
      </c>
      <c r="F12" s="51">
        <v>7537</v>
      </c>
      <c r="G12" s="89">
        <v>0.17677072693648613</v>
      </c>
      <c r="H12" s="51">
        <v>7474</v>
      </c>
      <c r="I12" s="89">
        <v>0.31208596101723152</v>
      </c>
      <c r="J12" s="51" t="s">
        <v>388</v>
      </c>
      <c r="K12" s="89" t="s">
        <v>388</v>
      </c>
      <c r="L12" s="51" t="s">
        <v>388</v>
      </c>
      <c r="M12" s="89" t="s">
        <v>388</v>
      </c>
      <c r="N12" s="51">
        <v>63</v>
      </c>
      <c r="O12" s="105">
        <v>4.9724149361873417E-3</v>
      </c>
      <c r="P12" s="137">
        <v>3</v>
      </c>
    </row>
    <row r="13" spans="1:16" x14ac:dyDescent="0.2">
      <c r="A13" s="135">
        <v>4</v>
      </c>
      <c r="C13" s="35" t="s">
        <v>38</v>
      </c>
      <c r="D13" s="51">
        <v>15906</v>
      </c>
      <c r="E13" s="89">
        <v>0.18819713158512483</v>
      </c>
      <c r="F13" s="51">
        <v>1007</v>
      </c>
      <c r="G13" s="89">
        <v>2.3617901290306692E-2</v>
      </c>
      <c r="H13" s="51">
        <v>7</v>
      </c>
      <c r="I13" s="89">
        <v>2.9229351446623237E-4</v>
      </c>
      <c r="J13" s="51">
        <v>6</v>
      </c>
      <c r="K13" s="89">
        <v>4.9980007996801284E-3</v>
      </c>
      <c r="L13" s="51">
        <v>992</v>
      </c>
      <c r="M13" s="89">
        <v>0.20588473360549414</v>
      </c>
      <c r="N13" s="51">
        <v>2</v>
      </c>
      <c r="O13" s="105">
        <v>1.5785444241864577E-4</v>
      </c>
      <c r="P13" s="137">
        <v>4</v>
      </c>
    </row>
    <row r="14" spans="1:16" x14ac:dyDescent="0.2">
      <c r="A14" s="135">
        <v>5</v>
      </c>
      <c r="C14" s="35" t="s">
        <v>39</v>
      </c>
      <c r="D14" s="51">
        <v>25919</v>
      </c>
      <c r="E14" s="89">
        <v>0.30666927282502515</v>
      </c>
      <c r="F14" s="51">
        <v>10620</v>
      </c>
      <c r="G14" s="89">
        <v>0.24907856177066243</v>
      </c>
      <c r="H14" s="51">
        <v>523</v>
      </c>
      <c r="I14" s="89">
        <v>2.1838501152262789E-2</v>
      </c>
      <c r="J14" s="51">
        <v>1037</v>
      </c>
      <c r="K14" s="89">
        <v>0.86382113821138207</v>
      </c>
      <c r="L14" s="51">
        <v>6430</v>
      </c>
      <c r="M14" s="89">
        <v>1.334514956737225</v>
      </c>
      <c r="N14" s="51">
        <v>2630</v>
      </c>
      <c r="O14" s="105">
        <v>0.20757859178051918</v>
      </c>
      <c r="P14" s="137">
        <v>5</v>
      </c>
    </row>
    <row r="15" spans="1:16" x14ac:dyDescent="0.2">
      <c r="A15" s="135">
        <v>6</v>
      </c>
      <c r="C15" s="35" t="s">
        <v>40</v>
      </c>
      <c r="D15" s="51">
        <v>625725</v>
      </c>
      <c r="E15" s="89">
        <v>7.4034735421288973</v>
      </c>
      <c r="F15" s="51">
        <v>117804</v>
      </c>
      <c r="G15" s="89">
        <v>2.762942645087676</v>
      </c>
      <c r="H15" s="51">
        <v>20486</v>
      </c>
      <c r="I15" s="89">
        <v>0.85541784819360522</v>
      </c>
      <c r="J15" s="51">
        <v>3379</v>
      </c>
      <c r="K15" s="89">
        <v>2.8147074503531919</v>
      </c>
      <c r="L15" s="51">
        <v>50841</v>
      </c>
      <c r="M15" s="89">
        <v>10.551800142375935</v>
      </c>
      <c r="N15" s="51">
        <v>43098</v>
      </c>
      <c r="O15" s="105">
        <v>3.4016053796793977</v>
      </c>
      <c r="P15" s="137">
        <v>6</v>
      </c>
    </row>
    <row r="16" spans="1:16" x14ac:dyDescent="0.2">
      <c r="A16" s="135">
        <v>7</v>
      </c>
      <c r="C16" s="35" t="s">
        <v>273</v>
      </c>
      <c r="D16" s="51">
        <v>291248</v>
      </c>
      <c r="E16" s="89">
        <v>3.4459976222748923</v>
      </c>
      <c r="F16" s="51">
        <v>10050</v>
      </c>
      <c r="G16" s="89">
        <v>0.23570993839879073</v>
      </c>
      <c r="H16" s="51">
        <v>5</v>
      </c>
      <c r="I16" s="89">
        <v>2.0878108176159454E-4</v>
      </c>
      <c r="J16" s="51" t="s">
        <v>388</v>
      </c>
      <c r="K16" s="89" t="s">
        <v>388</v>
      </c>
      <c r="L16" s="51">
        <v>9106</v>
      </c>
      <c r="M16" s="89">
        <v>1.8899056292455942</v>
      </c>
      <c r="N16" s="51">
        <v>939</v>
      </c>
      <c r="O16" s="105">
        <v>7.4112660715554182E-2</v>
      </c>
      <c r="P16" s="137">
        <v>7</v>
      </c>
    </row>
    <row r="17" spans="1:16" x14ac:dyDescent="0.2">
      <c r="A17" s="135">
        <v>8</v>
      </c>
      <c r="C17" s="35" t="s">
        <v>228</v>
      </c>
      <c r="D17" s="51">
        <v>42501</v>
      </c>
      <c r="E17" s="89">
        <v>0.50286472334335408</v>
      </c>
      <c r="F17" s="51" t="s">
        <v>388</v>
      </c>
      <c r="G17" s="89" t="s">
        <v>388</v>
      </c>
      <c r="H17" s="51" t="s">
        <v>388</v>
      </c>
      <c r="I17" s="89" t="s">
        <v>388</v>
      </c>
      <c r="J17" s="51" t="s">
        <v>388</v>
      </c>
      <c r="K17" s="89" t="s">
        <v>388</v>
      </c>
      <c r="L17" s="51" t="s">
        <v>388</v>
      </c>
      <c r="M17" s="89" t="s">
        <v>388</v>
      </c>
      <c r="N17" s="51" t="s">
        <v>388</v>
      </c>
      <c r="O17" s="105" t="s">
        <v>388</v>
      </c>
      <c r="P17" s="137">
        <v>8</v>
      </c>
    </row>
    <row r="18" spans="1:16" s="4" customFormat="1" x14ac:dyDescent="0.2">
      <c r="A18" s="135"/>
      <c r="B18" s="1"/>
      <c r="C18" s="35"/>
      <c r="D18" s="26"/>
      <c r="E18" s="89"/>
      <c r="F18" s="26"/>
      <c r="G18" s="89"/>
      <c r="H18" s="26"/>
      <c r="I18" s="89"/>
      <c r="J18" s="26"/>
      <c r="K18" s="89"/>
      <c r="L18" s="26"/>
      <c r="M18" s="89"/>
      <c r="N18" s="26"/>
      <c r="O18" s="105"/>
      <c r="P18" s="137"/>
    </row>
    <row r="19" spans="1:16" s="4" customFormat="1" x14ac:dyDescent="0.2">
      <c r="A19" s="140">
        <v>9</v>
      </c>
      <c r="B19" s="36"/>
      <c r="C19" s="37" t="s">
        <v>41</v>
      </c>
      <c r="D19" s="52">
        <v>8451776</v>
      </c>
      <c r="E19" s="52">
        <v>100</v>
      </c>
      <c r="F19" s="52">
        <v>4263715</v>
      </c>
      <c r="G19" s="52">
        <v>100</v>
      </c>
      <c r="H19" s="52">
        <v>2394853</v>
      </c>
      <c r="I19" s="52">
        <v>100</v>
      </c>
      <c r="J19" s="52">
        <v>120048</v>
      </c>
      <c r="K19" s="52">
        <v>100</v>
      </c>
      <c r="L19" s="52">
        <v>481823</v>
      </c>
      <c r="M19" s="52">
        <v>100</v>
      </c>
      <c r="N19" s="52">
        <v>1266990</v>
      </c>
      <c r="O19" s="106">
        <v>100</v>
      </c>
      <c r="P19" s="144">
        <v>9</v>
      </c>
    </row>
    <row r="20" spans="1:16" x14ac:dyDescent="0.2">
      <c r="A20" s="140"/>
      <c r="B20" s="36"/>
      <c r="C20" s="37"/>
      <c r="D20" s="51"/>
      <c r="E20" s="89"/>
      <c r="F20" s="51"/>
      <c r="G20" s="89"/>
      <c r="H20" s="51"/>
      <c r="I20" s="89"/>
      <c r="J20" s="51"/>
      <c r="K20" s="89"/>
      <c r="L20" s="51"/>
      <c r="M20" s="89"/>
      <c r="N20" s="51"/>
      <c r="O20" s="105"/>
      <c r="P20" s="144"/>
    </row>
    <row r="21" spans="1:16" x14ac:dyDescent="0.2">
      <c r="A21" s="135">
        <v>10</v>
      </c>
      <c r="C21" s="35" t="s">
        <v>42</v>
      </c>
      <c r="D21" s="51">
        <v>4482422</v>
      </c>
      <c r="E21" s="89">
        <v>53.035267380489024</v>
      </c>
      <c r="F21" s="51">
        <v>3078356</v>
      </c>
      <c r="G21" s="89">
        <v>72.198915734283361</v>
      </c>
      <c r="H21" s="51">
        <v>1986863</v>
      </c>
      <c r="I21" s="89">
        <v>82.963881290417405</v>
      </c>
      <c r="J21" s="51">
        <v>75724</v>
      </c>
      <c r="K21" s="89">
        <v>63.078102092496337</v>
      </c>
      <c r="L21" s="51">
        <v>119647</v>
      </c>
      <c r="M21" s="89">
        <v>24.832147904936043</v>
      </c>
      <c r="N21" s="51">
        <v>896122</v>
      </c>
      <c r="O21" s="105">
        <v>70.728419324540837</v>
      </c>
      <c r="P21" s="137">
        <v>10</v>
      </c>
    </row>
    <row r="22" spans="1:16" x14ac:dyDescent="0.2">
      <c r="A22" s="135">
        <v>11</v>
      </c>
      <c r="C22" s="35" t="s">
        <v>157</v>
      </c>
      <c r="D22" s="51">
        <v>2396338</v>
      </c>
      <c r="E22" s="89">
        <v>28.353070407923731</v>
      </c>
      <c r="F22" s="51">
        <v>1918873</v>
      </c>
      <c r="G22" s="89">
        <v>45.004720062199276</v>
      </c>
      <c r="H22" s="51">
        <v>1190455</v>
      </c>
      <c r="I22" s="89">
        <v>49.708896537699808</v>
      </c>
      <c r="J22" s="51">
        <v>53888</v>
      </c>
      <c r="K22" s="89">
        <v>44.888711182193788</v>
      </c>
      <c r="L22" s="51">
        <v>61279</v>
      </c>
      <c r="M22" s="89">
        <v>12.718155837309551</v>
      </c>
      <c r="N22" s="51">
        <v>613251</v>
      </c>
      <c r="O22" s="105">
        <v>48.402197333838465</v>
      </c>
      <c r="P22" s="137">
        <v>11</v>
      </c>
    </row>
    <row r="23" spans="1:16" x14ac:dyDescent="0.2">
      <c r="A23" s="135">
        <v>12</v>
      </c>
      <c r="C23" s="35" t="s">
        <v>43</v>
      </c>
      <c r="D23" s="51">
        <v>2086084</v>
      </c>
      <c r="E23" s="89">
        <v>24.682196972565293</v>
      </c>
      <c r="F23" s="51">
        <v>1159483</v>
      </c>
      <c r="G23" s="89">
        <v>27.194195672084085</v>
      </c>
      <c r="H23" s="51">
        <v>796408</v>
      </c>
      <c r="I23" s="89">
        <v>33.254984752717597</v>
      </c>
      <c r="J23" s="51">
        <v>21836</v>
      </c>
      <c r="K23" s="89">
        <v>18.189390910302546</v>
      </c>
      <c r="L23" s="51">
        <v>58368</v>
      </c>
      <c r="M23" s="89">
        <v>12.113992067626494</v>
      </c>
      <c r="N23" s="51">
        <v>282871</v>
      </c>
      <c r="O23" s="105">
        <v>22.326221990702372</v>
      </c>
      <c r="P23" s="137">
        <v>12</v>
      </c>
    </row>
    <row r="24" spans="1:16" x14ac:dyDescent="0.2">
      <c r="A24" s="135">
        <v>13</v>
      </c>
      <c r="C24" s="35" t="s">
        <v>44</v>
      </c>
      <c r="D24" s="51">
        <v>1789081</v>
      </c>
      <c r="E24" s="89">
        <v>21.168107152863492</v>
      </c>
      <c r="F24" s="51">
        <v>315546</v>
      </c>
      <c r="G24" s="89">
        <v>7.4007291763168972</v>
      </c>
      <c r="H24" s="51">
        <v>117981</v>
      </c>
      <c r="I24" s="89">
        <v>4.9264401614629376</v>
      </c>
      <c r="J24" s="51">
        <v>8320</v>
      </c>
      <c r="K24" s="89">
        <v>6.9305611088897772</v>
      </c>
      <c r="L24" s="51">
        <v>98267</v>
      </c>
      <c r="M24" s="89">
        <v>20.394833787511182</v>
      </c>
      <c r="N24" s="51">
        <v>90978</v>
      </c>
      <c r="O24" s="105">
        <v>7.1806407311817777</v>
      </c>
      <c r="P24" s="137">
        <v>13</v>
      </c>
    </row>
    <row r="25" spans="1:16" x14ac:dyDescent="0.2">
      <c r="A25" s="135">
        <v>14</v>
      </c>
      <c r="C25" s="35" t="s">
        <v>45</v>
      </c>
      <c r="D25" s="51">
        <v>1480145</v>
      </c>
      <c r="E25" s="89">
        <v>17.512828073058255</v>
      </c>
      <c r="F25" s="51">
        <v>257980</v>
      </c>
      <c r="G25" s="89">
        <v>6.0505920306587093</v>
      </c>
      <c r="H25" s="51">
        <v>95377</v>
      </c>
      <c r="I25" s="89">
        <v>3.9825826470351209</v>
      </c>
      <c r="J25" s="51">
        <v>6934</v>
      </c>
      <c r="K25" s="89">
        <v>5.7760229241636676</v>
      </c>
      <c r="L25" s="51">
        <v>79775</v>
      </c>
      <c r="M25" s="89">
        <v>16.556909902599088</v>
      </c>
      <c r="N25" s="51">
        <v>75894</v>
      </c>
      <c r="O25" s="105">
        <v>5.9901025264603511</v>
      </c>
      <c r="P25" s="137">
        <v>14</v>
      </c>
    </row>
    <row r="26" spans="1:16" x14ac:dyDescent="0.2">
      <c r="A26" s="135">
        <v>15</v>
      </c>
      <c r="C26" s="35" t="s">
        <v>46</v>
      </c>
      <c r="D26" s="51">
        <v>308937</v>
      </c>
      <c r="E26" s="89">
        <v>3.6552909116379801</v>
      </c>
      <c r="F26" s="51">
        <v>57566</v>
      </c>
      <c r="G26" s="89">
        <v>1.3501371456581877</v>
      </c>
      <c r="H26" s="51">
        <v>22603</v>
      </c>
      <c r="I26" s="89">
        <v>0.94381575821146435</v>
      </c>
      <c r="J26" s="51">
        <v>1386</v>
      </c>
      <c r="K26" s="89">
        <v>1.1545381847261096</v>
      </c>
      <c r="L26" s="51">
        <v>18492</v>
      </c>
      <c r="M26" s="89">
        <v>3.8379238849120942</v>
      </c>
      <c r="N26" s="51">
        <v>15084</v>
      </c>
      <c r="O26" s="105">
        <v>1.1905382047214264</v>
      </c>
      <c r="P26" s="137">
        <v>15</v>
      </c>
    </row>
    <row r="27" spans="1:16" x14ac:dyDescent="0.2">
      <c r="A27" s="135">
        <v>16</v>
      </c>
      <c r="C27" s="35" t="s">
        <v>229</v>
      </c>
      <c r="D27" s="51" t="s">
        <v>388</v>
      </c>
      <c r="E27" s="89" t="s">
        <v>388</v>
      </c>
      <c r="F27" s="51" t="s">
        <v>388</v>
      </c>
      <c r="G27" s="89" t="s">
        <v>388</v>
      </c>
      <c r="H27" s="51" t="s">
        <v>388</v>
      </c>
      <c r="I27" s="89" t="s">
        <v>388</v>
      </c>
      <c r="J27" s="51" t="s">
        <v>388</v>
      </c>
      <c r="K27" s="89" t="s">
        <v>388</v>
      </c>
      <c r="L27" s="51" t="s">
        <v>388</v>
      </c>
      <c r="M27" s="89" t="s">
        <v>388</v>
      </c>
      <c r="N27" s="51" t="s">
        <v>388</v>
      </c>
      <c r="O27" s="105" t="s">
        <v>388</v>
      </c>
      <c r="P27" s="137">
        <v>16</v>
      </c>
    </row>
    <row r="28" spans="1:16" x14ac:dyDescent="0.2">
      <c r="A28" s="135">
        <v>17</v>
      </c>
      <c r="C28" s="35" t="s">
        <v>47</v>
      </c>
      <c r="D28" s="51">
        <v>812308</v>
      </c>
      <c r="E28" s="89">
        <v>9.6110923905224173</v>
      </c>
      <c r="F28" s="51">
        <v>312848</v>
      </c>
      <c r="G28" s="89">
        <v>7.3374510256900383</v>
      </c>
      <c r="H28" s="51">
        <v>91398</v>
      </c>
      <c r="I28" s="89">
        <v>3.816434662169244</v>
      </c>
      <c r="J28" s="51">
        <v>11272</v>
      </c>
      <c r="K28" s="89">
        <v>9.3895775023324006</v>
      </c>
      <c r="L28" s="51">
        <v>145485</v>
      </c>
      <c r="M28" s="89">
        <v>30.194698053019469</v>
      </c>
      <c r="N28" s="51">
        <v>64693</v>
      </c>
      <c r="O28" s="105">
        <v>5.1060387216947252</v>
      </c>
      <c r="P28" s="137">
        <v>17</v>
      </c>
    </row>
    <row r="29" spans="1:16" ht="24" x14ac:dyDescent="0.2">
      <c r="A29" s="189">
        <v>18</v>
      </c>
      <c r="C29" s="190" t="s">
        <v>342</v>
      </c>
      <c r="D29" s="51">
        <v>811752</v>
      </c>
      <c r="E29" s="89">
        <v>9.6045138915181845</v>
      </c>
      <c r="F29" s="51">
        <v>312749</v>
      </c>
      <c r="G29" s="89">
        <v>7.3351291068938709</v>
      </c>
      <c r="H29" s="51">
        <v>91398</v>
      </c>
      <c r="I29" s="89">
        <v>3.816434662169244</v>
      </c>
      <c r="J29" s="51">
        <v>11272</v>
      </c>
      <c r="K29" s="89">
        <v>9.3895775023324006</v>
      </c>
      <c r="L29" s="51">
        <v>145485</v>
      </c>
      <c r="M29" s="89">
        <v>30.194698053019469</v>
      </c>
      <c r="N29" s="51">
        <v>64594</v>
      </c>
      <c r="O29" s="105">
        <v>5.0982249267950026</v>
      </c>
      <c r="P29" s="137">
        <v>18</v>
      </c>
    </row>
    <row r="30" spans="1:16" ht="24" x14ac:dyDescent="0.2">
      <c r="A30" s="189">
        <v>19</v>
      </c>
      <c r="C30" s="190" t="s">
        <v>343</v>
      </c>
      <c r="D30" s="51">
        <v>556</v>
      </c>
      <c r="E30" s="89">
        <v>6.5784990042329567E-3</v>
      </c>
      <c r="F30" s="51">
        <v>99</v>
      </c>
      <c r="G30" s="89">
        <v>2.3219187961671921E-3</v>
      </c>
      <c r="H30" s="51" t="s">
        <v>388</v>
      </c>
      <c r="I30" s="89" t="s">
        <v>388</v>
      </c>
      <c r="J30" s="51" t="s">
        <v>388</v>
      </c>
      <c r="K30" s="89" t="s">
        <v>388</v>
      </c>
      <c r="L30" s="51" t="s">
        <v>388</v>
      </c>
      <c r="M30" s="89" t="s">
        <v>388</v>
      </c>
      <c r="N30" s="51">
        <v>99</v>
      </c>
      <c r="O30" s="105">
        <v>7.8137948997229652E-3</v>
      </c>
      <c r="P30" s="137">
        <v>19</v>
      </c>
    </row>
    <row r="31" spans="1:16" x14ac:dyDescent="0.2">
      <c r="A31" s="135">
        <v>20</v>
      </c>
      <c r="C31" s="35" t="s">
        <v>52</v>
      </c>
      <c r="D31" s="51">
        <v>792834</v>
      </c>
      <c r="E31" s="89">
        <v>9.3806792797158849</v>
      </c>
      <c r="F31" s="51">
        <v>235399</v>
      </c>
      <c r="G31" s="89">
        <v>5.5209834616056659</v>
      </c>
      <c r="H31" s="51">
        <v>71563</v>
      </c>
      <c r="I31" s="89">
        <v>2.9882001108209981</v>
      </c>
      <c r="J31" s="51">
        <v>7970</v>
      </c>
      <c r="K31" s="89">
        <v>6.63901106224177</v>
      </c>
      <c r="L31" s="51">
        <v>65267</v>
      </c>
      <c r="M31" s="89">
        <v>13.545845673618736</v>
      </c>
      <c r="N31" s="51">
        <v>90600</v>
      </c>
      <c r="O31" s="105">
        <v>7.1508062415646529</v>
      </c>
      <c r="P31" s="137">
        <v>20</v>
      </c>
    </row>
    <row r="32" spans="1:16" x14ac:dyDescent="0.2">
      <c r="A32" s="135"/>
      <c r="C32" s="35"/>
      <c r="D32" s="51"/>
      <c r="E32" s="89"/>
      <c r="F32" s="51"/>
      <c r="G32" s="89"/>
      <c r="H32" s="51"/>
      <c r="I32" s="89"/>
      <c r="J32" s="51"/>
      <c r="K32" s="89"/>
      <c r="L32" s="51"/>
      <c r="M32" s="89"/>
      <c r="N32" s="51"/>
      <c r="O32" s="105"/>
      <c r="P32" s="137"/>
    </row>
    <row r="33" spans="1:16" s="4" customFormat="1" x14ac:dyDescent="0.2">
      <c r="A33" s="140">
        <v>21</v>
      </c>
      <c r="B33" s="36"/>
      <c r="C33" s="37" t="s">
        <v>207</v>
      </c>
      <c r="D33" s="52">
        <v>7876645</v>
      </c>
      <c r="E33" s="104" t="s">
        <v>83</v>
      </c>
      <c r="F33" s="52">
        <v>3942149</v>
      </c>
      <c r="G33" s="104" t="s">
        <v>83</v>
      </c>
      <c r="H33" s="52">
        <v>2267805</v>
      </c>
      <c r="I33" s="104" t="s">
        <v>83</v>
      </c>
      <c r="J33" s="52">
        <v>103286</v>
      </c>
      <c r="K33" s="104" t="s">
        <v>83</v>
      </c>
      <c r="L33" s="52">
        <v>428666</v>
      </c>
      <c r="M33" s="104" t="s">
        <v>83</v>
      </c>
      <c r="N33" s="52">
        <v>1142393</v>
      </c>
      <c r="O33" s="107" t="s">
        <v>83</v>
      </c>
      <c r="P33" s="144">
        <v>21</v>
      </c>
    </row>
    <row r="34" spans="1:16" x14ac:dyDescent="0.2">
      <c r="A34" s="135"/>
      <c r="C34" s="35"/>
      <c r="D34" s="51"/>
      <c r="E34" s="89"/>
      <c r="F34" s="51"/>
      <c r="G34" s="89"/>
      <c r="H34" s="51"/>
      <c r="I34" s="89"/>
      <c r="J34" s="51"/>
      <c r="K34" s="89"/>
      <c r="L34" s="51"/>
      <c r="M34" s="89"/>
      <c r="N34" s="51"/>
      <c r="O34" s="105"/>
      <c r="P34" s="137"/>
    </row>
    <row r="35" spans="1:16" x14ac:dyDescent="0.2">
      <c r="A35" s="135">
        <v>22</v>
      </c>
      <c r="C35" s="35" t="s">
        <v>53</v>
      </c>
      <c r="D35" s="51">
        <v>133255</v>
      </c>
      <c r="E35" s="89">
        <v>1.5766508719587458</v>
      </c>
      <c r="F35" s="51">
        <v>49301</v>
      </c>
      <c r="G35" s="89">
        <v>1.1562921067660479</v>
      </c>
      <c r="H35" s="51">
        <v>45861</v>
      </c>
      <c r="I35" s="89">
        <v>1.9149818381336976</v>
      </c>
      <c r="J35" s="51">
        <v>31</v>
      </c>
      <c r="K35" s="89">
        <v>2.582300413168066E-2</v>
      </c>
      <c r="L35" s="51">
        <v>343</v>
      </c>
      <c r="M35" s="89">
        <v>7.1187967365609367E-2</v>
      </c>
      <c r="N35" s="51">
        <v>3065</v>
      </c>
      <c r="O35" s="105">
        <v>0.24191193300657463</v>
      </c>
      <c r="P35" s="137">
        <v>22</v>
      </c>
    </row>
    <row r="36" spans="1:16" ht="24" x14ac:dyDescent="0.2">
      <c r="A36" s="189">
        <v>23</v>
      </c>
      <c r="C36" s="190" t="s">
        <v>344</v>
      </c>
      <c r="D36" s="51">
        <v>18902</v>
      </c>
      <c r="E36" s="89">
        <v>0.22364530247843767</v>
      </c>
      <c r="F36" s="51">
        <v>1723</v>
      </c>
      <c r="G36" s="89">
        <v>4.0410768543394669E-2</v>
      </c>
      <c r="H36" s="51">
        <v>1419</v>
      </c>
      <c r="I36" s="89">
        <v>5.9252071003940532E-2</v>
      </c>
      <c r="J36" s="51">
        <v>1</v>
      </c>
      <c r="K36" s="89">
        <v>8.3300013328002132E-4</v>
      </c>
      <c r="L36" s="51" t="s">
        <v>388</v>
      </c>
      <c r="M36" s="89" t="s">
        <v>388</v>
      </c>
      <c r="N36" s="51">
        <v>302</v>
      </c>
      <c r="O36" s="105">
        <v>2.3836020805215512E-2</v>
      </c>
      <c r="P36" s="137">
        <v>23</v>
      </c>
    </row>
    <row r="37" spans="1:16" x14ac:dyDescent="0.2">
      <c r="A37" s="135">
        <v>24</v>
      </c>
      <c r="C37" s="220" t="s">
        <v>337</v>
      </c>
      <c r="D37" s="51">
        <v>22795</v>
      </c>
      <c r="E37" s="89">
        <v>0.2697066273408098</v>
      </c>
      <c r="F37" s="51">
        <v>7750</v>
      </c>
      <c r="G37" s="89">
        <v>0.18176637040702767</v>
      </c>
      <c r="H37" s="51">
        <v>3739</v>
      </c>
      <c r="I37" s="89">
        <v>0.15612649294132042</v>
      </c>
      <c r="J37" s="51">
        <v>139</v>
      </c>
      <c r="K37" s="89">
        <v>0.11578701852592296</v>
      </c>
      <c r="L37" s="51">
        <v>3001</v>
      </c>
      <c r="M37" s="89">
        <v>0.62284282817549186</v>
      </c>
      <c r="N37" s="51">
        <v>872</v>
      </c>
      <c r="O37" s="105">
        <v>6.8824536894529553E-2</v>
      </c>
      <c r="P37" s="137">
        <v>24</v>
      </c>
    </row>
    <row r="38" spans="1:16" ht="24" x14ac:dyDescent="0.2">
      <c r="A38" s="189">
        <v>25</v>
      </c>
      <c r="C38" s="190" t="s">
        <v>345</v>
      </c>
      <c r="D38" s="51">
        <v>8173</v>
      </c>
      <c r="E38" s="89">
        <v>9.6701568995676168E-2</v>
      </c>
      <c r="F38" s="51">
        <v>2379</v>
      </c>
      <c r="G38" s="89">
        <v>5.5796412283654041E-2</v>
      </c>
      <c r="H38" s="51">
        <v>2230</v>
      </c>
      <c r="I38" s="89">
        <v>9.3116362465671176E-2</v>
      </c>
      <c r="J38" s="51">
        <v>4</v>
      </c>
      <c r="K38" s="89">
        <v>3.3320005331200853E-3</v>
      </c>
      <c r="L38" s="51" t="s">
        <v>388</v>
      </c>
      <c r="M38" s="89" t="s">
        <v>388</v>
      </c>
      <c r="N38" s="51">
        <v>145</v>
      </c>
      <c r="O38" s="105">
        <v>1.1444447075351818E-2</v>
      </c>
      <c r="P38" s="137">
        <v>25</v>
      </c>
    </row>
    <row r="39" spans="1:16" x14ac:dyDescent="0.2">
      <c r="A39" s="135">
        <v>26</v>
      </c>
      <c r="C39" s="220" t="s">
        <v>332</v>
      </c>
      <c r="D39" s="51">
        <v>192510</v>
      </c>
      <c r="E39" s="89">
        <v>2.2777461210519538</v>
      </c>
      <c r="F39" s="51">
        <v>73507</v>
      </c>
      <c r="G39" s="89">
        <v>1.7240129792915333</v>
      </c>
      <c r="H39" s="51">
        <v>35652</v>
      </c>
      <c r="I39" s="89">
        <v>1.4886926253928738</v>
      </c>
      <c r="J39" s="51">
        <v>1396</v>
      </c>
      <c r="K39" s="89">
        <v>1.1628681860589098</v>
      </c>
      <c r="L39" s="51">
        <v>28641</v>
      </c>
      <c r="M39" s="89">
        <v>5.9442990475755622</v>
      </c>
      <c r="N39" s="51">
        <v>7819</v>
      </c>
      <c r="O39" s="105">
        <v>0.6171319426356956</v>
      </c>
      <c r="P39" s="137">
        <v>26</v>
      </c>
    </row>
    <row r="40" spans="1:16" ht="24" x14ac:dyDescent="0.2">
      <c r="A40" s="189">
        <v>27</v>
      </c>
      <c r="C40" s="190" t="s">
        <v>346</v>
      </c>
      <c r="D40" s="51">
        <v>104275</v>
      </c>
      <c r="E40" s="89">
        <v>1.2337643591122149</v>
      </c>
      <c r="F40" s="51">
        <v>20918</v>
      </c>
      <c r="G40" s="89">
        <v>0.49060502402247808</v>
      </c>
      <c r="H40" s="51">
        <v>5293</v>
      </c>
      <c r="I40" s="89">
        <v>0.22101565315282398</v>
      </c>
      <c r="J40" s="51">
        <v>84</v>
      </c>
      <c r="K40" s="89">
        <v>6.9972011195521794E-2</v>
      </c>
      <c r="L40" s="51" t="s">
        <v>388</v>
      </c>
      <c r="M40" s="89" t="s">
        <v>388</v>
      </c>
      <c r="N40" s="51">
        <v>15541</v>
      </c>
      <c r="O40" s="105">
        <v>1.226607944814087</v>
      </c>
      <c r="P40" s="137">
        <v>27</v>
      </c>
    </row>
    <row r="41" spans="1:16" s="4" customFormat="1" x14ac:dyDescent="0.2">
      <c r="A41" s="135">
        <v>28</v>
      </c>
      <c r="B41" s="1"/>
      <c r="C41" s="35" t="s">
        <v>334</v>
      </c>
      <c r="D41" s="51">
        <v>77302</v>
      </c>
      <c r="E41" s="89">
        <v>0.91462433457772663</v>
      </c>
      <c r="F41" s="51">
        <v>47612</v>
      </c>
      <c r="G41" s="89">
        <v>1.1166787648799228</v>
      </c>
      <c r="H41" s="51">
        <v>30156</v>
      </c>
      <c r="I41" s="89">
        <v>1.2592004603205291</v>
      </c>
      <c r="J41" s="51" t="s">
        <v>388</v>
      </c>
      <c r="K41" s="89" t="s">
        <v>388</v>
      </c>
      <c r="L41" s="51">
        <v>512</v>
      </c>
      <c r="M41" s="89">
        <v>0.1062630883125131</v>
      </c>
      <c r="N41" s="51">
        <v>16943</v>
      </c>
      <c r="O41" s="105">
        <v>1.3372639089495577</v>
      </c>
      <c r="P41" s="137">
        <v>28</v>
      </c>
    </row>
    <row r="42" spans="1:16" x14ac:dyDescent="0.2">
      <c r="A42" s="135">
        <v>29</v>
      </c>
      <c r="C42" s="35" t="s">
        <v>58</v>
      </c>
      <c r="D42" s="51">
        <v>97071</v>
      </c>
      <c r="E42" s="89">
        <v>1.1485278360429807</v>
      </c>
      <c r="F42" s="51">
        <v>70189</v>
      </c>
      <c r="G42" s="89">
        <v>1.6461935190321118</v>
      </c>
      <c r="H42" s="51">
        <v>33452</v>
      </c>
      <c r="I42" s="89">
        <v>1.3968289494177721</v>
      </c>
      <c r="J42" s="51">
        <v>3334</v>
      </c>
      <c r="K42" s="89">
        <v>2.7772224443555911</v>
      </c>
      <c r="L42" s="51">
        <v>3999</v>
      </c>
      <c r="M42" s="89">
        <v>0.82997283234714825</v>
      </c>
      <c r="N42" s="51">
        <v>29403</v>
      </c>
      <c r="O42" s="105">
        <v>2.3206970852177209</v>
      </c>
      <c r="P42" s="137">
        <v>29</v>
      </c>
    </row>
    <row r="43" spans="1:16" s="187" customFormat="1" ht="36" customHeight="1" x14ac:dyDescent="0.2">
      <c r="A43" s="221">
        <v>30</v>
      </c>
      <c r="B43" s="183"/>
      <c r="C43" s="222" t="s">
        <v>333</v>
      </c>
      <c r="D43" s="202">
        <v>479302</v>
      </c>
      <c r="E43" s="203">
        <v>5.6710210966310513</v>
      </c>
      <c r="F43" s="202">
        <v>207570</v>
      </c>
      <c r="G43" s="203">
        <v>4.8682897426305463</v>
      </c>
      <c r="H43" s="202">
        <v>81869</v>
      </c>
      <c r="I43" s="203">
        <v>3.4185396765479967</v>
      </c>
      <c r="J43" s="202">
        <v>12284</v>
      </c>
      <c r="K43" s="203">
        <v>10.232573637211782</v>
      </c>
      <c r="L43" s="202">
        <v>23349</v>
      </c>
      <c r="M43" s="203">
        <v>4.8459704082204462</v>
      </c>
      <c r="N43" s="202">
        <v>90068</v>
      </c>
      <c r="O43" s="204">
        <v>7.1088169598812936</v>
      </c>
      <c r="P43" s="230">
        <v>30</v>
      </c>
    </row>
    <row r="44" spans="1:16" x14ac:dyDescent="0.2">
      <c r="A44" s="135">
        <v>31</v>
      </c>
      <c r="C44" s="35" t="s">
        <v>59</v>
      </c>
      <c r="D44" s="51">
        <v>36510</v>
      </c>
      <c r="E44" s="89">
        <v>0.43198021338946985</v>
      </c>
      <c r="F44" s="51">
        <v>3695</v>
      </c>
      <c r="G44" s="89">
        <v>8.6661514665028028E-2</v>
      </c>
      <c r="H44" s="51">
        <v>647</v>
      </c>
      <c r="I44" s="89">
        <v>2.7016271979950334E-2</v>
      </c>
      <c r="J44" s="51">
        <v>84</v>
      </c>
      <c r="K44" s="89">
        <v>6.9972011195521794E-2</v>
      </c>
      <c r="L44" s="51">
        <v>595</v>
      </c>
      <c r="M44" s="89">
        <v>0.12348933114442441</v>
      </c>
      <c r="N44" s="51">
        <v>2370</v>
      </c>
      <c r="O44" s="105">
        <v>0.18705751426609524</v>
      </c>
      <c r="P44" s="137">
        <v>31</v>
      </c>
    </row>
    <row r="45" spans="1:16" x14ac:dyDescent="0.2">
      <c r="A45" s="135">
        <v>32</v>
      </c>
      <c r="C45" s="35" t="s">
        <v>336</v>
      </c>
      <c r="D45" s="51">
        <v>73688</v>
      </c>
      <c r="E45" s="89">
        <v>0.87186409105021245</v>
      </c>
      <c r="F45" s="51">
        <v>39420</v>
      </c>
      <c r="G45" s="89">
        <v>0.92454584792839112</v>
      </c>
      <c r="H45" s="51">
        <v>29674</v>
      </c>
      <c r="I45" s="89">
        <v>1.2390739640387114</v>
      </c>
      <c r="J45" s="51" t="s">
        <v>388</v>
      </c>
      <c r="K45" s="89" t="s">
        <v>388</v>
      </c>
      <c r="L45" s="51" t="s">
        <v>388</v>
      </c>
      <c r="M45" s="89" t="s">
        <v>388</v>
      </c>
      <c r="N45" s="51">
        <v>9746</v>
      </c>
      <c r="O45" s="105">
        <v>0.76922469790606085</v>
      </c>
      <c r="P45" s="137">
        <v>32</v>
      </c>
    </row>
    <row r="46" spans="1:16" x14ac:dyDescent="0.2">
      <c r="A46" s="135">
        <v>33</v>
      </c>
      <c r="C46" s="35" t="s">
        <v>341</v>
      </c>
      <c r="D46" s="51">
        <v>167988</v>
      </c>
      <c r="E46" s="89">
        <v>1.9876059185667012</v>
      </c>
      <c r="F46" s="51">
        <v>115622</v>
      </c>
      <c r="G46" s="89">
        <v>2.7117666166711425</v>
      </c>
      <c r="H46" s="51">
        <v>36834</v>
      </c>
      <c r="I46" s="89">
        <v>1.5380484731213147</v>
      </c>
      <c r="J46" s="51">
        <v>4718</v>
      </c>
      <c r="K46" s="89">
        <v>3.9300946288151408</v>
      </c>
      <c r="L46" s="51">
        <v>1516</v>
      </c>
      <c r="M46" s="89">
        <v>0.31463836305033177</v>
      </c>
      <c r="N46" s="51">
        <v>72553</v>
      </c>
      <c r="O46" s="105">
        <v>5.7264066804000029</v>
      </c>
      <c r="P46" s="137">
        <v>33</v>
      </c>
    </row>
    <row r="47" spans="1:16" s="4" customFormat="1" ht="24" x14ac:dyDescent="0.2">
      <c r="A47" s="231">
        <v>34</v>
      </c>
      <c r="B47" s="36"/>
      <c r="C47" s="191" t="s">
        <v>347</v>
      </c>
      <c r="D47" s="199">
        <v>348492</v>
      </c>
      <c r="E47" s="200">
        <v>4.1232990557250924</v>
      </c>
      <c r="F47" s="199">
        <v>127673</v>
      </c>
      <c r="G47" s="200">
        <v>2.9944074592227672</v>
      </c>
      <c r="H47" s="199">
        <v>74062</v>
      </c>
      <c r="I47" s="200">
        <v>3.092548895485443</v>
      </c>
      <c r="J47" s="199">
        <v>7481</v>
      </c>
      <c r="K47" s="200">
        <v>6.2316739970678396</v>
      </c>
      <c r="L47" s="199">
        <v>21238</v>
      </c>
      <c r="M47" s="200">
        <v>4.4078427140256897</v>
      </c>
      <c r="N47" s="199">
        <v>24892</v>
      </c>
      <c r="O47" s="201">
        <v>1.9646563903424652</v>
      </c>
      <c r="P47" s="144">
        <v>34</v>
      </c>
    </row>
    <row r="48" spans="1:16" x14ac:dyDescent="0.2">
      <c r="A48" s="135">
        <v>35</v>
      </c>
      <c r="C48" s="35" t="s">
        <v>75</v>
      </c>
      <c r="D48" s="51">
        <v>388059</v>
      </c>
      <c r="E48" s="89">
        <v>4.5914491818051024</v>
      </c>
      <c r="F48" s="51">
        <v>131152</v>
      </c>
      <c r="G48" s="89">
        <v>3.0760029692416122</v>
      </c>
      <c r="H48" s="51">
        <v>74106</v>
      </c>
      <c r="I48" s="89">
        <v>3.0943861690049452</v>
      </c>
      <c r="J48" s="51">
        <v>7481</v>
      </c>
      <c r="K48" s="89">
        <v>6.2316739970678396</v>
      </c>
      <c r="L48" s="51">
        <v>24076</v>
      </c>
      <c r="M48" s="89">
        <v>4.9968556918204401</v>
      </c>
      <c r="N48" s="51">
        <v>25489</v>
      </c>
      <c r="O48" s="105">
        <v>2.0117759414044309</v>
      </c>
      <c r="P48" s="137">
        <v>35</v>
      </c>
    </row>
    <row r="49" spans="1:16" s="4" customFormat="1" x14ac:dyDescent="0.2">
      <c r="A49" s="135">
        <v>36</v>
      </c>
      <c r="B49" s="1"/>
      <c r="C49" s="35" t="s">
        <v>60</v>
      </c>
      <c r="D49" s="51">
        <v>39567</v>
      </c>
      <c r="E49" s="89">
        <v>0.46815012608000967</v>
      </c>
      <c r="F49" s="51">
        <v>3479</v>
      </c>
      <c r="G49" s="89">
        <v>8.1595510018845074E-2</v>
      </c>
      <c r="H49" s="51">
        <v>44</v>
      </c>
      <c r="I49" s="89">
        <v>1.837273519502032E-3</v>
      </c>
      <c r="J49" s="51" t="s">
        <v>388</v>
      </c>
      <c r="K49" s="89" t="s">
        <v>388</v>
      </c>
      <c r="L49" s="51">
        <v>2838</v>
      </c>
      <c r="M49" s="89">
        <v>0.58901297779475037</v>
      </c>
      <c r="N49" s="51">
        <v>597</v>
      </c>
      <c r="O49" s="105">
        <v>4.7119551061965761E-2</v>
      </c>
      <c r="P49" s="137">
        <v>36</v>
      </c>
    </row>
    <row r="50" spans="1:16" x14ac:dyDescent="0.2">
      <c r="A50" s="114" t="s">
        <v>32</v>
      </c>
      <c r="B50" s="33"/>
      <c r="C50" s="212"/>
      <c r="D50" s="31"/>
      <c r="E50" s="214"/>
      <c r="F50" s="28"/>
      <c r="G50" s="214"/>
      <c r="H50" s="28"/>
      <c r="I50" s="214"/>
      <c r="J50" s="28"/>
      <c r="K50" s="214"/>
      <c r="L50" s="28"/>
      <c r="M50" s="214"/>
      <c r="N50" s="28"/>
      <c r="O50" s="4"/>
      <c r="P50" s="138"/>
    </row>
    <row r="51" spans="1:16" x14ac:dyDescent="0.2">
      <c r="A51" s="147" t="s">
        <v>392</v>
      </c>
      <c r="B51" s="206"/>
      <c r="C51" s="33"/>
      <c r="D51" s="28"/>
      <c r="E51" s="214"/>
      <c r="F51" s="28"/>
      <c r="G51" s="214"/>
      <c r="H51" s="28"/>
      <c r="I51" s="214"/>
      <c r="J51" s="28"/>
      <c r="K51" s="214"/>
      <c r="L51" s="28"/>
      <c r="M51" s="214"/>
      <c r="N51" s="28"/>
      <c r="O51" s="4"/>
      <c r="P51" s="139"/>
    </row>
    <row r="52" spans="1:16" x14ac:dyDescent="0.2">
      <c r="A52" s="144"/>
      <c r="D52" s="213"/>
      <c r="F52" s="47"/>
      <c r="G52" s="30"/>
      <c r="H52" s="47"/>
      <c r="J52" s="47"/>
      <c r="L52" s="47"/>
      <c r="N52" s="47"/>
      <c r="P52" s="144"/>
    </row>
    <row r="53" spans="1:16" x14ac:dyDescent="0.2">
      <c r="B53" s="206"/>
      <c r="C53" s="229"/>
      <c r="D53" s="2"/>
      <c r="G53" s="34" t="s">
        <v>396</v>
      </c>
      <c r="H53" s="26" t="s">
        <v>354</v>
      </c>
    </row>
    <row r="54" spans="1:16" x14ac:dyDescent="0.2">
      <c r="B54" s="206"/>
      <c r="C54" s="229"/>
      <c r="D54" s="2"/>
      <c r="G54" s="115"/>
    </row>
    <row r="55" spans="1:16" x14ac:dyDescent="0.2">
      <c r="B55" s="206"/>
      <c r="C55" s="229"/>
      <c r="D55" s="2"/>
      <c r="G55" s="34" t="s">
        <v>174</v>
      </c>
      <c r="H55" s="26" t="s">
        <v>34</v>
      </c>
    </row>
    <row r="56" spans="1:16" x14ac:dyDescent="0.2">
      <c r="B56" s="206"/>
      <c r="C56" s="229"/>
      <c r="D56" s="2"/>
      <c r="G56" s="34"/>
    </row>
    <row r="57" spans="1:16" ht="12.75" thickBot="1" x14ac:dyDescent="0.25">
      <c r="A57" s="134"/>
      <c r="B57" s="6"/>
      <c r="C57" s="7"/>
      <c r="D57" s="7"/>
      <c r="E57" s="43"/>
      <c r="F57" s="7"/>
      <c r="G57" s="43"/>
      <c r="H57" s="7"/>
      <c r="I57" s="43"/>
      <c r="J57" s="7"/>
      <c r="K57" s="43"/>
      <c r="L57" s="7"/>
      <c r="M57" s="43"/>
      <c r="N57" s="7"/>
      <c r="O57" s="43"/>
      <c r="P57" s="134"/>
    </row>
    <row r="58" spans="1:16" ht="12" customHeight="1" x14ac:dyDescent="0.2">
      <c r="A58" s="135"/>
      <c r="B58" s="312" t="s">
        <v>227</v>
      </c>
      <c r="C58" s="271"/>
      <c r="D58" s="317" t="s">
        <v>142</v>
      </c>
      <c r="E58" s="318"/>
      <c r="F58" s="282" t="s">
        <v>73</v>
      </c>
      <c r="G58" s="283"/>
      <c r="H58" s="279" t="s">
        <v>95</v>
      </c>
      <c r="I58" s="318"/>
      <c r="J58" s="282" t="s">
        <v>297</v>
      </c>
      <c r="K58" s="283"/>
      <c r="L58" s="282" t="s">
        <v>210</v>
      </c>
      <c r="M58" s="283"/>
      <c r="N58" s="282" t="s">
        <v>175</v>
      </c>
      <c r="O58" s="308"/>
      <c r="P58" s="137"/>
    </row>
    <row r="59" spans="1:16" ht="12" customHeight="1" x14ac:dyDescent="0.2">
      <c r="A59" s="263" t="s">
        <v>149</v>
      </c>
      <c r="B59" s="313"/>
      <c r="C59" s="314"/>
      <c r="D59" s="319"/>
      <c r="E59" s="320"/>
      <c r="F59" s="284"/>
      <c r="G59" s="285"/>
      <c r="H59" s="280" t="s">
        <v>152</v>
      </c>
      <c r="I59" s="320"/>
      <c r="J59" s="284" t="s">
        <v>153</v>
      </c>
      <c r="K59" s="285"/>
      <c r="L59" s="284" t="s">
        <v>154</v>
      </c>
      <c r="M59" s="285"/>
      <c r="N59" s="284" t="s">
        <v>95</v>
      </c>
      <c r="O59" s="309"/>
      <c r="P59" s="311" t="s">
        <v>149</v>
      </c>
    </row>
    <row r="60" spans="1:16" ht="12" customHeight="1" x14ac:dyDescent="0.2">
      <c r="A60" s="263"/>
      <c r="B60" s="313"/>
      <c r="C60" s="314"/>
      <c r="D60" s="321"/>
      <c r="E60" s="322"/>
      <c r="F60" s="286"/>
      <c r="G60" s="287"/>
      <c r="H60" s="281"/>
      <c r="I60" s="322"/>
      <c r="J60" s="286"/>
      <c r="K60" s="287"/>
      <c r="L60" s="286"/>
      <c r="M60" s="287"/>
      <c r="N60" s="286"/>
      <c r="O60" s="310"/>
      <c r="P60" s="311"/>
    </row>
    <row r="61" spans="1:16" ht="15" customHeight="1" thickBot="1" x14ac:dyDescent="0.25">
      <c r="A61" s="136"/>
      <c r="B61" s="315"/>
      <c r="C61" s="316"/>
      <c r="D61" s="96" t="s">
        <v>373</v>
      </c>
      <c r="E61" s="97" t="s">
        <v>5</v>
      </c>
      <c r="F61" s="96" t="s">
        <v>373</v>
      </c>
      <c r="G61" s="98" t="s">
        <v>250</v>
      </c>
      <c r="H61" s="99" t="s">
        <v>373</v>
      </c>
      <c r="I61" s="97" t="s">
        <v>250</v>
      </c>
      <c r="J61" s="96" t="s">
        <v>373</v>
      </c>
      <c r="K61" s="97" t="s">
        <v>250</v>
      </c>
      <c r="L61" s="96" t="s">
        <v>373</v>
      </c>
      <c r="M61" s="97" t="s">
        <v>250</v>
      </c>
      <c r="N61" s="96" t="s">
        <v>373</v>
      </c>
      <c r="O61" s="97" t="s">
        <v>250</v>
      </c>
      <c r="P61" s="142"/>
    </row>
    <row r="62" spans="1:16" x14ac:dyDescent="0.2">
      <c r="A62" s="135"/>
      <c r="C62" s="35"/>
      <c r="D62" s="10"/>
      <c r="E62" s="44"/>
      <c r="F62" s="10"/>
      <c r="G62" s="44"/>
      <c r="H62" s="10"/>
      <c r="I62" s="44"/>
      <c r="J62" s="10"/>
      <c r="K62" s="44"/>
      <c r="L62" s="10"/>
      <c r="M62" s="44"/>
      <c r="N62" s="10"/>
      <c r="O62" s="55"/>
      <c r="P62" s="137"/>
    </row>
    <row r="63" spans="1:16" x14ac:dyDescent="0.2">
      <c r="A63" s="135">
        <v>1</v>
      </c>
      <c r="C63" s="35" t="s">
        <v>35</v>
      </c>
      <c r="D63" s="51">
        <v>480316</v>
      </c>
      <c r="E63" s="89">
        <v>89.448317988141</v>
      </c>
      <c r="F63" s="51">
        <v>619151</v>
      </c>
      <c r="G63" s="89">
        <v>91.365350136129209</v>
      </c>
      <c r="H63" s="51">
        <v>347385</v>
      </c>
      <c r="I63" s="89">
        <v>82.645778317036616</v>
      </c>
      <c r="J63" s="51">
        <v>829039</v>
      </c>
      <c r="K63" s="89">
        <v>92.71904543019501</v>
      </c>
      <c r="L63" s="51">
        <v>110852</v>
      </c>
      <c r="M63" s="89">
        <v>44.126170307623717</v>
      </c>
      <c r="N63" s="51">
        <v>1224723</v>
      </c>
      <c r="O63" s="105">
        <v>86.999603618297201</v>
      </c>
      <c r="P63" s="137">
        <v>1</v>
      </c>
    </row>
    <row r="64" spans="1:16" x14ac:dyDescent="0.2">
      <c r="A64" s="135">
        <v>2</v>
      </c>
      <c r="C64" s="35" t="s">
        <v>281</v>
      </c>
      <c r="D64" s="51">
        <v>-1200</v>
      </c>
      <c r="E64" s="89">
        <v>-0.22347367480110844</v>
      </c>
      <c r="F64" s="51">
        <v>234</v>
      </c>
      <c r="G64" s="89">
        <v>3.4530335785380679E-2</v>
      </c>
      <c r="H64" s="51">
        <v>28</v>
      </c>
      <c r="I64" s="89">
        <v>6.6614326838436468E-3</v>
      </c>
      <c r="J64" s="51">
        <v>1560</v>
      </c>
      <c r="K64" s="89">
        <v>0.17446912735239745</v>
      </c>
      <c r="L64" s="51">
        <v>-23</v>
      </c>
      <c r="M64" s="89">
        <v>-9.1554678045984335E-3</v>
      </c>
      <c r="N64" s="51">
        <v>10274</v>
      </c>
      <c r="O64" s="105">
        <v>0.72982537894232857</v>
      </c>
      <c r="P64" s="137">
        <v>2</v>
      </c>
    </row>
    <row r="65" spans="1:16" x14ac:dyDescent="0.2">
      <c r="A65" s="135">
        <v>3</v>
      </c>
      <c r="C65" s="35" t="s">
        <v>37</v>
      </c>
      <c r="D65" s="51">
        <v>16</v>
      </c>
      <c r="E65" s="89">
        <v>2.9796489973481122E-3</v>
      </c>
      <c r="F65" s="51">
        <v>3490</v>
      </c>
      <c r="G65" s="89">
        <v>0.51500372602982303</v>
      </c>
      <c r="H65" s="51">
        <v>28</v>
      </c>
      <c r="I65" s="89">
        <v>6.6614326838436468E-3</v>
      </c>
      <c r="J65" s="51">
        <v>1640</v>
      </c>
      <c r="K65" s="89">
        <v>0.18341626208841783</v>
      </c>
      <c r="L65" s="51">
        <v>16</v>
      </c>
      <c r="M65" s="89">
        <v>6.3690210814597798E-3</v>
      </c>
      <c r="N65" s="51">
        <v>20583</v>
      </c>
      <c r="O65" s="105">
        <v>1.462137023045547</v>
      </c>
      <c r="P65" s="137">
        <v>3</v>
      </c>
    </row>
    <row r="66" spans="1:16" x14ac:dyDescent="0.2">
      <c r="A66" s="135">
        <v>4</v>
      </c>
      <c r="C66" s="35" t="s">
        <v>38</v>
      </c>
      <c r="D66" s="51">
        <v>1216</v>
      </c>
      <c r="E66" s="89">
        <v>0.22645332379845654</v>
      </c>
      <c r="F66" s="51">
        <v>3256</v>
      </c>
      <c r="G66" s="89">
        <v>0.4804733902444423</v>
      </c>
      <c r="H66" s="51" t="s">
        <v>388</v>
      </c>
      <c r="I66" s="89" t="s">
        <v>388</v>
      </c>
      <c r="J66" s="51">
        <v>80</v>
      </c>
      <c r="K66" s="89">
        <v>8.9471347360203807E-3</v>
      </c>
      <c r="L66" s="51">
        <v>39</v>
      </c>
      <c r="M66" s="89">
        <v>1.5524488886058212E-2</v>
      </c>
      <c r="N66" s="51">
        <v>10308</v>
      </c>
      <c r="O66" s="105">
        <v>0.7322406079557644</v>
      </c>
      <c r="P66" s="137">
        <v>4</v>
      </c>
    </row>
    <row r="67" spans="1:16" x14ac:dyDescent="0.2">
      <c r="A67" s="135">
        <v>5</v>
      </c>
      <c r="C67" s="35" t="s">
        <v>39</v>
      </c>
      <c r="D67" s="51">
        <v>3395</v>
      </c>
      <c r="E67" s="89">
        <v>0.63224427162480257</v>
      </c>
      <c r="F67" s="51">
        <v>1414</v>
      </c>
      <c r="G67" s="89">
        <v>0.2086576700877277</v>
      </c>
      <c r="H67" s="51">
        <v>226</v>
      </c>
      <c r="I67" s="89">
        <v>5.3767278091023718E-2</v>
      </c>
      <c r="J67" s="51">
        <v>42</v>
      </c>
      <c r="K67" s="89">
        <v>4.6972457364107007E-3</v>
      </c>
      <c r="L67" s="51">
        <v>12</v>
      </c>
      <c r="M67" s="89">
        <v>4.776765811094835E-3</v>
      </c>
      <c r="N67" s="51">
        <v>10211</v>
      </c>
      <c r="O67" s="105">
        <v>0.72535010165272695</v>
      </c>
      <c r="P67" s="137">
        <v>5</v>
      </c>
    </row>
    <row r="68" spans="1:16" x14ac:dyDescent="0.2">
      <c r="A68" s="135">
        <v>6</v>
      </c>
      <c r="C68" s="35" t="s">
        <v>40</v>
      </c>
      <c r="D68" s="51">
        <v>54465</v>
      </c>
      <c r="E68" s="89">
        <v>10.142911415035309</v>
      </c>
      <c r="F68" s="51">
        <v>56866</v>
      </c>
      <c r="G68" s="89">
        <v>8.3914618579976832</v>
      </c>
      <c r="H68" s="51">
        <v>72691</v>
      </c>
      <c r="I68" s="89">
        <v>17.29379297218852</v>
      </c>
      <c r="J68" s="51">
        <v>23931</v>
      </c>
      <c r="K68" s="89">
        <v>2.6764235170962971</v>
      </c>
      <c r="L68" s="51">
        <v>140375</v>
      </c>
      <c r="M68" s="89">
        <v>55.878208394369786</v>
      </c>
      <c r="N68" s="51">
        <v>159593</v>
      </c>
      <c r="O68" s="105">
        <v>11.336871880625175</v>
      </c>
      <c r="P68" s="137">
        <v>6</v>
      </c>
    </row>
    <row r="69" spans="1:16" x14ac:dyDescent="0.2">
      <c r="A69" s="135">
        <v>7</v>
      </c>
      <c r="C69" s="35" t="s">
        <v>273</v>
      </c>
      <c r="D69" s="51">
        <v>6869</v>
      </c>
      <c r="E69" s="89">
        <v>1.2792005601740115</v>
      </c>
      <c r="F69" s="51">
        <v>1462</v>
      </c>
      <c r="G69" s="89">
        <v>0.21574081588985708</v>
      </c>
      <c r="H69" s="51">
        <v>42524</v>
      </c>
      <c r="I69" s="89">
        <v>10.116812980277402</v>
      </c>
      <c r="J69" s="51">
        <v>2582</v>
      </c>
      <c r="K69" s="89">
        <v>0.28876877360505782</v>
      </c>
      <c r="L69" s="51">
        <v>124170</v>
      </c>
      <c r="M69" s="89">
        <v>49.4275842303038</v>
      </c>
      <c r="N69" s="51">
        <v>103592</v>
      </c>
      <c r="O69" s="105">
        <v>7.3587765870540887</v>
      </c>
      <c r="P69" s="137">
        <v>7</v>
      </c>
    </row>
    <row r="70" spans="1:16" x14ac:dyDescent="0.2">
      <c r="A70" s="135">
        <v>8</v>
      </c>
      <c r="C70" s="35" t="s">
        <v>228</v>
      </c>
      <c r="D70" s="51" t="s">
        <v>388</v>
      </c>
      <c r="E70" s="89" t="s">
        <v>388</v>
      </c>
      <c r="F70" s="51" t="s">
        <v>388</v>
      </c>
      <c r="G70" s="89" t="s">
        <v>388</v>
      </c>
      <c r="H70" s="51" t="s">
        <v>388</v>
      </c>
      <c r="I70" s="89" t="s">
        <v>388</v>
      </c>
      <c r="J70" s="51">
        <v>39569</v>
      </c>
      <c r="K70" s="89">
        <v>4.4253646796198813</v>
      </c>
      <c r="L70" s="51" t="s">
        <v>388</v>
      </c>
      <c r="M70" s="89" t="s">
        <v>388</v>
      </c>
      <c r="N70" s="51">
        <v>2933</v>
      </c>
      <c r="O70" s="105">
        <v>0.20834902048256276</v>
      </c>
      <c r="P70" s="137">
        <v>8</v>
      </c>
    </row>
    <row r="71" spans="1:16" x14ac:dyDescent="0.2">
      <c r="A71" s="135"/>
      <c r="C71" s="35"/>
      <c r="D71" s="51"/>
      <c r="E71" s="89"/>
      <c r="F71" s="51"/>
      <c r="G71" s="89"/>
      <c r="H71" s="51"/>
      <c r="I71" s="89"/>
      <c r="J71" s="51"/>
      <c r="K71" s="89"/>
      <c r="L71" s="51"/>
      <c r="M71" s="89"/>
      <c r="N71" s="51"/>
      <c r="O71" s="105"/>
      <c r="P71" s="137"/>
    </row>
    <row r="72" spans="1:16" x14ac:dyDescent="0.2">
      <c r="A72" s="140">
        <v>9</v>
      </c>
      <c r="B72" s="36"/>
      <c r="C72" s="37" t="s">
        <v>41</v>
      </c>
      <c r="D72" s="52">
        <v>536976</v>
      </c>
      <c r="E72" s="52">
        <v>100</v>
      </c>
      <c r="F72" s="52">
        <v>677665</v>
      </c>
      <c r="G72" s="52">
        <v>100</v>
      </c>
      <c r="H72" s="52">
        <v>420330</v>
      </c>
      <c r="I72" s="52">
        <v>100</v>
      </c>
      <c r="J72" s="52">
        <v>894141</v>
      </c>
      <c r="K72" s="52">
        <v>100</v>
      </c>
      <c r="L72" s="52">
        <v>251216</v>
      </c>
      <c r="M72" s="52">
        <v>100</v>
      </c>
      <c r="N72" s="52">
        <v>1407734</v>
      </c>
      <c r="O72" s="106">
        <v>100</v>
      </c>
      <c r="P72" s="144">
        <v>9</v>
      </c>
    </row>
    <row r="73" spans="1:16" x14ac:dyDescent="0.2">
      <c r="A73" s="140"/>
      <c r="B73" s="36"/>
      <c r="C73" s="37"/>
      <c r="D73" s="51"/>
      <c r="E73" s="89"/>
      <c r="F73" s="51"/>
      <c r="G73" s="89"/>
      <c r="H73" s="51"/>
      <c r="I73" s="89"/>
      <c r="J73" s="51"/>
      <c r="K73" s="89"/>
      <c r="L73" s="51"/>
      <c r="M73" s="89"/>
      <c r="N73" s="51"/>
      <c r="O73" s="105"/>
      <c r="P73" s="144"/>
    </row>
    <row r="74" spans="1:16" x14ac:dyDescent="0.2">
      <c r="A74" s="135">
        <v>10</v>
      </c>
      <c r="C74" s="35" t="s">
        <v>42</v>
      </c>
      <c r="D74" s="51">
        <v>182709</v>
      </c>
      <c r="E74" s="89">
        <v>34.025543041029763</v>
      </c>
      <c r="F74" s="51">
        <v>294069</v>
      </c>
      <c r="G74" s="89">
        <v>43.394450060132954</v>
      </c>
      <c r="H74" s="51">
        <v>189764</v>
      </c>
      <c r="I74" s="89">
        <v>45.146432564889494</v>
      </c>
      <c r="J74" s="51">
        <v>208529</v>
      </c>
      <c r="K74" s="89">
        <v>23.321713242094926</v>
      </c>
      <c r="L74" s="51">
        <v>60282</v>
      </c>
      <c r="M74" s="89">
        <v>23.996083052034901</v>
      </c>
      <c r="N74" s="51">
        <v>468712</v>
      </c>
      <c r="O74" s="105">
        <v>33.295494745456175</v>
      </c>
      <c r="P74" s="137">
        <v>10</v>
      </c>
    </row>
    <row r="75" spans="1:16" x14ac:dyDescent="0.2">
      <c r="A75" s="135">
        <v>11</v>
      </c>
      <c r="C75" s="35" t="s">
        <v>157</v>
      </c>
      <c r="D75" s="51">
        <v>53977</v>
      </c>
      <c r="E75" s="89">
        <v>10.052032120616191</v>
      </c>
      <c r="F75" s="51">
        <v>47178</v>
      </c>
      <c r="G75" s="89">
        <v>6.9618469302679049</v>
      </c>
      <c r="H75" s="51">
        <v>53489</v>
      </c>
      <c r="I75" s="89">
        <v>12.725477600932601</v>
      </c>
      <c r="J75" s="51">
        <v>144256</v>
      </c>
      <c r="K75" s="89">
        <v>16.133473355991953</v>
      </c>
      <c r="L75" s="51">
        <v>18725</v>
      </c>
      <c r="M75" s="89">
        <v>7.4537449843958985</v>
      </c>
      <c r="N75" s="51">
        <v>159840</v>
      </c>
      <c r="O75" s="105">
        <v>11.354417809046311</v>
      </c>
      <c r="P75" s="137">
        <v>11</v>
      </c>
    </row>
    <row r="76" spans="1:16" x14ac:dyDescent="0.2">
      <c r="A76" s="135">
        <v>12</v>
      </c>
      <c r="C76" s="35" t="s">
        <v>43</v>
      </c>
      <c r="D76" s="51">
        <v>128732</v>
      </c>
      <c r="E76" s="89">
        <v>23.973510920413574</v>
      </c>
      <c r="F76" s="51">
        <v>246891</v>
      </c>
      <c r="G76" s="89">
        <v>36.432603129865051</v>
      </c>
      <c r="H76" s="51">
        <v>136275</v>
      </c>
      <c r="I76" s="89">
        <v>32.420954963956888</v>
      </c>
      <c r="J76" s="51">
        <v>64273</v>
      </c>
      <c r="K76" s="89">
        <v>7.1882398861029744</v>
      </c>
      <c r="L76" s="51">
        <v>41557</v>
      </c>
      <c r="M76" s="89">
        <v>16.542338067639005</v>
      </c>
      <c r="N76" s="51">
        <v>308872</v>
      </c>
      <c r="O76" s="105">
        <v>21.941076936409861</v>
      </c>
      <c r="P76" s="137">
        <v>12</v>
      </c>
    </row>
    <row r="77" spans="1:16" x14ac:dyDescent="0.2">
      <c r="A77" s="135">
        <v>13</v>
      </c>
      <c r="C77" s="35" t="s">
        <v>44</v>
      </c>
      <c r="D77" s="51">
        <v>118352</v>
      </c>
      <c r="E77" s="89">
        <v>22.040463633383986</v>
      </c>
      <c r="F77" s="51">
        <v>73523</v>
      </c>
      <c r="G77" s="89">
        <v>10.84946101687412</v>
      </c>
      <c r="H77" s="51">
        <v>140961</v>
      </c>
      <c r="I77" s="89">
        <v>33.53579330526015</v>
      </c>
      <c r="J77" s="51">
        <v>517281</v>
      </c>
      <c r="K77" s="89">
        <v>57.852285042291989</v>
      </c>
      <c r="L77" s="51">
        <v>138401</v>
      </c>
      <c r="M77" s="89">
        <v>55.092430418444685</v>
      </c>
      <c r="N77" s="51">
        <v>485017</v>
      </c>
      <c r="O77" s="105">
        <v>34.453739129693538</v>
      </c>
      <c r="P77" s="137">
        <v>13</v>
      </c>
    </row>
    <row r="78" spans="1:16" x14ac:dyDescent="0.2">
      <c r="A78" s="135">
        <v>14</v>
      </c>
      <c r="C78" s="35" t="s">
        <v>45</v>
      </c>
      <c r="D78" s="51">
        <v>96519</v>
      </c>
      <c r="E78" s="89">
        <v>17.974546348440153</v>
      </c>
      <c r="F78" s="51">
        <v>60889</v>
      </c>
      <c r="G78" s="89">
        <v>8.9851180155386512</v>
      </c>
      <c r="H78" s="51">
        <v>116119</v>
      </c>
      <c r="I78" s="89">
        <v>27.625675064830016</v>
      </c>
      <c r="J78" s="51">
        <v>431680</v>
      </c>
      <c r="K78" s="89">
        <v>48.278739035565977</v>
      </c>
      <c r="L78" s="51">
        <v>113184</v>
      </c>
      <c r="M78" s="89">
        <v>45.054455130246481</v>
      </c>
      <c r="N78" s="51">
        <v>403774</v>
      </c>
      <c r="O78" s="105">
        <v>28.682549402088746</v>
      </c>
      <c r="P78" s="137">
        <v>14</v>
      </c>
    </row>
    <row r="79" spans="1:16" x14ac:dyDescent="0.2">
      <c r="A79" s="135">
        <v>15</v>
      </c>
      <c r="C79" s="35" t="s">
        <v>46</v>
      </c>
      <c r="D79" s="51">
        <v>21833</v>
      </c>
      <c r="E79" s="89">
        <v>4.0659172849438336</v>
      </c>
      <c r="F79" s="51">
        <v>12634</v>
      </c>
      <c r="G79" s="89">
        <v>1.864343001335468</v>
      </c>
      <c r="H79" s="51">
        <v>24842</v>
      </c>
      <c r="I79" s="89">
        <v>5.9101182404301378</v>
      </c>
      <c r="J79" s="51">
        <v>85601</v>
      </c>
      <c r="K79" s="89">
        <v>9.5735460067260085</v>
      </c>
      <c r="L79" s="51">
        <v>25216</v>
      </c>
      <c r="M79" s="89">
        <v>10.037577224380613</v>
      </c>
      <c r="N79" s="51">
        <v>81243</v>
      </c>
      <c r="O79" s="105">
        <v>5.7711897276047885</v>
      </c>
      <c r="P79" s="137">
        <v>15</v>
      </c>
    </row>
    <row r="80" spans="1:16" x14ac:dyDescent="0.2">
      <c r="A80" s="135">
        <v>16</v>
      </c>
      <c r="C80" s="35" t="s">
        <v>229</v>
      </c>
      <c r="D80" s="51" t="s">
        <v>388</v>
      </c>
      <c r="E80" s="89" t="s">
        <v>388</v>
      </c>
      <c r="F80" s="51" t="s">
        <v>388</v>
      </c>
      <c r="G80" s="89" t="s">
        <v>388</v>
      </c>
      <c r="H80" s="51" t="s">
        <v>388</v>
      </c>
      <c r="I80" s="89" t="s">
        <v>388</v>
      </c>
      <c r="J80" s="51" t="s">
        <v>388</v>
      </c>
      <c r="K80" s="89" t="s">
        <v>388</v>
      </c>
      <c r="L80" s="51" t="s">
        <v>388</v>
      </c>
      <c r="M80" s="89" t="s">
        <v>388</v>
      </c>
      <c r="N80" s="51" t="s">
        <v>388</v>
      </c>
      <c r="O80" s="105" t="s">
        <v>388</v>
      </c>
      <c r="P80" s="137">
        <v>16</v>
      </c>
    </row>
    <row r="81" spans="1:16" x14ac:dyDescent="0.2">
      <c r="A81" s="135">
        <v>17</v>
      </c>
      <c r="C81" s="35" t="s">
        <v>47</v>
      </c>
      <c r="D81" s="51">
        <v>116149</v>
      </c>
      <c r="E81" s="89">
        <v>21.63020321206162</v>
      </c>
      <c r="F81" s="51">
        <v>157893</v>
      </c>
      <c r="G81" s="89">
        <v>23.29956541949193</v>
      </c>
      <c r="H81" s="51">
        <v>59147</v>
      </c>
      <c r="I81" s="89">
        <v>14.071562819689293</v>
      </c>
      <c r="J81" s="51">
        <v>60483</v>
      </c>
      <c r="K81" s="89">
        <v>6.7643693779840088</v>
      </c>
      <c r="L81" s="51">
        <v>22951</v>
      </c>
      <c r="M81" s="89">
        <v>9.1359626775364635</v>
      </c>
      <c r="N81" s="51">
        <v>82838</v>
      </c>
      <c r="O81" s="105">
        <v>5.8844923827939084</v>
      </c>
      <c r="P81" s="137">
        <v>17</v>
      </c>
    </row>
    <row r="82" spans="1:16" ht="24" x14ac:dyDescent="0.2">
      <c r="A82" s="189">
        <v>18</v>
      </c>
      <c r="C82" s="190" t="s">
        <v>342</v>
      </c>
      <c r="D82" s="51">
        <v>116149</v>
      </c>
      <c r="E82" s="89">
        <v>21.63020321206162</v>
      </c>
      <c r="F82" s="51">
        <v>157451</v>
      </c>
      <c r="G82" s="89">
        <v>23.234341451897325</v>
      </c>
      <c r="H82" s="51">
        <v>59145</v>
      </c>
      <c r="I82" s="89">
        <v>14.071087003069017</v>
      </c>
      <c r="J82" s="51">
        <v>60483</v>
      </c>
      <c r="K82" s="89">
        <v>6.7643693779840088</v>
      </c>
      <c r="L82" s="51">
        <v>22951</v>
      </c>
      <c r="M82" s="89">
        <v>9.1359626775364635</v>
      </c>
      <c r="N82" s="51">
        <v>82824</v>
      </c>
      <c r="O82" s="105">
        <v>5.8834978767295523</v>
      </c>
      <c r="P82" s="137">
        <v>18</v>
      </c>
    </row>
    <row r="83" spans="1:16" ht="24" x14ac:dyDescent="0.2">
      <c r="A83" s="189">
        <v>19</v>
      </c>
      <c r="C83" s="190" t="s">
        <v>343</v>
      </c>
      <c r="D83" s="51" t="s">
        <v>388</v>
      </c>
      <c r="E83" s="89" t="s">
        <v>388</v>
      </c>
      <c r="F83" s="51">
        <v>442</v>
      </c>
      <c r="G83" s="89">
        <v>6.5223967594607954E-2</v>
      </c>
      <c r="H83" s="51">
        <v>2</v>
      </c>
      <c r="I83" s="89">
        <v>4.7581662027454619E-4</v>
      </c>
      <c r="J83" s="51" t="s">
        <v>388</v>
      </c>
      <c r="K83" s="89" t="s">
        <v>388</v>
      </c>
      <c r="L83" s="51" t="s">
        <v>388</v>
      </c>
      <c r="M83" s="89" t="s">
        <v>388</v>
      </c>
      <c r="N83" s="51">
        <v>14</v>
      </c>
      <c r="O83" s="105">
        <v>9.9450606435590823E-4</v>
      </c>
      <c r="P83" s="137">
        <v>19</v>
      </c>
    </row>
    <row r="84" spans="1:16" x14ac:dyDescent="0.2">
      <c r="A84" s="135">
        <v>20</v>
      </c>
      <c r="C84" s="35" t="s">
        <v>52</v>
      </c>
      <c r="D84" s="51">
        <v>68917</v>
      </c>
      <c r="E84" s="89">
        <v>12.834279371889991</v>
      </c>
      <c r="F84" s="51">
        <v>44015</v>
      </c>
      <c r="G84" s="89">
        <v>6.4950971350150883</v>
      </c>
      <c r="H84" s="51">
        <v>42864</v>
      </c>
      <c r="I84" s="89">
        <v>10.197701805724074</v>
      </c>
      <c r="J84" s="51">
        <v>86817</v>
      </c>
      <c r="K84" s="89">
        <v>9.7095424547135192</v>
      </c>
      <c r="L84" s="51">
        <v>53922</v>
      </c>
      <c r="M84" s="89">
        <v>21.464397172154641</v>
      </c>
      <c r="N84" s="51">
        <v>260900</v>
      </c>
      <c r="O84" s="105">
        <v>18.533330870746887</v>
      </c>
      <c r="P84" s="137">
        <v>20</v>
      </c>
    </row>
    <row r="85" spans="1:16" x14ac:dyDescent="0.2">
      <c r="A85" s="135"/>
      <c r="C85" s="35"/>
      <c r="D85" s="51"/>
      <c r="E85" s="89"/>
      <c r="F85" s="51"/>
      <c r="G85" s="89"/>
      <c r="H85" s="51"/>
      <c r="I85" s="89"/>
      <c r="J85" s="51"/>
      <c r="K85" s="89"/>
      <c r="L85" s="51"/>
      <c r="M85" s="89"/>
      <c r="N85" s="51"/>
      <c r="O85" s="105"/>
      <c r="P85" s="137"/>
    </row>
    <row r="86" spans="1:16" s="4" customFormat="1" x14ac:dyDescent="0.2">
      <c r="A86" s="140">
        <v>21</v>
      </c>
      <c r="B86" s="36"/>
      <c r="C86" s="37" t="s">
        <v>207</v>
      </c>
      <c r="D86" s="52">
        <v>486127</v>
      </c>
      <c r="E86" s="104" t="s">
        <v>83</v>
      </c>
      <c r="F86" s="52">
        <v>569500</v>
      </c>
      <c r="G86" s="104" t="s">
        <v>83</v>
      </c>
      <c r="H86" s="52">
        <v>432736</v>
      </c>
      <c r="I86" s="104" t="s">
        <v>83</v>
      </c>
      <c r="J86" s="52">
        <v>873110</v>
      </c>
      <c r="K86" s="104" t="s">
        <v>83</v>
      </c>
      <c r="L86" s="52">
        <v>275556</v>
      </c>
      <c r="M86" s="104" t="s">
        <v>83</v>
      </c>
      <c r="N86" s="52">
        <v>1297467</v>
      </c>
      <c r="O86" s="107" t="s">
        <v>83</v>
      </c>
      <c r="P86" s="144">
        <v>21</v>
      </c>
    </row>
    <row r="87" spans="1:16" x14ac:dyDescent="0.2">
      <c r="A87" s="135"/>
      <c r="C87" s="35"/>
      <c r="D87" s="51"/>
      <c r="E87" s="89"/>
      <c r="F87" s="51"/>
      <c r="G87" s="89"/>
      <c r="H87" s="51"/>
      <c r="I87" s="89"/>
      <c r="J87" s="51"/>
      <c r="K87" s="89"/>
      <c r="L87" s="51"/>
      <c r="M87" s="89"/>
      <c r="N87" s="51"/>
      <c r="O87" s="105"/>
      <c r="P87" s="137"/>
    </row>
    <row r="88" spans="1:16" x14ac:dyDescent="0.2">
      <c r="A88" s="135">
        <v>22</v>
      </c>
      <c r="C88" s="35" t="s">
        <v>53</v>
      </c>
      <c r="D88" s="51">
        <v>279</v>
      </c>
      <c r="E88" s="89">
        <v>5.1957629391257712E-2</v>
      </c>
      <c r="F88" s="51">
        <v>1423</v>
      </c>
      <c r="G88" s="89">
        <v>0.20998575992562696</v>
      </c>
      <c r="H88" s="51">
        <v>251</v>
      </c>
      <c r="I88" s="89">
        <v>5.9714985844455545E-2</v>
      </c>
      <c r="J88" s="51">
        <v>81</v>
      </c>
      <c r="K88" s="89">
        <v>9.0589739202206355E-3</v>
      </c>
      <c r="L88" s="51">
        <v>7525</v>
      </c>
      <c r="M88" s="89">
        <v>2.9954302273740527</v>
      </c>
      <c r="N88" s="51">
        <v>74395</v>
      </c>
      <c r="O88" s="105">
        <v>5.2847341898398419</v>
      </c>
      <c r="P88" s="137">
        <v>22</v>
      </c>
    </row>
    <row r="89" spans="1:16" ht="24" x14ac:dyDescent="0.2">
      <c r="A89" s="189">
        <v>23</v>
      </c>
      <c r="C89" s="190" t="s">
        <v>344</v>
      </c>
      <c r="D89" s="51">
        <v>245</v>
      </c>
      <c r="E89" s="89">
        <v>4.562587527189297E-2</v>
      </c>
      <c r="F89" s="51">
        <v>117</v>
      </c>
      <c r="G89" s="89">
        <v>1.726516789269034E-2</v>
      </c>
      <c r="H89" s="51">
        <v>209</v>
      </c>
      <c r="I89" s="89">
        <v>4.9722836818690073E-2</v>
      </c>
      <c r="J89" s="51">
        <v>51</v>
      </c>
      <c r="K89" s="89">
        <v>5.7037983942129934E-3</v>
      </c>
      <c r="L89" s="51">
        <v>94</v>
      </c>
      <c r="M89" s="89">
        <v>3.7417998853576204E-2</v>
      </c>
      <c r="N89" s="51">
        <v>16463</v>
      </c>
      <c r="O89" s="105">
        <v>1.169468095535094</v>
      </c>
      <c r="P89" s="137">
        <v>23</v>
      </c>
    </row>
    <row r="90" spans="1:16" x14ac:dyDescent="0.2">
      <c r="A90" s="135">
        <v>24</v>
      </c>
      <c r="C90" s="220" t="s">
        <v>337</v>
      </c>
      <c r="D90" s="51">
        <v>5115</v>
      </c>
      <c r="E90" s="89">
        <v>0.95255653883972469</v>
      </c>
      <c r="F90" s="51">
        <v>2450</v>
      </c>
      <c r="G90" s="89">
        <v>0.36153556698368661</v>
      </c>
      <c r="H90" s="51">
        <v>248</v>
      </c>
      <c r="I90" s="89">
        <v>5.9001260914043729E-2</v>
      </c>
      <c r="J90" s="51">
        <v>1037</v>
      </c>
      <c r="K90" s="89">
        <v>0.11597723401566419</v>
      </c>
      <c r="L90" s="51">
        <v>349</v>
      </c>
      <c r="M90" s="89">
        <v>0.13892427233934143</v>
      </c>
      <c r="N90" s="51">
        <v>5845</v>
      </c>
      <c r="O90" s="105">
        <v>0.41520628186859165</v>
      </c>
      <c r="P90" s="137">
        <v>24</v>
      </c>
    </row>
    <row r="91" spans="1:16" ht="24" x14ac:dyDescent="0.2">
      <c r="A91" s="189">
        <v>25</v>
      </c>
      <c r="C91" s="190" t="s">
        <v>345</v>
      </c>
      <c r="D91" s="51" t="s">
        <v>388</v>
      </c>
      <c r="E91" s="89" t="s">
        <v>388</v>
      </c>
      <c r="F91" s="51">
        <v>20</v>
      </c>
      <c r="G91" s="89">
        <v>2.9513107508872378E-3</v>
      </c>
      <c r="H91" s="51">
        <v>10</v>
      </c>
      <c r="I91" s="89">
        <v>2.3790831013727311E-3</v>
      </c>
      <c r="J91" s="51" t="s">
        <v>388</v>
      </c>
      <c r="K91" s="89" t="s">
        <v>388</v>
      </c>
      <c r="L91" s="51">
        <v>172</v>
      </c>
      <c r="M91" s="89">
        <v>6.8466976625692635E-2</v>
      </c>
      <c r="N91" s="51">
        <v>5593</v>
      </c>
      <c r="O91" s="105">
        <v>0.39730517271018528</v>
      </c>
      <c r="P91" s="137">
        <v>25</v>
      </c>
    </row>
    <row r="92" spans="1:16" x14ac:dyDescent="0.2">
      <c r="A92" s="135">
        <v>26</v>
      </c>
      <c r="C92" s="220" t="s">
        <v>332</v>
      </c>
      <c r="D92" s="51">
        <v>27330</v>
      </c>
      <c r="E92" s="89">
        <v>5.0896129435952444</v>
      </c>
      <c r="F92" s="51">
        <v>56418</v>
      </c>
      <c r="G92" s="89">
        <v>8.3253524971778088</v>
      </c>
      <c r="H92" s="51">
        <v>4723</v>
      </c>
      <c r="I92" s="89">
        <v>1.1236409487783408</v>
      </c>
      <c r="J92" s="51">
        <v>4877</v>
      </c>
      <c r="K92" s="89">
        <v>0.54543970134464248</v>
      </c>
      <c r="L92" s="51">
        <v>3697</v>
      </c>
      <c r="M92" s="89">
        <v>1.4716419336348003</v>
      </c>
      <c r="N92" s="51">
        <v>21960</v>
      </c>
      <c r="O92" s="105">
        <v>1.559953798089696</v>
      </c>
      <c r="P92" s="137">
        <v>26</v>
      </c>
    </row>
    <row r="93" spans="1:16" ht="24" x14ac:dyDescent="0.2">
      <c r="A93" s="189">
        <v>27</v>
      </c>
      <c r="C93" s="190" t="s">
        <v>346</v>
      </c>
      <c r="D93" s="51" t="s">
        <v>388</v>
      </c>
      <c r="E93" s="89" t="s">
        <v>388</v>
      </c>
      <c r="F93" s="51">
        <v>470</v>
      </c>
      <c r="G93" s="89">
        <v>6.935580264585009E-2</v>
      </c>
      <c r="H93" s="51">
        <v>2839</v>
      </c>
      <c r="I93" s="89">
        <v>0.67542169247971828</v>
      </c>
      <c r="J93" s="51" t="s">
        <v>388</v>
      </c>
      <c r="K93" s="89" t="s">
        <v>388</v>
      </c>
      <c r="L93" s="51">
        <v>7348</v>
      </c>
      <c r="M93" s="89">
        <v>2.9249729316604038</v>
      </c>
      <c r="N93" s="51">
        <v>72700</v>
      </c>
      <c r="O93" s="105">
        <v>5.1643279199053227</v>
      </c>
      <c r="P93" s="137">
        <v>27</v>
      </c>
    </row>
    <row r="94" spans="1:16" s="4" customFormat="1" x14ac:dyDescent="0.2">
      <c r="A94" s="135">
        <v>28</v>
      </c>
      <c r="B94" s="1"/>
      <c r="C94" s="35" t="s">
        <v>334</v>
      </c>
      <c r="D94" s="51" t="s">
        <v>388</v>
      </c>
      <c r="E94" s="89" t="s">
        <v>388</v>
      </c>
      <c r="F94" s="51">
        <v>113</v>
      </c>
      <c r="G94" s="89">
        <v>1.6674905742512895E-2</v>
      </c>
      <c r="H94" s="51">
        <v>2</v>
      </c>
      <c r="I94" s="89">
        <v>4.7581662027454619E-4</v>
      </c>
      <c r="J94" s="51" t="s">
        <v>388</v>
      </c>
      <c r="K94" s="89" t="s">
        <v>388</v>
      </c>
      <c r="L94" s="51">
        <v>1520</v>
      </c>
      <c r="M94" s="89">
        <v>0.60505700273867902</v>
      </c>
      <c r="N94" s="51">
        <v>28057</v>
      </c>
      <c r="O94" s="105">
        <v>1.9930611891166938</v>
      </c>
      <c r="P94" s="137">
        <v>28</v>
      </c>
    </row>
    <row r="95" spans="1:16" x14ac:dyDescent="0.2">
      <c r="A95" s="135">
        <v>29</v>
      </c>
      <c r="C95" s="35" t="s">
        <v>58</v>
      </c>
      <c r="D95" s="51">
        <v>2370</v>
      </c>
      <c r="E95" s="89">
        <v>0.44136050773218916</v>
      </c>
      <c r="F95" s="51">
        <v>3623</v>
      </c>
      <c r="G95" s="89">
        <v>0.53462994252322316</v>
      </c>
      <c r="H95" s="51">
        <v>1056</v>
      </c>
      <c r="I95" s="89">
        <v>0.25123117550496038</v>
      </c>
      <c r="J95" s="51">
        <v>376</v>
      </c>
      <c r="K95" s="89">
        <v>4.2051533259295795E-2</v>
      </c>
      <c r="L95" s="51">
        <v>2852</v>
      </c>
      <c r="M95" s="89">
        <v>1.1352780077702058</v>
      </c>
      <c r="N95" s="51">
        <v>16606</v>
      </c>
      <c r="O95" s="105">
        <v>1.1796262646210149</v>
      </c>
      <c r="P95" s="137">
        <v>29</v>
      </c>
    </row>
    <row r="96" spans="1:16" s="187" customFormat="1" ht="36" customHeight="1" x14ac:dyDescent="0.2">
      <c r="A96" s="221">
        <v>30</v>
      </c>
      <c r="B96" s="183"/>
      <c r="C96" s="222" t="s">
        <v>333</v>
      </c>
      <c r="D96" s="184">
        <v>26788</v>
      </c>
      <c r="E96" s="185">
        <v>4.9886773338100774</v>
      </c>
      <c r="F96" s="184">
        <v>52454</v>
      </c>
      <c r="G96" s="185">
        <v>7.7404027063519587</v>
      </c>
      <c r="H96" s="184">
        <v>-14649</v>
      </c>
      <c r="I96" s="185">
        <v>-3.4851188352009137</v>
      </c>
      <c r="J96" s="184">
        <v>16944</v>
      </c>
      <c r="K96" s="185">
        <v>1.8950031370891167</v>
      </c>
      <c r="L96" s="184">
        <v>-17261</v>
      </c>
      <c r="M96" s="185">
        <v>-6.8709795554423287</v>
      </c>
      <c r="N96" s="184">
        <v>207456</v>
      </c>
      <c r="O96" s="186">
        <v>14.736875006215662</v>
      </c>
      <c r="P96" s="230">
        <v>30</v>
      </c>
    </row>
    <row r="97" spans="1:16" x14ac:dyDescent="0.2">
      <c r="A97" s="135">
        <v>31</v>
      </c>
      <c r="C97" s="35" t="s">
        <v>59</v>
      </c>
      <c r="D97" s="51">
        <v>629</v>
      </c>
      <c r="E97" s="89">
        <v>0.11713745120824767</v>
      </c>
      <c r="F97" s="51">
        <v>3211</v>
      </c>
      <c r="G97" s="89">
        <v>0.47383294105494606</v>
      </c>
      <c r="H97" s="51">
        <v>381</v>
      </c>
      <c r="I97" s="89">
        <v>9.0643066162301056E-2</v>
      </c>
      <c r="J97" s="51">
        <v>35</v>
      </c>
      <c r="K97" s="89">
        <v>3.9143714470089167E-3</v>
      </c>
      <c r="L97" s="51">
        <v>606</v>
      </c>
      <c r="M97" s="89">
        <v>0.24122667346028914</v>
      </c>
      <c r="N97" s="51">
        <v>27954</v>
      </c>
      <c r="O97" s="105">
        <v>1.9857444659289325</v>
      </c>
      <c r="P97" s="137">
        <v>31</v>
      </c>
    </row>
    <row r="98" spans="1:16" x14ac:dyDescent="0.2">
      <c r="A98" s="135">
        <v>32</v>
      </c>
      <c r="C98" s="35" t="s">
        <v>336</v>
      </c>
      <c r="D98" s="51">
        <v>449</v>
      </c>
      <c r="E98" s="89">
        <v>8.3616399988081402E-2</v>
      </c>
      <c r="F98" s="51">
        <v>565</v>
      </c>
      <c r="G98" s="89">
        <v>8.3374528712564469E-2</v>
      </c>
      <c r="H98" s="51">
        <v>16661</v>
      </c>
      <c r="I98" s="89">
        <v>3.9637903551971072</v>
      </c>
      <c r="J98" s="51">
        <v>975</v>
      </c>
      <c r="K98" s="89">
        <v>0.1090432045952484</v>
      </c>
      <c r="L98" s="51">
        <v>13568</v>
      </c>
      <c r="M98" s="89">
        <v>5.4009298770778935</v>
      </c>
      <c r="N98" s="51">
        <v>2050</v>
      </c>
      <c r="O98" s="105">
        <v>0.14562410228068656</v>
      </c>
      <c r="P98" s="137">
        <v>32</v>
      </c>
    </row>
    <row r="99" spans="1:16" x14ac:dyDescent="0.2">
      <c r="A99" s="135">
        <v>33</v>
      </c>
      <c r="C99" s="35" t="s">
        <v>358</v>
      </c>
      <c r="D99" s="51">
        <v>1197</v>
      </c>
      <c r="E99" s="89">
        <v>0.22291499061410566</v>
      </c>
      <c r="F99" s="51">
        <v>989</v>
      </c>
      <c r="G99" s="89">
        <v>0.14594231663137391</v>
      </c>
      <c r="H99" s="51">
        <v>67</v>
      </c>
      <c r="I99" s="89">
        <v>1.5939856779197296E-2</v>
      </c>
      <c r="J99" s="51" t="s">
        <v>388</v>
      </c>
      <c r="K99" s="89" t="s">
        <v>388</v>
      </c>
      <c r="L99" s="51">
        <v>1154</v>
      </c>
      <c r="M99" s="89">
        <v>0.45936564550028658</v>
      </c>
      <c r="N99" s="51">
        <v>48959</v>
      </c>
      <c r="O99" s="105">
        <v>3.4778587432000649</v>
      </c>
      <c r="P99" s="137">
        <v>33</v>
      </c>
    </row>
    <row r="100" spans="1:16" ht="24" x14ac:dyDescent="0.2">
      <c r="A100" s="231">
        <v>34</v>
      </c>
      <c r="B100" s="36"/>
      <c r="C100" s="191" t="s">
        <v>347</v>
      </c>
      <c r="D100" s="199">
        <v>25411</v>
      </c>
      <c r="E100" s="200">
        <v>4.7322412919758055</v>
      </c>
      <c r="F100" s="199">
        <v>48820</v>
      </c>
      <c r="G100" s="200">
        <v>7.2041495429157472</v>
      </c>
      <c r="H100" s="199">
        <v>1565</v>
      </c>
      <c r="I100" s="200">
        <v>0.37232650536483242</v>
      </c>
      <c r="J100" s="199">
        <v>17883</v>
      </c>
      <c r="K100" s="200">
        <v>2.000020131053156</v>
      </c>
      <c r="L100" s="199">
        <v>-5453</v>
      </c>
      <c r="M100" s="200">
        <v>-2.1706419973250113</v>
      </c>
      <c r="N100" s="199">
        <v>132594</v>
      </c>
      <c r="O100" s="201">
        <v>9.4189669355148062</v>
      </c>
      <c r="P100" s="144">
        <v>34</v>
      </c>
    </row>
    <row r="101" spans="1:16" x14ac:dyDescent="0.2">
      <c r="A101" s="135">
        <v>35</v>
      </c>
      <c r="C101" s="35" t="s">
        <v>75</v>
      </c>
      <c r="D101" s="51">
        <v>26890</v>
      </c>
      <c r="E101" s="89">
        <v>5.0076725961681712</v>
      </c>
      <c r="F101" s="51">
        <v>56055</v>
      </c>
      <c r="G101" s="89">
        <v>8.271786207049205</v>
      </c>
      <c r="H101" s="51">
        <v>4103</v>
      </c>
      <c r="I101" s="89">
        <v>0.97613779649323151</v>
      </c>
      <c r="J101" s="51">
        <v>22795</v>
      </c>
      <c r="K101" s="89">
        <v>2.5493742038448075</v>
      </c>
      <c r="L101" s="51">
        <v>7434</v>
      </c>
      <c r="M101" s="89">
        <v>2.95920641997325</v>
      </c>
      <c r="N101" s="51">
        <v>139629</v>
      </c>
      <c r="O101" s="105">
        <v>9.9187062328536495</v>
      </c>
      <c r="P101" s="137">
        <v>35</v>
      </c>
    </row>
    <row r="102" spans="1:16" x14ac:dyDescent="0.2">
      <c r="A102" s="135">
        <v>36</v>
      </c>
      <c r="C102" s="35" t="s">
        <v>60</v>
      </c>
      <c r="D102" s="51">
        <v>1479</v>
      </c>
      <c r="E102" s="89">
        <v>0.27543130419236617</v>
      </c>
      <c r="F102" s="51">
        <v>7236</v>
      </c>
      <c r="G102" s="89">
        <v>1.0677842296710027</v>
      </c>
      <c r="H102" s="51">
        <v>2539</v>
      </c>
      <c r="I102" s="89">
        <v>0.60404919943853641</v>
      </c>
      <c r="J102" s="51">
        <v>4912</v>
      </c>
      <c r="K102" s="89">
        <v>0.54935407279165138</v>
      </c>
      <c r="L102" s="51">
        <v>12887</v>
      </c>
      <c r="M102" s="89">
        <v>5.1298484172982617</v>
      </c>
      <c r="N102" s="51">
        <v>7036</v>
      </c>
      <c r="O102" s="105">
        <v>0.49981033348629783</v>
      </c>
      <c r="P102" s="137">
        <v>36</v>
      </c>
    </row>
    <row r="103" spans="1:16" x14ac:dyDescent="0.2">
      <c r="A103" s="32" t="s">
        <v>32</v>
      </c>
      <c r="B103" s="33"/>
      <c r="C103" s="212"/>
      <c r="D103" s="31"/>
      <c r="E103" s="214"/>
      <c r="F103" s="28"/>
      <c r="G103" s="214"/>
      <c r="H103" s="28"/>
      <c r="I103" s="214"/>
      <c r="J103" s="28"/>
      <c r="K103" s="214"/>
      <c r="L103" s="28"/>
      <c r="M103" s="214"/>
      <c r="N103" s="28"/>
      <c r="O103" s="4"/>
      <c r="P103" s="138"/>
    </row>
    <row r="104" spans="1:16" x14ac:dyDescent="0.2">
      <c r="A104" s="147" t="s">
        <v>392</v>
      </c>
      <c r="B104" s="206"/>
      <c r="C104" s="33"/>
      <c r="D104" s="28"/>
      <c r="E104" s="214"/>
      <c r="F104" s="28"/>
      <c r="G104" s="214"/>
      <c r="H104" s="28"/>
      <c r="I104" s="214"/>
      <c r="J104" s="28"/>
      <c r="K104" s="214"/>
      <c r="L104" s="28"/>
      <c r="M104" s="214"/>
      <c r="N104" s="28"/>
      <c r="O104" s="4"/>
      <c r="P104" s="139"/>
    </row>
    <row r="105" spans="1:16" x14ac:dyDescent="0.2">
      <c r="A105" s="144"/>
      <c r="D105" s="213"/>
      <c r="F105" s="47"/>
      <c r="G105" s="30"/>
      <c r="H105" s="47"/>
      <c r="J105" s="47"/>
      <c r="L105" s="47"/>
      <c r="N105" s="47"/>
      <c r="P105" s="144"/>
    </row>
  </sheetData>
  <mergeCells count="19">
    <mergeCell ref="A59:A60"/>
    <mergeCell ref="B5:C8"/>
    <mergeCell ref="D5:E7"/>
    <mergeCell ref="P6:P7"/>
    <mergeCell ref="A6:A7"/>
    <mergeCell ref="H6:I7"/>
    <mergeCell ref="J6:K7"/>
    <mergeCell ref="L6:M7"/>
    <mergeCell ref="N6:O7"/>
    <mergeCell ref="F5:G7"/>
    <mergeCell ref="H5:O5"/>
    <mergeCell ref="F58:G60"/>
    <mergeCell ref="H58:I60"/>
    <mergeCell ref="J58:K60"/>
    <mergeCell ref="L58:M60"/>
    <mergeCell ref="N58:O60"/>
    <mergeCell ref="P59:P60"/>
    <mergeCell ref="B58:C61"/>
    <mergeCell ref="D58:E60"/>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52"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2"/>
  <sheetViews>
    <sheetView zoomScaleNormal="100" workbookViewId="0"/>
  </sheetViews>
  <sheetFormatPr baseColWidth="10" defaultRowHeight="12" x14ac:dyDescent="0.2"/>
  <cols>
    <col min="1" max="1" width="4" style="133" customWidth="1"/>
    <col min="2" max="2" width="0.85546875" style="1" customWidth="1"/>
    <col min="3" max="3" width="42" style="2" customWidth="1"/>
    <col min="4" max="4" width="12.7109375" style="26" customWidth="1"/>
    <col min="5" max="5" width="8.7109375" style="42" customWidth="1"/>
    <col min="6" max="6" width="12.7109375" style="26" customWidth="1"/>
    <col min="7" max="7" width="9.42578125" style="42" customWidth="1"/>
    <col min="8" max="8" width="12.7109375" style="26" customWidth="1"/>
    <col min="9" max="9" width="8.7109375" style="42" customWidth="1"/>
    <col min="10" max="10" width="12.7109375" style="26" customWidth="1"/>
    <col min="11" max="11" width="8.7109375" style="42" customWidth="1"/>
    <col min="12" max="12" width="12.7109375" style="26" customWidth="1"/>
    <col min="13" max="13" width="8.7109375" style="42" customWidth="1"/>
    <col min="14" max="14" width="12.7109375" style="26" customWidth="1"/>
    <col min="15" max="15" width="8.7109375" style="42" customWidth="1"/>
    <col min="16" max="16" width="4.42578125" style="133" customWidth="1"/>
    <col min="17" max="16384" width="11.42578125" style="2"/>
  </cols>
  <sheetData>
    <row r="1" spans="1:16" x14ac:dyDescent="0.2">
      <c r="D1" s="2"/>
      <c r="F1" s="47"/>
      <c r="G1" s="34" t="s">
        <v>396</v>
      </c>
      <c r="H1" s="47" t="s">
        <v>354</v>
      </c>
      <c r="J1" s="47"/>
      <c r="L1" s="47"/>
      <c r="N1" s="47"/>
    </row>
    <row r="2" spans="1:16" x14ac:dyDescent="0.2">
      <c r="D2" s="2"/>
      <c r="F2" s="47"/>
      <c r="G2" s="30"/>
      <c r="H2" s="47"/>
      <c r="J2" s="47"/>
      <c r="L2" s="47"/>
      <c r="N2" s="47"/>
    </row>
    <row r="3" spans="1:16" s="10" customFormat="1" x14ac:dyDescent="0.2">
      <c r="A3" s="133"/>
      <c r="B3" s="1"/>
      <c r="C3" s="2"/>
      <c r="D3" s="2"/>
      <c r="E3" s="42"/>
      <c r="F3" s="47"/>
      <c r="G3" s="34" t="s">
        <v>241</v>
      </c>
      <c r="H3" s="47" t="s">
        <v>166</v>
      </c>
      <c r="I3" s="42"/>
      <c r="J3" s="47"/>
      <c r="K3" s="42"/>
      <c r="L3" s="47"/>
      <c r="M3" s="42"/>
      <c r="N3" s="47"/>
      <c r="O3" s="42"/>
      <c r="P3" s="133"/>
    </row>
    <row r="4" spans="1:16" s="10" customFormat="1" ht="12.75" thickBot="1" x14ac:dyDescent="0.25">
      <c r="A4" s="134"/>
      <c r="B4" s="6"/>
      <c r="C4" s="7"/>
      <c r="D4" s="7"/>
      <c r="E4" s="43"/>
      <c r="F4" s="7"/>
      <c r="G4" s="43"/>
      <c r="H4" s="7"/>
      <c r="I4" s="43"/>
      <c r="J4" s="7"/>
      <c r="K4" s="43"/>
      <c r="L4" s="7"/>
      <c r="M4" s="43"/>
      <c r="N4" s="7"/>
      <c r="O4" s="43"/>
      <c r="P4" s="134"/>
    </row>
    <row r="5" spans="1:16" s="10" customFormat="1" ht="12.75" customHeight="1" x14ac:dyDescent="0.2">
      <c r="A5" s="135"/>
      <c r="B5" s="312" t="s">
        <v>230</v>
      </c>
      <c r="C5" s="266"/>
      <c r="D5" s="300" t="s">
        <v>4</v>
      </c>
      <c r="E5" s="273"/>
      <c r="F5" s="289" t="s">
        <v>145</v>
      </c>
      <c r="G5" s="279"/>
      <c r="H5" s="339" t="s">
        <v>173</v>
      </c>
      <c r="I5" s="339"/>
      <c r="J5" s="339"/>
      <c r="K5" s="339"/>
      <c r="L5" s="339"/>
      <c r="M5" s="339"/>
      <c r="N5" s="339"/>
      <c r="O5" s="340"/>
      <c r="P5" s="137"/>
    </row>
    <row r="6" spans="1:16" s="10" customFormat="1" ht="12" customHeight="1" x14ac:dyDescent="0.2">
      <c r="A6" s="263" t="s">
        <v>149</v>
      </c>
      <c r="B6" s="267"/>
      <c r="C6" s="268"/>
      <c r="D6" s="274"/>
      <c r="E6" s="275"/>
      <c r="F6" s="331"/>
      <c r="G6" s="280"/>
      <c r="H6" s="280" t="s">
        <v>92</v>
      </c>
      <c r="I6" s="320"/>
      <c r="J6" s="301" t="s">
        <v>91</v>
      </c>
      <c r="K6" s="327"/>
      <c r="L6" s="301" t="s">
        <v>94</v>
      </c>
      <c r="M6" s="327"/>
      <c r="N6" s="329" t="s">
        <v>287</v>
      </c>
      <c r="O6" s="298"/>
      <c r="P6" s="243" t="s">
        <v>149</v>
      </c>
    </row>
    <row r="7" spans="1:16" s="10" customFormat="1" ht="12" customHeight="1" x14ac:dyDescent="0.2">
      <c r="A7" s="288"/>
      <c r="B7" s="267"/>
      <c r="C7" s="268"/>
      <c r="D7" s="276"/>
      <c r="E7" s="277"/>
      <c r="F7" s="328"/>
      <c r="G7" s="281"/>
      <c r="H7" s="281"/>
      <c r="I7" s="322"/>
      <c r="J7" s="328"/>
      <c r="K7" s="322"/>
      <c r="L7" s="328"/>
      <c r="M7" s="322"/>
      <c r="N7" s="330"/>
      <c r="O7" s="326"/>
      <c r="P7" s="299"/>
    </row>
    <row r="8" spans="1:16" ht="15" customHeight="1" thickBot="1" x14ac:dyDescent="0.25">
      <c r="A8" s="136"/>
      <c r="B8" s="269"/>
      <c r="C8" s="270"/>
      <c r="D8" s="49" t="s">
        <v>373</v>
      </c>
      <c r="E8" s="21" t="s">
        <v>250</v>
      </c>
      <c r="F8" s="49" t="s">
        <v>373</v>
      </c>
      <c r="G8" s="9" t="s">
        <v>250</v>
      </c>
      <c r="H8" s="53" t="s">
        <v>373</v>
      </c>
      <c r="I8" s="21" t="s">
        <v>250</v>
      </c>
      <c r="J8" s="49" t="s">
        <v>373</v>
      </c>
      <c r="K8" s="21" t="s">
        <v>250</v>
      </c>
      <c r="L8" s="49" t="s">
        <v>373</v>
      </c>
      <c r="M8" s="21" t="s">
        <v>250</v>
      </c>
      <c r="N8" s="49" t="s">
        <v>373</v>
      </c>
      <c r="O8" s="21" t="s">
        <v>250</v>
      </c>
      <c r="P8" s="142"/>
    </row>
    <row r="9" spans="1:16" x14ac:dyDescent="0.2">
      <c r="A9" s="137"/>
      <c r="C9" s="10"/>
      <c r="D9" s="10"/>
      <c r="E9" s="44"/>
      <c r="F9" s="10"/>
      <c r="G9" s="44"/>
      <c r="H9" s="10"/>
      <c r="I9" s="44"/>
      <c r="J9" s="10"/>
      <c r="K9" s="44"/>
      <c r="L9" s="10"/>
      <c r="M9" s="44"/>
      <c r="N9" s="10"/>
      <c r="O9" s="44"/>
      <c r="P9" s="137"/>
    </row>
    <row r="10" spans="1:16" s="10" customFormat="1" x14ac:dyDescent="0.2">
      <c r="A10" s="137"/>
      <c r="B10" s="11"/>
      <c r="C10" s="25" t="s">
        <v>161</v>
      </c>
      <c r="D10" s="24"/>
      <c r="E10" s="19"/>
      <c r="F10" s="48"/>
      <c r="G10" s="19"/>
      <c r="H10" s="25" t="s">
        <v>161</v>
      </c>
      <c r="I10" s="19"/>
      <c r="J10" s="48"/>
      <c r="K10" s="19"/>
      <c r="L10" s="48"/>
      <c r="M10" s="19"/>
      <c r="N10" s="48"/>
      <c r="O10" s="19"/>
      <c r="P10" s="137"/>
    </row>
    <row r="11" spans="1:16" x14ac:dyDescent="0.2">
      <c r="A11" s="137"/>
      <c r="C11" s="10"/>
      <c r="E11" s="44"/>
      <c r="F11" s="10"/>
      <c r="G11" s="44"/>
      <c r="H11" s="10"/>
      <c r="I11" s="44"/>
      <c r="J11" s="10"/>
      <c r="K11" s="44"/>
      <c r="L11" s="10"/>
      <c r="M11" s="44"/>
      <c r="N11" s="10"/>
      <c r="O11" s="44"/>
      <c r="P11" s="137"/>
    </row>
    <row r="12" spans="1:16" x14ac:dyDescent="0.2">
      <c r="A12" s="135">
        <v>1</v>
      </c>
      <c r="C12" s="35" t="s">
        <v>61</v>
      </c>
      <c r="D12" s="51">
        <v>129611</v>
      </c>
      <c r="E12" s="89">
        <v>0.70052820532555149</v>
      </c>
      <c r="F12" s="51">
        <v>59682</v>
      </c>
      <c r="G12" s="89">
        <v>0.9876184465322152</v>
      </c>
      <c r="H12" s="51">
        <v>7081</v>
      </c>
      <c r="I12" s="89">
        <v>0.47687804825485935</v>
      </c>
      <c r="J12" s="51">
        <v>2651</v>
      </c>
      <c r="K12" s="89">
        <v>2.308951869981013</v>
      </c>
      <c r="L12" s="51">
        <v>29744</v>
      </c>
      <c r="M12" s="89">
        <v>0.82122166662387175</v>
      </c>
      <c r="N12" s="111">
        <v>20206</v>
      </c>
      <c r="O12" s="105">
        <v>2.4598835432743988</v>
      </c>
      <c r="P12" s="137">
        <v>1</v>
      </c>
    </row>
    <row r="13" spans="1:16" x14ac:dyDescent="0.2">
      <c r="A13" s="135"/>
      <c r="C13" s="35" t="s">
        <v>360</v>
      </c>
      <c r="D13" s="51"/>
      <c r="E13" s="89"/>
      <c r="F13" s="51"/>
      <c r="G13" s="89"/>
      <c r="H13" s="51"/>
      <c r="I13" s="89"/>
      <c r="J13" s="51"/>
      <c r="K13" s="89"/>
      <c r="L13" s="51"/>
      <c r="M13" s="89"/>
      <c r="N13" s="111"/>
      <c r="O13" s="105"/>
      <c r="P13" s="137"/>
    </row>
    <row r="14" spans="1:16" x14ac:dyDescent="0.2">
      <c r="A14" s="135">
        <v>2</v>
      </c>
      <c r="C14" s="35" t="s">
        <v>370</v>
      </c>
      <c r="D14" s="51">
        <v>26495</v>
      </c>
      <c r="E14" s="89">
        <v>0.14320153999352284</v>
      </c>
      <c r="F14" s="51">
        <v>8116</v>
      </c>
      <c r="G14" s="89">
        <v>0.13430366462342846</v>
      </c>
      <c r="H14" s="51">
        <v>2321</v>
      </c>
      <c r="I14" s="89">
        <v>0.15631040107322816</v>
      </c>
      <c r="J14" s="51">
        <v>339</v>
      </c>
      <c r="K14" s="89">
        <v>0.29526015991081228</v>
      </c>
      <c r="L14" s="51">
        <v>1830</v>
      </c>
      <c r="M14" s="89">
        <v>5.052567408289689E-2</v>
      </c>
      <c r="N14" s="111">
        <v>3625</v>
      </c>
      <c r="O14" s="105">
        <v>0.44130841553843886</v>
      </c>
      <c r="P14" s="137">
        <v>2</v>
      </c>
    </row>
    <row r="15" spans="1:16" x14ac:dyDescent="0.2">
      <c r="A15" s="135">
        <v>3</v>
      </c>
      <c r="C15" s="35" t="s">
        <v>371</v>
      </c>
      <c r="D15" s="51">
        <v>390769</v>
      </c>
      <c r="E15" s="89">
        <v>2.1120484084441942</v>
      </c>
      <c r="F15" s="51">
        <v>151039</v>
      </c>
      <c r="G15" s="89">
        <v>2.4993951701648611</v>
      </c>
      <c r="H15" s="51">
        <v>33940</v>
      </c>
      <c r="I15" s="89">
        <v>2.2857281397782696</v>
      </c>
      <c r="J15" s="51">
        <v>5221</v>
      </c>
      <c r="K15" s="89">
        <v>4.547354852195725</v>
      </c>
      <c r="L15" s="51">
        <v>60353</v>
      </c>
      <c r="M15" s="89">
        <v>1.6663256873907519</v>
      </c>
      <c r="N15" s="111">
        <v>51525</v>
      </c>
      <c r="O15" s="105">
        <v>6.2726665132739488</v>
      </c>
      <c r="P15" s="137">
        <v>3</v>
      </c>
    </row>
    <row r="16" spans="1:16" x14ac:dyDescent="0.2">
      <c r="A16" s="135">
        <v>4</v>
      </c>
      <c r="C16" s="35" t="s">
        <v>361</v>
      </c>
      <c r="D16" s="51">
        <v>24718</v>
      </c>
      <c r="E16" s="89">
        <v>0.13359711891148884</v>
      </c>
      <c r="F16" s="51">
        <v>9837</v>
      </c>
      <c r="G16" s="89">
        <v>0.16278279311245267</v>
      </c>
      <c r="H16" s="51">
        <v>4150</v>
      </c>
      <c r="I16" s="89">
        <v>0.27948649911843898</v>
      </c>
      <c r="J16" s="51">
        <v>380</v>
      </c>
      <c r="K16" s="89">
        <v>0.33097009075548278</v>
      </c>
      <c r="L16" s="51">
        <v>2161</v>
      </c>
      <c r="M16" s="89">
        <v>5.9664470870568406E-2</v>
      </c>
      <c r="N16" s="111">
        <v>3145</v>
      </c>
      <c r="O16" s="105">
        <v>0.38287309430852146</v>
      </c>
      <c r="P16" s="137">
        <v>4</v>
      </c>
    </row>
    <row r="17" spans="1:16" x14ac:dyDescent="0.2">
      <c r="A17" s="135">
        <v>5</v>
      </c>
      <c r="C17" s="35" t="s">
        <v>362</v>
      </c>
      <c r="D17" s="51">
        <v>261158</v>
      </c>
      <c r="E17" s="89">
        <v>1.4115202031186425</v>
      </c>
      <c r="F17" s="51">
        <v>91357</v>
      </c>
      <c r="G17" s="89">
        <v>1.511776723632646</v>
      </c>
      <c r="H17" s="51">
        <v>26858</v>
      </c>
      <c r="I17" s="89">
        <v>1.8087827453790444</v>
      </c>
      <c r="J17" s="51">
        <v>2571</v>
      </c>
      <c r="K17" s="89">
        <v>2.2392739561377533</v>
      </c>
      <c r="L17" s="51">
        <v>30609</v>
      </c>
      <c r="M17" s="89">
        <v>0.84510402076688029</v>
      </c>
      <c r="N17" s="111">
        <v>31318</v>
      </c>
      <c r="O17" s="105">
        <v>3.8126612297469871</v>
      </c>
      <c r="P17" s="137">
        <v>5</v>
      </c>
    </row>
    <row r="18" spans="1:16" x14ac:dyDescent="0.2">
      <c r="A18" s="135">
        <v>6</v>
      </c>
      <c r="C18" s="35" t="s">
        <v>192</v>
      </c>
      <c r="D18" s="51">
        <v>16598538</v>
      </c>
      <c r="E18" s="89">
        <v>89.712632694508713</v>
      </c>
      <c r="F18" s="51">
        <v>5380299</v>
      </c>
      <c r="G18" s="89">
        <v>89.033251906082754</v>
      </c>
      <c r="H18" s="51">
        <v>1050337</v>
      </c>
      <c r="I18" s="89">
        <v>70.736147234834661</v>
      </c>
      <c r="J18" s="51">
        <v>108376</v>
      </c>
      <c r="K18" s="89">
        <v>94.392669883463682</v>
      </c>
      <c r="L18" s="51">
        <v>3574981</v>
      </c>
      <c r="M18" s="89">
        <v>98.704002654944716</v>
      </c>
      <c r="N18" s="111">
        <v>646604</v>
      </c>
      <c r="O18" s="105">
        <v>78.717734267811508</v>
      </c>
      <c r="P18" s="137">
        <v>6</v>
      </c>
    </row>
    <row r="19" spans="1:16" x14ac:dyDescent="0.2">
      <c r="A19" s="135">
        <v>7</v>
      </c>
      <c r="C19" s="35" t="s">
        <v>62</v>
      </c>
      <c r="D19" s="51">
        <v>7053973</v>
      </c>
      <c r="E19" s="89">
        <v>38.125676417162865</v>
      </c>
      <c r="F19" s="51">
        <v>452877</v>
      </c>
      <c r="G19" s="89">
        <v>7.4942139876373108</v>
      </c>
      <c r="H19" s="51">
        <v>143004</v>
      </c>
      <c r="I19" s="89">
        <v>9.6307680288995776</v>
      </c>
      <c r="J19" s="51">
        <v>4446</v>
      </c>
      <c r="K19" s="89">
        <v>3.8723500618391484</v>
      </c>
      <c r="L19" s="51">
        <v>172683</v>
      </c>
      <c r="M19" s="89">
        <v>4.7677185670256197</v>
      </c>
      <c r="N19" s="111">
        <v>132742</v>
      </c>
      <c r="O19" s="105">
        <v>16.160044605628539</v>
      </c>
      <c r="P19" s="137">
        <v>7</v>
      </c>
    </row>
    <row r="20" spans="1:16" x14ac:dyDescent="0.2">
      <c r="A20" s="135"/>
      <c r="C20" s="35" t="s">
        <v>14</v>
      </c>
      <c r="O20" s="193"/>
      <c r="P20" s="137"/>
    </row>
    <row r="21" spans="1:16" x14ac:dyDescent="0.2">
      <c r="A21" s="135">
        <v>8</v>
      </c>
      <c r="C21" s="35" t="s">
        <v>63</v>
      </c>
      <c r="D21" s="51">
        <v>3314292</v>
      </c>
      <c r="E21" s="89">
        <v>17.913256025220335</v>
      </c>
      <c r="F21" s="51">
        <v>448504</v>
      </c>
      <c r="G21" s="89">
        <v>7.4218495315754272</v>
      </c>
      <c r="H21" s="51">
        <v>142145</v>
      </c>
      <c r="I21" s="89">
        <v>9.5729176908892786</v>
      </c>
      <c r="J21" s="51">
        <v>4446</v>
      </c>
      <c r="K21" s="89">
        <v>3.8723500618391484</v>
      </c>
      <c r="L21" s="51">
        <v>169809</v>
      </c>
      <c r="M21" s="89">
        <v>4.6883684100232994</v>
      </c>
      <c r="N21" s="111">
        <v>132104</v>
      </c>
      <c r="O21" s="105">
        <v>16.082374324493774</v>
      </c>
      <c r="P21" s="137">
        <v>8</v>
      </c>
    </row>
    <row r="22" spans="1:16" x14ac:dyDescent="0.2">
      <c r="A22" s="135">
        <v>9</v>
      </c>
      <c r="C22" s="35" t="s">
        <v>64</v>
      </c>
      <c r="D22" s="51">
        <v>3189176</v>
      </c>
      <c r="E22" s="89">
        <v>17.237022627302629</v>
      </c>
      <c r="F22" s="51">
        <v>936</v>
      </c>
      <c r="G22" s="89">
        <v>1.5488939143362378E-2</v>
      </c>
      <c r="H22" s="51">
        <v>860</v>
      </c>
      <c r="I22" s="89">
        <v>5.7917684154664459E-2</v>
      </c>
      <c r="J22" s="51" t="s">
        <v>388</v>
      </c>
      <c r="K22" s="89" t="s">
        <v>388</v>
      </c>
      <c r="L22" s="51">
        <v>77</v>
      </c>
      <c r="M22" s="89">
        <v>2.1259436635973012E-3</v>
      </c>
      <c r="N22" s="111" t="s">
        <v>388</v>
      </c>
      <c r="O22" s="105" t="s">
        <v>388</v>
      </c>
      <c r="P22" s="137">
        <v>9</v>
      </c>
    </row>
    <row r="23" spans="1:16" x14ac:dyDescent="0.2">
      <c r="A23" s="135">
        <v>10</v>
      </c>
      <c r="C23" s="35" t="s">
        <v>338</v>
      </c>
      <c r="D23" s="51">
        <v>256382</v>
      </c>
      <c r="E23" s="89">
        <v>1.3857066324445884</v>
      </c>
      <c r="F23" s="51" t="s">
        <v>388</v>
      </c>
      <c r="G23" s="89" t="s">
        <v>388</v>
      </c>
      <c r="H23" s="51" t="s">
        <v>388</v>
      </c>
      <c r="I23" s="89" t="s">
        <v>388</v>
      </c>
      <c r="J23" s="51" t="s">
        <v>388</v>
      </c>
      <c r="K23" s="89" t="s">
        <v>388</v>
      </c>
      <c r="L23" s="51" t="s">
        <v>388</v>
      </c>
      <c r="M23" s="89" t="s">
        <v>388</v>
      </c>
      <c r="N23" s="111" t="s">
        <v>388</v>
      </c>
      <c r="O23" s="105" t="s">
        <v>388</v>
      </c>
      <c r="P23" s="137">
        <v>10</v>
      </c>
    </row>
    <row r="24" spans="1:16" x14ac:dyDescent="0.2">
      <c r="A24" s="135">
        <v>11</v>
      </c>
      <c r="C24" s="35" t="s">
        <v>278</v>
      </c>
      <c r="D24" s="51">
        <v>7388373</v>
      </c>
      <c r="E24" s="89">
        <v>39.933058752465151</v>
      </c>
      <c r="F24" s="51">
        <v>4718379</v>
      </c>
      <c r="G24" s="89">
        <v>78.079791865725454</v>
      </c>
      <c r="H24" s="51">
        <v>835627</v>
      </c>
      <c r="I24" s="89">
        <v>56.276256578034648</v>
      </c>
      <c r="J24" s="51">
        <v>101098</v>
      </c>
      <c r="K24" s="89">
        <v>88.053721671573157</v>
      </c>
      <c r="L24" s="51">
        <v>3285694</v>
      </c>
      <c r="M24" s="89">
        <v>90.716887530125589</v>
      </c>
      <c r="N24" s="111">
        <v>495959</v>
      </c>
      <c r="O24" s="105">
        <v>60.378173920559618</v>
      </c>
      <c r="P24" s="137">
        <v>11</v>
      </c>
    </row>
    <row r="25" spans="1:16" x14ac:dyDescent="0.2">
      <c r="A25" s="135">
        <v>12</v>
      </c>
      <c r="C25" s="35" t="s">
        <v>339</v>
      </c>
      <c r="D25" s="51">
        <v>1504875</v>
      </c>
      <c r="E25" s="89">
        <v>8.1336258727213693</v>
      </c>
      <c r="F25" s="51">
        <v>44030</v>
      </c>
      <c r="G25" s="89">
        <v>0.72860896419043319</v>
      </c>
      <c r="H25" s="51">
        <v>8740</v>
      </c>
      <c r="I25" s="89">
        <v>0.58860530175786907</v>
      </c>
      <c r="J25" s="51">
        <v>1403</v>
      </c>
      <c r="K25" s="89">
        <v>1.221976414026164</v>
      </c>
      <c r="L25" s="51">
        <v>23102</v>
      </c>
      <c r="M25" s="89">
        <v>0.63783831839512783</v>
      </c>
      <c r="N25" s="111">
        <v>10785</v>
      </c>
      <c r="O25" s="105">
        <v>1.3129686238847071</v>
      </c>
      <c r="P25" s="137">
        <v>12</v>
      </c>
    </row>
    <row r="26" spans="1:16" x14ac:dyDescent="0.2">
      <c r="A26" s="135">
        <v>13</v>
      </c>
      <c r="C26" s="35" t="s">
        <v>340</v>
      </c>
      <c r="D26" s="51">
        <v>394935</v>
      </c>
      <c r="E26" s="89">
        <v>2.1345650197147363</v>
      </c>
      <c r="F26" s="51">
        <v>165012</v>
      </c>
      <c r="G26" s="89">
        <v>2.7306205405176418</v>
      </c>
      <c r="H26" s="51">
        <v>62966</v>
      </c>
      <c r="I26" s="89">
        <v>4.2405173261425606</v>
      </c>
      <c r="J26" s="51">
        <v>1428</v>
      </c>
      <c r="K26" s="89">
        <v>1.2437507621021826</v>
      </c>
      <c r="L26" s="51">
        <v>93502</v>
      </c>
      <c r="M26" s="89">
        <v>2.5815582393983747</v>
      </c>
      <c r="N26" s="111">
        <v>7117</v>
      </c>
      <c r="O26" s="105">
        <v>0.86642537748608817</v>
      </c>
      <c r="P26" s="137">
        <v>13</v>
      </c>
    </row>
    <row r="27" spans="1:16" x14ac:dyDescent="0.2">
      <c r="A27" s="135"/>
      <c r="C27" s="35" t="s">
        <v>360</v>
      </c>
      <c r="D27" s="51"/>
      <c r="E27" s="89"/>
      <c r="F27" s="51"/>
      <c r="G27" s="89"/>
      <c r="H27" s="51"/>
      <c r="I27" s="89"/>
      <c r="J27" s="51"/>
      <c r="K27" s="89"/>
      <c r="L27" s="51"/>
      <c r="M27" s="89"/>
      <c r="N27" s="111"/>
      <c r="O27" s="105"/>
      <c r="P27" s="137"/>
    </row>
    <row r="28" spans="1:16" x14ac:dyDescent="0.2">
      <c r="A28" s="135">
        <v>14</v>
      </c>
      <c r="C28" s="35" t="s">
        <v>370</v>
      </c>
      <c r="D28" s="51">
        <v>943634</v>
      </c>
      <c r="E28" s="89">
        <v>5.1002016225796538</v>
      </c>
      <c r="F28" s="51">
        <v>404752</v>
      </c>
      <c r="G28" s="89">
        <v>6.6978409146946678</v>
      </c>
      <c r="H28" s="51">
        <v>95695</v>
      </c>
      <c r="I28" s="89">
        <v>6.4446892850937392</v>
      </c>
      <c r="J28" s="51">
        <v>8683</v>
      </c>
      <c r="K28" s="89">
        <v>7.5626665737627814</v>
      </c>
      <c r="L28" s="51">
        <v>173400</v>
      </c>
      <c r="M28" s="89">
        <v>4.787514691789247</v>
      </c>
      <c r="N28" s="111">
        <v>126974</v>
      </c>
      <c r="O28" s="105">
        <v>15.45784682884903</v>
      </c>
      <c r="P28" s="137">
        <v>14</v>
      </c>
    </row>
    <row r="29" spans="1:16" x14ac:dyDescent="0.2">
      <c r="A29" s="135">
        <v>15</v>
      </c>
      <c r="C29" s="35" t="s">
        <v>371</v>
      </c>
      <c r="D29" s="51">
        <v>31618378</v>
      </c>
      <c r="E29" s="89">
        <v>170.89263716540185</v>
      </c>
      <c r="F29" s="51">
        <v>11722589</v>
      </c>
      <c r="G29" s="89">
        <v>193.98554233295857</v>
      </c>
      <c r="H29" s="51">
        <v>3277560</v>
      </c>
      <c r="I29" s="89">
        <v>220.73102892786284</v>
      </c>
      <c r="J29" s="51">
        <v>292433</v>
      </c>
      <c r="K29" s="89">
        <v>254.70151723657395</v>
      </c>
      <c r="L29" s="51">
        <v>6134816</v>
      </c>
      <c r="M29" s="89">
        <v>169.38017146149792</v>
      </c>
      <c r="N29" s="111">
        <v>2017779</v>
      </c>
      <c r="O29" s="105">
        <v>245.64492507496155</v>
      </c>
      <c r="P29" s="137">
        <v>15</v>
      </c>
    </row>
    <row r="30" spans="1:16" x14ac:dyDescent="0.2">
      <c r="A30" s="135">
        <v>16</v>
      </c>
      <c r="C30" s="35" t="s">
        <v>361</v>
      </c>
      <c r="D30" s="51">
        <v>781059</v>
      </c>
      <c r="E30" s="89">
        <v>4.2215078930289094</v>
      </c>
      <c r="F30" s="51">
        <v>304407</v>
      </c>
      <c r="G30" s="89">
        <v>5.0373306600571697</v>
      </c>
      <c r="H30" s="51">
        <v>86930</v>
      </c>
      <c r="I30" s="89">
        <v>5.8544003297267224</v>
      </c>
      <c r="J30" s="51">
        <v>10892</v>
      </c>
      <c r="K30" s="89">
        <v>9.486647969759785</v>
      </c>
      <c r="L30" s="51">
        <v>143368</v>
      </c>
      <c r="M30" s="89">
        <v>3.9583414436703617</v>
      </c>
      <c r="N30" s="111">
        <v>63216</v>
      </c>
      <c r="O30" s="105">
        <v>7.6959318059801243</v>
      </c>
      <c r="P30" s="137">
        <v>16</v>
      </c>
    </row>
    <row r="31" spans="1:16" x14ac:dyDescent="0.2">
      <c r="A31" s="135">
        <v>17</v>
      </c>
      <c r="C31" s="35" t="s">
        <v>362</v>
      </c>
      <c r="D31" s="51">
        <v>15019840</v>
      </c>
      <c r="E31" s="89">
        <v>81.180004470893152</v>
      </c>
      <c r="F31" s="51">
        <v>6342290</v>
      </c>
      <c r="G31" s="89">
        <v>104.95229042687582</v>
      </c>
      <c r="H31" s="51">
        <v>2227223</v>
      </c>
      <c r="I31" s="89">
        <v>149.99488169302819</v>
      </c>
      <c r="J31" s="51">
        <v>184057</v>
      </c>
      <c r="K31" s="89">
        <v>160.30884735311025</v>
      </c>
      <c r="L31" s="51">
        <v>2559835</v>
      </c>
      <c r="M31" s="89">
        <v>70.676168806553207</v>
      </c>
      <c r="N31" s="111">
        <v>1371175</v>
      </c>
      <c r="O31" s="105">
        <v>166.92719080715005</v>
      </c>
      <c r="P31" s="137">
        <v>17</v>
      </c>
    </row>
    <row r="32" spans="1:16" x14ac:dyDescent="0.2">
      <c r="A32" s="135">
        <v>18</v>
      </c>
      <c r="C32" s="35" t="s">
        <v>231</v>
      </c>
      <c r="D32" s="51">
        <v>1773747</v>
      </c>
      <c r="E32" s="89">
        <v>9.5868391001657347</v>
      </c>
      <c r="F32" s="51">
        <v>603041</v>
      </c>
      <c r="G32" s="89">
        <v>9.9791296473850331</v>
      </c>
      <c r="H32" s="51">
        <v>427448</v>
      </c>
      <c r="I32" s="89">
        <v>28.786974716910482</v>
      </c>
      <c r="J32" s="51">
        <v>3788</v>
      </c>
      <c r="K32" s="89">
        <v>3.2992492204783388</v>
      </c>
      <c r="L32" s="51">
        <v>17196</v>
      </c>
      <c r="M32" s="89">
        <v>0.47477567843141805</v>
      </c>
      <c r="N32" s="111">
        <v>154610</v>
      </c>
      <c r="O32" s="105">
        <v>18.822260448661527</v>
      </c>
      <c r="P32" s="137">
        <v>18</v>
      </c>
    </row>
    <row r="33" spans="1:16" x14ac:dyDescent="0.2">
      <c r="A33" s="135">
        <v>19</v>
      </c>
      <c r="C33" s="35" t="s">
        <v>65</v>
      </c>
      <c r="D33" s="51">
        <v>717878</v>
      </c>
      <c r="E33" s="89">
        <v>3.8800239715972893</v>
      </c>
      <c r="F33" s="51">
        <v>296383</v>
      </c>
      <c r="G33" s="89">
        <v>4.904549412529029</v>
      </c>
      <c r="H33" s="51">
        <v>164316</v>
      </c>
      <c r="I33" s="89">
        <v>11.066049057625403</v>
      </c>
      <c r="J33" s="51">
        <v>201</v>
      </c>
      <c r="K33" s="89">
        <v>0.17506575853118958</v>
      </c>
      <c r="L33" s="51">
        <v>14450</v>
      </c>
      <c r="M33" s="89">
        <v>0.3989595576491039</v>
      </c>
      <c r="N33" s="111">
        <v>117416</v>
      </c>
      <c r="O33" s="105">
        <v>14.2942534948583</v>
      </c>
      <c r="P33" s="137">
        <v>19</v>
      </c>
    </row>
    <row r="34" spans="1:16" x14ac:dyDescent="0.2">
      <c r="A34" s="135">
        <v>20</v>
      </c>
      <c r="C34" s="35" t="s">
        <v>66</v>
      </c>
      <c r="D34" s="51">
        <v>489190</v>
      </c>
      <c r="E34" s="89">
        <v>2.6439992960721432</v>
      </c>
      <c r="F34" s="51">
        <v>273979</v>
      </c>
      <c r="G34" s="89">
        <v>4.53380775380265</v>
      </c>
      <c r="H34" s="51">
        <v>241484</v>
      </c>
      <c r="I34" s="89">
        <v>16.263016326052316</v>
      </c>
      <c r="J34" s="51">
        <v>2805</v>
      </c>
      <c r="K34" s="89">
        <v>2.4430818541292876</v>
      </c>
      <c r="L34" s="51">
        <v>1804</v>
      </c>
      <c r="M34" s="89">
        <v>4.9807822975708196E-2</v>
      </c>
      <c r="N34" s="111">
        <v>27885</v>
      </c>
      <c r="O34" s="105">
        <v>3.3947269427005153</v>
      </c>
      <c r="P34" s="137">
        <v>20</v>
      </c>
    </row>
    <row r="35" spans="1:16" x14ac:dyDescent="0.2">
      <c r="A35" s="135">
        <v>21</v>
      </c>
      <c r="C35" s="35" t="s">
        <v>67</v>
      </c>
      <c r="D35" s="51">
        <v>83343</v>
      </c>
      <c r="E35" s="89">
        <v>0.45045653699491123</v>
      </c>
      <c r="F35" s="51">
        <v>30290</v>
      </c>
      <c r="G35" s="89">
        <v>0.50123928061158807</v>
      </c>
      <c r="H35" s="51">
        <v>21597</v>
      </c>
      <c r="I35" s="89">
        <v>1.4544746798701027</v>
      </c>
      <c r="J35" s="51">
        <v>33</v>
      </c>
      <c r="K35" s="89">
        <v>2.8742139460344557E-2</v>
      </c>
      <c r="L35" s="51">
        <v>742</v>
      </c>
      <c r="M35" s="89">
        <v>2.0486366212846718E-2</v>
      </c>
      <c r="N35" s="111">
        <v>7917</v>
      </c>
      <c r="O35" s="105">
        <v>0.96381757953595049</v>
      </c>
      <c r="P35" s="137">
        <v>21</v>
      </c>
    </row>
    <row r="36" spans="1:16" x14ac:dyDescent="0.2">
      <c r="A36" s="135">
        <v>22</v>
      </c>
      <c r="C36" s="35" t="s">
        <v>68</v>
      </c>
      <c r="D36" s="51">
        <v>51257</v>
      </c>
      <c r="E36" s="89">
        <v>0.27703647237018303</v>
      </c>
      <c r="F36" s="51">
        <v>17115</v>
      </c>
      <c r="G36" s="89">
        <v>0.28321922375923836</v>
      </c>
      <c r="H36" s="51">
        <v>12818</v>
      </c>
      <c r="I36" s="89">
        <v>0.86324287848196402</v>
      </c>
      <c r="J36" s="51" t="s">
        <v>388</v>
      </c>
      <c r="K36" s="89" t="s">
        <v>388</v>
      </c>
      <c r="L36" s="51">
        <v>38</v>
      </c>
      <c r="M36" s="89">
        <v>1.0491670028142525E-3</v>
      </c>
      <c r="N36" s="111">
        <v>4260</v>
      </c>
      <c r="O36" s="105">
        <v>0.5186134759155171</v>
      </c>
      <c r="P36" s="137">
        <v>22</v>
      </c>
    </row>
    <row r="37" spans="1:16" x14ac:dyDescent="0.2">
      <c r="A37" s="135">
        <v>23</v>
      </c>
      <c r="C37" s="35" t="s">
        <v>232</v>
      </c>
      <c r="D37" s="51">
        <v>18292</v>
      </c>
      <c r="E37" s="89">
        <v>9.886554329350894E-2</v>
      </c>
      <c r="F37" s="51">
        <v>11199</v>
      </c>
      <c r="G37" s="89">
        <v>0.18532118532747358</v>
      </c>
      <c r="H37" s="51">
        <v>8729</v>
      </c>
      <c r="I37" s="89">
        <v>0.58786449416984432</v>
      </c>
      <c r="J37" s="51" t="s">
        <v>388</v>
      </c>
      <c r="K37" s="89" t="s">
        <v>388</v>
      </c>
      <c r="L37" s="51">
        <v>35</v>
      </c>
      <c r="M37" s="89">
        <v>9.6633802890786413E-4</v>
      </c>
      <c r="N37" s="111">
        <v>2435</v>
      </c>
      <c r="O37" s="105">
        <v>0.29643751498926857</v>
      </c>
      <c r="P37" s="137">
        <v>23</v>
      </c>
    </row>
    <row r="38" spans="1:16" x14ac:dyDescent="0.2">
      <c r="A38" s="135">
        <v>24</v>
      </c>
      <c r="C38" s="35" t="s">
        <v>69</v>
      </c>
      <c r="D38" s="51">
        <v>13793</v>
      </c>
      <c r="E38" s="89">
        <v>7.4549116479738081E-2</v>
      </c>
      <c r="F38" s="51">
        <v>1975</v>
      </c>
      <c r="G38" s="89">
        <v>3.2682323512970825E-2</v>
      </c>
      <c r="H38" s="51">
        <v>51</v>
      </c>
      <c r="I38" s="89">
        <v>3.4346533626603342E-3</v>
      </c>
      <c r="J38" s="51">
        <v>33</v>
      </c>
      <c r="K38" s="89">
        <v>2.8742139460344557E-2</v>
      </c>
      <c r="L38" s="51">
        <v>669</v>
      </c>
      <c r="M38" s="89">
        <v>1.8470861181124603E-2</v>
      </c>
      <c r="N38" s="111">
        <v>1222</v>
      </c>
      <c r="O38" s="105">
        <v>0.14876658863116476</v>
      </c>
      <c r="P38" s="137">
        <v>24</v>
      </c>
    </row>
    <row r="39" spans="1:16" x14ac:dyDescent="0.2">
      <c r="A39" s="135">
        <v>25</v>
      </c>
      <c r="C39" s="35" t="s">
        <v>70</v>
      </c>
      <c r="D39" s="51">
        <v>483337</v>
      </c>
      <c r="E39" s="89">
        <v>2.612364700352872</v>
      </c>
      <c r="F39" s="51">
        <v>2390</v>
      </c>
      <c r="G39" s="89">
        <v>3.9549748453671027E-2</v>
      </c>
      <c r="H39" s="51">
        <v>50</v>
      </c>
      <c r="I39" s="89">
        <v>3.3673072182944454E-3</v>
      </c>
      <c r="J39" s="51">
        <v>748</v>
      </c>
      <c r="K39" s="89">
        <v>0.65148849443447665</v>
      </c>
      <c r="L39" s="51">
        <v>200</v>
      </c>
      <c r="M39" s="89">
        <v>5.5219315937592231E-3</v>
      </c>
      <c r="N39" s="111">
        <v>1392</v>
      </c>
      <c r="O39" s="105">
        <v>0.16946243156676052</v>
      </c>
      <c r="P39" s="137">
        <v>25</v>
      </c>
    </row>
    <row r="40" spans="1:16" x14ac:dyDescent="0.2">
      <c r="A40" s="135"/>
      <c r="C40" s="35" t="s">
        <v>360</v>
      </c>
      <c r="D40" s="51"/>
      <c r="E40" s="89"/>
      <c r="F40" s="51"/>
      <c r="G40" s="89"/>
      <c r="H40" s="51"/>
      <c r="I40" s="89"/>
      <c r="J40" s="51"/>
      <c r="K40" s="89"/>
      <c r="L40" s="51"/>
      <c r="M40" s="89"/>
      <c r="N40" s="111"/>
      <c r="O40" s="105"/>
      <c r="P40" s="137"/>
    </row>
    <row r="41" spans="1:16" x14ac:dyDescent="0.2">
      <c r="A41" s="135">
        <v>26</v>
      </c>
      <c r="C41" s="35" t="s">
        <v>370</v>
      </c>
      <c r="D41" s="51">
        <v>153417</v>
      </c>
      <c r="E41" s="89">
        <v>0.82919609968621599</v>
      </c>
      <c r="F41" s="51">
        <v>59100</v>
      </c>
      <c r="G41" s="89">
        <v>0.97798750360332964</v>
      </c>
      <c r="H41" s="51">
        <v>11466</v>
      </c>
      <c r="I41" s="89">
        <v>0.7721908912992822</v>
      </c>
      <c r="J41" s="51">
        <v>168</v>
      </c>
      <c r="K41" s="89">
        <v>0.14632361907084501</v>
      </c>
      <c r="L41" s="51">
        <v>768</v>
      </c>
      <c r="M41" s="89">
        <v>2.1204217320035419E-2</v>
      </c>
      <c r="N41" s="111">
        <v>46699</v>
      </c>
      <c r="O41" s="105">
        <v>5.6851480544081534</v>
      </c>
      <c r="P41" s="137">
        <v>26</v>
      </c>
    </row>
    <row r="42" spans="1:16" x14ac:dyDescent="0.2">
      <c r="A42" s="135">
        <v>27</v>
      </c>
      <c r="C42" s="35" t="s">
        <v>371</v>
      </c>
      <c r="D42" s="51">
        <v>1921505</v>
      </c>
      <c r="E42" s="89">
        <v>10.385449145320026</v>
      </c>
      <c r="F42" s="51">
        <v>641098</v>
      </c>
      <c r="G42" s="89">
        <v>10.6088973364651</v>
      </c>
      <c r="H42" s="51">
        <v>454294</v>
      </c>
      <c r="I42" s="89">
        <v>30.594949308557137</v>
      </c>
      <c r="J42" s="51">
        <v>3830</v>
      </c>
      <c r="K42" s="89">
        <v>3.33583012524605</v>
      </c>
      <c r="L42" s="51">
        <v>18096</v>
      </c>
      <c r="M42" s="89">
        <v>0.49962437060333453</v>
      </c>
      <c r="N42" s="111">
        <v>164878</v>
      </c>
      <c r="O42" s="105">
        <v>20.07228936197151</v>
      </c>
      <c r="P42" s="137">
        <v>27</v>
      </c>
    </row>
    <row r="43" spans="1:16" x14ac:dyDescent="0.2">
      <c r="A43" s="135">
        <v>28</v>
      </c>
      <c r="C43" s="35" t="s">
        <v>361</v>
      </c>
      <c r="D43" s="51">
        <v>7955</v>
      </c>
      <c r="E43" s="89">
        <v>4.2995593532684437E-2</v>
      </c>
      <c r="F43" s="51">
        <v>2377</v>
      </c>
      <c r="G43" s="89">
        <v>3.9334624298902103E-2</v>
      </c>
      <c r="H43" s="51">
        <v>2230</v>
      </c>
      <c r="I43" s="89">
        <v>0.15018190193593225</v>
      </c>
      <c r="J43" s="51">
        <v>4</v>
      </c>
      <c r="K43" s="89">
        <v>3.4838956921629765E-3</v>
      </c>
      <c r="L43" s="51" t="s">
        <v>388</v>
      </c>
      <c r="M43" s="89" t="s">
        <v>388</v>
      </c>
      <c r="N43" s="111">
        <v>143</v>
      </c>
      <c r="O43" s="105">
        <v>1.74088561164129E-2</v>
      </c>
      <c r="P43" s="137">
        <v>28</v>
      </c>
    </row>
    <row r="44" spans="1:16" x14ac:dyDescent="0.2">
      <c r="A44" s="135">
        <v>29</v>
      </c>
      <c r="C44" s="35" t="s">
        <v>362</v>
      </c>
      <c r="D44" s="51">
        <v>147758</v>
      </c>
      <c r="E44" s="89">
        <v>0.79861004515429124</v>
      </c>
      <c r="F44" s="51">
        <v>38057</v>
      </c>
      <c r="G44" s="89">
        <v>0.6297676890800662</v>
      </c>
      <c r="H44" s="51">
        <v>26847</v>
      </c>
      <c r="I44" s="89">
        <v>1.8080419377910195</v>
      </c>
      <c r="J44" s="51">
        <v>42</v>
      </c>
      <c r="K44" s="89">
        <v>3.6580904767711253E-2</v>
      </c>
      <c r="L44" s="51">
        <v>900</v>
      </c>
      <c r="M44" s="89">
        <v>2.4848692171916504E-2</v>
      </c>
      <c r="N44" s="111">
        <v>10268</v>
      </c>
      <c r="O44" s="105">
        <v>1.2500289133099836</v>
      </c>
      <c r="P44" s="137">
        <v>29</v>
      </c>
    </row>
    <row r="45" spans="1:16" s="100" customFormat="1" ht="36" customHeight="1" x14ac:dyDescent="0.2">
      <c r="A45" s="232">
        <v>30</v>
      </c>
      <c r="B45" s="183"/>
      <c r="C45" s="192" t="s">
        <v>177</v>
      </c>
      <c r="D45" s="184">
        <v>18501896</v>
      </c>
      <c r="E45" s="185">
        <v>100</v>
      </c>
      <c r="F45" s="184">
        <v>6043022</v>
      </c>
      <c r="G45" s="185">
        <v>100</v>
      </c>
      <c r="H45" s="184">
        <v>1484866</v>
      </c>
      <c r="I45" s="185">
        <v>100</v>
      </c>
      <c r="J45" s="184">
        <v>114814</v>
      </c>
      <c r="K45" s="185">
        <v>100</v>
      </c>
      <c r="L45" s="184">
        <v>3621921</v>
      </c>
      <c r="M45" s="185">
        <v>100</v>
      </c>
      <c r="N45" s="194">
        <v>821421</v>
      </c>
      <c r="O45" s="186">
        <v>100</v>
      </c>
      <c r="P45" s="223">
        <v>30</v>
      </c>
    </row>
    <row r="46" spans="1:16" ht="24" x14ac:dyDescent="0.2">
      <c r="A46" s="189">
        <v>31</v>
      </c>
      <c r="B46" s="206"/>
      <c r="C46" s="188" t="s">
        <v>355</v>
      </c>
      <c r="D46" s="51">
        <v>593</v>
      </c>
      <c r="E46" s="56" t="s">
        <v>356</v>
      </c>
      <c r="F46" s="51">
        <v>135</v>
      </c>
      <c r="G46" s="56" t="s">
        <v>356</v>
      </c>
      <c r="H46" s="51">
        <v>25</v>
      </c>
      <c r="I46" s="56" t="s">
        <v>356</v>
      </c>
      <c r="J46" s="51">
        <v>5</v>
      </c>
      <c r="K46" s="56" t="s">
        <v>356</v>
      </c>
      <c r="L46" s="51">
        <v>53</v>
      </c>
      <c r="M46" s="56" t="s">
        <v>356</v>
      </c>
      <c r="N46" s="111">
        <v>52</v>
      </c>
      <c r="O46" s="110" t="s">
        <v>356</v>
      </c>
      <c r="P46" s="137">
        <v>31</v>
      </c>
    </row>
    <row r="47" spans="1:16" x14ac:dyDescent="0.2">
      <c r="A47" s="135"/>
      <c r="B47" s="206"/>
      <c r="C47" s="27" t="s">
        <v>14</v>
      </c>
      <c r="D47" s="51"/>
      <c r="E47" s="56"/>
      <c r="F47" s="51"/>
      <c r="G47" s="56"/>
      <c r="H47" s="51"/>
      <c r="I47" s="56"/>
      <c r="J47" s="51"/>
      <c r="K47" s="56"/>
      <c r="L47" s="51"/>
      <c r="M47" s="56"/>
      <c r="N47" s="111"/>
      <c r="O47" s="110"/>
      <c r="P47" s="137"/>
    </row>
    <row r="48" spans="1:16" x14ac:dyDescent="0.2">
      <c r="A48" s="135">
        <v>32</v>
      </c>
      <c r="B48" s="206"/>
      <c r="C48" s="27" t="s">
        <v>77</v>
      </c>
      <c r="D48" s="51">
        <v>97</v>
      </c>
      <c r="E48" s="56" t="s">
        <v>356</v>
      </c>
      <c r="F48" s="51">
        <v>9</v>
      </c>
      <c r="G48" s="56" t="s">
        <v>356</v>
      </c>
      <c r="H48" s="51">
        <v>4</v>
      </c>
      <c r="I48" s="56" t="s">
        <v>356</v>
      </c>
      <c r="J48" s="51">
        <v>1</v>
      </c>
      <c r="K48" s="56" t="s">
        <v>356</v>
      </c>
      <c r="L48" s="51">
        <v>2</v>
      </c>
      <c r="M48" s="56" t="s">
        <v>356</v>
      </c>
      <c r="N48" s="111">
        <v>2</v>
      </c>
      <c r="O48" s="110" t="s">
        <v>356</v>
      </c>
      <c r="P48" s="137">
        <v>32</v>
      </c>
    </row>
    <row r="49" spans="1:16" x14ac:dyDescent="0.2">
      <c r="A49" s="114" t="s">
        <v>32</v>
      </c>
      <c r="B49" s="36"/>
      <c r="N49" s="112"/>
      <c r="O49" s="44"/>
      <c r="P49" s="144"/>
    </row>
    <row r="50" spans="1:16" x14ac:dyDescent="0.2">
      <c r="A50" s="147" t="s">
        <v>394</v>
      </c>
      <c r="B50" s="206"/>
      <c r="C50" s="33"/>
      <c r="H50" s="51"/>
      <c r="N50" s="112"/>
      <c r="O50" s="44"/>
      <c r="P50" s="139"/>
    </row>
    <row r="51" spans="1:16" x14ac:dyDescent="0.2">
      <c r="B51" s="2"/>
    </row>
    <row r="52" spans="1:16" x14ac:dyDescent="0.2">
      <c r="D52" s="2"/>
      <c r="F52" s="47"/>
      <c r="G52" s="34" t="s">
        <v>396</v>
      </c>
      <c r="H52" s="47" t="s">
        <v>354</v>
      </c>
      <c r="J52" s="47"/>
      <c r="L52" s="47"/>
      <c r="N52" s="47"/>
    </row>
    <row r="53" spans="1:16" x14ac:dyDescent="0.2">
      <c r="D53" s="2"/>
      <c r="F53" s="47"/>
      <c r="G53" s="30"/>
      <c r="H53" s="47"/>
      <c r="J53" s="47"/>
      <c r="L53" s="47"/>
      <c r="N53" s="47"/>
    </row>
    <row r="54" spans="1:16" x14ac:dyDescent="0.2">
      <c r="D54" s="2"/>
      <c r="F54" s="47"/>
      <c r="G54" s="34" t="s">
        <v>240</v>
      </c>
      <c r="H54" s="47" t="s">
        <v>166</v>
      </c>
      <c r="J54" s="47"/>
      <c r="L54" s="47"/>
      <c r="N54" s="47"/>
    </row>
    <row r="55" spans="1:16" ht="12.75" thickBot="1" x14ac:dyDescent="0.25">
      <c r="A55" s="134"/>
      <c r="B55" s="6"/>
      <c r="C55" s="7"/>
      <c r="D55" s="7"/>
      <c r="E55" s="43"/>
      <c r="F55" s="7"/>
      <c r="G55" s="43"/>
      <c r="H55" s="7"/>
      <c r="I55" s="43"/>
      <c r="J55" s="7"/>
      <c r="K55" s="43"/>
      <c r="L55" s="7"/>
      <c r="M55" s="43"/>
      <c r="N55" s="7"/>
      <c r="O55" s="43"/>
      <c r="P55" s="134"/>
    </row>
    <row r="56" spans="1:16" ht="12.75" customHeight="1" x14ac:dyDescent="0.2">
      <c r="A56" s="135"/>
      <c r="B56" s="312" t="s">
        <v>230</v>
      </c>
      <c r="C56" s="271"/>
      <c r="D56" s="317" t="s">
        <v>142</v>
      </c>
      <c r="E56" s="335"/>
      <c r="F56" s="289" t="s">
        <v>73</v>
      </c>
      <c r="G56" s="279"/>
      <c r="H56" s="279" t="s">
        <v>95</v>
      </c>
      <c r="I56" s="318"/>
      <c r="J56" s="289" t="s">
        <v>297</v>
      </c>
      <c r="K56" s="318"/>
      <c r="L56" s="289" t="s">
        <v>210</v>
      </c>
      <c r="M56" s="318"/>
      <c r="N56" s="332" t="s">
        <v>175</v>
      </c>
      <c r="O56" s="241"/>
      <c r="P56" s="137"/>
    </row>
    <row r="57" spans="1:16" ht="12" customHeight="1" x14ac:dyDescent="0.2">
      <c r="A57" s="263" t="s">
        <v>149</v>
      </c>
      <c r="B57" s="313"/>
      <c r="C57" s="314"/>
      <c r="D57" s="336"/>
      <c r="E57" s="337"/>
      <c r="F57" s="331"/>
      <c r="G57" s="280"/>
      <c r="H57" s="280"/>
      <c r="I57" s="320"/>
      <c r="J57" s="331"/>
      <c r="K57" s="320"/>
      <c r="L57" s="331"/>
      <c r="M57" s="320"/>
      <c r="N57" s="333"/>
      <c r="O57" s="324"/>
      <c r="P57" s="243" t="s">
        <v>149</v>
      </c>
    </row>
    <row r="58" spans="1:16" ht="12" customHeight="1" x14ac:dyDescent="0.2">
      <c r="A58" s="263"/>
      <c r="B58" s="313"/>
      <c r="C58" s="314"/>
      <c r="D58" s="338"/>
      <c r="E58" s="305"/>
      <c r="F58" s="328"/>
      <c r="G58" s="281"/>
      <c r="H58" s="281"/>
      <c r="I58" s="322"/>
      <c r="J58" s="328"/>
      <c r="K58" s="322"/>
      <c r="L58" s="328"/>
      <c r="M58" s="322"/>
      <c r="N58" s="334"/>
      <c r="O58" s="326"/>
      <c r="P58" s="299"/>
    </row>
    <row r="59" spans="1:16" ht="15" customHeight="1" thickBot="1" x14ac:dyDescent="0.25">
      <c r="A59" s="136"/>
      <c r="B59" s="315"/>
      <c r="C59" s="316"/>
      <c r="D59" s="49" t="s">
        <v>373</v>
      </c>
      <c r="E59" s="21" t="s">
        <v>250</v>
      </c>
      <c r="F59" s="49" t="s">
        <v>373</v>
      </c>
      <c r="G59" s="9" t="s">
        <v>250</v>
      </c>
      <c r="H59" s="53" t="s">
        <v>373</v>
      </c>
      <c r="I59" s="21" t="s">
        <v>250</v>
      </c>
      <c r="J59" s="49" t="s">
        <v>373</v>
      </c>
      <c r="K59" s="21" t="s">
        <v>250</v>
      </c>
      <c r="L59" s="49" t="s">
        <v>373</v>
      </c>
      <c r="M59" s="21" t="s">
        <v>250</v>
      </c>
      <c r="N59" s="49" t="s">
        <v>373</v>
      </c>
      <c r="O59" s="21" t="s">
        <v>250</v>
      </c>
      <c r="P59" s="142"/>
    </row>
    <row r="60" spans="1:16" x14ac:dyDescent="0.2">
      <c r="A60" s="137"/>
      <c r="C60" s="10"/>
      <c r="D60" s="10"/>
      <c r="E60" s="44"/>
      <c r="F60" s="10"/>
      <c r="G60" s="44"/>
      <c r="H60" s="10"/>
      <c r="I60" s="44"/>
      <c r="J60" s="10"/>
      <c r="K60" s="44"/>
      <c r="L60" s="10"/>
      <c r="M60" s="44"/>
      <c r="N60" s="10"/>
      <c r="O60" s="44"/>
      <c r="P60" s="137"/>
    </row>
    <row r="61" spans="1:16" x14ac:dyDescent="0.2">
      <c r="A61" s="137"/>
      <c r="B61" s="11"/>
      <c r="C61" s="206" t="s">
        <v>161</v>
      </c>
      <c r="D61" s="24"/>
      <c r="E61" s="19"/>
      <c r="F61" s="48"/>
      <c r="G61" s="19"/>
      <c r="H61" s="25" t="s">
        <v>161</v>
      </c>
      <c r="I61" s="19"/>
      <c r="J61" s="48"/>
      <c r="K61" s="19"/>
      <c r="L61" s="48"/>
      <c r="M61" s="19"/>
      <c r="N61" s="48"/>
      <c r="O61" s="19"/>
      <c r="P61" s="137"/>
    </row>
    <row r="62" spans="1:16" x14ac:dyDescent="0.2">
      <c r="A62" s="137"/>
      <c r="C62" s="10"/>
      <c r="E62" s="44"/>
      <c r="F62" s="10"/>
      <c r="G62" s="44"/>
      <c r="H62" s="10"/>
      <c r="I62" s="44"/>
      <c r="J62" s="10"/>
      <c r="K62" s="44"/>
      <c r="L62" s="10"/>
      <c r="M62" s="44"/>
      <c r="N62" s="10"/>
      <c r="O62" s="44"/>
      <c r="P62" s="137"/>
    </row>
    <row r="63" spans="1:16" x14ac:dyDescent="0.2">
      <c r="A63" s="135">
        <v>1</v>
      </c>
      <c r="C63" s="35" t="s">
        <v>61</v>
      </c>
      <c r="D63" s="51">
        <v>25572</v>
      </c>
      <c r="E63" s="89">
        <v>0.92045772362727729</v>
      </c>
      <c r="F63" s="51">
        <v>1392</v>
      </c>
      <c r="G63" s="89">
        <v>3.7190940479266181E-2</v>
      </c>
      <c r="H63" s="51">
        <v>4394</v>
      </c>
      <c r="I63" s="89">
        <v>0.75157618902637191</v>
      </c>
      <c r="J63" s="51">
        <v>5898</v>
      </c>
      <c r="K63" s="89">
        <v>0.69392725411644285</v>
      </c>
      <c r="L63" s="51">
        <v>2441</v>
      </c>
      <c r="M63" s="89">
        <v>0.65835607866829216</v>
      </c>
      <c r="N63" s="111">
        <v>30233</v>
      </c>
      <c r="O63" s="105">
        <v>0.73159317099045418</v>
      </c>
      <c r="P63" s="137">
        <v>1</v>
      </c>
    </row>
    <row r="64" spans="1:16" x14ac:dyDescent="0.2">
      <c r="A64" s="135"/>
      <c r="C64" s="35" t="s">
        <v>360</v>
      </c>
      <c r="D64" s="51"/>
      <c r="E64" s="89"/>
      <c r="F64" s="51"/>
      <c r="G64" s="89"/>
      <c r="H64" s="51"/>
      <c r="I64" s="89"/>
      <c r="J64" s="51"/>
      <c r="K64" s="89"/>
      <c r="L64" s="51"/>
      <c r="M64" s="89"/>
      <c r="N64" s="111"/>
      <c r="O64" s="105"/>
      <c r="P64" s="137"/>
    </row>
    <row r="65" spans="1:16" x14ac:dyDescent="0.2">
      <c r="A65" s="135">
        <v>2</v>
      </c>
      <c r="C65" s="35" t="s">
        <v>370</v>
      </c>
      <c r="D65" s="51">
        <v>2562</v>
      </c>
      <c r="E65" s="89">
        <v>9.2218547158340547E-2</v>
      </c>
      <c r="F65" s="51">
        <v>513</v>
      </c>
      <c r="G65" s="89">
        <v>1.3706144012833012E-2</v>
      </c>
      <c r="H65" s="51">
        <v>1231</v>
      </c>
      <c r="I65" s="89">
        <v>0.21055764421744738</v>
      </c>
      <c r="J65" s="51">
        <v>2914</v>
      </c>
      <c r="K65" s="89">
        <v>0.34284571354617066</v>
      </c>
      <c r="L65" s="51">
        <v>207</v>
      </c>
      <c r="M65" s="89">
        <v>5.5829458535164467E-2</v>
      </c>
      <c r="N65" s="111">
        <v>10953</v>
      </c>
      <c r="O65" s="105">
        <v>0.2650461416947853</v>
      </c>
      <c r="P65" s="137">
        <v>2</v>
      </c>
    </row>
    <row r="66" spans="1:16" x14ac:dyDescent="0.2">
      <c r="A66" s="135">
        <v>3</v>
      </c>
      <c r="C66" s="35" t="s">
        <v>372</v>
      </c>
      <c r="D66" s="51">
        <v>67255</v>
      </c>
      <c r="E66" s="89">
        <v>2.4208268497791541</v>
      </c>
      <c r="F66" s="51">
        <v>11189</v>
      </c>
      <c r="G66" s="89">
        <v>0.29894355820582569</v>
      </c>
      <c r="H66" s="51">
        <v>17429</v>
      </c>
      <c r="I66" s="89">
        <v>2.9811609919300492</v>
      </c>
      <c r="J66" s="51">
        <v>44221</v>
      </c>
      <c r="K66" s="89">
        <v>5.2028072404685011</v>
      </c>
      <c r="L66" s="51">
        <v>5484</v>
      </c>
      <c r="M66" s="89">
        <v>1.4790760898881252</v>
      </c>
      <c r="N66" s="111">
        <v>94153</v>
      </c>
      <c r="O66" s="105">
        <v>2.2783611228877132</v>
      </c>
      <c r="P66" s="137">
        <v>3</v>
      </c>
    </row>
    <row r="67" spans="1:16" x14ac:dyDescent="0.2">
      <c r="A67" s="135">
        <v>4</v>
      </c>
      <c r="C67" s="35" t="s">
        <v>361</v>
      </c>
      <c r="D67" s="51">
        <v>2628</v>
      </c>
      <c r="E67" s="89">
        <v>9.4594200598016764E-2</v>
      </c>
      <c r="F67" s="51">
        <v>743</v>
      </c>
      <c r="G67" s="89">
        <v>1.9851198833401418E-2</v>
      </c>
      <c r="H67" s="51">
        <v>1200</v>
      </c>
      <c r="I67" s="89">
        <v>0.20525521775868144</v>
      </c>
      <c r="J67" s="51">
        <v>2821</v>
      </c>
      <c r="K67" s="89">
        <v>0.33190382907129284</v>
      </c>
      <c r="L67" s="51">
        <v>360</v>
      </c>
      <c r="M67" s="89">
        <v>9.7094710495938208E-2</v>
      </c>
      <c r="N67" s="111">
        <v>7130</v>
      </c>
      <c r="O67" s="105">
        <v>0.17253528624886508</v>
      </c>
      <c r="P67" s="137">
        <v>4</v>
      </c>
    </row>
    <row r="68" spans="1:16" x14ac:dyDescent="0.2">
      <c r="A68" s="135">
        <v>5</v>
      </c>
      <c r="C68" s="35" t="s">
        <v>362</v>
      </c>
      <c r="D68" s="51">
        <v>41683</v>
      </c>
      <c r="E68" s="89">
        <v>1.500369126151877</v>
      </c>
      <c r="F68" s="51">
        <v>9797</v>
      </c>
      <c r="G68" s="89">
        <v>0.2617526177265595</v>
      </c>
      <c r="H68" s="51">
        <v>13035</v>
      </c>
      <c r="I68" s="89">
        <v>2.2295848029036773</v>
      </c>
      <c r="J68" s="51">
        <v>38323</v>
      </c>
      <c r="K68" s="89">
        <v>4.5088799863520581</v>
      </c>
      <c r="L68" s="51">
        <v>3044</v>
      </c>
      <c r="M68" s="89">
        <v>0.82098971874898863</v>
      </c>
      <c r="N68" s="111">
        <v>63920</v>
      </c>
      <c r="O68" s="105">
        <v>1.546767951897259</v>
      </c>
      <c r="P68" s="137">
        <v>5</v>
      </c>
    </row>
    <row r="69" spans="1:16" x14ac:dyDescent="0.2">
      <c r="A69" s="135">
        <v>6</v>
      </c>
      <c r="C69" s="35" t="s">
        <v>192</v>
      </c>
      <c r="D69" s="51">
        <v>2728099</v>
      </c>
      <c r="E69" s="89">
        <v>98.197238986776611</v>
      </c>
      <c r="F69" s="51">
        <v>3720103</v>
      </c>
      <c r="G69" s="89">
        <v>99.392334231134754</v>
      </c>
      <c r="H69" s="51">
        <v>569126</v>
      </c>
      <c r="I69" s="89">
        <v>97.346734218439451</v>
      </c>
      <c r="J69" s="51">
        <v>828155</v>
      </c>
      <c r="K69" s="89">
        <v>97.436304702068952</v>
      </c>
      <c r="L69" s="51">
        <v>310005</v>
      </c>
      <c r="M69" s="89">
        <v>83.610682575814792</v>
      </c>
      <c r="N69" s="111">
        <v>3062752</v>
      </c>
      <c r="O69" s="105">
        <v>74.113996217290889</v>
      </c>
      <c r="P69" s="137">
        <v>6</v>
      </c>
    </row>
    <row r="70" spans="1:16" x14ac:dyDescent="0.2">
      <c r="A70" s="135">
        <v>7</v>
      </c>
      <c r="C70" s="35" t="s">
        <v>62</v>
      </c>
      <c r="D70" s="51">
        <v>540702</v>
      </c>
      <c r="E70" s="89">
        <v>19.462432820300176</v>
      </c>
      <c r="F70" s="51">
        <v>3646117</v>
      </c>
      <c r="G70" s="89">
        <v>97.415603683506163</v>
      </c>
      <c r="H70" s="51">
        <v>213684</v>
      </c>
      <c r="I70" s="89">
        <v>36.549796626288405</v>
      </c>
      <c r="J70" s="51">
        <v>710217</v>
      </c>
      <c r="K70" s="89">
        <v>83.560348022519108</v>
      </c>
      <c r="L70" s="51">
        <v>220685</v>
      </c>
      <c r="M70" s="89">
        <v>59.520406071655898</v>
      </c>
      <c r="N70" s="111">
        <v>1269691</v>
      </c>
      <c r="O70" s="105">
        <v>30.724614324348916</v>
      </c>
      <c r="P70" s="137">
        <v>7</v>
      </c>
    </row>
    <row r="71" spans="1:16" x14ac:dyDescent="0.2">
      <c r="A71" s="135"/>
      <c r="C71" s="35" t="s">
        <v>14</v>
      </c>
      <c r="O71" s="193"/>
      <c r="P71" s="137"/>
    </row>
    <row r="72" spans="1:16" x14ac:dyDescent="0.2">
      <c r="A72" s="135">
        <v>8</v>
      </c>
      <c r="C72" s="35" t="s">
        <v>63</v>
      </c>
      <c r="D72" s="51">
        <v>524003</v>
      </c>
      <c r="E72" s="89">
        <v>18.861356505313005</v>
      </c>
      <c r="F72" s="51">
        <v>557849</v>
      </c>
      <c r="G72" s="89">
        <v>14.904402985214196</v>
      </c>
      <c r="H72" s="51">
        <v>213341</v>
      </c>
      <c r="I72" s="89">
        <v>36.491127843212382</v>
      </c>
      <c r="J72" s="51">
        <v>706877</v>
      </c>
      <c r="K72" s="89">
        <v>83.167381418797689</v>
      </c>
      <c r="L72" s="51">
        <v>208947</v>
      </c>
      <c r="M72" s="89">
        <v>56.354579094430001</v>
      </c>
      <c r="N72" s="111">
        <v>654770</v>
      </c>
      <c r="O72" s="105">
        <v>15.84445012302516</v>
      </c>
      <c r="P72" s="137">
        <v>8</v>
      </c>
    </row>
    <row r="73" spans="1:16" x14ac:dyDescent="0.2">
      <c r="A73" s="135">
        <v>9</v>
      </c>
      <c r="C73" s="35" t="s">
        <v>64</v>
      </c>
      <c r="D73" s="51">
        <v>8496</v>
      </c>
      <c r="E73" s="89">
        <v>0.30581138823468434</v>
      </c>
      <c r="F73" s="51">
        <v>3019272</v>
      </c>
      <c r="G73" s="89">
        <v>80.667791122640068</v>
      </c>
      <c r="H73" s="51" t="s">
        <v>388</v>
      </c>
      <c r="I73" s="89" t="s">
        <v>388</v>
      </c>
      <c r="J73" s="51">
        <v>3109</v>
      </c>
      <c r="K73" s="89">
        <v>0.36578837454188212</v>
      </c>
      <c r="L73" s="51">
        <v>11534</v>
      </c>
      <c r="M73" s="89">
        <v>3.1108066412781978</v>
      </c>
      <c r="N73" s="111">
        <v>145828</v>
      </c>
      <c r="O73" s="105">
        <v>3.5288184744880082</v>
      </c>
      <c r="P73" s="137">
        <v>9</v>
      </c>
    </row>
    <row r="74" spans="1:16" x14ac:dyDescent="0.2">
      <c r="A74" s="135">
        <v>10</v>
      </c>
      <c r="C74" s="35" t="s">
        <v>338</v>
      </c>
      <c r="D74" s="51">
        <v>5834</v>
      </c>
      <c r="E74" s="89">
        <v>0.20999336616774344</v>
      </c>
      <c r="F74" s="51" t="s">
        <v>388</v>
      </c>
      <c r="G74" s="89" t="s">
        <v>388</v>
      </c>
      <c r="H74" s="51">
        <v>248432</v>
      </c>
      <c r="I74" s="89">
        <v>42.493303548520622</v>
      </c>
      <c r="J74" s="51" t="s">
        <v>388</v>
      </c>
      <c r="K74" s="89" t="s">
        <v>388</v>
      </c>
      <c r="L74" s="51">
        <v>110</v>
      </c>
      <c r="M74" s="89">
        <v>2.9667828207092229E-2</v>
      </c>
      <c r="N74" s="111">
        <v>2006</v>
      </c>
      <c r="O74" s="105">
        <v>4.8542185724435256E-2</v>
      </c>
      <c r="P74" s="137">
        <v>10</v>
      </c>
    </row>
    <row r="75" spans="1:16" x14ac:dyDescent="0.2">
      <c r="A75" s="135">
        <v>11</v>
      </c>
      <c r="C75" s="35" t="s">
        <v>278</v>
      </c>
      <c r="D75" s="51">
        <v>2080265</v>
      </c>
      <c r="E75" s="89">
        <v>74.878616707394727</v>
      </c>
      <c r="F75" s="51">
        <v>7165</v>
      </c>
      <c r="G75" s="89">
        <v>0.1914318164755332</v>
      </c>
      <c r="H75" s="51">
        <v>84658</v>
      </c>
      <c r="I75" s="89">
        <v>14.480413520845378</v>
      </c>
      <c r="J75" s="51">
        <v>37258</v>
      </c>
      <c r="K75" s="89">
        <v>4.3835777609139415</v>
      </c>
      <c r="L75" s="51">
        <v>25085</v>
      </c>
      <c r="M75" s="89">
        <v>6.7656133688628053</v>
      </c>
      <c r="N75" s="111">
        <v>435562</v>
      </c>
      <c r="O75" s="105">
        <v>10.539945911518679</v>
      </c>
      <c r="P75" s="137">
        <v>11</v>
      </c>
    </row>
    <row r="76" spans="1:16" x14ac:dyDescent="0.2">
      <c r="A76" s="135">
        <v>12</v>
      </c>
      <c r="C76" s="35" t="s">
        <v>339</v>
      </c>
      <c r="D76" s="51">
        <v>33463</v>
      </c>
      <c r="E76" s="89">
        <v>1.2044922886649296</v>
      </c>
      <c r="F76" s="51">
        <v>7683</v>
      </c>
      <c r="G76" s="89">
        <v>0.20527154863663943</v>
      </c>
      <c r="H76" s="51">
        <v>12008</v>
      </c>
      <c r="I76" s="89">
        <v>2.0539205457052057</v>
      </c>
      <c r="J76" s="51">
        <v>70679</v>
      </c>
      <c r="K76" s="89">
        <v>8.3157145462353448</v>
      </c>
      <c r="L76" s="51">
        <v>21628</v>
      </c>
      <c r="M76" s="89">
        <v>5.8332344405726433</v>
      </c>
      <c r="N76" s="111">
        <v>1315385</v>
      </c>
      <c r="O76" s="105">
        <v>31.830340463178597</v>
      </c>
      <c r="P76" s="137">
        <v>12</v>
      </c>
    </row>
    <row r="77" spans="1:16" x14ac:dyDescent="0.2">
      <c r="A77" s="135">
        <v>13</v>
      </c>
      <c r="C77" s="35" t="s">
        <v>340</v>
      </c>
      <c r="D77" s="51">
        <v>67835</v>
      </c>
      <c r="E77" s="89">
        <v>2.4417038042490362</v>
      </c>
      <c r="F77" s="51">
        <v>59138</v>
      </c>
      <c r="G77" s="89">
        <v>1.5800271825164107</v>
      </c>
      <c r="H77" s="51">
        <v>10344</v>
      </c>
      <c r="I77" s="89">
        <v>1.7692999770798341</v>
      </c>
      <c r="J77" s="51">
        <v>10000</v>
      </c>
      <c r="K77" s="89">
        <v>1.1765467177287943</v>
      </c>
      <c r="L77" s="51">
        <v>42497</v>
      </c>
      <c r="M77" s="89">
        <v>11.46176086651635</v>
      </c>
      <c r="N77" s="111">
        <v>40108</v>
      </c>
      <c r="O77" s="105">
        <v>0.97055333252026377</v>
      </c>
      <c r="P77" s="137">
        <v>13</v>
      </c>
    </row>
    <row r="78" spans="1:16" x14ac:dyDescent="0.2">
      <c r="A78" s="135"/>
      <c r="C78" s="35" t="s">
        <v>360</v>
      </c>
      <c r="D78" s="51"/>
      <c r="E78" s="89"/>
      <c r="F78" s="51"/>
      <c r="G78" s="89"/>
      <c r="H78" s="51"/>
      <c r="I78" s="89"/>
      <c r="J78" s="51"/>
      <c r="K78" s="89"/>
      <c r="L78" s="51"/>
      <c r="M78" s="89"/>
      <c r="N78" s="111"/>
      <c r="O78" s="105"/>
      <c r="P78" s="137"/>
    </row>
    <row r="79" spans="1:16" x14ac:dyDescent="0.2">
      <c r="A79" s="135">
        <v>14</v>
      </c>
      <c r="C79" s="35" t="s">
        <v>370</v>
      </c>
      <c r="D79" s="51">
        <v>144166</v>
      </c>
      <c r="E79" s="89">
        <v>5.1892189967327562</v>
      </c>
      <c r="F79" s="51">
        <v>127982</v>
      </c>
      <c r="G79" s="89">
        <v>3.419375678460808</v>
      </c>
      <c r="H79" s="51">
        <v>68200</v>
      </c>
      <c r="I79" s="89">
        <v>11.665338209285062</v>
      </c>
      <c r="J79" s="51">
        <v>45131</v>
      </c>
      <c r="K79" s="89">
        <v>5.3098729917818215</v>
      </c>
      <c r="L79" s="51">
        <v>32392</v>
      </c>
      <c r="M79" s="89">
        <v>8.7363662844011962</v>
      </c>
      <c r="N79" s="111">
        <v>121012</v>
      </c>
      <c r="O79" s="105">
        <v>2.9283085637514255</v>
      </c>
      <c r="P79" s="137">
        <v>14</v>
      </c>
    </row>
    <row r="80" spans="1:16" x14ac:dyDescent="0.2">
      <c r="A80" s="135">
        <v>15</v>
      </c>
      <c r="C80" s="35" t="s">
        <v>371</v>
      </c>
      <c r="D80" s="51">
        <v>4626597</v>
      </c>
      <c r="E80" s="89">
        <v>166.53319813705576</v>
      </c>
      <c r="F80" s="51">
        <v>6881923</v>
      </c>
      <c r="G80" s="89">
        <v>183.86867002578518</v>
      </c>
      <c r="H80" s="51">
        <v>1624939</v>
      </c>
      <c r="I80" s="89">
        <v>277.9393402413117</v>
      </c>
      <c r="J80" s="51">
        <v>1759801</v>
      </c>
      <c r="K80" s="89">
        <v>207.04880904058498</v>
      </c>
      <c r="L80" s="51">
        <v>607922</v>
      </c>
      <c r="M80" s="89">
        <v>163.96114053919931</v>
      </c>
      <c r="N80" s="111">
        <v>4394607</v>
      </c>
      <c r="O80" s="105">
        <v>106.34288593215516</v>
      </c>
      <c r="P80" s="137">
        <v>15</v>
      </c>
    </row>
    <row r="81" spans="1:16" x14ac:dyDescent="0.2">
      <c r="A81" s="135">
        <v>16</v>
      </c>
      <c r="C81" s="35" t="s">
        <v>361</v>
      </c>
      <c r="D81" s="51">
        <v>113521</v>
      </c>
      <c r="E81" s="89">
        <v>4.0861599109921842</v>
      </c>
      <c r="F81" s="51">
        <v>153767</v>
      </c>
      <c r="G81" s="89">
        <v>4.108289759105836</v>
      </c>
      <c r="H81" s="51">
        <v>59622</v>
      </c>
      <c r="I81" s="89">
        <v>10.198105494340087</v>
      </c>
      <c r="J81" s="51">
        <v>57621</v>
      </c>
      <c r="K81" s="89">
        <v>6.7793798422250848</v>
      </c>
      <c r="L81" s="51">
        <v>18389</v>
      </c>
      <c r="M81" s="89">
        <v>4.9596517536383544</v>
      </c>
      <c r="N81" s="111">
        <v>73731</v>
      </c>
      <c r="O81" s="105">
        <v>1.7841794095953818</v>
      </c>
      <c r="P81" s="137">
        <v>16</v>
      </c>
    </row>
    <row r="82" spans="1:16" x14ac:dyDescent="0.2">
      <c r="A82" s="135">
        <v>17</v>
      </c>
      <c r="C82" s="35" t="s">
        <v>362</v>
      </c>
      <c r="D82" s="51">
        <v>1898498</v>
      </c>
      <c r="E82" s="89">
        <v>68.335959150279152</v>
      </c>
      <c r="F82" s="51">
        <v>3161820</v>
      </c>
      <c r="G82" s="89">
        <v>84.476335794650439</v>
      </c>
      <c r="H82" s="51">
        <v>1055813</v>
      </c>
      <c r="I82" s="89">
        <v>180.59260602287227</v>
      </c>
      <c r="J82" s="51">
        <v>931646</v>
      </c>
      <c r="K82" s="89">
        <v>109.61250433851602</v>
      </c>
      <c r="L82" s="51">
        <v>297917</v>
      </c>
      <c r="M82" s="89">
        <v>80.3504579633845</v>
      </c>
      <c r="N82" s="111">
        <v>1331855</v>
      </c>
      <c r="O82" s="105">
        <v>32.228889714864266</v>
      </c>
      <c r="P82" s="137">
        <v>17</v>
      </c>
    </row>
    <row r="83" spans="1:16" x14ac:dyDescent="0.2">
      <c r="A83" s="135">
        <v>18</v>
      </c>
      <c r="C83" s="35" t="s">
        <v>231</v>
      </c>
      <c r="D83" s="51">
        <v>24512</v>
      </c>
      <c r="E83" s="89">
        <v>0.8823032895961137</v>
      </c>
      <c r="F83" s="51">
        <v>21353</v>
      </c>
      <c r="G83" s="89">
        <v>0.57050154601563996</v>
      </c>
      <c r="H83" s="51">
        <v>11119</v>
      </c>
      <c r="I83" s="89">
        <v>1.9018606385489825</v>
      </c>
      <c r="J83" s="51">
        <v>15892</v>
      </c>
      <c r="K83" s="89">
        <v>1.8697680438145998</v>
      </c>
      <c r="L83" s="51">
        <v>58327</v>
      </c>
      <c r="M83" s="89">
        <v>15.731231053046077</v>
      </c>
      <c r="N83" s="111">
        <v>1039503</v>
      </c>
      <c r="O83" s="105">
        <v>25.154410611718653</v>
      </c>
      <c r="P83" s="137">
        <v>18</v>
      </c>
    </row>
    <row r="84" spans="1:16" x14ac:dyDescent="0.2">
      <c r="A84" s="135">
        <v>19</v>
      </c>
      <c r="C84" s="35" t="s">
        <v>65</v>
      </c>
      <c r="D84" s="51">
        <v>6887</v>
      </c>
      <c r="E84" s="89">
        <v>0.24789583695530495</v>
      </c>
      <c r="F84" s="51">
        <v>16553</v>
      </c>
      <c r="G84" s="89">
        <v>0.44225692367334279</v>
      </c>
      <c r="H84" s="51">
        <v>5166</v>
      </c>
      <c r="I84" s="89">
        <v>0.88362371245112359</v>
      </c>
      <c r="J84" s="51">
        <v>7905</v>
      </c>
      <c r="K84" s="89">
        <v>0.9300601803646118</v>
      </c>
      <c r="L84" s="51">
        <v>43520</v>
      </c>
      <c r="M84" s="89">
        <v>11.737671668842307</v>
      </c>
      <c r="N84" s="111">
        <v>341464</v>
      </c>
      <c r="O84" s="105">
        <v>8.2629157059863214</v>
      </c>
      <c r="P84" s="137">
        <v>19</v>
      </c>
    </row>
    <row r="85" spans="1:16" x14ac:dyDescent="0.2">
      <c r="A85" s="135">
        <v>20</v>
      </c>
      <c r="C85" s="35" t="s">
        <v>66</v>
      </c>
      <c r="D85" s="51">
        <v>157</v>
      </c>
      <c r="E85" s="89">
        <v>5.6511756065025232E-3</v>
      </c>
      <c r="F85" s="51">
        <v>2410</v>
      </c>
      <c r="G85" s="89">
        <v>6.4389487467695045E-2</v>
      </c>
      <c r="H85" s="51">
        <v>652</v>
      </c>
      <c r="I85" s="89">
        <v>0.11152200164888358</v>
      </c>
      <c r="J85" s="51">
        <v>13</v>
      </c>
      <c r="K85" s="89">
        <v>1.5295107330474324E-3</v>
      </c>
      <c r="L85" s="51">
        <v>1647</v>
      </c>
      <c r="M85" s="89">
        <v>0.4442083005189173</v>
      </c>
      <c r="N85" s="111">
        <v>210332</v>
      </c>
      <c r="O85" s="105">
        <v>5.0897183488494102</v>
      </c>
      <c r="P85" s="137">
        <v>20</v>
      </c>
    </row>
    <row r="86" spans="1:16" x14ac:dyDescent="0.2">
      <c r="A86" s="135">
        <v>21</v>
      </c>
      <c r="C86" s="35" t="s">
        <v>67</v>
      </c>
      <c r="D86" s="51">
        <v>10468</v>
      </c>
      <c r="E86" s="89">
        <v>0.37679303343228288</v>
      </c>
      <c r="F86" s="51">
        <v>2389</v>
      </c>
      <c r="G86" s="89">
        <v>6.3828417244947491E-2</v>
      </c>
      <c r="H86" s="51">
        <v>5301</v>
      </c>
      <c r="I86" s="89">
        <v>0.90671492444897528</v>
      </c>
      <c r="J86" s="51">
        <v>1970</v>
      </c>
      <c r="K86" s="89">
        <v>0.23177970339257245</v>
      </c>
      <c r="L86" s="51">
        <v>12148</v>
      </c>
      <c r="M86" s="89">
        <v>3.2764070641796037</v>
      </c>
      <c r="N86" s="111">
        <v>20777</v>
      </c>
      <c r="O86" s="105">
        <v>0.50277217985871947</v>
      </c>
      <c r="P86" s="137">
        <v>21</v>
      </c>
    </row>
    <row r="87" spans="1:16" x14ac:dyDescent="0.2">
      <c r="A87" s="135">
        <v>22</v>
      </c>
      <c r="C87" s="35" t="s">
        <v>68</v>
      </c>
      <c r="D87" s="51">
        <v>5969</v>
      </c>
      <c r="E87" s="89">
        <v>0.2148526572943539</v>
      </c>
      <c r="F87" s="51">
        <v>358</v>
      </c>
      <c r="G87" s="89">
        <v>9.5649114163629985E-3</v>
      </c>
      <c r="H87" s="51">
        <v>5300</v>
      </c>
      <c r="I87" s="89">
        <v>0.90654387843417639</v>
      </c>
      <c r="J87" s="51">
        <v>1797</v>
      </c>
      <c r="K87" s="89">
        <v>0.21142544517586431</v>
      </c>
      <c r="L87" s="51">
        <v>2330</v>
      </c>
      <c r="M87" s="89">
        <v>0.62841854293204447</v>
      </c>
      <c r="N87" s="111">
        <v>18388</v>
      </c>
      <c r="O87" s="105">
        <v>0.44496196964153312</v>
      </c>
      <c r="P87" s="137">
        <v>22</v>
      </c>
    </row>
    <row r="88" spans="1:16" x14ac:dyDescent="0.2">
      <c r="A88" s="135">
        <v>23</v>
      </c>
      <c r="C88" s="35" t="s">
        <v>232</v>
      </c>
      <c r="D88" s="51" t="s">
        <v>388</v>
      </c>
      <c r="E88" s="89" t="s">
        <v>388</v>
      </c>
      <c r="F88" s="51">
        <v>185</v>
      </c>
      <c r="G88" s="89">
        <v>4.942761486109371E-3</v>
      </c>
      <c r="H88" s="51" t="s">
        <v>388</v>
      </c>
      <c r="I88" s="89" t="s">
        <v>388</v>
      </c>
      <c r="J88" s="51" t="s">
        <v>388</v>
      </c>
      <c r="K88" s="89" t="s">
        <v>388</v>
      </c>
      <c r="L88" s="51">
        <v>6466</v>
      </c>
      <c r="M88" s="89">
        <v>1.7439288835187123</v>
      </c>
      <c r="N88" s="111">
        <v>442</v>
      </c>
      <c r="O88" s="105">
        <v>1.069573583758743E-2</v>
      </c>
      <c r="P88" s="137">
        <v>23</v>
      </c>
    </row>
    <row r="89" spans="1:16" x14ac:dyDescent="0.2">
      <c r="A89" s="135">
        <v>24</v>
      </c>
      <c r="C89" s="35" t="s">
        <v>69</v>
      </c>
      <c r="D89" s="51">
        <v>4499</v>
      </c>
      <c r="E89" s="89">
        <v>0.161940376137929</v>
      </c>
      <c r="F89" s="51">
        <v>1847</v>
      </c>
      <c r="G89" s="89">
        <v>4.9347461972129775E-2</v>
      </c>
      <c r="H89" s="51">
        <v>1</v>
      </c>
      <c r="I89" s="89">
        <v>1.710460147989012E-4</v>
      </c>
      <c r="J89" s="51">
        <v>173</v>
      </c>
      <c r="K89" s="89">
        <v>2.0354258216708141E-2</v>
      </c>
      <c r="L89" s="51">
        <v>3352</v>
      </c>
      <c r="M89" s="89">
        <v>0.90405963772884679</v>
      </c>
      <c r="N89" s="111">
        <v>1946</v>
      </c>
      <c r="O89" s="105">
        <v>4.7090275882228819E-2</v>
      </c>
      <c r="P89" s="137">
        <v>24</v>
      </c>
    </row>
    <row r="90" spans="1:16" x14ac:dyDescent="0.2">
      <c r="A90" s="135">
        <v>25</v>
      </c>
      <c r="C90" s="35" t="s">
        <v>70</v>
      </c>
      <c r="D90" s="51">
        <v>7000</v>
      </c>
      <c r="E90" s="89">
        <v>0.25196324360202332</v>
      </c>
      <c r="F90" s="51" t="s">
        <v>388</v>
      </c>
      <c r="G90" s="89" t="s">
        <v>388</v>
      </c>
      <c r="H90" s="51" t="s">
        <v>388</v>
      </c>
      <c r="I90" s="89" t="s">
        <v>388</v>
      </c>
      <c r="J90" s="51">
        <v>6004</v>
      </c>
      <c r="K90" s="89">
        <v>0.70639864932436802</v>
      </c>
      <c r="L90" s="51">
        <v>1011</v>
      </c>
      <c r="M90" s="89">
        <v>0.2726743119760931</v>
      </c>
      <c r="N90" s="111">
        <v>466931</v>
      </c>
      <c r="O90" s="105">
        <v>11.299028575521575</v>
      </c>
      <c r="P90" s="137">
        <v>25</v>
      </c>
    </row>
    <row r="91" spans="1:16" x14ac:dyDescent="0.2">
      <c r="A91" s="135"/>
      <c r="C91" s="35" t="s">
        <v>360</v>
      </c>
      <c r="D91" s="51"/>
      <c r="E91" s="89"/>
      <c r="F91" s="51"/>
      <c r="G91" s="89"/>
      <c r="H91" s="51"/>
      <c r="I91" s="89"/>
      <c r="J91" s="51"/>
      <c r="K91" s="89"/>
      <c r="L91" s="51"/>
      <c r="M91" s="89"/>
      <c r="N91" s="111"/>
      <c r="O91" s="105"/>
      <c r="P91" s="137"/>
    </row>
    <row r="92" spans="1:16" x14ac:dyDescent="0.2">
      <c r="A92" s="135">
        <v>26</v>
      </c>
      <c r="C92" s="35" t="s">
        <v>370</v>
      </c>
      <c r="D92" s="51">
        <v>3028</v>
      </c>
      <c r="E92" s="89">
        <v>0.10899210023241809</v>
      </c>
      <c r="F92" s="51">
        <v>60</v>
      </c>
      <c r="G92" s="89">
        <v>1.6030577792787149E-3</v>
      </c>
      <c r="H92" s="51">
        <v>3016</v>
      </c>
      <c r="I92" s="89">
        <v>0.51587478063348602</v>
      </c>
      <c r="J92" s="51">
        <v>6927</v>
      </c>
      <c r="K92" s="89">
        <v>0.81499391137073574</v>
      </c>
      <c r="L92" s="51">
        <v>917</v>
      </c>
      <c r="M92" s="89">
        <v>0.24732180423548702</v>
      </c>
      <c r="N92" s="111">
        <v>80368</v>
      </c>
      <c r="O92" s="105">
        <v>1.9447848366407841</v>
      </c>
      <c r="P92" s="137">
        <v>26</v>
      </c>
    </row>
    <row r="93" spans="1:16" x14ac:dyDescent="0.2">
      <c r="A93" s="135">
        <v>27</v>
      </c>
      <c r="C93" s="35" t="s">
        <v>371</v>
      </c>
      <c r="D93" s="51">
        <v>24543</v>
      </c>
      <c r="E93" s="89">
        <v>0.88341912681777979</v>
      </c>
      <c r="F93" s="51">
        <v>22487</v>
      </c>
      <c r="G93" s="89">
        <v>0.60079933804400765</v>
      </c>
      <c r="H93" s="51">
        <v>11146</v>
      </c>
      <c r="I93" s="89">
        <v>1.9064788809485529</v>
      </c>
      <c r="J93" s="51">
        <v>18017</v>
      </c>
      <c r="K93" s="89">
        <v>2.1197842213319684</v>
      </c>
      <c r="L93" s="51">
        <v>59164</v>
      </c>
      <c r="M93" s="89">
        <v>15.956976254949133</v>
      </c>
      <c r="N93" s="111">
        <v>1145049</v>
      </c>
      <c r="O93" s="105">
        <v>27.708465215143999</v>
      </c>
      <c r="P93" s="137">
        <v>27</v>
      </c>
    </row>
    <row r="94" spans="1:16" x14ac:dyDescent="0.2">
      <c r="A94" s="135">
        <v>28</v>
      </c>
      <c r="C94" s="35" t="s">
        <v>361</v>
      </c>
      <c r="D94" s="51" t="s">
        <v>388</v>
      </c>
      <c r="E94" s="89" t="s">
        <v>388</v>
      </c>
      <c r="F94" s="51" t="s">
        <v>388</v>
      </c>
      <c r="G94" s="89" t="s">
        <v>388</v>
      </c>
      <c r="H94" s="51">
        <v>10</v>
      </c>
      <c r="I94" s="89">
        <v>1.7104601479890119E-3</v>
      </c>
      <c r="J94" s="51" t="s">
        <v>388</v>
      </c>
      <c r="K94" s="89" t="s">
        <v>388</v>
      </c>
      <c r="L94" s="51" t="s">
        <v>388</v>
      </c>
      <c r="M94" s="89" t="s">
        <v>388</v>
      </c>
      <c r="N94" s="111">
        <v>5568</v>
      </c>
      <c r="O94" s="105">
        <v>0.13473723335675747</v>
      </c>
      <c r="P94" s="137">
        <v>28</v>
      </c>
    </row>
    <row r="95" spans="1:16" x14ac:dyDescent="0.2">
      <c r="A95" s="135">
        <v>29</v>
      </c>
      <c r="C95" s="35" t="s">
        <v>362</v>
      </c>
      <c r="D95" s="51">
        <v>32</v>
      </c>
      <c r="E95" s="89">
        <v>1.1518319707521066E-3</v>
      </c>
      <c r="F95" s="51">
        <v>1135</v>
      </c>
      <c r="G95" s="89">
        <v>3.0324509658022355E-2</v>
      </c>
      <c r="H95" s="51">
        <v>28</v>
      </c>
      <c r="I95" s="89">
        <v>4.7892884143692334E-3</v>
      </c>
      <c r="J95" s="51">
        <v>2125</v>
      </c>
      <c r="K95" s="89">
        <v>0.25001617751736877</v>
      </c>
      <c r="L95" s="51">
        <v>837</v>
      </c>
      <c r="M95" s="89">
        <v>0.22574520190305633</v>
      </c>
      <c r="N95" s="111">
        <v>105545</v>
      </c>
      <c r="O95" s="105">
        <v>2.5540304049279756</v>
      </c>
      <c r="P95" s="137">
        <v>29</v>
      </c>
    </row>
    <row r="96" spans="1:16" s="100" customFormat="1" ht="36" customHeight="1" x14ac:dyDescent="0.2">
      <c r="A96" s="232">
        <v>30</v>
      </c>
      <c r="B96" s="183"/>
      <c r="C96" s="192" t="s">
        <v>177</v>
      </c>
      <c r="D96" s="184">
        <v>2778183</v>
      </c>
      <c r="E96" s="185">
        <v>100</v>
      </c>
      <c r="F96" s="184">
        <v>3742847</v>
      </c>
      <c r="G96" s="185">
        <v>100</v>
      </c>
      <c r="H96" s="184">
        <v>584638</v>
      </c>
      <c r="I96" s="185">
        <v>100</v>
      </c>
      <c r="J96" s="184">
        <v>849945</v>
      </c>
      <c r="K96" s="185">
        <v>100</v>
      </c>
      <c r="L96" s="184">
        <v>370772</v>
      </c>
      <c r="M96" s="185">
        <v>100</v>
      </c>
      <c r="N96" s="184">
        <v>4132488</v>
      </c>
      <c r="O96" s="186">
        <v>100</v>
      </c>
      <c r="P96" s="223">
        <v>30</v>
      </c>
    </row>
    <row r="97" spans="1:16" ht="24" x14ac:dyDescent="0.2">
      <c r="A97" s="189">
        <v>31</v>
      </c>
      <c r="B97" s="206"/>
      <c r="C97" s="188" t="s">
        <v>355</v>
      </c>
      <c r="D97" s="51">
        <v>63</v>
      </c>
      <c r="E97" s="89">
        <v>2.2676691924182102E-3</v>
      </c>
      <c r="F97" s="51">
        <v>89</v>
      </c>
      <c r="G97" s="89">
        <v>2.377869039263427E-3</v>
      </c>
      <c r="H97" s="51">
        <v>29</v>
      </c>
      <c r="I97" s="89">
        <v>4.9603344291681345E-3</v>
      </c>
      <c r="J97" s="51">
        <v>21</v>
      </c>
      <c r="K97" s="89">
        <v>2.470748107230468E-3</v>
      </c>
      <c r="L97" s="51">
        <v>56</v>
      </c>
      <c r="M97" s="89">
        <v>1.5103621632701498E-2</v>
      </c>
      <c r="N97" s="111">
        <v>200</v>
      </c>
      <c r="O97" s="105">
        <v>4.8396994740214612E-3</v>
      </c>
      <c r="P97" s="137">
        <v>31</v>
      </c>
    </row>
    <row r="98" spans="1:16" x14ac:dyDescent="0.2">
      <c r="A98" s="135"/>
      <c r="B98" s="206"/>
      <c r="C98" s="27" t="s">
        <v>14</v>
      </c>
      <c r="D98" s="51"/>
      <c r="E98" s="89"/>
      <c r="F98" s="51"/>
      <c r="G98" s="89"/>
      <c r="H98" s="51"/>
      <c r="I98" s="89"/>
      <c r="J98" s="51"/>
      <c r="K98" s="89"/>
      <c r="L98" s="51"/>
      <c r="M98" s="89"/>
      <c r="N98" s="111"/>
      <c r="O98" s="105"/>
      <c r="P98" s="137"/>
    </row>
    <row r="99" spans="1:16" x14ac:dyDescent="0.2">
      <c r="A99" s="135">
        <v>32</v>
      </c>
      <c r="B99" s="206"/>
      <c r="C99" s="27" t="s">
        <v>77</v>
      </c>
      <c r="D99" s="51">
        <v>1</v>
      </c>
      <c r="E99" s="89">
        <v>3.5994749086003331E-5</v>
      </c>
      <c r="F99" s="51">
        <v>14</v>
      </c>
      <c r="G99" s="89">
        <v>3.7404681516503346E-4</v>
      </c>
      <c r="H99" s="51">
        <v>3</v>
      </c>
      <c r="I99" s="89">
        <v>5.1313804439670355E-4</v>
      </c>
      <c r="J99" s="51">
        <v>2</v>
      </c>
      <c r="K99" s="89">
        <v>2.3530934354575885E-4</v>
      </c>
      <c r="L99" s="51">
        <v>11</v>
      </c>
      <c r="M99" s="89">
        <v>2.9667828207092231E-3</v>
      </c>
      <c r="N99" s="111">
        <v>57</v>
      </c>
      <c r="O99" s="105">
        <v>1.3793143500961164E-3</v>
      </c>
      <c r="P99" s="137">
        <v>32</v>
      </c>
    </row>
    <row r="100" spans="1:16" x14ac:dyDescent="0.2">
      <c r="A100" s="153" t="s">
        <v>32</v>
      </c>
      <c r="B100" s="36"/>
      <c r="P100" s="137"/>
    </row>
    <row r="101" spans="1:16" x14ac:dyDescent="0.2">
      <c r="A101" s="147" t="s">
        <v>394</v>
      </c>
      <c r="B101" s="206"/>
      <c r="C101" s="33"/>
      <c r="P101" s="139"/>
    </row>
    <row r="102" spans="1:16" x14ac:dyDescent="0.2">
      <c r="B102" s="2"/>
    </row>
  </sheetData>
  <mergeCells count="19">
    <mergeCell ref="P6:P7"/>
    <mergeCell ref="B5:C8"/>
    <mergeCell ref="D5:E7"/>
    <mergeCell ref="A6:A7"/>
    <mergeCell ref="H6:I7"/>
    <mergeCell ref="H5:O5"/>
    <mergeCell ref="F5:G7"/>
    <mergeCell ref="J6:K7"/>
    <mergeCell ref="L6:M7"/>
    <mergeCell ref="N6:O7"/>
    <mergeCell ref="A57:A58"/>
    <mergeCell ref="J56:K58"/>
    <mergeCell ref="L56:M58"/>
    <mergeCell ref="N56:O58"/>
    <mergeCell ref="P57:P58"/>
    <mergeCell ref="F56:G58"/>
    <mergeCell ref="H56:I58"/>
    <mergeCell ref="B56:C59"/>
    <mergeCell ref="D56:E58"/>
  </mergeCells>
  <printOptions horizontalCentered="1"/>
  <pageMargins left="0.59055118110236227" right="0.59055118110236227" top="0.70866141732283472" bottom="0.70866141732283472" header="0.47244094488188981" footer="0.47244094488188981"/>
  <pageSetup paperSize="9" pageOrder="overThenDown" orientation="portrait" r:id="rId1"/>
  <headerFooter alignWithMargins="0">
    <oddHeader>&amp;C- &amp;P -</oddHeader>
  </headerFooter>
  <rowBreaks count="1" manualBreakCount="1">
    <brk id="50"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Normal="100" workbookViewId="0">
      <selection sqref="A1:E2"/>
    </sheetView>
  </sheetViews>
  <sheetFormatPr baseColWidth="10" defaultRowHeight="12.75" x14ac:dyDescent="0.2"/>
  <cols>
    <col min="1" max="1" width="28.5703125" customWidth="1"/>
    <col min="2" max="4" width="12.7109375" customWidth="1"/>
    <col min="5" max="5" width="16.7109375" customWidth="1"/>
    <col min="6" max="6" width="15.7109375" customWidth="1"/>
  </cols>
  <sheetData>
    <row r="1" spans="1:7" ht="12.75" customHeight="1" x14ac:dyDescent="0.2">
      <c r="A1" s="341" t="s">
        <v>363</v>
      </c>
      <c r="B1" s="342"/>
      <c r="C1" s="342"/>
      <c r="D1" s="342"/>
      <c r="E1" s="342"/>
      <c r="F1" s="76"/>
      <c r="G1" s="76"/>
    </row>
    <row r="2" spans="1:7" x14ac:dyDescent="0.2">
      <c r="A2" s="342"/>
      <c r="B2" s="342"/>
      <c r="C2" s="342"/>
      <c r="D2" s="342"/>
      <c r="E2" s="342"/>
      <c r="F2" s="76"/>
      <c r="G2" s="76"/>
    </row>
    <row r="3" spans="1:7" ht="17.25" customHeight="1" x14ac:dyDescent="0.2"/>
    <row r="4" spans="1:7" ht="17.25" customHeight="1" thickBot="1" x14ac:dyDescent="0.25">
      <c r="A4" s="77"/>
      <c r="B4" s="77"/>
      <c r="C4" s="77"/>
      <c r="D4" s="77"/>
      <c r="E4" s="77"/>
    </row>
    <row r="5" spans="1:7" x14ac:dyDescent="0.2">
      <c r="A5" s="343" t="s">
        <v>137</v>
      </c>
      <c r="B5" s="306" t="s">
        <v>233</v>
      </c>
      <c r="C5" s="346"/>
      <c r="D5" s="346"/>
      <c r="E5" s="346"/>
    </row>
    <row r="6" spans="1:7" x14ac:dyDescent="0.2">
      <c r="A6" s="344"/>
      <c r="B6" s="347"/>
      <c r="C6" s="347"/>
      <c r="D6" s="347"/>
      <c r="E6" s="347"/>
    </row>
    <row r="7" spans="1:7" x14ac:dyDescent="0.2">
      <c r="A7" s="344"/>
      <c r="B7" s="348" t="s">
        <v>81</v>
      </c>
      <c r="C7" s="350" t="s">
        <v>138</v>
      </c>
      <c r="D7" s="348" t="s">
        <v>139</v>
      </c>
      <c r="E7" s="352" t="s">
        <v>159</v>
      </c>
    </row>
    <row r="8" spans="1:7" ht="13.5" thickBot="1" x14ac:dyDescent="0.25">
      <c r="A8" s="345"/>
      <c r="B8" s="349"/>
      <c r="C8" s="351"/>
      <c r="D8" s="349"/>
      <c r="E8" s="353"/>
    </row>
    <row r="9" spans="1:7" ht="21.75" customHeight="1" x14ac:dyDescent="0.2">
      <c r="A9" s="78"/>
    </row>
    <row r="10" spans="1:7" s="57" customFormat="1" ht="21.75" customHeight="1" x14ac:dyDescent="0.2">
      <c r="A10" s="124" t="s">
        <v>4</v>
      </c>
      <c r="B10" s="125">
        <v>593</v>
      </c>
      <c r="C10" s="125">
        <v>389</v>
      </c>
      <c r="D10" s="125">
        <v>113</v>
      </c>
      <c r="E10" s="125">
        <v>91</v>
      </c>
    </row>
    <row r="11" spans="1:7" ht="21.75" customHeight="1" x14ac:dyDescent="0.2">
      <c r="A11" s="80" t="s">
        <v>140</v>
      </c>
      <c r="B11" s="125">
        <v>28</v>
      </c>
      <c r="C11" s="79">
        <v>13</v>
      </c>
      <c r="D11" s="79">
        <v>10</v>
      </c>
      <c r="E11" s="79">
        <v>5</v>
      </c>
      <c r="F11" s="57"/>
    </row>
    <row r="12" spans="1:7" ht="21.75" customHeight="1" x14ac:dyDescent="0.2">
      <c r="A12" s="80" t="s">
        <v>141</v>
      </c>
      <c r="B12" s="125">
        <v>28</v>
      </c>
      <c r="C12" s="79">
        <v>13</v>
      </c>
      <c r="D12" s="79">
        <v>11</v>
      </c>
      <c r="E12" s="79">
        <v>4</v>
      </c>
      <c r="F12" s="57"/>
    </row>
    <row r="13" spans="1:7" ht="21.75" customHeight="1" x14ac:dyDescent="0.2">
      <c r="A13" s="80" t="s">
        <v>73</v>
      </c>
      <c r="B13" s="125">
        <v>89</v>
      </c>
      <c r="C13" s="79">
        <v>62</v>
      </c>
      <c r="D13" s="79">
        <v>23</v>
      </c>
      <c r="E13" s="79">
        <v>4</v>
      </c>
      <c r="F13" s="57"/>
    </row>
    <row r="14" spans="1:7" ht="21.75" customHeight="1" x14ac:dyDescent="0.2">
      <c r="A14" s="80" t="s">
        <v>142</v>
      </c>
      <c r="B14" s="125">
        <v>63</v>
      </c>
      <c r="C14" s="79">
        <v>50</v>
      </c>
      <c r="D14" s="79">
        <v>9</v>
      </c>
      <c r="E14" s="79">
        <v>4</v>
      </c>
      <c r="F14" s="57"/>
    </row>
    <row r="15" spans="1:7" ht="21.75" customHeight="1" x14ac:dyDescent="0.2">
      <c r="A15" s="81" t="s">
        <v>143</v>
      </c>
      <c r="B15" s="125">
        <v>31</v>
      </c>
      <c r="C15" s="79">
        <v>27</v>
      </c>
      <c r="D15" s="79">
        <v>4</v>
      </c>
      <c r="E15" s="79" t="s">
        <v>165</v>
      </c>
      <c r="F15" s="57"/>
    </row>
    <row r="16" spans="1:7" ht="21.75" customHeight="1" x14ac:dyDescent="0.2">
      <c r="A16" s="81" t="s">
        <v>144</v>
      </c>
      <c r="B16" s="125">
        <v>32</v>
      </c>
      <c r="C16" s="79">
        <v>23</v>
      </c>
      <c r="D16" s="79">
        <v>5</v>
      </c>
      <c r="E16" s="79">
        <v>4</v>
      </c>
      <c r="F16" s="57"/>
    </row>
    <row r="17" spans="1:7" ht="21.75" customHeight="1" x14ac:dyDescent="0.2">
      <c r="A17" s="80" t="s">
        <v>145</v>
      </c>
      <c r="B17" s="125">
        <v>135</v>
      </c>
      <c r="C17" s="79">
        <v>82</v>
      </c>
      <c r="D17" s="79">
        <v>19</v>
      </c>
      <c r="E17" s="79">
        <v>34</v>
      </c>
      <c r="F17" s="57"/>
    </row>
    <row r="18" spans="1:7" ht="21.75" customHeight="1" x14ac:dyDescent="0.2">
      <c r="A18" s="81" t="s">
        <v>146</v>
      </c>
      <c r="B18" s="125">
        <v>25</v>
      </c>
      <c r="C18" s="79">
        <v>14</v>
      </c>
      <c r="D18" s="79">
        <v>4</v>
      </c>
      <c r="E18" s="79">
        <v>7</v>
      </c>
      <c r="F18" s="57"/>
    </row>
    <row r="19" spans="1:7" ht="21.75" customHeight="1" x14ac:dyDescent="0.2">
      <c r="A19" s="81" t="s">
        <v>147</v>
      </c>
      <c r="B19" s="125">
        <v>5</v>
      </c>
      <c r="C19" s="79">
        <v>4</v>
      </c>
      <c r="D19" s="79" t="s">
        <v>165</v>
      </c>
      <c r="E19" s="79">
        <v>1</v>
      </c>
      <c r="F19" s="57"/>
    </row>
    <row r="20" spans="1:7" ht="21.75" customHeight="1" x14ac:dyDescent="0.2">
      <c r="A20" s="81" t="s">
        <v>148</v>
      </c>
      <c r="B20" s="125">
        <v>53</v>
      </c>
      <c r="C20" s="79">
        <v>40</v>
      </c>
      <c r="D20" s="79">
        <v>12</v>
      </c>
      <c r="E20" s="79">
        <v>1</v>
      </c>
      <c r="F20" s="57"/>
    </row>
    <row r="21" spans="1:7" ht="21.75" customHeight="1" x14ac:dyDescent="0.2">
      <c r="A21" s="179" t="s">
        <v>287</v>
      </c>
      <c r="B21" s="125">
        <v>52</v>
      </c>
      <c r="C21" s="79">
        <v>24</v>
      </c>
      <c r="D21" s="79">
        <v>3</v>
      </c>
      <c r="E21" s="79">
        <v>25</v>
      </c>
      <c r="F21" s="57"/>
    </row>
    <row r="22" spans="1:7" ht="21.75" customHeight="1" x14ac:dyDescent="0.2">
      <c r="A22" s="80" t="s">
        <v>95</v>
      </c>
      <c r="B22" s="125">
        <v>29</v>
      </c>
      <c r="C22" s="79">
        <v>13</v>
      </c>
      <c r="D22" s="79">
        <v>9</v>
      </c>
      <c r="E22" s="79">
        <v>7</v>
      </c>
      <c r="F22" s="57"/>
    </row>
    <row r="23" spans="1:7" ht="21.75" customHeight="1" x14ac:dyDescent="0.2">
      <c r="A23" s="176" t="s">
        <v>297</v>
      </c>
      <c r="B23" s="125">
        <v>21</v>
      </c>
      <c r="C23" s="79">
        <v>14</v>
      </c>
      <c r="D23" s="79">
        <v>6</v>
      </c>
      <c r="E23" s="79">
        <v>1</v>
      </c>
      <c r="F23" s="57"/>
    </row>
    <row r="24" spans="1:7" ht="21.75" customHeight="1" x14ac:dyDescent="0.2">
      <c r="A24" s="176" t="s">
        <v>288</v>
      </c>
      <c r="B24" s="125">
        <v>200</v>
      </c>
      <c r="C24" s="79">
        <v>142</v>
      </c>
      <c r="D24" s="79">
        <v>26</v>
      </c>
      <c r="E24" s="79">
        <v>32</v>
      </c>
      <c r="F24" s="197"/>
      <c r="G24" s="57"/>
    </row>
  </sheetData>
  <customSheetViews>
    <customSheetView guid="{08A8D61F-AA66-4754-9836-B58A6A6822D3}" showRuler="0">
      <selection activeCell="C13" sqref="C13"/>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mergeCells count="7">
    <mergeCell ref="A1:E2"/>
    <mergeCell ref="A5:A8"/>
    <mergeCell ref="B5:E6"/>
    <mergeCell ref="B7:B8"/>
    <mergeCell ref="C7:C8"/>
    <mergeCell ref="D7:D8"/>
    <mergeCell ref="E7:E8"/>
  </mergeCells>
  <phoneticPr fontId="8"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6" zoomScaleNormal="100" workbookViewId="0">
      <selection activeCell="B14" sqref="B14"/>
    </sheetView>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3"/>
  <sheetViews>
    <sheetView workbookViewId="0"/>
  </sheetViews>
  <sheetFormatPr baseColWidth="10" defaultRowHeight="12.75" x14ac:dyDescent="0.2"/>
  <cols>
    <col min="1" max="1" width="39.5703125" customWidth="1"/>
    <col min="2" max="2" width="11.42578125" style="90"/>
    <col min="3" max="3" width="22.42578125" style="87" bestFit="1" customWidth="1"/>
    <col min="16" max="16" width="15.85546875" bestFit="1" customWidth="1"/>
  </cols>
  <sheetData>
    <row r="1" spans="1:6" x14ac:dyDescent="0.2">
      <c r="A1" s="131" t="s">
        <v>235</v>
      </c>
    </row>
    <row r="2" spans="1:6" x14ac:dyDescent="0.2">
      <c r="A2" s="57"/>
      <c r="B2" s="87"/>
      <c r="C2" t="s">
        <v>84</v>
      </c>
    </row>
    <row r="3" spans="1:6" x14ac:dyDescent="0.2">
      <c r="A3" t="s">
        <v>85</v>
      </c>
      <c r="B3" s="87">
        <v>6049.9979999999996</v>
      </c>
      <c r="C3" s="87">
        <v>18824.305</v>
      </c>
      <c r="D3" t="s">
        <v>274</v>
      </c>
    </row>
    <row r="4" spans="1:6" x14ac:dyDescent="0.2">
      <c r="A4" t="s">
        <v>86</v>
      </c>
      <c r="B4" s="87">
        <v>3818.069</v>
      </c>
      <c r="C4"/>
    </row>
    <row r="5" spans="1:6" x14ac:dyDescent="0.2">
      <c r="A5" t="s">
        <v>87</v>
      </c>
      <c r="B5" s="88">
        <v>4741.5700000000015</v>
      </c>
      <c r="C5"/>
    </row>
    <row r="6" spans="1:6" x14ac:dyDescent="0.2">
      <c r="A6" t="s">
        <v>88</v>
      </c>
      <c r="B6" s="87">
        <v>2778.183</v>
      </c>
      <c r="C6"/>
    </row>
    <row r="7" spans="1:6" x14ac:dyDescent="0.2">
      <c r="A7" t="s">
        <v>89</v>
      </c>
      <c r="B7" s="87">
        <v>850.37199999999996</v>
      </c>
      <c r="C7"/>
    </row>
    <row r="8" spans="1:6" x14ac:dyDescent="0.2">
      <c r="A8" t="s">
        <v>90</v>
      </c>
      <c r="B8" s="87">
        <v>586.11300000000006</v>
      </c>
      <c r="C8" s="93">
        <v>18824.305</v>
      </c>
      <c r="D8" t="s">
        <v>275</v>
      </c>
      <c r="F8" s="87"/>
    </row>
    <row r="9" spans="1:6" x14ac:dyDescent="0.2">
      <c r="B9" s="87"/>
      <c r="C9" s="88">
        <v>4741.5700000000015</v>
      </c>
      <c r="D9" t="s">
        <v>158</v>
      </c>
    </row>
    <row r="10" spans="1:6" x14ac:dyDescent="0.2">
      <c r="A10" t="s">
        <v>91</v>
      </c>
      <c r="B10" s="92">
        <v>114.81399999999999</v>
      </c>
      <c r="C10"/>
    </row>
    <row r="11" spans="1:6" x14ac:dyDescent="0.2">
      <c r="A11" t="s">
        <v>92</v>
      </c>
      <c r="B11" s="92">
        <v>1489.884</v>
      </c>
      <c r="C11"/>
    </row>
    <row r="12" spans="1:6" x14ac:dyDescent="0.2">
      <c r="A12" t="s">
        <v>93</v>
      </c>
      <c r="B12" s="92">
        <v>823.38</v>
      </c>
      <c r="C12"/>
    </row>
    <row r="13" spans="1:6" x14ac:dyDescent="0.2">
      <c r="A13" t="s">
        <v>94</v>
      </c>
      <c r="B13" s="92">
        <v>3621.9209999999998</v>
      </c>
      <c r="C13" s="174">
        <v>6049.9989999999998</v>
      </c>
      <c r="D13" t="s">
        <v>85</v>
      </c>
    </row>
    <row r="14" spans="1:6" x14ac:dyDescent="0.2">
      <c r="A14" s="95" t="s">
        <v>286</v>
      </c>
    </row>
    <row r="15" spans="1:6" x14ac:dyDescent="0.2">
      <c r="A15" s="130"/>
    </row>
    <row r="16" spans="1:6" x14ac:dyDescent="0.2">
      <c r="A16" t="s">
        <v>85</v>
      </c>
      <c r="B16" s="51">
        <v>6050</v>
      </c>
    </row>
    <row r="17" spans="1:3" x14ac:dyDescent="0.2">
      <c r="A17" t="s">
        <v>86</v>
      </c>
      <c r="B17" s="51">
        <v>3818</v>
      </c>
    </row>
    <row r="18" spans="1:3" x14ac:dyDescent="0.2">
      <c r="A18" t="s">
        <v>87</v>
      </c>
      <c r="B18" s="51">
        <v>4742</v>
      </c>
    </row>
    <row r="19" spans="1:3" x14ac:dyDescent="0.2">
      <c r="A19" t="s">
        <v>88</v>
      </c>
      <c r="B19" s="51">
        <v>2778</v>
      </c>
    </row>
    <row r="20" spans="1:3" x14ac:dyDescent="0.2">
      <c r="A20" t="s">
        <v>89</v>
      </c>
      <c r="B20" s="51">
        <v>850</v>
      </c>
    </row>
    <row r="21" spans="1:3" x14ac:dyDescent="0.2">
      <c r="A21" t="s">
        <v>90</v>
      </c>
      <c r="B21" s="51">
        <v>586</v>
      </c>
    </row>
    <row r="22" spans="1:3" x14ac:dyDescent="0.2">
      <c r="A22" t="s">
        <v>147</v>
      </c>
      <c r="B22" s="51">
        <v>115</v>
      </c>
      <c r="C22" s="87">
        <v>1.9008264462809918</v>
      </c>
    </row>
    <row r="23" spans="1:3" x14ac:dyDescent="0.2">
      <c r="A23" t="s">
        <v>146</v>
      </c>
      <c r="B23" s="51">
        <v>1490</v>
      </c>
      <c r="C23" s="87">
        <v>24.628099173553718</v>
      </c>
    </row>
    <row r="24" spans="1:3" x14ac:dyDescent="0.2">
      <c r="A24" t="s">
        <v>155</v>
      </c>
      <c r="B24" s="51">
        <v>823</v>
      </c>
      <c r="C24" s="87">
        <v>13.603305785123966</v>
      </c>
    </row>
    <row r="25" spans="1:3" x14ac:dyDescent="0.2">
      <c r="A25" t="s">
        <v>148</v>
      </c>
      <c r="B25" s="51">
        <v>3622</v>
      </c>
      <c r="C25" s="87">
        <v>59.867768595041319</v>
      </c>
    </row>
    <row r="26" spans="1:3" x14ac:dyDescent="0.2">
      <c r="C26" s="87">
        <v>100</v>
      </c>
    </row>
    <row r="27" spans="1:3" x14ac:dyDescent="0.2">
      <c r="A27" s="131" t="s">
        <v>272</v>
      </c>
    </row>
    <row r="28" spans="1:3" ht="25.5" x14ac:dyDescent="0.2">
      <c r="A28" s="178" t="s">
        <v>290</v>
      </c>
      <c r="B28" s="90">
        <v>115.63800000000001</v>
      </c>
    </row>
    <row r="29" spans="1:3" ht="25.5" x14ac:dyDescent="0.2">
      <c r="A29" s="178" t="s">
        <v>291</v>
      </c>
      <c r="B29" s="90">
        <v>210.68899999999999</v>
      </c>
    </row>
    <row r="30" spans="1:3" ht="25.5" x14ac:dyDescent="0.2">
      <c r="A30" s="178" t="s">
        <v>292</v>
      </c>
      <c r="B30" s="90">
        <v>269.62700000000001</v>
      </c>
    </row>
    <row r="31" spans="1:3" x14ac:dyDescent="0.2">
      <c r="A31" s="103" t="s">
        <v>95</v>
      </c>
      <c r="B31" s="90">
        <v>384.20800000000003</v>
      </c>
    </row>
    <row r="32" spans="1:3" ht="25.5" x14ac:dyDescent="0.2">
      <c r="A32" s="178" t="s">
        <v>293</v>
      </c>
      <c r="B32" s="90">
        <v>425.54399999999998</v>
      </c>
    </row>
    <row r="33" spans="1:26" ht="25.5" x14ac:dyDescent="0.2">
      <c r="A33" s="178" t="s">
        <v>294</v>
      </c>
      <c r="B33" s="90">
        <v>619.15099999999995</v>
      </c>
    </row>
    <row r="34" spans="1:26" ht="25.5" x14ac:dyDescent="0.2">
      <c r="A34" s="178" t="s">
        <v>289</v>
      </c>
      <c r="B34" s="90">
        <v>829.03899999999999</v>
      </c>
    </row>
    <row r="35" spans="1:26" ht="25.5" x14ac:dyDescent="0.2">
      <c r="A35" s="178" t="s">
        <v>295</v>
      </c>
      <c r="B35" s="90">
        <v>1221.201</v>
      </c>
    </row>
    <row r="36" spans="1:26" ht="25.5" x14ac:dyDescent="0.2">
      <c r="A36" s="178" t="s">
        <v>296</v>
      </c>
      <c r="B36" s="90">
        <v>2366.377</v>
      </c>
    </row>
    <row r="37" spans="1:26" x14ac:dyDescent="0.2">
      <c r="A37" s="95" t="s">
        <v>171</v>
      </c>
    </row>
    <row r="38" spans="1:26" x14ac:dyDescent="0.2">
      <c r="A38" s="95"/>
    </row>
    <row r="39" spans="1:26" x14ac:dyDescent="0.2">
      <c r="A39" s="132" t="s">
        <v>238</v>
      </c>
      <c r="B39" s="91"/>
      <c r="C39" s="91"/>
      <c r="D39" s="91"/>
      <c r="E39" s="91"/>
      <c r="F39" s="91"/>
      <c r="G39" s="91"/>
      <c r="H39" s="91"/>
      <c r="I39" s="91"/>
      <c r="J39" s="91"/>
      <c r="K39" s="91"/>
      <c r="L39" s="91"/>
      <c r="M39" s="91"/>
      <c r="N39" s="91"/>
    </row>
    <row r="40" spans="1:26" x14ac:dyDescent="0.2">
      <c r="A40" s="91"/>
      <c r="B40" s="91"/>
      <c r="C40" s="91"/>
      <c r="D40" s="91"/>
      <c r="E40" s="91"/>
      <c r="F40" s="91"/>
      <c r="G40" s="91"/>
      <c r="H40" s="91"/>
      <c r="I40" s="91"/>
      <c r="J40" s="91"/>
      <c r="K40" s="91"/>
      <c r="L40" s="91"/>
      <c r="M40" s="91"/>
      <c r="N40" s="91"/>
    </row>
    <row r="41" spans="1:26" x14ac:dyDescent="0.2">
      <c r="A41" s="91" t="s">
        <v>167</v>
      </c>
      <c r="B41" s="91">
        <v>2007</v>
      </c>
      <c r="C41" s="91">
        <v>2008</v>
      </c>
      <c r="D41" s="91">
        <v>2009</v>
      </c>
      <c r="E41" s="91">
        <v>2010</v>
      </c>
      <c r="F41" s="91">
        <v>2011</v>
      </c>
      <c r="G41" s="91">
        <v>2012</v>
      </c>
      <c r="H41" s="91">
        <v>2013</v>
      </c>
      <c r="I41" s="91">
        <v>2014</v>
      </c>
      <c r="J41" s="91">
        <v>2015</v>
      </c>
      <c r="K41" s="91">
        <v>2016</v>
      </c>
      <c r="L41" s="172" t="s">
        <v>282</v>
      </c>
      <c r="N41" s="91"/>
      <c r="P41" s="91"/>
      <c r="Q41" s="91"/>
      <c r="R41" s="91"/>
      <c r="S41" s="91"/>
      <c r="T41" s="91"/>
      <c r="U41" s="91"/>
      <c r="V41" s="91"/>
      <c r="W41" s="91"/>
      <c r="X41" s="91"/>
      <c r="Y41" s="91"/>
      <c r="Z41" s="91"/>
    </row>
    <row r="42" spans="1:26" x14ac:dyDescent="0.2">
      <c r="A42" s="91" t="s">
        <v>162</v>
      </c>
      <c r="B42" s="91">
        <v>411</v>
      </c>
      <c r="C42" s="91">
        <v>411</v>
      </c>
      <c r="D42" s="91">
        <v>427</v>
      </c>
      <c r="E42" s="91">
        <v>428</v>
      </c>
      <c r="F42" s="91">
        <v>430</v>
      </c>
      <c r="G42" s="91">
        <v>426</v>
      </c>
      <c r="H42" s="91">
        <v>443</v>
      </c>
      <c r="I42" s="91">
        <v>439</v>
      </c>
      <c r="J42" s="91">
        <v>440</v>
      </c>
      <c r="K42" s="91">
        <v>448</v>
      </c>
      <c r="L42" s="91"/>
      <c r="M42" s="91"/>
      <c r="N42" s="91"/>
      <c r="P42" s="91"/>
      <c r="Q42" s="91"/>
      <c r="R42" s="91"/>
      <c r="S42" s="91"/>
      <c r="T42" s="91"/>
      <c r="U42" s="91"/>
      <c r="V42" s="91"/>
      <c r="W42" s="91"/>
      <c r="X42" s="91"/>
      <c r="Y42" s="91"/>
      <c r="Z42" s="91"/>
    </row>
    <row r="43" spans="1:26" x14ac:dyDescent="0.2">
      <c r="A43" s="91" t="s">
        <v>163</v>
      </c>
      <c r="B43" s="91">
        <v>141</v>
      </c>
      <c r="C43" s="91">
        <v>141</v>
      </c>
      <c r="D43" s="91">
        <v>149</v>
      </c>
      <c r="E43" s="91">
        <v>152</v>
      </c>
      <c r="F43" s="91">
        <v>151</v>
      </c>
      <c r="G43" s="91">
        <v>148</v>
      </c>
      <c r="H43" s="91">
        <v>152</v>
      </c>
      <c r="I43" s="91">
        <v>144</v>
      </c>
      <c r="J43" s="91">
        <v>144</v>
      </c>
      <c r="K43" s="91">
        <v>145</v>
      </c>
      <c r="L43" s="91"/>
      <c r="M43" s="91"/>
      <c r="N43" s="91"/>
      <c r="P43" s="91"/>
      <c r="Q43" s="91"/>
      <c r="R43" s="91"/>
      <c r="S43" s="91"/>
      <c r="T43" s="91"/>
      <c r="U43" s="91"/>
      <c r="V43" s="91"/>
      <c r="W43" s="91"/>
      <c r="X43" s="91"/>
      <c r="Y43" s="91"/>
      <c r="Z43" s="91"/>
    </row>
    <row r="44" spans="1:26" x14ac:dyDescent="0.2">
      <c r="A44" s="91"/>
      <c r="B44" s="91">
        <v>552</v>
      </c>
      <c r="C44" s="91">
        <v>552</v>
      </c>
      <c r="D44" s="91">
        <v>576</v>
      </c>
      <c r="E44" s="91">
        <v>580</v>
      </c>
      <c r="F44" s="91">
        <v>581</v>
      </c>
      <c r="G44" s="91">
        <v>574</v>
      </c>
      <c r="H44" s="91">
        <v>595</v>
      </c>
      <c r="I44" s="91">
        <v>583</v>
      </c>
      <c r="J44" s="91">
        <v>584</v>
      </c>
      <c r="K44" s="91">
        <v>593</v>
      </c>
      <c r="L44" s="91"/>
      <c r="M44" s="91"/>
      <c r="N44" s="91"/>
      <c r="P44" s="91"/>
      <c r="Q44" s="91"/>
      <c r="R44" s="91"/>
      <c r="S44" s="91"/>
      <c r="T44" s="91"/>
      <c r="U44" s="91"/>
      <c r="V44" s="91"/>
      <c r="W44" s="91"/>
      <c r="X44" s="91"/>
      <c r="Y44" s="91"/>
      <c r="Z44" s="91"/>
    </row>
    <row r="45" spans="1:26" x14ac:dyDescent="0.2">
      <c r="A45" s="91"/>
      <c r="B45" s="91">
        <v>552</v>
      </c>
      <c r="C45" s="91">
        <v>552</v>
      </c>
      <c r="D45" s="91">
        <v>576</v>
      </c>
      <c r="E45" s="91">
        <v>580</v>
      </c>
      <c r="F45" s="91">
        <v>581</v>
      </c>
      <c r="G45" s="91">
        <v>574</v>
      </c>
      <c r="H45" s="91">
        <v>595</v>
      </c>
      <c r="I45" s="91">
        <v>583</v>
      </c>
      <c r="J45" s="91">
        <v>584</v>
      </c>
      <c r="K45" s="91">
        <v>593</v>
      </c>
      <c r="L45" s="91"/>
      <c r="M45" s="91"/>
      <c r="N45" s="91"/>
      <c r="P45" s="91"/>
      <c r="Q45" s="91"/>
      <c r="R45" s="91"/>
      <c r="S45" s="91"/>
      <c r="T45" s="91"/>
      <c r="U45" s="91"/>
      <c r="V45" s="91"/>
      <c r="W45" s="91"/>
      <c r="X45" s="91"/>
      <c r="Y45" s="91"/>
      <c r="Z45" s="91"/>
    </row>
    <row r="46" spans="1:26" x14ac:dyDescent="0.2">
      <c r="A46" s="91"/>
      <c r="B46" s="91"/>
      <c r="C46" s="91"/>
      <c r="D46" s="91"/>
      <c r="E46" s="91"/>
      <c r="F46" s="91"/>
      <c r="G46" s="91"/>
      <c r="H46" s="91"/>
      <c r="I46" s="91"/>
      <c r="J46" s="91"/>
      <c r="K46" s="91"/>
      <c r="L46" s="91"/>
      <c r="M46" s="91"/>
      <c r="N46" s="91"/>
    </row>
    <row r="47" spans="1:26" x14ac:dyDescent="0.2">
      <c r="A47" s="132" t="s">
        <v>236</v>
      </c>
      <c r="B47" s="91"/>
      <c r="C47" s="91"/>
      <c r="D47" s="91"/>
      <c r="E47" s="91"/>
      <c r="F47" s="91"/>
      <c r="G47" s="91"/>
      <c r="H47" s="91"/>
      <c r="I47" s="91"/>
      <c r="J47" s="91"/>
      <c r="K47" s="91"/>
      <c r="L47" s="91"/>
      <c r="M47" s="91"/>
      <c r="N47" s="91"/>
    </row>
    <row r="48" spans="1:26" x14ac:dyDescent="0.2">
      <c r="A48" s="91"/>
      <c r="B48" s="91"/>
      <c r="C48" s="91"/>
      <c r="D48" s="91"/>
      <c r="E48" s="91"/>
      <c r="F48" s="91"/>
      <c r="G48" s="91"/>
      <c r="H48" s="91"/>
      <c r="I48" s="91"/>
      <c r="J48" s="91"/>
      <c r="K48" s="91"/>
      <c r="L48" s="91"/>
      <c r="M48" s="91"/>
      <c r="N48" s="91"/>
    </row>
    <row r="49" spans="1:26" x14ac:dyDescent="0.2">
      <c r="A49" s="91" t="s">
        <v>167</v>
      </c>
      <c r="B49" s="91">
        <v>2007</v>
      </c>
      <c r="C49" s="91">
        <v>2008</v>
      </c>
      <c r="D49" s="91">
        <v>2009</v>
      </c>
      <c r="E49" s="91">
        <v>2010</v>
      </c>
      <c r="F49" s="91">
        <v>2011</v>
      </c>
      <c r="G49" s="91">
        <v>2012</v>
      </c>
      <c r="H49" s="91">
        <v>2013</v>
      </c>
      <c r="I49" s="91">
        <v>2014</v>
      </c>
      <c r="J49" s="91">
        <v>2015</v>
      </c>
      <c r="K49" s="91">
        <v>2016</v>
      </c>
      <c r="L49" s="172" t="s">
        <v>282</v>
      </c>
      <c r="N49" s="91"/>
      <c r="P49" s="91"/>
      <c r="Q49" s="91"/>
      <c r="R49" s="91"/>
      <c r="S49" s="91"/>
      <c r="T49" s="91"/>
      <c r="U49" s="91"/>
      <c r="V49" s="91"/>
      <c r="W49" s="91"/>
      <c r="X49" s="91"/>
      <c r="Y49" s="91"/>
      <c r="Z49" s="91"/>
    </row>
    <row r="50" spans="1:26" x14ac:dyDescent="0.2">
      <c r="A50" s="91" t="s">
        <v>78</v>
      </c>
      <c r="B50" s="91">
        <v>82</v>
      </c>
      <c r="C50" s="91">
        <v>88</v>
      </c>
      <c r="D50" s="91">
        <v>93</v>
      </c>
      <c r="E50" s="91">
        <v>94</v>
      </c>
      <c r="F50" s="91">
        <v>94</v>
      </c>
      <c r="G50" s="91">
        <v>90</v>
      </c>
      <c r="H50" s="91">
        <v>90</v>
      </c>
      <c r="I50" s="91">
        <v>85</v>
      </c>
      <c r="J50" s="91">
        <v>83</v>
      </c>
      <c r="K50" s="91">
        <v>82</v>
      </c>
      <c r="L50" s="91"/>
      <c r="M50" s="91"/>
      <c r="N50" s="91"/>
      <c r="P50" s="91"/>
      <c r="Q50" s="91"/>
      <c r="R50" s="91"/>
      <c r="S50" s="91"/>
      <c r="T50" s="91"/>
      <c r="U50" s="91"/>
      <c r="V50" s="91"/>
      <c r="W50" s="91"/>
      <c r="X50" s="91"/>
      <c r="Y50" s="91"/>
      <c r="Z50" s="91"/>
    </row>
    <row r="51" spans="1:26" x14ac:dyDescent="0.2">
      <c r="A51" s="91" t="s">
        <v>79</v>
      </c>
      <c r="B51" s="91">
        <v>57</v>
      </c>
      <c r="C51" s="91">
        <v>54</v>
      </c>
      <c r="D51" s="91">
        <v>54</v>
      </c>
      <c r="E51" s="91">
        <v>53</v>
      </c>
      <c r="F51" s="91">
        <v>53</v>
      </c>
      <c r="G51" s="91">
        <v>53</v>
      </c>
      <c r="H51" s="91">
        <v>54</v>
      </c>
      <c r="I51" s="91">
        <v>52</v>
      </c>
      <c r="J51" s="91">
        <v>54</v>
      </c>
      <c r="K51" s="91">
        <v>55</v>
      </c>
      <c r="L51" s="91"/>
      <c r="M51" s="91"/>
      <c r="N51" s="91"/>
      <c r="P51" s="91"/>
      <c r="Q51" s="91"/>
      <c r="R51" s="91"/>
      <c r="S51" s="91"/>
      <c r="T51" s="91"/>
      <c r="U51" s="91"/>
      <c r="V51" s="91"/>
      <c r="W51" s="91"/>
      <c r="X51" s="91"/>
      <c r="Y51" s="91"/>
      <c r="Z51" s="91"/>
    </row>
    <row r="52" spans="1:26" x14ac:dyDescent="0.2">
      <c r="A52" s="91"/>
      <c r="B52" s="91"/>
      <c r="C52" s="91"/>
      <c r="D52" s="91"/>
      <c r="E52" s="91"/>
      <c r="F52" s="91"/>
      <c r="G52" s="91"/>
      <c r="H52" s="91"/>
      <c r="I52" s="91"/>
      <c r="J52" s="91"/>
      <c r="K52" s="91"/>
      <c r="L52" s="91"/>
      <c r="M52" s="91"/>
      <c r="N52" s="91"/>
    </row>
    <row r="53" spans="1:26" x14ac:dyDescent="0.2">
      <c r="A53" s="132" t="s">
        <v>237</v>
      </c>
      <c r="B53" s="91"/>
      <c r="C53" s="91"/>
      <c r="D53" s="91"/>
      <c r="E53" s="91"/>
      <c r="F53" s="91"/>
      <c r="G53" s="91"/>
      <c r="H53" s="91"/>
      <c r="I53" s="91"/>
      <c r="J53" s="91"/>
      <c r="K53" s="91"/>
      <c r="L53" s="91"/>
      <c r="M53" s="91"/>
      <c r="N53" s="91"/>
    </row>
    <row r="54" spans="1:26" x14ac:dyDescent="0.2">
      <c r="A54" s="91"/>
      <c r="B54" s="91"/>
      <c r="C54" s="91"/>
      <c r="D54" s="91"/>
      <c r="E54" s="91"/>
      <c r="F54" s="91"/>
      <c r="G54" s="91"/>
      <c r="H54" s="91"/>
      <c r="I54" s="91"/>
      <c r="J54" s="91"/>
      <c r="K54" s="91"/>
      <c r="L54" s="91"/>
      <c r="M54" s="91"/>
      <c r="N54" s="91"/>
    </row>
    <row r="55" spans="1:26" x14ac:dyDescent="0.2">
      <c r="A55" s="91" t="s">
        <v>167</v>
      </c>
      <c r="B55" s="91">
        <v>2010</v>
      </c>
      <c r="C55" s="91">
        <v>2011</v>
      </c>
      <c r="D55" s="91">
        <v>2012</v>
      </c>
      <c r="E55" s="91">
        <v>2013</v>
      </c>
      <c r="F55" s="91">
        <v>2014</v>
      </c>
      <c r="G55" s="91">
        <v>2015</v>
      </c>
      <c r="H55" s="91">
        <v>2016</v>
      </c>
      <c r="I55" s="172" t="s">
        <v>282</v>
      </c>
      <c r="J55" s="91"/>
      <c r="K55" s="91"/>
      <c r="L55" s="91"/>
      <c r="N55" s="91"/>
    </row>
    <row r="56" spans="1:26" x14ac:dyDescent="0.2">
      <c r="A56" s="91" t="s">
        <v>101</v>
      </c>
      <c r="B56" s="91">
        <v>5301</v>
      </c>
      <c r="C56" s="91">
        <v>5405</v>
      </c>
      <c r="D56" s="91">
        <v>5236</v>
      </c>
      <c r="E56" s="91">
        <v>7748.8360000000002</v>
      </c>
      <c r="F56" s="91">
        <v>7588.59</v>
      </c>
      <c r="G56" s="91">
        <v>7557.268</v>
      </c>
      <c r="H56" s="91">
        <v>7740.2269999999999</v>
      </c>
      <c r="I56" s="91"/>
      <c r="J56" s="91"/>
      <c r="K56" s="91"/>
      <c r="L56" s="91"/>
      <c r="M56" s="91"/>
      <c r="N56" s="91"/>
    </row>
    <row r="57" spans="1:26" x14ac:dyDescent="0.2">
      <c r="A57" s="91" t="s">
        <v>168</v>
      </c>
      <c r="B57" s="91">
        <v>2604</v>
      </c>
      <c r="C57" s="91">
        <v>2688</v>
      </c>
      <c r="D57" s="91">
        <v>2687</v>
      </c>
      <c r="E57" s="91">
        <v>4635.549</v>
      </c>
      <c r="F57" s="91">
        <v>4552.26</v>
      </c>
      <c r="G57" s="91">
        <v>4407.3850000000002</v>
      </c>
      <c r="H57" s="91">
        <v>4482.4219999999996</v>
      </c>
      <c r="I57" s="91"/>
      <c r="J57" s="91"/>
      <c r="K57" s="91"/>
      <c r="L57" s="91"/>
      <c r="M57" s="91"/>
      <c r="N57" s="91"/>
    </row>
    <row r="58" spans="1:26" x14ac:dyDescent="0.2">
      <c r="A58" s="91" t="s">
        <v>169</v>
      </c>
      <c r="B58" s="91">
        <v>1580</v>
      </c>
      <c r="C58" s="91">
        <v>1634</v>
      </c>
      <c r="D58" s="91">
        <v>1473</v>
      </c>
      <c r="E58" s="91">
        <v>1656.0989999999999</v>
      </c>
      <c r="F58" s="91">
        <v>1695.826</v>
      </c>
      <c r="G58" s="91">
        <v>1740.9839999999999</v>
      </c>
      <c r="H58" s="91">
        <v>1789.0809999999999</v>
      </c>
      <c r="I58" s="91"/>
      <c r="J58" s="91"/>
      <c r="K58" s="91"/>
      <c r="L58" s="91"/>
      <c r="M58" s="91"/>
      <c r="N58" s="91"/>
    </row>
    <row r="59" spans="1:26" x14ac:dyDescent="0.2">
      <c r="A59" s="91" t="s">
        <v>170</v>
      </c>
      <c r="B59" s="91">
        <v>825</v>
      </c>
      <c r="C59" s="91">
        <v>1210</v>
      </c>
      <c r="D59" s="91">
        <v>777</v>
      </c>
      <c r="E59" s="91">
        <v>899</v>
      </c>
      <c r="F59" s="91">
        <v>880</v>
      </c>
      <c r="G59" s="91">
        <v>870</v>
      </c>
      <c r="H59" s="91">
        <v>943.63400000000001</v>
      </c>
      <c r="I59" s="172" t="s">
        <v>284</v>
      </c>
      <c r="J59" s="91"/>
      <c r="K59" s="91"/>
      <c r="L59" s="91"/>
      <c r="M59" s="91"/>
      <c r="N59" s="91"/>
    </row>
    <row r="60" spans="1:26" x14ac:dyDescent="0.2">
      <c r="A60" s="91"/>
      <c r="B60" s="91"/>
      <c r="C60" s="91"/>
      <c r="D60" s="91"/>
      <c r="E60" s="91"/>
      <c r="F60" s="91"/>
      <c r="G60" s="91"/>
      <c r="H60" s="91"/>
      <c r="I60" s="91"/>
      <c r="J60" s="91"/>
      <c r="K60" s="91"/>
      <c r="L60" s="91"/>
      <c r="M60" s="91"/>
      <c r="N60" s="91"/>
    </row>
    <row r="61" spans="1:26" x14ac:dyDescent="0.2">
      <c r="A61" s="94"/>
      <c r="B61" s="91"/>
      <c r="C61" s="91"/>
      <c r="D61" s="91"/>
      <c r="E61" s="91"/>
      <c r="F61" s="91"/>
      <c r="G61" s="91"/>
      <c r="H61" s="91"/>
      <c r="I61" s="91"/>
      <c r="J61" s="91"/>
      <c r="K61" s="91"/>
      <c r="L61" s="91"/>
      <c r="M61" s="91"/>
      <c r="N61" s="91"/>
    </row>
    <row r="62" spans="1:26" x14ac:dyDescent="0.2">
      <c r="A62" s="91"/>
      <c r="B62" s="91"/>
      <c r="C62" s="91"/>
      <c r="D62" s="91"/>
      <c r="E62" s="91"/>
      <c r="F62" s="91"/>
      <c r="G62" s="91"/>
      <c r="H62" s="91"/>
      <c r="I62" s="91"/>
      <c r="J62" s="91"/>
      <c r="K62" s="91"/>
      <c r="L62" s="91"/>
      <c r="M62" s="91"/>
      <c r="N62" s="91"/>
      <c r="O62" s="173"/>
    </row>
    <row r="63" spans="1:26" x14ac:dyDescent="0.2">
      <c r="A63" s="91"/>
      <c r="B63" s="91"/>
      <c r="C63" s="91"/>
      <c r="D63" s="91"/>
      <c r="E63" s="91"/>
      <c r="F63" s="91"/>
      <c r="G63" s="91"/>
      <c r="H63" s="91"/>
      <c r="I63" s="91"/>
      <c r="J63" s="91"/>
      <c r="K63" s="91"/>
      <c r="L63" s="91"/>
      <c r="M63" s="91"/>
      <c r="N63" s="91"/>
    </row>
    <row r="64" spans="1:26" x14ac:dyDescent="0.2">
      <c r="A64" s="91"/>
      <c r="B64" s="91"/>
      <c r="C64" s="91"/>
      <c r="D64" s="91"/>
      <c r="E64" s="91"/>
      <c r="F64" s="91"/>
      <c r="G64" s="91"/>
      <c r="H64" s="91"/>
      <c r="I64" s="91"/>
      <c r="J64" s="91"/>
      <c r="K64" s="91"/>
      <c r="L64" s="91"/>
      <c r="M64" s="91"/>
      <c r="N64" s="91"/>
    </row>
    <row r="65" spans="1:14" x14ac:dyDescent="0.2">
      <c r="A65" s="91"/>
      <c r="B65" s="91"/>
      <c r="C65" s="91"/>
      <c r="D65" s="91"/>
      <c r="E65" s="91"/>
      <c r="F65" s="91"/>
      <c r="G65" s="91"/>
      <c r="H65" s="91"/>
      <c r="I65" s="91"/>
      <c r="J65" s="91"/>
      <c r="K65" s="91"/>
      <c r="L65" s="91"/>
      <c r="M65" s="91"/>
      <c r="N65" s="91"/>
    </row>
    <row r="66" spans="1:14" x14ac:dyDescent="0.2">
      <c r="A66" s="91"/>
      <c r="B66" s="91"/>
      <c r="C66" s="91"/>
      <c r="D66" s="91"/>
      <c r="E66" s="91"/>
      <c r="F66" s="91"/>
      <c r="G66" s="91"/>
      <c r="H66" s="91"/>
      <c r="I66" s="91"/>
      <c r="J66" s="91"/>
      <c r="K66" s="91"/>
      <c r="L66" s="91"/>
      <c r="M66" s="91"/>
      <c r="N66" s="91"/>
    </row>
    <row r="67" spans="1:14" x14ac:dyDescent="0.2">
      <c r="A67" s="91"/>
      <c r="B67" s="91"/>
      <c r="C67" s="91"/>
      <c r="D67" s="91"/>
      <c r="E67" s="91"/>
      <c r="F67" s="91"/>
      <c r="G67" s="91"/>
      <c r="H67" s="91"/>
      <c r="I67" s="91"/>
      <c r="J67" s="91"/>
      <c r="K67" s="91"/>
      <c r="L67" s="91"/>
      <c r="M67" s="91"/>
      <c r="N67" s="91"/>
    </row>
    <row r="69" spans="1:14" x14ac:dyDescent="0.2">
      <c r="A69" s="131" t="s">
        <v>234</v>
      </c>
      <c r="B69" s="171"/>
    </row>
    <row r="71" spans="1:14" x14ac:dyDescent="0.2">
      <c r="A71" t="s">
        <v>192</v>
      </c>
      <c r="B71" s="90">
        <v>73.992745260530342</v>
      </c>
      <c r="D71" s="173" t="s">
        <v>276</v>
      </c>
      <c r="F71">
        <v>74</v>
      </c>
      <c r="G71" t="s">
        <v>320</v>
      </c>
    </row>
    <row r="72" spans="1:14" x14ac:dyDescent="0.2">
      <c r="A72" t="s">
        <v>193</v>
      </c>
      <c r="B72" s="90">
        <v>9.1977936728029412</v>
      </c>
      <c r="F72">
        <v>9</v>
      </c>
      <c r="G72" t="s">
        <v>320</v>
      </c>
    </row>
    <row r="73" spans="1:14" x14ac:dyDescent="0.2">
      <c r="A73" t="s">
        <v>190</v>
      </c>
      <c r="B73" s="90">
        <v>7.7715948870486162</v>
      </c>
      <c r="F73">
        <v>8</v>
      </c>
      <c r="G73" t="s">
        <v>320</v>
      </c>
    </row>
    <row r="74" spans="1:14" x14ac:dyDescent="0.2">
      <c r="A74" t="s">
        <v>191</v>
      </c>
      <c r="B74" s="90">
        <v>9.0918497197058734</v>
      </c>
      <c r="C74" s="87">
        <v>100.05398354008778</v>
      </c>
      <c r="F74">
        <v>9</v>
      </c>
      <c r="G74" t="s">
        <v>320</v>
      </c>
    </row>
    <row r="76" spans="1:14" x14ac:dyDescent="0.2">
      <c r="A76" s="103" t="s">
        <v>194</v>
      </c>
      <c r="B76" s="90">
        <v>0.38523656371755166</v>
      </c>
      <c r="D76" s="173" t="s">
        <v>276</v>
      </c>
      <c r="F76" s="103">
        <v>0</v>
      </c>
      <c r="G76" s="103" t="s">
        <v>321</v>
      </c>
    </row>
    <row r="77" spans="1:14" x14ac:dyDescent="0.2">
      <c r="A77" t="s">
        <v>18</v>
      </c>
      <c r="B77" s="90">
        <v>48.809361029280609</v>
      </c>
      <c r="F77" s="103">
        <v>49</v>
      </c>
      <c r="G77" s="103" t="s">
        <v>321</v>
      </c>
    </row>
    <row r="78" spans="1:14" x14ac:dyDescent="0.2">
      <c r="A78" s="103" t="s">
        <v>302</v>
      </c>
      <c r="B78" s="90">
        <v>8.5833753390376391</v>
      </c>
      <c r="F78" s="103">
        <v>9</v>
      </c>
      <c r="G78" s="103" t="s">
        <v>321</v>
      </c>
    </row>
    <row r="79" spans="1:14" x14ac:dyDescent="0.2">
      <c r="A79" t="s">
        <v>24</v>
      </c>
      <c r="B79" s="90">
        <v>9.1236213322051043</v>
      </c>
      <c r="F79" s="103">
        <v>9</v>
      </c>
      <c r="G79" s="103" t="s">
        <v>321</v>
      </c>
    </row>
    <row r="80" spans="1:14" x14ac:dyDescent="0.2">
      <c r="A80" t="s">
        <v>25</v>
      </c>
      <c r="B80" s="90">
        <v>4.8679877012237904</v>
      </c>
      <c r="F80" s="103">
        <v>5</v>
      </c>
      <c r="G80" s="103" t="s">
        <v>321</v>
      </c>
    </row>
    <row r="81" spans="1:7" x14ac:dyDescent="0.2">
      <c r="A81" t="s">
        <v>29</v>
      </c>
      <c r="B81" s="90">
        <v>28.230413623715812</v>
      </c>
      <c r="C81" s="87">
        <v>99.999995589180514</v>
      </c>
      <c r="F81" s="103">
        <v>28</v>
      </c>
      <c r="G81" s="103" t="s">
        <v>321</v>
      </c>
    </row>
    <row r="83" spans="1:7" x14ac:dyDescent="0.2">
      <c r="F83">
        <v>100</v>
      </c>
    </row>
  </sheetData>
  <sortState ref="A28:B36">
    <sortCondition ref="B28:B36"/>
  </sortState>
  <customSheetViews>
    <customSheetView guid="{08A8D61F-AA66-4754-9836-B58A6A6822D3}" showRuler="0">
      <selection activeCell="G10" sqref="G10"/>
      <pageMargins left="0.78740157499999996" right="0.78740157499999996" top="0.984251969" bottom="0.984251969" header="0.4921259845" footer="0.4921259845"/>
      <pageSetup paperSize="9" orientation="portrait" verticalDpi="300" r:id="rId1"/>
      <headerFooter alignWithMargins="0"/>
    </customSheetView>
  </customSheetViews>
  <phoneticPr fontId="0" type="noConversion"/>
  <pageMargins left="0.78740157499999996" right="0.78740157499999996" top="0.984251969" bottom="0.984251969" header="0.4921259845" footer="0.4921259845"/>
  <pageSetup paperSize="9" orientation="landscape"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61" t="s">
        <v>413</v>
      </c>
      <c r="B1" s="76"/>
    </row>
    <row r="5" spans="1:2" ht="14.25" x14ac:dyDescent="0.2">
      <c r="A5" s="362" t="s">
        <v>165</v>
      </c>
      <c r="B5" s="363" t="s">
        <v>414</v>
      </c>
    </row>
    <row r="6" spans="1:2" ht="14.25" x14ac:dyDescent="0.2">
      <c r="A6" s="362">
        <v>0</v>
      </c>
      <c r="B6" s="363" t="s">
        <v>415</v>
      </c>
    </row>
    <row r="7" spans="1:2" ht="14.25" x14ac:dyDescent="0.2">
      <c r="A7" s="364"/>
      <c r="B7" s="363" t="s">
        <v>416</v>
      </c>
    </row>
    <row r="8" spans="1:2" ht="14.25" x14ac:dyDescent="0.2">
      <c r="A8" s="362" t="s">
        <v>417</v>
      </c>
      <c r="B8" s="363" t="s">
        <v>418</v>
      </c>
    </row>
    <row r="9" spans="1:2" ht="14.25" x14ac:dyDescent="0.2">
      <c r="A9" s="362" t="s">
        <v>419</v>
      </c>
      <c r="B9" s="363" t="s">
        <v>420</v>
      </c>
    </row>
    <row r="10" spans="1:2" ht="14.25" x14ac:dyDescent="0.2">
      <c r="A10" s="362" t="s">
        <v>421</v>
      </c>
      <c r="B10" s="363" t="s">
        <v>422</v>
      </c>
    </row>
    <row r="11" spans="1:2" ht="14.25" x14ac:dyDescent="0.2">
      <c r="A11" s="362" t="s">
        <v>423</v>
      </c>
      <c r="B11" s="363" t="s">
        <v>424</v>
      </c>
    </row>
    <row r="12" spans="1:2" ht="14.25" x14ac:dyDescent="0.2">
      <c r="A12" s="362" t="s">
        <v>425</v>
      </c>
      <c r="B12" s="363" t="s">
        <v>426</v>
      </c>
    </row>
    <row r="13" spans="1:2" ht="14.25" x14ac:dyDescent="0.2">
      <c r="A13" s="362" t="s">
        <v>427</v>
      </c>
      <c r="B13" s="363" t="s">
        <v>428</v>
      </c>
    </row>
    <row r="14" spans="1:2" ht="14.25" x14ac:dyDescent="0.2">
      <c r="A14" s="362" t="s">
        <v>429</v>
      </c>
      <c r="B14" s="363" t="s">
        <v>430</v>
      </c>
    </row>
    <row r="15" spans="1:2" ht="14.25" x14ac:dyDescent="0.2">
      <c r="A15" s="363"/>
    </row>
    <row r="16" spans="1:2" ht="42.75" x14ac:dyDescent="0.2">
      <c r="A16" s="365" t="s">
        <v>431</v>
      </c>
      <c r="B16" s="366" t="s">
        <v>432</v>
      </c>
    </row>
    <row r="17" spans="1:2" ht="14.25" x14ac:dyDescent="0.2">
      <c r="A17" s="363" t="s">
        <v>433</v>
      </c>
      <c r="B17" s="363"/>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9"/>
  <sheetViews>
    <sheetView zoomScaleNormal="100" workbookViewId="0"/>
  </sheetViews>
  <sheetFormatPr baseColWidth="10" defaultRowHeight="12.75" x14ac:dyDescent="0.2"/>
  <cols>
    <col min="1" max="1" width="3.7109375" customWidth="1"/>
    <col min="8" max="8" width="10.42578125" customWidth="1"/>
  </cols>
  <sheetData>
    <row r="1" spans="1:8" s="33" customFormat="1" ht="11.1" customHeight="1" x14ac:dyDescent="0.2"/>
    <row r="2" spans="1:8" s="33" customFormat="1" ht="11.1" customHeight="1" x14ac:dyDescent="0.2"/>
    <row r="3" spans="1:8" s="66" customFormat="1" ht="12.95" customHeight="1" x14ac:dyDescent="0.25">
      <c r="A3" s="64" t="s">
        <v>105</v>
      </c>
      <c r="B3" s="65"/>
    </row>
    <row r="4" spans="1:8" s="2" customFormat="1" ht="11.1" customHeight="1" x14ac:dyDescent="0.2">
      <c r="B4" s="33"/>
    </row>
    <row r="5" spans="1:8" s="2" customFormat="1" ht="11.1" customHeight="1" x14ac:dyDescent="0.2">
      <c r="B5" s="33"/>
    </row>
    <row r="6" spans="1:8" s="2" customFormat="1" ht="11.1" customHeight="1" x14ac:dyDescent="0.2">
      <c r="B6" s="33"/>
      <c r="H6" s="1" t="s">
        <v>106</v>
      </c>
    </row>
    <row r="7" spans="1:8" s="2" customFormat="1" ht="11.1" customHeight="1" x14ac:dyDescent="0.2">
      <c r="B7" s="33"/>
      <c r="H7" s="1"/>
    </row>
    <row r="8" spans="1:8" s="2" customFormat="1" ht="11.1" customHeight="1" x14ac:dyDescent="0.2">
      <c r="B8" s="33"/>
    </row>
    <row r="9" spans="1:8" s="2" customFormat="1" ht="11.1" customHeight="1" x14ac:dyDescent="0.2">
      <c r="B9" s="33"/>
    </row>
    <row r="10" spans="1:8" s="2" customFormat="1" ht="11.1" customHeight="1" x14ac:dyDescent="0.2">
      <c r="A10" s="4" t="s">
        <v>107</v>
      </c>
      <c r="B10" s="33"/>
      <c r="H10" s="67">
        <v>2</v>
      </c>
    </row>
    <row r="11" spans="1:8" s="2" customFormat="1" ht="11.1" customHeight="1" x14ac:dyDescent="0.2">
      <c r="A11" s="4"/>
      <c r="B11" s="33"/>
      <c r="H11" s="67"/>
    </row>
    <row r="12" spans="1:8" s="2" customFormat="1" ht="11.1" customHeight="1" x14ac:dyDescent="0.2">
      <c r="A12" s="4"/>
      <c r="B12" s="33"/>
      <c r="H12" s="67"/>
    </row>
    <row r="13" spans="1:8" s="2" customFormat="1" ht="11.1" customHeight="1" x14ac:dyDescent="0.2">
      <c r="B13" s="33"/>
      <c r="H13" s="67"/>
    </row>
    <row r="14" spans="1:8" s="2" customFormat="1" ht="11.1" customHeight="1" x14ac:dyDescent="0.2">
      <c r="A14" s="4" t="s">
        <v>108</v>
      </c>
      <c r="B14" s="33"/>
      <c r="H14" s="67">
        <v>3</v>
      </c>
    </row>
    <row r="15" spans="1:8" s="2" customFormat="1" ht="11.1" customHeight="1" x14ac:dyDescent="0.2">
      <c r="A15" s="4"/>
      <c r="B15" s="33"/>
      <c r="H15" s="67"/>
    </row>
    <row r="16" spans="1:8" s="2" customFormat="1" ht="11.1" customHeight="1" x14ac:dyDescent="0.2">
      <c r="A16" s="4"/>
      <c r="B16" s="33"/>
      <c r="H16" s="67"/>
    </row>
    <row r="17" spans="1:8" s="2" customFormat="1" ht="11.1" customHeight="1" x14ac:dyDescent="0.2">
      <c r="A17" s="4"/>
      <c r="B17" s="33"/>
      <c r="H17" s="67"/>
    </row>
    <row r="18" spans="1:8" s="2" customFormat="1" ht="11.1" customHeight="1" x14ac:dyDescent="0.2">
      <c r="A18" s="4" t="s">
        <v>109</v>
      </c>
    </row>
    <row r="19" spans="1:8" s="2" customFormat="1" ht="11.1" customHeight="1" x14ac:dyDescent="0.2"/>
    <row r="20" spans="1:8" s="2" customFormat="1" ht="11.1" customHeight="1" x14ac:dyDescent="0.2">
      <c r="B20" s="2" t="s">
        <v>329</v>
      </c>
      <c r="H20" s="67">
        <v>6</v>
      </c>
    </row>
    <row r="21" spans="1:8" s="2" customFormat="1" ht="11.1" customHeight="1" x14ac:dyDescent="0.2"/>
    <row r="22" spans="1:8" s="2" customFormat="1" ht="11.1" customHeight="1" x14ac:dyDescent="0.2">
      <c r="B22" s="2" t="s">
        <v>330</v>
      </c>
      <c r="H22" s="67">
        <v>6</v>
      </c>
    </row>
    <row r="23" spans="1:8" s="2" customFormat="1" ht="11.1" customHeight="1" x14ac:dyDescent="0.2">
      <c r="H23" s="67"/>
    </row>
    <row r="24" spans="1:8" s="2" customFormat="1" ht="11.1" customHeight="1" x14ac:dyDescent="0.2">
      <c r="B24" s="2" t="s">
        <v>331</v>
      </c>
      <c r="H24" s="67">
        <v>6</v>
      </c>
    </row>
    <row r="25" spans="1:8" s="2" customFormat="1" ht="11.1" customHeight="1" x14ac:dyDescent="0.2"/>
    <row r="26" spans="1:8" s="2" customFormat="1" ht="11.1" customHeight="1" x14ac:dyDescent="0.2">
      <c r="A26" s="4"/>
      <c r="B26" s="2" t="s">
        <v>323</v>
      </c>
      <c r="H26" s="67">
        <v>7</v>
      </c>
    </row>
    <row r="27" spans="1:8" s="2" customFormat="1" ht="11.1" customHeight="1" x14ac:dyDescent="0.2">
      <c r="A27" s="4"/>
      <c r="B27" s="100"/>
      <c r="H27" s="67"/>
    </row>
    <row r="28" spans="1:8" s="2" customFormat="1" ht="11.1" customHeight="1" x14ac:dyDescent="0.2">
      <c r="A28" s="4"/>
      <c r="B28" s="2" t="s">
        <v>324</v>
      </c>
      <c r="H28" s="67">
        <v>7</v>
      </c>
    </row>
    <row r="29" spans="1:8" s="2" customFormat="1" ht="11.1" customHeight="1" x14ac:dyDescent="0.2">
      <c r="A29" s="4"/>
      <c r="H29" s="67"/>
    </row>
    <row r="30" spans="1:8" s="2" customFormat="1" ht="11.1" customHeight="1" x14ac:dyDescent="0.2">
      <c r="A30" s="4"/>
      <c r="B30" s="100" t="s">
        <v>181</v>
      </c>
      <c r="H30" s="67"/>
    </row>
    <row r="31" spans="1:8" s="2" customFormat="1" ht="11.1" customHeight="1" x14ac:dyDescent="0.2">
      <c r="A31" s="4"/>
      <c r="B31" s="2" t="s">
        <v>325</v>
      </c>
      <c r="H31" s="67">
        <v>27</v>
      </c>
    </row>
    <row r="32" spans="1:8" s="2" customFormat="1" ht="11.1" customHeight="1" x14ac:dyDescent="0.2">
      <c r="A32" s="4"/>
      <c r="H32" s="67"/>
    </row>
    <row r="33" spans="1:8" s="2" customFormat="1" ht="12" x14ac:dyDescent="0.2">
      <c r="A33" s="4"/>
      <c r="B33" s="100" t="s">
        <v>326</v>
      </c>
      <c r="H33" s="67">
        <v>27</v>
      </c>
    </row>
    <row r="34" spans="1:8" s="2" customFormat="1" ht="11.1" customHeight="1" x14ac:dyDescent="0.2">
      <c r="A34" s="4"/>
      <c r="H34" s="67"/>
    </row>
    <row r="35" spans="1:8" s="2" customFormat="1" ht="11.1" customHeight="1" x14ac:dyDescent="0.2">
      <c r="H35" s="1"/>
    </row>
    <row r="36" spans="1:8" s="2" customFormat="1" ht="11.1" customHeight="1" x14ac:dyDescent="0.2">
      <c r="B36" s="33"/>
      <c r="H36" s="1"/>
    </row>
    <row r="37" spans="1:8" s="2" customFormat="1" ht="11.1" customHeight="1" x14ac:dyDescent="0.2">
      <c r="A37" s="4" t="s">
        <v>112</v>
      </c>
      <c r="B37" s="33"/>
      <c r="H37" s="1"/>
    </row>
    <row r="38" spans="1:8" s="2" customFormat="1" ht="11.1" customHeight="1" x14ac:dyDescent="0.2">
      <c r="A38" s="4"/>
      <c r="B38" s="33"/>
      <c r="H38" s="1"/>
    </row>
    <row r="39" spans="1:8" s="2" customFormat="1" ht="11.1" customHeight="1" x14ac:dyDescent="0.2">
      <c r="H39" s="1"/>
    </row>
    <row r="40" spans="1:8" s="2" customFormat="1" ht="11.1" customHeight="1" x14ac:dyDescent="0.2">
      <c r="A40" s="2" t="s">
        <v>110</v>
      </c>
      <c r="B40" s="2" t="s">
        <v>327</v>
      </c>
      <c r="H40" s="1"/>
    </row>
    <row r="41" spans="1:8" s="2" customFormat="1" ht="11.1" customHeight="1" x14ac:dyDescent="0.2">
      <c r="B41" s="2" t="s">
        <v>213</v>
      </c>
      <c r="H41" s="67">
        <v>8</v>
      </c>
    </row>
    <row r="42" spans="1:8" s="2" customFormat="1" ht="11.1" customHeight="1" x14ac:dyDescent="0.2">
      <c r="H42" s="1"/>
    </row>
    <row r="43" spans="1:8" s="2" customFormat="1" ht="11.1" customHeight="1" x14ac:dyDescent="0.2">
      <c r="A43" s="68" t="str">
        <f>"1.1"</f>
        <v>1.1</v>
      </c>
      <c r="B43" s="2" t="s">
        <v>214</v>
      </c>
      <c r="H43" s="67">
        <v>8</v>
      </c>
    </row>
    <row r="44" spans="1:8" s="2" customFormat="1" ht="11.1" customHeight="1" x14ac:dyDescent="0.2">
      <c r="H44" s="69"/>
    </row>
    <row r="45" spans="1:8" s="2" customFormat="1" ht="11.1" customHeight="1" x14ac:dyDescent="0.2">
      <c r="A45" s="2" t="str">
        <f>"1.2"</f>
        <v>1.2</v>
      </c>
      <c r="B45" s="2" t="s">
        <v>100</v>
      </c>
      <c r="H45" s="67">
        <v>10</v>
      </c>
    </row>
    <row r="46" spans="1:8" s="2" customFormat="1" ht="11.1" customHeight="1" x14ac:dyDescent="0.2">
      <c r="H46" s="69"/>
    </row>
    <row r="47" spans="1:8" s="2" customFormat="1" ht="11.1" customHeight="1" x14ac:dyDescent="0.2">
      <c r="A47" s="2" t="str">
        <f>"1.3"</f>
        <v>1.3</v>
      </c>
      <c r="B47" s="2" t="s">
        <v>161</v>
      </c>
      <c r="H47" s="67">
        <v>12</v>
      </c>
    </row>
    <row r="48" spans="1:8" s="2" customFormat="1" ht="11.1" customHeight="1" x14ac:dyDescent="0.2">
      <c r="B48" s="33"/>
      <c r="H48" s="69"/>
    </row>
    <row r="49" spans="1:8" s="2" customFormat="1" ht="11.1" customHeight="1" x14ac:dyDescent="0.2">
      <c r="A49" s="2" t="s">
        <v>111</v>
      </c>
      <c r="B49" s="33" t="s">
        <v>327</v>
      </c>
      <c r="H49" s="69"/>
    </row>
    <row r="50" spans="1:8" s="2" customFormat="1" ht="11.1" customHeight="1" x14ac:dyDescent="0.2">
      <c r="B50" s="2" t="s">
        <v>215</v>
      </c>
      <c r="H50" s="67">
        <v>14</v>
      </c>
    </row>
    <row r="51" spans="1:8" s="2" customFormat="1" ht="11.1" customHeight="1" x14ac:dyDescent="0.2">
      <c r="H51" s="69"/>
    </row>
    <row r="52" spans="1:8" s="2" customFormat="1" ht="11.1" customHeight="1" x14ac:dyDescent="0.2">
      <c r="A52" s="2" t="str">
        <f>"2.1"</f>
        <v>2.1</v>
      </c>
      <c r="B52" s="2" t="s">
        <v>214</v>
      </c>
      <c r="H52" s="67">
        <v>14</v>
      </c>
    </row>
    <row r="53" spans="1:8" s="2" customFormat="1" ht="11.1" customHeight="1" x14ac:dyDescent="0.2">
      <c r="H53" s="69"/>
    </row>
    <row r="54" spans="1:8" s="2" customFormat="1" ht="11.1" customHeight="1" x14ac:dyDescent="0.2">
      <c r="A54" s="2" t="str">
        <f>"2.2"</f>
        <v>2.2</v>
      </c>
      <c r="B54" s="2" t="s">
        <v>100</v>
      </c>
      <c r="H54" s="67">
        <v>18</v>
      </c>
    </row>
    <row r="55" spans="1:8" s="2" customFormat="1" ht="11.1" customHeight="1" x14ac:dyDescent="0.2">
      <c r="H55" s="69"/>
    </row>
    <row r="56" spans="1:8" s="2" customFormat="1" ht="11.1" customHeight="1" x14ac:dyDescent="0.2">
      <c r="A56" s="2" t="str">
        <f>"2.3"</f>
        <v>2.3</v>
      </c>
      <c r="B56" s="2" t="s">
        <v>161</v>
      </c>
      <c r="H56" s="67">
        <v>22</v>
      </c>
    </row>
    <row r="57" spans="1:8" s="2" customFormat="1" ht="11.1" customHeight="1" x14ac:dyDescent="0.2">
      <c r="H57" s="69"/>
    </row>
    <row r="58" spans="1:8" s="2" customFormat="1" ht="11.1" customHeight="1" x14ac:dyDescent="0.2">
      <c r="A58" s="2" t="s">
        <v>113</v>
      </c>
      <c r="B58" s="2" t="s">
        <v>328</v>
      </c>
      <c r="H58" s="69"/>
    </row>
    <row r="59" spans="1:8" s="2" customFormat="1" ht="11.1" customHeight="1" x14ac:dyDescent="0.2">
      <c r="B59" s="2" t="s">
        <v>114</v>
      </c>
      <c r="H59" s="67">
        <v>26</v>
      </c>
    </row>
    <row r="60" spans="1:8" s="2" customFormat="1" ht="11.1" customHeight="1" x14ac:dyDescent="0.2">
      <c r="H60" s="69"/>
    </row>
    <row r="61" spans="1:8" s="2" customFormat="1" ht="11.1" customHeight="1" x14ac:dyDescent="0.2">
      <c r="H61" s="69"/>
    </row>
    <row r="62" spans="1:8" s="2" customFormat="1" ht="11.1" customHeight="1" x14ac:dyDescent="0.2">
      <c r="H62" s="69"/>
    </row>
    <row r="63" spans="1:8" s="2" customFormat="1" ht="11.1" customHeight="1" x14ac:dyDescent="0.2">
      <c r="H63" s="69"/>
    </row>
    <row r="64" spans="1:8" s="2" customFormat="1" ht="11.1" customHeight="1" x14ac:dyDescent="0.2">
      <c r="H64" s="69"/>
    </row>
    <row r="65" spans="8:8" s="2" customFormat="1" ht="11.1" customHeight="1" x14ac:dyDescent="0.2">
      <c r="H65" s="69"/>
    </row>
    <row r="66" spans="8:8" s="2" customFormat="1" ht="11.1" customHeight="1" x14ac:dyDescent="0.2">
      <c r="H66" s="69"/>
    </row>
    <row r="67" spans="8:8" s="2" customFormat="1" ht="11.1" customHeight="1" x14ac:dyDescent="0.2">
      <c r="H67" s="69"/>
    </row>
    <row r="68" spans="8:8" s="33" customFormat="1" ht="11.1" customHeight="1" x14ac:dyDescent="0.2"/>
    <row r="69" spans="8:8" s="33" customFormat="1" ht="11.1" customHeight="1" x14ac:dyDescent="0.2"/>
    <row r="70" spans="8:8" s="33" customFormat="1" ht="11.1" customHeight="1" x14ac:dyDescent="0.2"/>
    <row r="71" spans="8:8" s="33" customFormat="1" ht="11.1" customHeight="1" x14ac:dyDescent="0.2"/>
    <row r="72" spans="8:8" s="33" customFormat="1" ht="11.1" customHeight="1" x14ac:dyDescent="0.2"/>
    <row r="73" spans="8:8" s="33" customFormat="1" ht="11.1" customHeight="1" x14ac:dyDescent="0.2"/>
    <row r="74" spans="8:8" s="33" customFormat="1" ht="11.1" customHeight="1" x14ac:dyDescent="0.2"/>
    <row r="75" spans="8:8" s="33" customFormat="1" ht="11.1" customHeight="1" x14ac:dyDescent="0.2"/>
    <row r="76" spans="8:8" s="33" customFormat="1" ht="11.1" customHeight="1" x14ac:dyDescent="0.2"/>
    <row r="77" spans="8:8" s="33" customFormat="1" ht="11.1" customHeight="1" x14ac:dyDescent="0.2"/>
    <row r="78" spans="8:8" s="33" customFormat="1" ht="11.1" customHeight="1" x14ac:dyDescent="0.2"/>
    <row r="79" spans="8:8" s="33" customFormat="1" ht="11.1" customHeight="1" x14ac:dyDescent="0.2"/>
    <row r="80" spans="8:8" s="33" customFormat="1" ht="11.1" customHeight="1" x14ac:dyDescent="0.2"/>
    <row r="81" s="33" customFormat="1" ht="11.1" customHeight="1" x14ac:dyDescent="0.2"/>
    <row r="82" s="33" customFormat="1" ht="11.1" customHeight="1" x14ac:dyDescent="0.2"/>
    <row r="83" s="33" customFormat="1" ht="11.1" customHeight="1" x14ac:dyDescent="0.2"/>
    <row r="84" s="33" customFormat="1" ht="11.1" customHeight="1" x14ac:dyDescent="0.2"/>
    <row r="85" s="33" customFormat="1" ht="11.1" customHeight="1" x14ac:dyDescent="0.2"/>
    <row r="86" s="33" customFormat="1" ht="11.1" customHeight="1" x14ac:dyDescent="0.2"/>
    <row r="87" s="33" customFormat="1" ht="11.1" customHeight="1" x14ac:dyDescent="0.2"/>
    <row r="88" s="33" customFormat="1" ht="11.1" customHeight="1" x14ac:dyDescent="0.2"/>
    <row r="89" s="33" customFormat="1" ht="11.1" customHeight="1" x14ac:dyDescent="0.2"/>
    <row r="90" s="33" customFormat="1" ht="11.1" customHeight="1" x14ac:dyDescent="0.2"/>
    <row r="91" s="33" customFormat="1" ht="11.1" customHeight="1" x14ac:dyDescent="0.2"/>
    <row r="92" s="33" customFormat="1" ht="11.1" customHeight="1" x14ac:dyDescent="0.2"/>
    <row r="93" s="33" customFormat="1" ht="11.1" customHeight="1" x14ac:dyDescent="0.2"/>
    <row r="94" s="33" customFormat="1" ht="11.1" customHeight="1" x14ac:dyDescent="0.2"/>
    <row r="95" s="33" customFormat="1" ht="11.1" customHeight="1" x14ac:dyDescent="0.2"/>
    <row r="96" s="33" customFormat="1" ht="11.1" customHeight="1" x14ac:dyDescent="0.2"/>
    <row r="97" s="33" customFormat="1" ht="11.1" customHeight="1" x14ac:dyDescent="0.2"/>
    <row r="98" s="33" customFormat="1" ht="11.1" customHeight="1" x14ac:dyDescent="0.2"/>
    <row r="99" s="33" customFormat="1" ht="11.1" customHeight="1" x14ac:dyDescent="0.2"/>
    <row r="100" s="33" customFormat="1" ht="11.1" customHeight="1" x14ac:dyDescent="0.2"/>
    <row r="101" s="33" customFormat="1" ht="11.1" customHeight="1" x14ac:dyDescent="0.2"/>
    <row r="102" s="33" customFormat="1" ht="11.1" customHeight="1" x14ac:dyDescent="0.2"/>
    <row r="103" s="33" customFormat="1" ht="11.1" customHeight="1" x14ac:dyDescent="0.2"/>
    <row r="104" s="70" customFormat="1" ht="11.1" customHeight="1" x14ac:dyDescent="0.2"/>
    <row r="105" s="70" customFormat="1" ht="11.1" customHeight="1" x14ac:dyDescent="0.2"/>
    <row r="106" s="70" customFormat="1" ht="11.1" customHeight="1" x14ac:dyDescent="0.2"/>
    <row r="107" s="70" customFormat="1" ht="11.1" customHeight="1" x14ac:dyDescent="0.2"/>
    <row r="108" s="70" customFormat="1" ht="11.1" customHeight="1" x14ac:dyDescent="0.2"/>
    <row r="109" s="70" customFormat="1" ht="11.1" customHeight="1" x14ac:dyDescent="0.2"/>
    <row r="110" s="70" customFormat="1" ht="11.1" customHeight="1" x14ac:dyDescent="0.2"/>
    <row r="111" s="70" customFormat="1" ht="11.1" customHeight="1" x14ac:dyDescent="0.2"/>
    <row r="112" s="70" customFormat="1" ht="11.1" customHeight="1" x14ac:dyDescent="0.2"/>
    <row r="113" s="70" customFormat="1" ht="11.1" customHeight="1" x14ac:dyDescent="0.2"/>
    <row r="114" s="70" customFormat="1" ht="11.1" customHeight="1" x14ac:dyDescent="0.2"/>
    <row r="115" s="70" customFormat="1" ht="11.1" customHeight="1" x14ac:dyDescent="0.2"/>
    <row r="116" s="70" customFormat="1" ht="11.1" customHeight="1" x14ac:dyDescent="0.2"/>
    <row r="117" s="70" customFormat="1" ht="11.1" customHeight="1" x14ac:dyDescent="0.2"/>
    <row r="118" s="70" customFormat="1" ht="11.1" customHeight="1" x14ac:dyDescent="0.2"/>
    <row r="119" s="70" customFormat="1" ht="11.1" customHeight="1" x14ac:dyDescent="0.2"/>
    <row r="120" s="70" customFormat="1" ht="11.1" customHeight="1" x14ac:dyDescent="0.2"/>
    <row r="121" s="70" customFormat="1" ht="11.1" customHeight="1" x14ac:dyDescent="0.2"/>
    <row r="122" s="70" customFormat="1" ht="11.1" customHeight="1" x14ac:dyDescent="0.2"/>
    <row r="123" s="70" customFormat="1" ht="11.1" customHeight="1" x14ac:dyDescent="0.2"/>
    <row r="124" s="70" customFormat="1" ht="11.1" customHeight="1" x14ac:dyDescent="0.2"/>
    <row r="125" s="70" customFormat="1" ht="11.1" customHeight="1" x14ac:dyDescent="0.2"/>
    <row r="126" s="70" customFormat="1" ht="11.1" customHeight="1" x14ac:dyDescent="0.2"/>
    <row r="127" s="70" customFormat="1" ht="11.1" customHeight="1" x14ac:dyDescent="0.2"/>
    <row r="128" s="70" customFormat="1" ht="11.1" customHeight="1" x14ac:dyDescent="0.2"/>
    <row r="129" s="70" customFormat="1" ht="11.1" customHeight="1" x14ac:dyDescent="0.2"/>
    <row r="130" s="70" customFormat="1" ht="11.1" customHeight="1" x14ac:dyDescent="0.2"/>
    <row r="131" s="70" customFormat="1" ht="11.1" customHeight="1" x14ac:dyDescent="0.2"/>
    <row r="132" s="70" customFormat="1" ht="11.1" customHeight="1" x14ac:dyDescent="0.2"/>
    <row r="133" s="70" customFormat="1" ht="11.1" customHeight="1" x14ac:dyDescent="0.2"/>
    <row r="134" s="70" customFormat="1" ht="11.1" customHeight="1" x14ac:dyDescent="0.2"/>
    <row r="135" s="70" customFormat="1" ht="11.1" customHeight="1" x14ac:dyDescent="0.2"/>
    <row r="136" s="70" customFormat="1" ht="11.1" customHeight="1" x14ac:dyDescent="0.2"/>
    <row r="137" s="70" customFormat="1" ht="11.1" customHeight="1" x14ac:dyDescent="0.2"/>
    <row r="138" s="70" customFormat="1" ht="11.1" customHeight="1" x14ac:dyDescent="0.2"/>
    <row r="139" s="70" customFormat="1" ht="11.1" customHeight="1" x14ac:dyDescent="0.2"/>
    <row r="140" s="70" customFormat="1" ht="11.1" customHeight="1" x14ac:dyDescent="0.2"/>
    <row r="141" s="70" customFormat="1" ht="11.1" customHeight="1" x14ac:dyDescent="0.2"/>
    <row r="142" s="70" customFormat="1" ht="11.1" customHeight="1" x14ac:dyDescent="0.2"/>
    <row r="143" s="70" customFormat="1" ht="11.1" customHeight="1" x14ac:dyDescent="0.2"/>
    <row r="144" s="70" customFormat="1" ht="11.1" customHeight="1" x14ac:dyDescent="0.2"/>
    <row r="145" s="70" customFormat="1" ht="11.1" customHeight="1" x14ac:dyDescent="0.2"/>
    <row r="146" s="70" customFormat="1" ht="11.1" customHeight="1" x14ac:dyDescent="0.2"/>
    <row r="147" s="70" customFormat="1" ht="11.1" customHeight="1" x14ac:dyDescent="0.2"/>
    <row r="148" s="70" customFormat="1" ht="11.1" customHeight="1" x14ac:dyDescent="0.2"/>
    <row r="149" s="70" customFormat="1" ht="11.1" customHeight="1" x14ac:dyDescent="0.2"/>
    <row r="150" ht="11.1" customHeight="1" x14ac:dyDescent="0.2"/>
    <row r="151" ht="11.1" customHeight="1" x14ac:dyDescent="0.2"/>
    <row r="152" ht="11.1" customHeight="1" x14ac:dyDescent="0.2"/>
    <row r="153" ht="11.1" customHeight="1" x14ac:dyDescent="0.2"/>
    <row r="154" ht="11.1" customHeight="1" x14ac:dyDescent="0.2"/>
    <row r="155" ht="11.1" customHeight="1" x14ac:dyDescent="0.2"/>
    <row r="156" ht="11.1" customHeight="1" x14ac:dyDescent="0.2"/>
    <row r="157" ht="11.1" customHeight="1" x14ac:dyDescent="0.2"/>
    <row r="158" ht="11.1" customHeight="1" x14ac:dyDescent="0.2"/>
    <row r="159" ht="11.1" customHeight="1" x14ac:dyDescent="0.2"/>
    <row r="160" ht="11.1" customHeight="1" x14ac:dyDescent="0.2"/>
    <row r="161" ht="11.1" customHeight="1" x14ac:dyDescent="0.2"/>
    <row r="162" ht="11.1" customHeight="1" x14ac:dyDescent="0.2"/>
    <row r="163" ht="11.1" customHeight="1" x14ac:dyDescent="0.2"/>
    <row r="164" ht="11.1" customHeight="1" x14ac:dyDescent="0.2"/>
    <row r="165" ht="11.1" customHeight="1" x14ac:dyDescent="0.2"/>
    <row r="166" ht="11.1" customHeight="1" x14ac:dyDescent="0.2"/>
    <row r="167" ht="11.1" customHeight="1" x14ac:dyDescent="0.2"/>
    <row r="168" ht="11.1" customHeight="1" x14ac:dyDescent="0.2"/>
    <row r="169" ht="11.1" customHeight="1" x14ac:dyDescent="0.2"/>
    <row r="170" ht="11.1" customHeight="1" x14ac:dyDescent="0.2"/>
    <row r="171" ht="11.1" customHeight="1" x14ac:dyDescent="0.2"/>
    <row r="172" ht="11.1" customHeight="1" x14ac:dyDescent="0.2"/>
    <row r="173" ht="11.1" customHeight="1" x14ac:dyDescent="0.2"/>
    <row r="174" ht="11.1" customHeight="1" x14ac:dyDescent="0.2"/>
    <row r="175" ht="11.1" customHeight="1" x14ac:dyDescent="0.2"/>
    <row r="176" ht="11.1" customHeight="1" x14ac:dyDescent="0.2"/>
    <row r="177" ht="11.1" customHeight="1" x14ac:dyDescent="0.2"/>
    <row r="178" ht="11.1" customHeight="1" x14ac:dyDescent="0.2"/>
    <row r="179" ht="11.1" customHeight="1" x14ac:dyDescent="0.2"/>
    <row r="180" ht="11.1" customHeight="1" x14ac:dyDescent="0.2"/>
    <row r="181" ht="11.1" customHeight="1" x14ac:dyDescent="0.2"/>
    <row r="182" ht="11.1" customHeight="1" x14ac:dyDescent="0.2"/>
    <row r="183" ht="11.1" customHeight="1" x14ac:dyDescent="0.2"/>
    <row r="184" ht="11.1" customHeight="1" x14ac:dyDescent="0.2"/>
    <row r="185" ht="11.1" customHeight="1" x14ac:dyDescent="0.2"/>
    <row r="186" ht="11.1" customHeight="1" x14ac:dyDescent="0.2"/>
    <row r="187" ht="11.1" customHeight="1" x14ac:dyDescent="0.2"/>
    <row r="188" ht="11.1" customHeight="1" x14ac:dyDescent="0.2"/>
    <row r="189" ht="11.1" customHeight="1" x14ac:dyDescent="0.2"/>
    <row r="190" ht="11.1" customHeight="1" x14ac:dyDescent="0.2"/>
    <row r="191" ht="11.1" customHeight="1" x14ac:dyDescent="0.2"/>
    <row r="192" ht="11.1" customHeight="1" x14ac:dyDescent="0.2"/>
    <row r="193" ht="11.1" customHeight="1" x14ac:dyDescent="0.2"/>
    <row r="194" ht="11.1" customHeight="1" x14ac:dyDescent="0.2"/>
    <row r="195" ht="11.1" customHeight="1" x14ac:dyDescent="0.2"/>
    <row r="196" ht="11.1" customHeight="1" x14ac:dyDescent="0.2"/>
    <row r="197" ht="11.1" customHeight="1" x14ac:dyDescent="0.2"/>
    <row r="198" ht="11.1" customHeight="1" x14ac:dyDescent="0.2"/>
    <row r="199" ht="11.1" customHeight="1" x14ac:dyDescent="0.2"/>
    <row r="200" ht="11.1" customHeight="1" x14ac:dyDescent="0.2"/>
    <row r="201" ht="11.1" customHeight="1" x14ac:dyDescent="0.2"/>
    <row r="202" ht="11.1" customHeight="1" x14ac:dyDescent="0.2"/>
    <row r="203" ht="11.1" customHeight="1" x14ac:dyDescent="0.2"/>
    <row r="204" ht="11.1" customHeight="1" x14ac:dyDescent="0.2"/>
    <row r="205" ht="9.9499999999999993" customHeight="1" x14ac:dyDescent="0.2"/>
    <row r="206" ht="9.9499999999999993" customHeight="1" x14ac:dyDescent="0.2"/>
    <row r="207" ht="9.9499999999999993" customHeight="1" x14ac:dyDescent="0.2"/>
    <row r="208" ht="9.9499999999999993" customHeight="1" x14ac:dyDescent="0.2"/>
    <row r="209" ht="9.9499999999999993" customHeight="1" x14ac:dyDescent="0.2"/>
    <row r="210" ht="9.9499999999999993" customHeight="1" x14ac:dyDescent="0.2"/>
    <row r="211" ht="9.9499999999999993" customHeight="1" x14ac:dyDescent="0.2"/>
    <row r="212" ht="9.9499999999999993" customHeight="1" x14ac:dyDescent="0.2"/>
    <row r="213" ht="9.9499999999999993" customHeight="1" x14ac:dyDescent="0.2"/>
    <row r="214" ht="9.9499999999999993" customHeight="1" x14ac:dyDescent="0.2"/>
    <row r="215" ht="9.9499999999999993" customHeight="1" x14ac:dyDescent="0.2"/>
    <row r="216" ht="9.9499999999999993" customHeight="1" x14ac:dyDescent="0.2"/>
    <row r="217" ht="9.9499999999999993" customHeight="1" x14ac:dyDescent="0.2"/>
    <row r="218" ht="9.9499999999999993" customHeight="1" x14ac:dyDescent="0.2"/>
    <row r="219" ht="9.9499999999999993" customHeight="1" x14ac:dyDescent="0.2"/>
  </sheetData>
  <customSheetViews>
    <customSheetView guid="{08A8D61F-AA66-4754-9836-B58A6A6822D3}" showRuler="0">
      <selection activeCell="B3" sqref="B3"/>
      <pageMargins left="0.78740157480314965" right="0.78740157480314965" top="0.78740157480314965" bottom="0.98425196850393704" header="0.51181102362204722" footer="0.51181102362204722"/>
      <pageSetup paperSize="9" orientation="portrait" r:id="rId1"/>
      <headerFooter alignWithMargins="0"/>
    </customSheetView>
  </customSheetViews>
  <phoneticPr fontId="8" type="noConversion"/>
  <pageMargins left="0.78740157480314965" right="0.78740157480314965" top="0.78740157480314965" bottom="0.59055118110236227"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0"/>
  <sheetViews>
    <sheetView zoomScaleNormal="100" workbookViewId="0">
      <selection activeCell="A2" sqref="A2"/>
    </sheetView>
  </sheetViews>
  <sheetFormatPr baseColWidth="10" defaultRowHeight="12.75" x14ac:dyDescent="0.2"/>
  <cols>
    <col min="1" max="1" width="210.7109375" customWidth="1"/>
  </cols>
  <sheetData>
    <row r="1" spans="1:1" s="72" customFormat="1" x14ac:dyDescent="0.2">
      <c r="A1" s="71" t="s">
        <v>134</v>
      </c>
    </row>
    <row r="2" spans="1:1" ht="15.75" x14ac:dyDescent="0.25">
      <c r="A2" s="73" t="s">
        <v>107</v>
      </c>
    </row>
    <row r="3" spans="1:1" ht="4.5" customHeight="1" x14ac:dyDescent="0.2">
      <c r="A3" s="74"/>
    </row>
    <row r="4" spans="1:1" x14ac:dyDescent="0.2">
      <c r="A4" s="74" t="s">
        <v>216</v>
      </c>
    </row>
    <row r="5" spans="1:1" x14ac:dyDescent="0.2">
      <c r="A5" s="74" t="s">
        <v>364</v>
      </c>
    </row>
    <row r="6" spans="1:1" ht="4.5" customHeight="1" x14ac:dyDescent="0.2">
      <c r="A6" s="74"/>
    </row>
    <row r="7" spans="1:1" x14ac:dyDescent="0.2">
      <c r="A7" s="74" t="s">
        <v>115</v>
      </c>
    </row>
    <row r="8" spans="1:1" x14ac:dyDescent="0.2">
      <c r="A8" s="74" t="s">
        <v>217</v>
      </c>
    </row>
    <row r="9" spans="1:1" x14ac:dyDescent="0.2">
      <c r="A9" s="74" t="s">
        <v>218</v>
      </c>
    </row>
    <row r="10" spans="1:1" x14ac:dyDescent="0.2">
      <c r="A10" s="74" t="s">
        <v>219</v>
      </c>
    </row>
    <row r="11" spans="1:1" x14ac:dyDescent="0.2">
      <c r="A11" s="74"/>
    </row>
    <row r="12" spans="1:1" x14ac:dyDescent="0.2">
      <c r="A12" s="75" t="s">
        <v>116</v>
      </c>
    </row>
    <row r="13" spans="1:1" ht="4.5" customHeight="1" x14ac:dyDescent="0.2">
      <c r="A13" s="74"/>
    </row>
    <row r="14" spans="1:1" x14ac:dyDescent="0.2">
      <c r="A14" s="74" t="s">
        <v>117</v>
      </c>
    </row>
    <row r="15" spans="1:1" x14ac:dyDescent="0.2">
      <c r="A15" s="74" t="s">
        <v>156</v>
      </c>
    </row>
    <row r="16" spans="1:1" x14ac:dyDescent="0.2">
      <c r="A16" s="74" t="s">
        <v>298</v>
      </c>
    </row>
    <row r="17" spans="1:1" x14ac:dyDescent="0.2">
      <c r="A17" s="74" t="s">
        <v>299</v>
      </c>
    </row>
    <row r="18" spans="1:1" x14ac:dyDescent="0.2">
      <c r="A18" s="74" t="s">
        <v>375</v>
      </c>
    </row>
    <row r="19" spans="1:1" x14ac:dyDescent="0.2">
      <c r="A19" s="74" t="s">
        <v>374</v>
      </c>
    </row>
    <row r="20" spans="1:1" x14ac:dyDescent="0.2">
      <c r="A20" s="74"/>
    </row>
    <row r="21" spans="1:1" x14ac:dyDescent="0.2">
      <c r="A21" s="75" t="s">
        <v>118</v>
      </c>
    </row>
    <row r="22" spans="1:1" ht="4.5" customHeight="1" x14ac:dyDescent="0.2">
      <c r="A22" s="74"/>
    </row>
    <row r="23" spans="1:1" x14ac:dyDescent="0.2">
      <c r="A23" s="74" t="s">
        <v>220</v>
      </c>
    </row>
    <row r="24" spans="1:1" x14ac:dyDescent="0.2">
      <c r="A24" s="74" t="s">
        <v>221</v>
      </c>
    </row>
    <row r="25" spans="1:1" x14ac:dyDescent="0.2">
      <c r="A25" s="74" t="s">
        <v>119</v>
      </c>
    </row>
    <row r="26" spans="1:1" x14ac:dyDescent="0.2">
      <c r="A26" s="74" t="s">
        <v>120</v>
      </c>
    </row>
    <row r="27" spans="1:1" x14ac:dyDescent="0.2">
      <c r="A27" s="74" t="s">
        <v>121</v>
      </c>
    </row>
    <row r="28" spans="1:1" x14ac:dyDescent="0.2">
      <c r="A28" s="74" t="s">
        <v>136</v>
      </c>
    </row>
    <row r="29" spans="1:1" x14ac:dyDescent="0.2">
      <c r="A29" s="74" t="s">
        <v>254</v>
      </c>
    </row>
    <row r="30" spans="1:1" x14ac:dyDescent="0.2">
      <c r="A30" s="74"/>
    </row>
    <row r="31" spans="1:1" x14ac:dyDescent="0.2">
      <c r="A31" s="75" t="s">
        <v>122</v>
      </c>
    </row>
    <row r="32" spans="1:1" ht="4.5" customHeight="1" x14ac:dyDescent="0.2">
      <c r="A32" s="74"/>
    </row>
    <row r="33" spans="1:1" x14ac:dyDescent="0.2">
      <c r="A33" s="74" t="s">
        <v>123</v>
      </c>
    </row>
    <row r="34" spans="1:1" x14ac:dyDescent="0.2">
      <c r="A34" s="74" t="s">
        <v>242</v>
      </c>
    </row>
    <row r="35" spans="1:1" x14ac:dyDescent="0.2">
      <c r="A35" s="74" t="s">
        <v>222</v>
      </c>
    </row>
    <row r="36" spans="1:1" x14ac:dyDescent="0.2">
      <c r="A36" s="74" t="s">
        <v>223</v>
      </c>
    </row>
    <row r="37" spans="1:1" x14ac:dyDescent="0.2">
      <c r="A37" s="74" t="s">
        <v>124</v>
      </c>
    </row>
    <row r="38" spans="1:1" x14ac:dyDescent="0.2">
      <c r="A38" s="74"/>
    </row>
    <row r="39" spans="1:1" x14ac:dyDescent="0.2">
      <c r="A39" s="75"/>
    </row>
    <row r="40" spans="1:1" ht="4.5" customHeight="1" x14ac:dyDescent="0.2">
      <c r="A40" s="74"/>
    </row>
    <row r="41" spans="1:1" x14ac:dyDescent="0.2">
      <c r="A41" s="74"/>
    </row>
    <row r="42" spans="1:1" x14ac:dyDescent="0.2">
      <c r="A42" s="74"/>
    </row>
    <row r="43" spans="1:1" x14ac:dyDescent="0.2">
      <c r="A43" s="74"/>
    </row>
    <row r="44" spans="1:1" x14ac:dyDescent="0.2">
      <c r="A44" s="74"/>
    </row>
    <row r="45" spans="1:1" x14ac:dyDescent="0.2">
      <c r="A45" s="82"/>
    </row>
    <row r="46" spans="1:1" x14ac:dyDescent="0.2">
      <c r="A46" s="74"/>
    </row>
    <row r="47" spans="1:1" x14ac:dyDescent="0.2">
      <c r="A47" s="75" t="s">
        <v>125</v>
      </c>
    </row>
    <row r="48" spans="1:1" ht="4.5" customHeight="1" x14ac:dyDescent="0.2">
      <c r="A48" s="74"/>
    </row>
    <row r="49" spans="1:1" x14ac:dyDescent="0.2">
      <c r="A49" s="74" t="s">
        <v>126</v>
      </c>
    </row>
    <row r="50" spans="1:1" x14ac:dyDescent="0.2">
      <c r="A50" s="74" t="s">
        <v>127</v>
      </c>
    </row>
    <row r="51" spans="1:1" x14ac:dyDescent="0.2">
      <c r="A51" s="74" t="s">
        <v>128</v>
      </c>
    </row>
    <row r="52" spans="1:1" x14ac:dyDescent="0.2">
      <c r="A52" s="74" t="s">
        <v>129</v>
      </c>
    </row>
    <row r="53" spans="1:1" x14ac:dyDescent="0.2">
      <c r="A53" s="74" t="s">
        <v>130</v>
      </c>
    </row>
    <row r="54" spans="1:1" x14ac:dyDescent="0.2">
      <c r="A54" s="74" t="s">
        <v>131</v>
      </c>
    </row>
    <row r="55" spans="1:1" x14ac:dyDescent="0.2">
      <c r="A55" s="74" t="s">
        <v>132</v>
      </c>
    </row>
    <row r="56" spans="1:1" x14ac:dyDescent="0.2">
      <c r="A56" s="74" t="s">
        <v>133</v>
      </c>
    </row>
    <row r="57" spans="1:1" x14ac:dyDescent="0.2">
      <c r="A57" s="74" t="s">
        <v>244</v>
      </c>
    </row>
    <row r="58" spans="1:1" x14ac:dyDescent="0.2">
      <c r="A58" s="74" t="s">
        <v>243</v>
      </c>
    </row>
    <row r="59" spans="1:1" x14ac:dyDescent="0.2">
      <c r="A59" s="74" t="s">
        <v>245</v>
      </c>
    </row>
    <row r="60" spans="1:1" x14ac:dyDescent="0.2">
      <c r="A60" s="74" t="s">
        <v>248</v>
      </c>
    </row>
  </sheetData>
  <customSheetViews>
    <customSheetView guid="{08A8D61F-AA66-4754-9836-B58A6A6822D3}" showRuler="0" topLeftCell="A28">
      <selection activeCell="A5" sqref="A5"/>
      <pageMargins left="0.78740157480314965" right="0.78740157480314965" top="0.98425196850393704" bottom="0.98425196850393704" header="0.51181102362204722" footer="0.51181102362204722"/>
      <pageSetup paperSize="9" orientation="portrait" r:id="rId1"/>
      <headerFooter alignWithMargins="0">
        <oddHeader>&amp;C- &amp;P -</oddHeader>
      </headerFooter>
    </customSheetView>
  </customSheetViews>
  <phoneticPr fontId="8"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zoomScaleNormal="100" zoomScaleSheetLayoutView="100" workbookViewId="0"/>
  </sheetViews>
  <sheetFormatPr baseColWidth="10" defaultRowHeight="12.75" x14ac:dyDescent="0.2"/>
  <cols>
    <col min="1" max="1" width="91.28515625" style="103" customWidth="1"/>
    <col min="2" max="16384" width="11.42578125" style="103"/>
  </cols>
  <sheetData>
    <row r="1" spans="1:1" x14ac:dyDescent="0.2">
      <c r="A1" s="152" t="s">
        <v>135</v>
      </c>
    </row>
    <row r="2" spans="1:1" x14ac:dyDescent="0.2">
      <c r="A2" s="152"/>
    </row>
    <row r="3" spans="1:1" ht="15.75" x14ac:dyDescent="0.25">
      <c r="A3" s="64" t="s">
        <v>108</v>
      </c>
    </row>
    <row r="4" spans="1:1" x14ac:dyDescent="0.2">
      <c r="A4" s="101"/>
    </row>
    <row r="5" spans="1:1" x14ac:dyDescent="0.2">
      <c r="A5" s="101"/>
    </row>
    <row r="6" spans="1:1" x14ac:dyDescent="0.2">
      <c r="A6" s="101"/>
    </row>
    <row r="7" spans="1:1" ht="60" x14ac:dyDescent="0.2">
      <c r="A7" s="101" t="s">
        <v>377</v>
      </c>
    </row>
    <row r="8" spans="1:1" ht="36" x14ac:dyDescent="0.2">
      <c r="A8" s="101" t="s">
        <v>224</v>
      </c>
    </row>
    <row r="9" spans="1:1" x14ac:dyDescent="0.2">
      <c r="A9" s="101"/>
    </row>
    <row r="10" spans="1:1" x14ac:dyDescent="0.2">
      <c r="A10" s="101"/>
    </row>
    <row r="11" spans="1:1" ht="24" x14ac:dyDescent="0.2">
      <c r="A11" s="101" t="s">
        <v>378</v>
      </c>
    </row>
    <row r="12" spans="1:1" ht="24" x14ac:dyDescent="0.2">
      <c r="A12" s="101" t="s">
        <v>379</v>
      </c>
    </row>
    <row r="13" spans="1:1" x14ac:dyDescent="0.2">
      <c r="A13" s="101"/>
    </row>
    <row r="14" spans="1:1" x14ac:dyDescent="0.2">
      <c r="A14" s="101"/>
    </row>
    <row r="15" spans="1:1" ht="72" x14ac:dyDescent="0.2">
      <c r="A15" s="101" t="s">
        <v>380</v>
      </c>
    </row>
    <row r="16" spans="1:1" x14ac:dyDescent="0.2">
      <c r="A16" s="101"/>
    </row>
    <row r="17" spans="1:1" x14ac:dyDescent="0.2">
      <c r="A17" s="178"/>
    </row>
    <row r="18" spans="1:1" ht="24" x14ac:dyDescent="0.2">
      <c r="A18" s="101" t="s">
        <v>381</v>
      </c>
    </row>
    <row r="19" spans="1:1" ht="36" customHeight="1" x14ac:dyDescent="0.2">
      <c r="A19" s="101" t="s">
        <v>382</v>
      </c>
    </row>
    <row r="20" spans="1:1" x14ac:dyDescent="0.2">
      <c r="A20" s="101" t="s">
        <v>383</v>
      </c>
    </row>
    <row r="21" spans="1:1" ht="24" x14ac:dyDescent="0.2">
      <c r="A21" s="101" t="s">
        <v>322</v>
      </c>
    </row>
    <row r="22" spans="1:1" ht="36" customHeight="1" x14ac:dyDescent="0.2">
      <c r="A22" s="101" t="s">
        <v>384</v>
      </c>
    </row>
    <row r="23" spans="1:1" x14ac:dyDescent="0.2">
      <c r="A23" s="101"/>
    </row>
    <row r="24" spans="1:1" x14ac:dyDescent="0.2">
      <c r="A24" s="101"/>
    </row>
    <row r="25" spans="1:1" x14ac:dyDescent="0.2">
      <c r="A25" s="101" t="s">
        <v>385</v>
      </c>
    </row>
    <row r="26" spans="1:1" x14ac:dyDescent="0.2">
      <c r="A26" s="101"/>
    </row>
    <row r="27" spans="1:1" x14ac:dyDescent="0.2">
      <c r="A27" s="101"/>
    </row>
    <row r="28" spans="1:1" x14ac:dyDescent="0.2">
      <c r="A28" s="102" t="s">
        <v>386</v>
      </c>
    </row>
    <row r="29" spans="1:1" x14ac:dyDescent="0.2">
      <c r="A29" s="207" t="s">
        <v>367</v>
      </c>
    </row>
    <row r="30" spans="1:1" x14ac:dyDescent="0.2">
      <c r="A30" s="178"/>
    </row>
    <row r="31" spans="1:1" x14ac:dyDescent="0.2">
      <c r="A31" s="178"/>
    </row>
    <row r="32" spans="1:1" x14ac:dyDescent="0.2">
      <c r="A32" s="178"/>
    </row>
    <row r="33" spans="1:1" x14ac:dyDescent="0.2">
      <c r="A33" s="178"/>
    </row>
    <row r="34" spans="1:1" x14ac:dyDescent="0.2">
      <c r="A34" s="178"/>
    </row>
    <row r="35" spans="1:1" x14ac:dyDescent="0.2">
      <c r="A35" s="178"/>
    </row>
    <row r="36" spans="1:1" x14ac:dyDescent="0.2">
      <c r="A36" s="178"/>
    </row>
  </sheetData>
  <customSheetViews>
    <customSheetView guid="{08A8D61F-AA66-4754-9836-B58A6A6822D3}" showRuler="0">
      <selection activeCell="A6" sqref="A6"/>
      <pageMargins left="0.78740157499999996" right="0.78740157499999996" top="0.984251969" bottom="0.984251969" header="0.4921259845" footer="0.4921259845"/>
      <pageSetup paperSize="9" orientation="portrait" r:id="rId1"/>
      <headerFooter alignWithMargins="0">
        <oddHeader>&amp;C- &amp;P -</oddHeader>
      </headerFooter>
    </customSheetView>
  </customSheetViews>
  <phoneticPr fontId="8"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zoomScaleNormal="100" workbookViewId="0"/>
  </sheetViews>
  <sheetFormatPr baseColWidth="10" defaultRowHeight="13.5" customHeight="1" x14ac:dyDescent="0.2"/>
  <cols>
    <col min="1" max="1" width="34.5703125" customWidth="1"/>
    <col min="2" max="2" width="8.42578125" style="157" bestFit="1" customWidth="1"/>
    <col min="3" max="3" width="12.28515625" customWidth="1"/>
    <col min="4" max="5" width="15.28515625" customWidth="1"/>
    <col min="6" max="6" width="13.28515625" customWidth="1"/>
  </cols>
  <sheetData>
    <row r="1" spans="1:6" s="2" customFormat="1" ht="13.5" customHeight="1" x14ac:dyDescent="0.2">
      <c r="A1" s="119" t="s">
        <v>365</v>
      </c>
      <c r="B1" s="154"/>
      <c r="F1" s="10"/>
    </row>
    <row r="2" spans="1:6" s="2" customFormat="1" ht="13.5" customHeight="1" x14ac:dyDescent="0.2">
      <c r="A2" s="119"/>
      <c r="B2" s="154"/>
      <c r="F2" s="10"/>
    </row>
    <row r="3" spans="1:6" s="2" customFormat="1" ht="11.25" customHeight="1" thickBot="1" x14ac:dyDescent="0.25">
      <c r="B3" s="155"/>
    </row>
    <row r="4" spans="1:6" s="2" customFormat="1" ht="14.1" customHeight="1" x14ac:dyDescent="0.2">
      <c r="A4" s="237" t="s">
        <v>225</v>
      </c>
      <c r="B4" s="239" t="s">
        <v>255</v>
      </c>
      <c r="C4" s="233" t="s">
        <v>4</v>
      </c>
      <c r="D4" s="235" t="s">
        <v>173</v>
      </c>
      <c r="E4" s="236"/>
    </row>
    <row r="5" spans="1:6" s="2" customFormat="1" ht="24.75" customHeight="1" thickBot="1" x14ac:dyDescent="0.25">
      <c r="A5" s="238"/>
      <c r="B5" s="240"/>
      <c r="C5" s="234"/>
      <c r="D5" s="116" t="s">
        <v>162</v>
      </c>
      <c r="E5" s="117" t="s">
        <v>163</v>
      </c>
    </row>
    <row r="6" spans="1:6" s="2" customFormat="1" ht="21.75" customHeight="1" x14ac:dyDescent="0.2">
      <c r="A6" s="118"/>
      <c r="B6" s="162"/>
      <c r="C6" s="119"/>
      <c r="D6" s="119"/>
      <c r="E6" s="119"/>
    </row>
    <row r="7" spans="1:6" s="100" customFormat="1" ht="18.75" customHeight="1" x14ac:dyDescent="0.2">
      <c r="A7" s="120" t="s">
        <v>182</v>
      </c>
      <c r="B7" s="163"/>
      <c r="C7" s="158"/>
      <c r="D7" s="158"/>
      <c r="E7" s="158"/>
    </row>
    <row r="8" spans="1:6" s="2" customFormat="1" ht="24" customHeight="1" x14ac:dyDescent="0.2">
      <c r="A8" s="121" t="s">
        <v>258</v>
      </c>
      <c r="B8" s="169" t="s">
        <v>256</v>
      </c>
      <c r="C8" s="165">
        <v>48.8</v>
      </c>
      <c r="D8" s="123">
        <v>42.7</v>
      </c>
      <c r="E8" s="123">
        <v>49.2</v>
      </c>
    </row>
    <row r="9" spans="1:6" s="2" customFormat="1" ht="6" customHeight="1" x14ac:dyDescent="0.2">
      <c r="A9" s="121"/>
      <c r="B9" s="169"/>
      <c r="C9" s="165"/>
      <c r="D9" s="123"/>
      <c r="E9" s="123"/>
    </row>
    <row r="10" spans="1:6" s="100" customFormat="1" ht="18.75" customHeight="1" x14ac:dyDescent="0.2">
      <c r="A10" s="120" t="s">
        <v>183</v>
      </c>
      <c r="B10" s="168"/>
      <c r="C10" s="165"/>
      <c r="D10" s="123"/>
      <c r="E10" s="123"/>
    </row>
    <row r="11" spans="1:6" s="2" customFormat="1" ht="24" customHeight="1" x14ac:dyDescent="0.2">
      <c r="A11" s="121" t="s">
        <v>259</v>
      </c>
      <c r="B11" s="169" t="s">
        <v>256</v>
      </c>
      <c r="C11" s="165">
        <v>86.5</v>
      </c>
      <c r="D11" s="123">
        <v>77.900000000000006</v>
      </c>
      <c r="E11" s="123">
        <v>95.6</v>
      </c>
    </row>
    <row r="12" spans="1:6" s="2" customFormat="1" ht="6" customHeight="1" x14ac:dyDescent="0.2">
      <c r="A12" s="121"/>
      <c r="B12" s="169"/>
      <c r="C12" s="165"/>
      <c r="D12" s="123"/>
      <c r="E12" s="123"/>
    </row>
    <row r="13" spans="1:6" s="100" customFormat="1" ht="18.75" customHeight="1" x14ac:dyDescent="0.2">
      <c r="A13" s="120" t="s">
        <v>184</v>
      </c>
      <c r="B13" s="168"/>
      <c r="C13" s="165"/>
      <c r="D13" s="123"/>
      <c r="E13" s="123"/>
    </row>
    <row r="14" spans="1:6" s="2" customFormat="1" ht="25.5" x14ac:dyDescent="0.2">
      <c r="A14" s="121" t="s">
        <v>260</v>
      </c>
      <c r="B14" s="170" t="s">
        <v>256</v>
      </c>
      <c r="C14" s="166">
        <v>2.1</v>
      </c>
      <c r="D14" s="122">
        <v>1.8</v>
      </c>
      <c r="E14" s="122">
        <v>3</v>
      </c>
    </row>
    <row r="15" spans="1:6" s="2" customFormat="1" ht="6" customHeight="1" x14ac:dyDescent="0.2">
      <c r="A15" s="121"/>
      <c r="B15" s="169"/>
      <c r="C15" s="165"/>
      <c r="D15" s="123"/>
      <c r="E15" s="123"/>
    </row>
    <row r="16" spans="1:6" s="100" customFormat="1" ht="18.75" customHeight="1" x14ac:dyDescent="0.2">
      <c r="A16" s="120" t="s">
        <v>185</v>
      </c>
      <c r="B16" s="168"/>
      <c r="C16" s="165"/>
      <c r="D16" s="123"/>
      <c r="E16" s="123"/>
    </row>
    <row r="17" spans="1:5" s="2" customFormat="1" ht="25.5" x14ac:dyDescent="0.2">
      <c r="A17" s="121" t="s">
        <v>261</v>
      </c>
      <c r="B17" s="170" t="s">
        <v>256</v>
      </c>
      <c r="C17" s="166">
        <v>83</v>
      </c>
      <c r="D17" s="122">
        <v>77.7</v>
      </c>
      <c r="E17" s="122">
        <v>88.7</v>
      </c>
    </row>
    <row r="18" spans="1:5" s="2" customFormat="1" ht="6" customHeight="1" x14ac:dyDescent="0.2">
      <c r="A18" s="121"/>
      <c r="B18" s="169"/>
      <c r="C18" s="165"/>
      <c r="D18" s="123"/>
      <c r="E18" s="123"/>
    </row>
    <row r="19" spans="1:5" s="100" customFormat="1" ht="18.75" customHeight="1" x14ac:dyDescent="0.2">
      <c r="A19" s="120" t="s">
        <v>270</v>
      </c>
      <c r="B19" s="168"/>
      <c r="C19" s="165"/>
      <c r="D19" s="123"/>
      <c r="E19" s="123"/>
    </row>
    <row r="20" spans="1:5" s="2" customFormat="1" ht="24" customHeight="1" x14ac:dyDescent="0.2">
      <c r="A20" s="121" t="s">
        <v>262</v>
      </c>
      <c r="B20" s="169" t="s">
        <v>256</v>
      </c>
      <c r="C20" s="165">
        <v>170.1</v>
      </c>
      <c r="D20" s="123">
        <v>181.9</v>
      </c>
      <c r="E20" s="123">
        <v>180.3</v>
      </c>
    </row>
    <row r="21" spans="1:5" s="2" customFormat="1" ht="6" customHeight="1" x14ac:dyDescent="0.2">
      <c r="A21" s="121"/>
      <c r="B21" s="169"/>
      <c r="C21" s="165"/>
      <c r="D21" s="123"/>
      <c r="E21" s="123"/>
    </row>
    <row r="22" spans="1:5" s="100" customFormat="1" ht="18.75" customHeight="1" x14ac:dyDescent="0.2">
      <c r="A22" s="120" t="s">
        <v>186</v>
      </c>
      <c r="B22" s="168"/>
      <c r="C22" s="165"/>
      <c r="D22" s="123"/>
      <c r="E22" s="123"/>
    </row>
    <row r="23" spans="1:5" s="2" customFormat="1" ht="25.5" x14ac:dyDescent="0.2">
      <c r="A23" s="121" t="s">
        <v>263</v>
      </c>
      <c r="B23" s="170" t="s">
        <v>256</v>
      </c>
      <c r="C23" s="166">
        <v>6.3</v>
      </c>
      <c r="D23" s="122">
        <v>5.2</v>
      </c>
      <c r="E23" s="122">
        <v>13.4</v>
      </c>
    </row>
    <row r="24" spans="1:5" s="2" customFormat="1" ht="6" customHeight="1" x14ac:dyDescent="0.2">
      <c r="A24" s="121"/>
      <c r="B24" s="169"/>
      <c r="C24" s="165"/>
      <c r="D24" s="123"/>
      <c r="E24" s="123"/>
    </row>
    <row r="25" spans="1:5" s="100" customFormat="1" ht="18.75" customHeight="1" x14ac:dyDescent="0.2">
      <c r="A25" s="120" t="s">
        <v>187</v>
      </c>
      <c r="B25" s="168"/>
      <c r="C25" s="165"/>
      <c r="D25" s="123"/>
      <c r="E25" s="123"/>
    </row>
    <row r="26" spans="1:5" s="2" customFormat="1" ht="24" customHeight="1" x14ac:dyDescent="0.2">
      <c r="A26" s="121" t="s">
        <v>264</v>
      </c>
      <c r="B26" s="169" t="s">
        <v>256</v>
      </c>
      <c r="C26" s="165">
        <v>17.399999999999999</v>
      </c>
      <c r="D26" s="123">
        <v>13.6</v>
      </c>
      <c r="E26" s="123">
        <v>37.1</v>
      </c>
    </row>
    <row r="27" spans="1:5" s="2" customFormat="1" ht="6" customHeight="1" x14ac:dyDescent="0.2">
      <c r="A27" s="121"/>
      <c r="B27" s="169"/>
      <c r="C27" s="165"/>
      <c r="D27" s="123"/>
      <c r="E27" s="123"/>
    </row>
    <row r="28" spans="1:5" s="100" customFormat="1" ht="18.75" customHeight="1" x14ac:dyDescent="0.2">
      <c r="A28" s="120" t="s">
        <v>188</v>
      </c>
      <c r="B28" s="168"/>
      <c r="C28" s="165"/>
      <c r="D28" s="123"/>
      <c r="E28" s="123"/>
    </row>
    <row r="29" spans="1:5" s="2" customFormat="1" ht="24" customHeight="1" x14ac:dyDescent="0.2">
      <c r="A29" s="121" t="s">
        <v>265</v>
      </c>
      <c r="B29" s="169" t="s">
        <v>256</v>
      </c>
      <c r="C29" s="165">
        <v>71.099999999999994</v>
      </c>
      <c r="D29" s="123">
        <v>128.69999999999999</v>
      </c>
      <c r="E29" s="123">
        <v>32.799999999999997</v>
      </c>
    </row>
    <row r="30" spans="1:5" s="2" customFormat="1" ht="6" customHeight="1" x14ac:dyDescent="0.2">
      <c r="A30" s="121"/>
      <c r="B30" s="164"/>
      <c r="C30" s="165"/>
      <c r="D30" s="123"/>
      <c r="E30" s="123"/>
    </row>
    <row r="31" spans="1:5" s="100" customFormat="1" ht="24" customHeight="1" x14ac:dyDescent="0.2">
      <c r="A31" s="160" t="s">
        <v>189</v>
      </c>
      <c r="B31" s="168" t="s">
        <v>257</v>
      </c>
      <c r="C31" s="167">
        <v>69</v>
      </c>
      <c r="D31" s="159">
        <v>73</v>
      </c>
      <c r="E31" s="159">
        <v>43</v>
      </c>
    </row>
    <row r="32" spans="1:5" s="100" customFormat="1" ht="6" customHeight="1" x14ac:dyDescent="0.2">
      <c r="A32" s="120"/>
      <c r="B32" s="163"/>
      <c r="C32" s="167"/>
      <c r="D32" s="159"/>
      <c r="E32" s="159"/>
    </row>
    <row r="33" spans="1:5" s="100" customFormat="1" ht="23.25" customHeight="1" x14ac:dyDescent="0.2">
      <c r="A33" s="161" t="s">
        <v>266</v>
      </c>
      <c r="B33" s="169" t="s">
        <v>271</v>
      </c>
      <c r="C33" s="165">
        <v>44.014000000000003</v>
      </c>
      <c r="D33" s="123">
        <v>43.52</v>
      </c>
      <c r="E33" s="123">
        <v>46.511000000000003</v>
      </c>
    </row>
    <row r="34" spans="1:5" s="2" customFormat="1" ht="13.5" customHeight="1" x14ac:dyDescent="0.2">
      <c r="A34" s="119"/>
      <c r="B34" s="154"/>
      <c r="C34" s="119"/>
      <c r="D34" s="119"/>
      <c r="E34" s="119"/>
    </row>
    <row r="35" spans="1:5" s="2" customFormat="1" ht="13.5" customHeight="1" x14ac:dyDescent="0.2">
      <c r="A35" s="119"/>
      <c r="B35" s="154"/>
      <c r="C35" s="119"/>
      <c r="D35" s="119"/>
      <c r="E35" s="119"/>
    </row>
    <row r="36" spans="1:5" s="2" customFormat="1" ht="13.5" customHeight="1" x14ac:dyDescent="0.2">
      <c r="A36" s="119"/>
      <c r="B36" s="154"/>
      <c r="C36" s="119"/>
      <c r="D36" s="119"/>
      <c r="E36" s="119"/>
    </row>
    <row r="37" spans="1:5" ht="13.5" customHeight="1" x14ac:dyDescent="0.2">
      <c r="A37" s="103"/>
      <c r="B37" s="156"/>
      <c r="C37" s="103"/>
      <c r="D37" s="103"/>
      <c r="E37" s="103"/>
    </row>
    <row r="38" spans="1:5" ht="13.5" customHeight="1" x14ac:dyDescent="0.2">
      <c r="A38" s="103"/>
      <c r="B38" s="156"/>
      <c r="C38" s="103"/>
      <c r="D38" s="103"/>
      <c r="E38" s="103"/>
    </row>
    <row r="39" spans="1:5" ht="13.5" customHeight="1" x14ac:dyDescent="0.2">
      <c r="A39" s="103"/>
      <c r="B39" s="156"/>
      <c r="C39" s="103"/>
      <c r="D39" s="103"/>
      <c r="E39" s="103"/>
    </row>
    <row r="40" spans="1:5" ht="13.5" customHeight="1" x14ac:dyDescent="0.2">
      <c r="A40" s="103"/>
      <c r="B40" s="156"/>
      <c r="C40" s="103"/>
      <c r="D40" s="103"/>
      <c r="E40" s="103"/>
    </row>
    <row r="41" spans="1:5" ht="13.5" customHeight="1" x14ac:dyDescent="0.2">
      <c r="A41" s="103"/>
      <c r="B41" s="156"/>
      <c r="C41" s="103"/>
      <c r="D41" s="103"/>
      <c r="E41" s="103"/>
    </row>
    <row r="42" spans="1:5" ht="13.5" customHeight="1" x14ac:dyDescent="0.2">
      <c r="A42" s="103"/>
      <c r="B42" s="156"/>
      <c r="C42" s="103"/>
      <c r="D42" s="103"/>
      <c r="E42" s="103"/>
    </row>
    <row r="43" spans="1:5" ht="13.5" customHeight="1" x14ac:dyDescent="0.2">
      <c r="A43" s="103"/>
      <c r="B43" s="156"/>
      <c r="C43" s="103"/>
      <c r="D43" s="103"/>
      <c r="E43" s="103"/>
    </row>
    <row r="44" spans="1:5" ht="13.5" customHeight="1" x14ac:dyDescent="0.2">
      <c r="A44" s="103"/>
      <c r="B44" s="156"/>
      <c r="C44" s="103"/>
      <c r="D44" s="103"/>
      <c r="E44" s="103"/>
    </row>
    <row r="45" spans="1:5" ht="13.5" customHeight="1" x14ac:dyDescent="0.2">
      <c r="A45" s="103"/>
      <c r="B45" s="156"/>
      <c r="C45" s="103"/>
      <c r="D45" s="103"/>
      <c r="E45" s="103"/>
    </row>
    <row r="46" spans="1:5" ht="13.5" customHeight="1" x14ac:dyDescent="0.2">
      <c r="A46" s="103"/>
      <c r="B46" s="156"/>
      <c r="C46" s="103"/>
      <c r="D46" s="103"/>
      <c r="E46" s="103"/>
    </row>
    <row r="47" spans="1:5" ht="13.5" customHeight="1" x14ac:dyDescent="0.2">
      <c r="A47" s="103"/>
      <c r="B47" s="156"/>
      <c r="C47" s="103"/>
      <c r="D47" s="103"/>
      <c r="E47" s="103"/>
    </row>
    <row r="48" spans="1:5" ht="13.5" customHeight="1" x14ac:dyDescent="0.2">
      <c r="A48" s="103"/>
      <c r="B48" s="156"/>
      <c r="C48" s="103"/>
      <c r="D48" s="103"/>
      <c r="E48" s="103"/>
    </row>
    <row r="49" spans="1:5" ht="13.5" customHeight="1" x14ac:dyDescent="0.2">
      <c r="A49" s="103"/>
      <c r="B49" s="156"/>
      <c r="C49" s="103"/>
      <c r="D49" s="103"/>
      <c r="E49" s="103"/>
    </row>
    <row r="50" spans="1:5" ht="13.5" customHeight="1" x14ac:dyDescent="0.2">
      <c r="A50" s="103"/>
      <c r="B50" s="156"/>
      <c r="C50" s="103"/>
      <c r="D50" s="103"/>
      <c r="E50" s="103"/>
    </row>
    <row r="51" spans="1:5" ht="13.5" customHeight="1" x14ac:dyDescent="0.2">
      <c r="A51" s="103"/>
      <c r="B51" s="156"/>
      <c r="C51" s="103"/>
      <c r="D51" s="103"/>
      <c r="E51" s="103"/>
    </row>
    <row r="52" spans="1:5" ht="13.5" customHeight="1" x14ac:dyDescent="0.2">
      <c r="A52" s="103"/>
      <c r="B52" s="156"/>
      <c r="C52" s="103"/>
      <c r="D52" s="103"/>
      <c r="E52" s="103"/>
    </row>
    <row r="53" spans="1:5" ht="13.5" customHeight="1" x14ac:dyDescent="0.2">
      <c r="A53" s="103"/>
      <c r="B53" s="156"/>
      <c r="C53" s="103"/>
      <c r="D53" s="103"/>
      <c r="E53" s="103"/>
    </row>
    <row r="54" spans="1:5" ht="13.5" customHeight="1" x14ac:dyDescent="0.2">
      <c r="A54" s="103"/>
      <c r="B54" s="156"/>
      <c r="C54" s="103"/>
      <c r="D54" s="103"/>
      <c r="E54" s="103"/>
    </row>
    <row r="55" spans="1:5" ht="13.5" customHeight="1" x14ac:dyDescent="0.2">
      <c r="A55" s="103"/>
      <c r="B55" s="156"/>
      <c r="C55" s="103"/>
      <c r="D55" s="103"/>
      <c r="E55" s="103"/>
    </row>
    <row r="56" spans="1:5" ht="13.5" customHeight="1" x14ac:dyDescent="0.2">
      <c r="A56" s="103"/>
      <c r="B56" s="156"/>
      <c r="C56" s="103"/>
      <c r="D56" s="103"/>
      <c r="E56" s="103"/>
    </row>
  </sheetData>
  <mergeCells count="4">
    <mergeCell ref="C4:C5"/>
    <mergeCell ref="D4:E4"/>
    <mergeCell ref="A4:A5"/>
    <mergeCell ref="B4:B5"/>
  </mergeCells>
  <pageMargins left="0.78740157480314965" right="0.78740157480314965" top="0.78740157480314965" bottom="0.39370078740157483" header="0.51181102362204722" footer="0.51181102362204722"/>
  <pageSetup paperSize="9" orientation="portrait"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zoomScaleNormal="100" workbookViewId="0"/>
  </sheetViews>
  <sheetFormatPr baseColWidth="10" defaultRowHeight="13.5" customHeight="1" x14ac:dyDescent="0.2"/>
  <cols>
    <col min="1" max="1" width="29.7109375" style="103" customWidth="1"/>
    <col min="2" max="4" width="16.42578125" style="103" customWidth="1"/>
    <col min="5" max="5" width="13.28515625" style="103" customWidth="1"/>
    <col min="6" max="16384" width="11.42578125" style="103"/>
  </cols>
  <sheetData>
    <row r="1" spans="1:5" ht="13.5" customHeight="1" x14ac:dyDescent="0.2">
      <c r="A1" s="2" t="s">
        <v>96</v>
      </c>
    </row>
    <row r="2" spans="1:5" ht="13.5" customHeight="1" x14ac:dyDescent="0.2">
      <c r="A2" s="2" t="s">
        <v>366</v>
      </c>
    </row>
    <row r="3" spans="1:5" ht="13.5" customHeight="1" x14ac:dyDescent="0.2">
      <c r="A3" s="2"/>
    </row>
    <row r="4" spans="1:5" s="2" customFormat="1" ht="11.25" customHeight="1" thickBot="1" x14ac:dyDescent="0.25">
      <c r="A4" s="7"/>
      <c r="B4" s="7"/>
      <c r="C4" s="7"/>
      <c r="D4" s="7"/>
    </row>
    <row r="5" spans="1:5" s="2" customFormat="1" ht="14.1" customHeight="1" x14ac:dyDescent="0.2">
      <c r="A5" s="241" t="s">
        <v>72</v>
      </c>
      <c r="B5" s="58">
        <v>2014</v>
      </c>
      <c r="C5" s="58">
        <v>2015</v>
      </c>
      <c r="D5" s="86">
        <v>2016</v>
      </c>
      <c r="E5" s="10"/>
    </row>
    <row r="6" spans="1:5" s="2" customFormat="1" ht="14.1" customHeight="1" thickBot="1" x14ac:dyDescent="0.25">
      <c r="A6" s="242"/>
      <c r="B6" s="85"/>
      <c r="C6" s="84" t="s">
        <v>104</v>
      </c>
      <c r="D6" s="59"/>
      <c r="E6" s="10"/>
    </row>
    <row r="7" spans="1:5" s="2" customFormat="1" ht="12.75" customHeight="1" x14ac:dyDescent="0.2">
      <c r="A7" s="83"/>
      <c r="B7" s="60"/>
      <c r="C7" s="10"/>
      <c r="D7" s="10"/>
      <c r="E7" s="10"/>
    </row>
    <row r="8" spans="1:5" s="2" customFormat="1" ht="13.5" customHeight="1" x14ac:dyDescent="0.2">
      <c r="A8" s="208" t="s">
        <v>6</v>
      </c>
      <c r="B8" s="60"/>
      <c r="C8" s="10"/>
      <c r="D8" s="10"/>
      <c r="E8" s="10"/>
    </row>
    <row r="9" spans="1:5" s="2" customFormat="1" ht="12.75" customHeight="1" x14ac:dyDescent="0.2">
      <c r="A9" s="83"/>
      <c r="B9" s="60"/>
      <c r="C9" s="10"/>
      <c r="D9" s="10"/>
      <c r="E9" s="10"/>
    </row>
    <row r="10" spans="1:5" s="2" customFormat="1" ht="13.5" customHeight="1" x14ac:dyDescent="0.2">
      <c r="A10" s="83" t="s">
        <v>97</v>
      </c>
      <c r="B10" s="61" t="s">
        <v>303</v>
      </c>
      <c r="C10" s="61">
        <v>18948.683000000001</v>
      </c>
      <c r="D10" s="61">
        <v>18824.305</v>
      </c>
      <c r="E10" s="10"/>
    </row>
    <row r="11" spans="1:5" s="2" customFormat="1" ht="13.5" customHeight="1" x14ac:dyDescent="0.2">
      <c r="A11" s="83" t="s">
        <v>7</v>
      </c>
      <c r="B11" s="61"/>
      <c r="C11" s="61"/>
      <c r="D11" s="61"/>
      <c r="E11" s="10"/>
    </row>
    <row r="12" spans="1:5" s="2" customFormat="1" ht="13.5" customHeight="1" x14ac:dyDescent="0.2">
      <c r="A12" s="83" t="s">
        <v>9</v>
      </c>
      <c r="B12" s="61" t="s">
        <v>304</v>
      </c>
      <c r="C12" s="61">
        <v>16988.232</v>
      </c>
      <c r="D12" s="61">
        <v>16775.282999999999</v>
      </c>
      <c r="E12" s="10"/>
    </row>
    <row r="13" spans="1:5" s="2" customFormat="1" ht="13.5" customHeight="1" x14ac:dyDescent="0.2">
      <c r="A13" s="83" t="s">
        <v>10</v>
      </c>
      <c r="B13" s="61" t="s">
        <v>305</v>
      </c>
      <c r="C13" s="61">
        <v>1825.9670000000001</v>
      </c>
      <c r="D13" s="61">
        <v>1909.944</v>
      </c>
      <c r="E13" s="10"/>
    </row>
    <row r="14" spans="1:5" s="2" customFormat="1" ht="12.75" customHeight="1" x14ac:dyDescent="0.2">
      <c r="A14" s="83"/>
      <c r="B14" s="61"/>
      <c r="C14" s="61"/>
      <c r="D14" s="61"/>
      <c r="E14" s="10"/>
    </row>
    <row r="15" spans="1:5" s="2" customFormat="1" ht="13.5" customHeight="1" x14ac:dyDescent="0.2">
      <c r="A15" s="83" t="s">
        <v>11</v>
      </c>
      <c r="B15" s="61" t="s">
        <v>306</v>
      </c>
      <c r="C15" s="61">
        <v>3494.665</v>
      </c>
      <c r="D15" s="61">
        <v>3607.9169999999999</v>
      </c>
      <c r="E15" s="10"/>
    </row>
    <row r="16" spans="1:5" s="2" customFormat="1" ht="13.5" customHeight="1" x14ac:dyDescent="0.2">
      <c r="A16" s="83" t="s">
        <v>7</v>
      </c>
      <c r="B16" s="61"/>
      <c r="C16" s="61"/>
      <c r="D16" s="61"/>
      <c r="E16" s="10"/>
    </row>
    <row r="17" spans="1:5" s="2" customFormat="1" ht="13.5" customHeight="1" x14ac:dyDescent="0.2">
      <c r="A17" s="83" t="s">
        <v>13</v>
      </c>
      <c r="B17" s="61" t="s">
        <v>307</v>
      </c>
      <c r="C17" s="61">
        <v>1755.557</v>
      </c>
      <c r="D17" s="61">
        <v>1761.9390000000001</v>
      </c>
      <c r="E17" s="10"/>
    </row>
    <row r="18" spans="1:5" s="2" customFormat="1" ht="12.75" customHeight="1" x14ac:dyDescent="0.2">
      <c r="A18" s="83"/>
      <c r="B18" s="61"/>
      <c r="C18" s="61"/>
      <c r="D18" s="61"/>
      <c r="E18" s="10"/>
    </row>
    <row r="19" spans="1:5" s="2" customFormat="1" ht="13.5" customHeight="1" x14ac:dyDescent="0.2">
      <c r="A19" s="208" t="s">
        <v>17</v>
      </c>
      <c r="B19" s="61"/>
      <c r="C19" s="61"/>
      <c r="D19" s="61"/>
      <c r="E19" s="10"/>
    </row>
    <row r="20" spans="1:5" s="2" customFormat="1" ht="12.75" customHeight="1" x14ac:dyDescent="0.2">
      <c r="A20" s="83"/>
      <c r="B20" s="61"/>
      <c r="C20" s="61"/>
      <c r="D20" s="61"/>
      <c r="E20" s="10"/>
    </row>
    <row r="21" spans="1:5" s="2" customFormat="1" ht="13.5" customHeight="1" x14ac:dyDescent="0.2">
      <c r="A21" s="83" t="s">
        <v>18</v>
      </c>
      <c r="B21" s="61" t="s">
        <v>308</v>
      </c>
      <c r="C21" s="61">
        <v>10868.525</v>
      </c>
      <c r="D21" s="61">
        <v>11065.825999999999</v>
      </c>
      <c r="E21" s="10"/>
    </row>
    <row r="22" spans="1:5" s="2" customFormat="1" ht="13.5" customHeight="1" x14ac:dyDescent="0.2">
      <c r="A22" s="83" t="s">
        <v>7</v>
      </c>
      <c r="B22" s="61"/>
      <c r="C22" s="61"/>
      <c r="D22" s="61"/>
      <c r="E22" s="10"/>
    </row>
    <row r="23" spans="1:5" s="2" customFormat="1" ht="13.5" customHeight="1" x14ac:dyDescent="0.2">
      <c r="A23" s="83" t="s">
        <v>98</v>
      </c>
      <c r="B23" s="61" t="s">
        <v>309</v>
      </c>
      <c r="C23" s="61">
        <v>1155.6389999999999</v>
      </c>
      <c r="D23" s="61">
        <v>1147.4100000000001</v>
      </c>
      <c r="E23" s="10"/>
    </row>
    <row r="24" spans="1:5" s="2" customFormat="1" ht="13.5" customHeight="1" x14ac:dyDescent="0.2">
      <c r="A24" s="83" t="s">
        <v>21</v>
      </c>
      <c r="B24" s="61" t="s">
        <v>310</v>
      </c>
      <c r="C24" s="61">
        <v>9514.3420000000006</v>
      </c>
      <c r="D24" s="61">
        <v>9572.9130000000005</v>
      </c>
      <c r="E24" s="10"/>
    </row>
    <row r="25" spans="1:5" s="2" customFormat="1" ht="12.75" customHeight="1" x14ac:dyDescent="0.2">
      <c r="A25" s="83"/>
      <c r="B25" s="61"/>
      <c r="C25" s="61"/>
      <c r="D25" s="61"/>
      <c r="E25" s="10"/>
    </row>
    <row r="26" spans="1:5" s="2" customFormat="1" ht="13.5" customHeight="1" x14ac:dyDescent="0.2">
      <c r="A26" s="83" t="s">
        <v>24</v>
      </c>
      <c r="B26" s="61" t="s">
        <v>311</v>
      </c>
      <c r="C26" s="61">
        <v>2133.703</v>
      </c>
      <c r="D26" s="61">
        <v>2068.4639999999999</v>
      </c>
      <c r="E26" s="10"/>
    </row>
    <row r="27" spans="1:5" s="2" customFormat="1" ht="12.75" customHeight="1" x14ac:dyDescent="0.2">
      <c r="A27" s="83"/>
      <c r="B27" s="61"/>
      <c r="C27" s="61"/>
      <c r="D27" s="61"/>
      <c r="E27" s="10"/>
    </row>
    <row r="28" spans="1:5" s="2" customFormat="1" ht="13.5" customHeight="1" x14ac:dyDescent="0.2">
      <c r="A28" s="83" t="s">
        <v>25</v>
      </c>
      <c r="B28" s="61" t="s">
        <v>312</v>
      </c>
      <c r="C28" s="61">
        <v>1076.367</v>
      </c>
      <c r="D28" s="61">
        <v>1103.6469999999999</v>
      </c>
      <c r="E28" s="10"/>
    </row>
    <row r="29" spans="1:5" s="2" customFormat="1" ht="12.75" customHeight="1" x14ac:dyDescent="0.2">
      <c r="A29" s="83"/>
      <c r="B29" s="61"/>
      <c r="C29" s="61"/>
      <c r="D29" s="61"/>
      <c r="E29" s="10"/>
    </row>
    <row r="30" spans="1:5" s="2" customFormat="1" ht="13.5" customHeight="1" x14ac:dyDescent="0.2">
      <c r="A30" s="83" t="s">
        <v>29</v>
      </c>
      <c r="B30" s="61" t="s">
        <v>313</v>
      </c>
      <c r="C30" s="61">
        <v>6562.134</v>
      </c>
      <c r="D30" s="61">
        <v>6400.2650000000003</v>
      </c>
      <c r="E30" s="10"/>
    </row>
    <row r="31" spans="1:5" s="2" customFormat="1" ht="12.75" customHeight="1" x14ac:dyDescent="0.2">
      <c r="A31" s="83"/>
      <c r="B31" s="61"/>
      <c r="C31" s="61"/>
      <c r="D31" s="61"/>
      <c r="E31" s="10"/>
    </row>
    <row r="32" spans="1:5" s="4" customFormat="1" ht="13.5" customHeight="1" x14ac:dyDescent="0.2">
      <c r="A32" s="208" t="s">
        <v>99</v>
      </c>
      <c r="B32" s="175" t="s">
        <v>314</v>
      </c>
      <c r="C32" s="175">
        <v>22675.719000000001</v>
      </c>
      <c r="D32" s="175">
        <v>22671.524000000001</v>
      </c>
      <c r="E32" s="209"/>
    </row>
    <row r="33" spans="1:5" s="2" customFormat="1" ht="12.75" customHeight="1" x14ac:dyDescent="0.2">
      <c r="A33" s="83"/>
      <c r="B33" s="61"/>
      <c r="C33" s="61"/>
      <c r="D33" s="61"/>
      <c r="E33" s="10"/>
    </row>
    <row r="34" spans="1:5" s="2" customFormat="1" ht="13.5" customHeight="1" x14ac:dyDescent="0.2">
      <c r="A34" s="208" t="s">
        <v>100</v>
      </c>
      <c r="B34" s="61"/>
      <c r="C34" s="61"/>
      <c r="D34" s="61"/>
      <c r="E34" s="10"/>
    </row>
    <row r="35" spans="1:5" s="2" customFormat="1" ht="12.75" customHeight="1" x14ac:dyDescent="0.2">
      <c r="A35" s="83"/>
      <c r="B35" s="61"/>
      <c r="C35" s="61"/>
      <c r="D35" s="61"/>
      <c r="E35" s="10"/>
    </row>
    <row r="36" spans="1:5" s="129" customFormat="1" ht="12.75" customHeight="1" x14ac:dyDescent="0.2">
      <c r="A36" s="126" t="s">
        <v>41</v>
      </c>
      <c r="B36" s="127" t="s">
        <v>315</v>
      </c>
      <c r="C36" s="127">
        <v>8494.2990000000009</v>
      </c>
      <c r="D36" s="127">
        <v>8451.7759999999998</v>
      </c>
      <c r="E36" s="128"/>
    </row>
    <row r="37" spans="1:5" s="2" customFormat="1" ht="12.75" customHeight="1" x14ac:dyDescent="0.2">
      <c r="A37" s="83" t="s">
        <v>7</v>
      </c>
      <c r="B37" s="61"/>
      <c r="C37" s="61"/>
      <c r="D37" s="61"/>
      <c r="E37" s="10"/>
    </row>
    <row r="38" spans="1:5" s="2" customFormat="1" ht="13.5" customHeight="1" x14ac:dyDescent="0.2">
      <c r="A38" s="83" t="s">
        <v>226</v>
      </c>
      <c r="B38" s="61" t="s">
        <v>316</v>
      </c>
      <c r="C38" s="61">
        <v>7557.268</v>
      </c>
      <c r="D38" s="61">
        <v>7740.2269999999999</v>
      </c>
      <c r="E38" s="10"/>
    </row>
    <row r="39" spans="1:5" s="2" customFormat="1" ht="12.75" customHeight="1" x14ac:dyDescent="0.2">
      <c r="A39" s="83"/>
      <c r="B39" s="61"/>
      <c r="C39" s="61"/>
      <c r="D39" s="61"/>
      <c r="E39" s="10"/>
    </row>
    <row r="40" spans="1:5" s="2" customFormat="1" ht="13.5" customHeight="1" x14ac:dyDescent="0.2">
      <c r="A40" s="83" t="s">
        <v>207</v>
      </c>
      <c r="B40" s="61" t="s">
        <v>317</v>
      </c>
      <c r="C40" s="61">
        <v>7884.4139999999998</v>
      </c>
      <c r="D40" s="61">
        <v>7876.6450000000004</v>
      </c>
      <c r="E40" s="10"/>
    </row>
    <row r="41" spans="1:5" s="2" customFormat="1" ht="13.5" customHeight="1" x14ac:dyDescent="0.2">
      <c r="A41" s="83" t="s">
        <v>7</v>
      </c>
      <c r="B41" s="61"/>
      <c r="C41" s="61"/>
      <c r="D41" s="61"/>
      <c r="E41" s="10"/>
    </row>
    <row r="42" spans="1:5" s="2" customFormat="1" ht="13.5" customHeight="1" x14ac:dyDescent="0.2">
      <c r="A42" s="83" t="s">
        <v>102</v>
      </c>
      <c r="B42" s="61" t="s">
        <v>318</v>
      </c>
      <c r="C42" s="61">
        <v>4407.3850000000002</v>
      </c>
      <c r="D42" s="61">
        <v>4482.4219999999996</v>
      </c>
      <c r="E42" s="10"/>
    </row>
    <row r="43" spans="1:5" s="2" customFormat="1" ht="13.5" customHeight="1" x14ac:dyDescent="0.2">
      <c r="A43" s="83" t="s">
        <v>103</v>
      </c>
      <c r="B43" s="61" t="s">
        <v>319</v>
      </c>
      <c r="C43" s="61">
        <v>1740.9839999999999</v>
      </c>
      <c r="D43" s="61">
        <v>1789.0809999999999</v>
      </c>
      <c r="E43" s="10"/>
    </row>
    <row r="44" spans="1:5" s="2" customFormat="1" ht="13.5" customHeight="1" x14ac:dyDescent="0.2">
      <c r="A44" s="83"/>
      <c r="B44" s="61"/>
      <c r="C44" s="61"/>
      <c r="D44" s="61"/>
      <c r="E44" s="10"/>
    </row>
    <row r="45" spans="1:5" s="129" customFormat="1" ht="12" x14ac:dyDescent="0.2">
      <c r="A45" s="198" t="s">
        <v>387</v>
      </c>
      <c r="B45" s="177">
        <v>567</v>
      </c>
      <c r="C45" s="177">
        <v>504.39400000000001</v>
      </c>
      <c r="D45" s="177">
        <v>479.30200000000002</v>
      </c>
      <c r="E45" s="128"/>
    </row>
    <row r="46" spans="1:5" s="2" customFormat="1" ht="13.5" customHeight="1" x14ac:dyDescent="0.2">
      <c r="A46" s="83"/>
      <c r="B46" s="61"/>
      <c r="C46" s="61"/>
      <c r="D46" s="61"/>
      <c r="E46" s="10"/>
    </row>
    <row r="47" spans="1:5" s="2" customFormat="1" ht="13.5" customHeight="1" x14ac:dyDescent="0.2">
      <c r="A47" s="83" t="s">
        <v>269</v>
      </c>
      <c r="B47" s="61">
        <v>305</v>
      </c>
      <c r="C47" s="61">
        <v>255.39599999999999</v>
      </c>
      <c r="D47" s="61">
        <v>348.49200000000002</v>
      </c>
      <c r="E47" s="10"/>
    </row>
    <row r="48" spans="1:5" s="2" customFormat="1" ht="13.5" customHeight="1" x14ac:dyDescent="0.2">
      <c r="A48" s="83" t="s">
        <v>75</v>
      </c>
      <c r="B48" s="61">
        <v>377</v>
      </c>
      <c r="C48" s="61">
        <v>317.166</v>
      </c>
      <c r="D48" s="61">
        <v>388.05900000000003</v>
      </c>
      <c r="E48" s="10"/>
    </row>
    <row r="49" spans="1:5" s="2" customFormat="1" ht="13.5" customHeight="1" x14ac:dyDescent="0.2">
      <c r="A49" s="83" t="s">
        <v>60</v>
      </c>
      <c r="B49" s="61">
        <v>71</v>
      </c>
      <c r="C49" s="61">
        <v>61.77</v>
      </c>
      <c r="D49" s="61">
        <v>39.567</v>
      </c>
      <c r="E49" s="10"/>
    </row>
    <row r="50" spans="1:5" s="2" customFormat="1" ht="12.75" customHeight="1" x14ac:dyDescent="0.2">
      <c r="A50" s="83"/>
      <c r="B50" s="61"/>
      <c r="C50" s="61"/>
      <c r="D50" s="61"/>
      <c r="E50" s="10"/>
    </row>
    <row r="51" spans="1:5" s="2" customFormat="1" ht="13.5" customHeight="1" x14ac:dyDescent="0.2">
      <c r="A51" s="83" t="s">
        <v>251</v>
      </c>
      <c r="B51" s="61"/>
      <c r="C51" s="61"/>
      <c r="D51" s="61"/>
      <c r="E51" s="10"/>
    </row>
    <row r="52" spans="1:5" s="2" customFormat="1" ht="13.5" customHeight="1" x14ac:dyDescent="0.2">
      <c r="A52" s="83" t="s">
        <v>252</v>
      </c>
      <c r="B52" s="61">
        <v>583</v>
      </c>
      <c r="C52" s="61">
        <v>584</v>
      </c>
      <c r="D52" s="61">
        <v>593</v>
      </c>
      <c r="E52" s="10"/>
    </row>
    <row r="53" spans="1:5" s="2" customFormat="1" ht="12.75" customHeight="1" x14ac:dyDescent="0.2">
      <c r="E53" s="10"/>
    </row>
    <row r="54" spans="1:5" s="2" customFormat="1" ht="12.75" customHeight="1" x14ac:dyDescent="0.2">
      <c r="E54" s="10"/>
    </row>
  </sheetData>
  <customSheetViews>
    <customSheetView guid="{08A8D61F-AA66-4754-9836-B58A6A6822D3}" scale="75" showRuler="0" topLeftCell="A18">
      <selection activeCell="C25" sqref="C25"/>
      <pageMargins left="0.98425196850393704" right="0.59055118110236227" top="0.78740157480314965" bottom="0.6692913385826772" header="0.47244094488188981" footer="0.47244094488188981"/>
      <pageSetup paperSize="9" orientation="portrait" r:id="rId1"/>
      <headerFooter alignWithMargins="0">
        <oddHeader>&amp;C- &amp;P -</oddHeader>
      </headerFooter>
    </customSheetView>
  </customSheetViews>
  <mergeCells count="1">
    <mergeCell ref="A5:A6"/>
  </mergeCells>
  <phoneticPr fontId="0" type="noConversion"/>
  <pageMargins left="0.78740157480314965" right="0.78740157480314965" top="0.78740157480314965" bottom="0.39370078740157483" header="0.51181102362204722" footer="0.51181102362204722"/>
  <pageSetup paperSize="9" orientation="portrait" r:id="rId2"/>
  <headerFooter alignWithMargins="0">
    <oddHeader>&amp;C-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PageLayoutView="19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sheetData/>
  <pageMargins left="0.78740157480314965" right="0.78740157480314965" top="0.78740157480314965" bottom="0.39370078740157483" header="0.51181102362204722" footer="0.51181102362204722"/>
  <pageSetup paperSize="9" orientation="portrait" r:id="rId1"/>
  <headerFooter>
    <oddHeader>&amp;C-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Impressum</vt:lpstr>
      <vt:lpstr>Zeichenerklär</vt:lpstr>
      <vt:lpstr>Inhaltsverz</vt:lpstr>
      <vt:lpstr>Vorbemerk</vt:lpstr>
      <vt:lpstr>Gesamteinsch01</vt:lpstr>
      <vt:lpstr>Gesamteinsch02</vt:lpstr>
      <vt:lpstr>Gesamteinsch03</vt:lpstr>
      <vt:lpstr>GRAF01+02</vt:lpstr>
      <vt:lpstr>GRAF03+04</vt:lpstr>
      <vt:lpstr>TAB01</vt:lpstr>
      <vt:lpstr>TAB02.1</vt:lpstr>
      <vt:lpstr>TAB02.2</vt:lpstr>
      <vt:lpstr>TAB02.3</vt:lpstr>
      <vt:lpstr>TAB03</vt:lpstr>
      <vt:lpstr>GRAF05+06</vt:lpstr>
      <vt:lpstr>BasisGrafiken</vt:lpstr>
      <vt:lpstr>'TAB01'!Druckbereich</vt:lpstr>
      <vt:lpstr>TAB02.1!Druckbereich</vt:lpstr>
      <vt:lpstr>TAB02.2!Druckbereich</vt:lpstr>
      <vt:lpstr>TAB02.3!Druckbereich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2018-10-22T12:40:14Z</cp:lastPrinted>
  <dcterms:created xsi:type="dcterms:W3CDTF">2000-11-14T06:51:40Z</dcterms:created>
  <dcterms:modified xsi:type="dcterms:W3CDTF">2019-01-11T09:42:26Z</dcterms:modified>
</cp:coreProperties>
</file>