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025"/>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4" r:id="rId10"/>
    <sheet name="Tab. 2" sheetId="2" r:id="rId11"/>
    <sheet name="Tab. 3.1" sheetId="3" r:id="rId12"/>
    <sheet name="Tab. 3.2" sheetId="1" r:id="rId13"/>
    <sheet name="Daten für Grafiken" sheetId="9" r:id="rId14"/>
  </sheets>
  <definedNames>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12">#REF!</definedName>
    <definedName name="mmmm">#REF!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s="1"/>
  <c r="K55" i="9"/>
  <c r="Q54" i="9"/>
  <c r="O54" i="9"/>
  <c r="K54" i="9"/>
  <c r="Q53" i="9"/>
  <c r="O53" i="9"/>
  <c r="K53" i="9"/>
  <c r="Q52" i="9"/>
  <c r="O52" i="9" s="1"/>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<sst xmlns="http://schemas.openxmlformats.org/spreadsheetml/2006/main" count="2515" uniqueCount="353">
  <si>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</si>
  <si>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</si>
  <si>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</si>
  <si>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</si>
  <si>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</si>
  <si>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</si>
  <si>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</si>
  <si>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</si>
  <si>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</si>
  <si>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</si>
  <si>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</si>
  <si>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</si>
  <si>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</si>
  <si>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</si>
  <si>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</si>
  <si>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</si>
  <si>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</si>
  <si>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</si>
  <si>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</si>
  <si>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</si>
  <si>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</si>
  <si>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</si>
  <si>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</si>
  <si>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</si>
  <si>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März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</si>
  <si>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</si>
  <si>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</si>
  <si>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</si>
  <si>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</si>
  <si>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</si>
  <si>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</si>
  <si>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</si>
  <si>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</si>
  <si>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</si>
  <si>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</si>
  <si>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</si>
  <si>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</si>
  <si>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</si>
  <si>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</si>
  <si>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</si>
  <si>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</si>
  <si>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</si>
  <si>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</si>
  <si>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</si>
  <si>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</si>
  <si>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</si>
  <si>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</si>
  <si>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</si>
  <si>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</si>
  <si>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</si>
  <si>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</si>
  <si>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</si>
  <si>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</si>
  <si>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</si>
  <si>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</si>
  <si>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</si>
  <si>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</si>
  <si>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</si>
  <si>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</si>
  <si>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</si>
  <si>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</si>
  <si>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</si>
  <si>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</si>
  <si>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</si>
  <si>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</si>
  <si>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</si>
  <si>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</si>
  <si>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</si>
  <si>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</si>
  <si>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</si>
  <si>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</si>
  <si>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</si>
  <si>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</si>
  <si>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</si>
  <si>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</si>
  <si>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</si>
  <si>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</si>
  <si>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</si>
  <si>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</si>
  <si>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</si>
  <si>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</si>
  <si>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</si>
  <si>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</si>
  <si>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</si>
  <si>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</si>
  <si>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</si>
  <si>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</si>
  <si>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</si>
  <si>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</si>
  <si>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</si>
  <si>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</si>
  <si>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</si>
  <si>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</si>
  <si>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</si>
  <si>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</si>
  <si>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</si>
  <si>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</si>
  <si>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</si>
  <si>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</si>
  <si>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</si>
  <si>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</si>
  <si>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</si>
  <si>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</si>
  <si>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</si>
  <si>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</si>
  <si>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März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</si>
  <si>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</si>
  <si>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</si>
  <si>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</si>
  <si>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</si>
  <si>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</si>
  <si>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</si>
  <si>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</si>
  <si>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</si>
  <si>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</si>
  <si>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</si>
  <si>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</si>
  <si>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</si>
  <si>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</si>
  <si>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</si>
  <si>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</si>
  <si>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</si>
  <si>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</si>
  <si>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</si>
  <si>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</si>
  <si>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</si>
  <si>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</si>
  <si>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</si>
  <si>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</si>
  <si>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</si>
  <si>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</si>
  <si>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</si>
  <si>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</si>
  <si>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</si>
  <si>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</si>
  <si>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</si>
  <si>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</si>
  <si>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</si>
  <si>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</si>
  <si>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</si>
  <si>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</si>
  <si>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</si>
  <si>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</si>
  <si>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</si>
  <si>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</si>
  <si>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</si>
  <si>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</si>
  <si>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</si>
  <si>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</si>
  <si>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</si>
  <si>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</si>
  <si>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</si>
  <si>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</si>
  <si>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</si>
  <si>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</si>
  <si>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</si>
  <si>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</si>
  <si>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</si>
  <si>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</si>
  <si>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</si>
  <si>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</si>
  <si>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</si>
  <si>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</si>
  <si>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</si>
  <si>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</si>
  <si>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</si>
  <si>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</si>
  <si>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</si>
  <si>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</si>
  <si>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</si>
  <si>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</si>
  <si>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</si>
  <si>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</si>
  <si>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31.3.2019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</si>
  <si>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</si>
  <si>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</si>
  <si>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</si>
  <si>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</si>
  <si>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</si>
  <si>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</si>
  <si>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</si>
  <si>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</si>
  <si>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</si>
  <si>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</si>
  <si>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</si>
  <si>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</si>
  <si>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</si>
  <si>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</si>
  <si>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2018</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</si>
  <si>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</si>
  <si>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</si>
  <si>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</si>
  <si>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</si>
  <si>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</si>
  <si>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</si>
  <si>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</si>
  <si>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</si>
  <si>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</si>
  <si>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</si>
  <si>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</si>
  <si>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</si>
  <si>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</si>
  <si>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</si>
  <si>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</si>
  <si>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</si>
  <si>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</si>
  <si>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</si>
  <si>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</si>
  <si>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</si>
  <si>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</si>
  <si>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</si>
  <si>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</si>
  <si>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</si>
  <si>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</si>
  <si>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</si>
  <si>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</si>
  <si>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</si>
  <si>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</si>
  <si>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</si>
  <si>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</si>
  <si>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</si>
  <si>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März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</si>
  <si>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</si>
  <si>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</si>
  <si>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</si>
  <si>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März 2019</t>
  </si>
  <si>
    <t>6. Entgelte je Beschäftigten Januar 2018 bis März 2019</t>
  </si>
  <si>
    <t>5. Beschäftigte insgesamt Januar 2018 bis März 2019 und Veränderung zum Vorjahresmonat</t>
  </si>
  <si>
    <t>4. Volumenindex Auftragseingang Januar 2018 bis März 2019</t>
  </si>
  <si>
    <t>3. Umsatz insgesamt Januar 2018 bis März 2019</t>
  </si>
  <si>
    <t>2. Umsatz der Hauptgruppen März 2018/2019</t>
  </si>
  <si>
    <t xml:space="preserve">    im Bergbau und Verarbeitenden Gewerbe</t>
  </si>
  <si>
    <t>1. Entwicklung von Auftragseingang, Umsatz und Beschäftigten</t>
  </si>
  <si>
    <t>Grafiken</t>
  </si>
  <si>
    <t>und Verarbeitenden Gewerbe in Thüringen im März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</si>
  <si>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</si>
  <si>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</si>
  <si>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</si>
  <si>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</si>
  <si>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</si>
  <si>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</si>
  <si>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</si>
  <si>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</si>
  <si>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</si>
  <si>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</si>
  <si>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</si>
  <si>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</si>
  <si>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</si>
  <si>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</si>
  <si>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</si>
  <si>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</si>
  <si>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</si>
  <si>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</si>
  <si>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</si>
  <si>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</si>
  <si>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</si>
  <si>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</si>
  <si>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</si>
  <si>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</si>
  <si>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</si>
  <si>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</si>
  <si>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</si>
  <si>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</si>
  <si>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</si>
  <si>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</si>
  <si>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</si>
  <si>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</si>
  <si>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</si>
  <si>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</si>
  <si>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</si>
  <si>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</si>
  <si>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</si>
  <si>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</si>
  <si>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</si>
  <si>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</si>
  <si>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</si>
  <si>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</si>
  <si>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</si>
  <si>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</si>
  <si>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</si>
  <si>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</si>
  <si>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</si>
  <si>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</si>
  <si>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</si>
  <si>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</si>
  <si>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</si>
  <si>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absoluter Wert in EUR</t>
  </si>
  <si>
    <t>Entgelte je 
Beschäftigten</t>
  </si>
  <si>
    <t>Jahr
Monat</t>
  </si>
  <si>
    <t>Im Monatsdurchschnitt wurden pro Beschäftigten folgende Entgelte gezahlt:</t>
  </si>
  <si>
    <t xml:space="preserve">An Entgelten (Bruttolohn und Bruttogehalt) wurden im März 2019 insgesamt 446 Millionen EUR gezahlt. Das entspricht gemessen am Umsatz einem Anteil von 14,9 Prozent. Im Vergleich zum Vorjahresmonat stiegen die Entgelte in diesem Zeitraum um 3,6 Prozent bzw. rund 16 Millionen EUR an. </t>
  </si>
  <si>
    <t xml:space="preserve">Im Monat März 2019 wurden 21 Millionen geleistete Arbeitsstunden ermittelt. Das waren 3,2 Prozent mehr als im Vorjahresmonat. Die durchschnittlich geleistete Arbeitszeit je Beschäftigten und je Arbeitstag lag mit 6,6 Stunden um 0,1 Stunden über dem Niveau des Vorjahresmonats. </t>
  </si>
  <si>
    <t xml:space="preserve">Die Anzahl der Beschäftigten im Bergbau und Verarbeitenden Gewerbe (Betriebe mit 50 und mehr Beschäftigten) betrug  149 248 Personen. Das waren gegenüber dem Vorjahresmonat  2 003 Personen mehr.  </t>
  </si>
  <si>
    <t>Verarbeitendes Gewerbe
insgesamt</t>
  </si>
  <si>
    <t>zum Vorjahresmonat</t>
  </si>
  <si>
    <t xml:space="preserve">Veränderung in % </t>
  </si>
  <si>
    <t>Monatsdurchschnitt 
Januar bis März 2019</t>
  </si>
  <si>
    <t>Hauptgruppe</t>
  </si>
  <si>
    <t>Beim Index des Auftragseingangs der Hauptgruppen wurden folgende vorläufige Ergebnisse erreicht:</t>
  </si>
  <si>
    <t>Der Volumenindex des Auftragseinganges betrug im Monat März 109,2 Prozent (Basis: MD 2015 = 100). Gegenüber dem gleichen Vorjahresmonat fiel er um 8,2 Prozent. Der Index im Monat März für den Auftragseingang aus dem Ausland betrug 126,0 Prozent. Gegenüber dem gleichen Vorjahresmonat fiel er um 4,2 Prozent.</t>
  </si>
  <si>
    <t xml:space="preserve">Im Inland wurden im März 2019 Waren im Wert von 1,9 Milliarden EUR abgesetzt, 2,1 Prozent bzw. 39 Millionen EUR mehr als im Vorjahresmonat. </t>
  </si>
  <si>
    <t>Mit 618 Millionen EUR wurden im Berichtsmonat 54,2 Prozent der Exporte Thüringens in die Länder der Eurozone ausgeführt. Der Anteil der Ausfuhren in die Länder außerhalb der Eurozone betrug 522 Millionen EUR bzw. 45,8 Prozent. Im März 2019 stieg der Export in die Nichteurozone zum Vorjahresmonat um 21,1  Prozent.</t>
  </si>
  <si>
    <t>In das Ausland wurden im März 2019 Umsätze in Höhe von 1,1 Milliarden Milliarden EUR getätigt. Das realisierte Monatsergebnis lag um  11,5 Prozent bzw. 118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</si>
  <si>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</si>
  <si>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</si>
  <si>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</si>
  <si>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</si>
  <si>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</si>
  <si>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</si>
  <si>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</si>
  <si>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</si>
  <si>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</si>
  <si>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</si>
  <si>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März 2019 gegenüber dem Vormonat, dem Vorjahresmonat und dem Vorjahreszeitraum:</t>
  </si>
  <si>
    <t xml:space="preserve">Der Umsatz im Bergbau und Verarbeitenden Gewerbe in den Thüringer Industriebetrieben mit 50 und mehr Beschäftigten erreichte im Monat März 2019 ein Volumen von 3,0 Milliarden EUR. Zum Vorjahresmonat stieg der Umsatz, bei gleicher Anzahl an Arbeitstagen, um 5,5 Prozent bzw. 157 Millionen EUR. </t>
  </si>
  <si>
    <t>Im Monat März 2019 wurde von 852 Betrieben (Vorjahresmonat 853 Betriebe) Auskunft zum Monatsbericht im Bergbau und Verarbeitenden Gewerbe gegeben. Die Anzahl der Betriebe hat sich zum März 2018 um einen verringert.</t>
  </si>
  <si>
    <t>in Thüringen im März 2019</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</si>
  <si>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</si>
  <si>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</si>
  <si>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</si>
  <si>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</si>
  <si>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</si>
  <si>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</si>
  <si>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</si>
  <si>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</si>
  <si>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</si>
  <si>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</si>
  <si>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</si>
  <si>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</si>
  <si>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</si>
  <si>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</si>
  <si>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März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</si>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</sst>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29"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9"/>
      <name val="Arial"/>
      <family val="2"/>
    </font>
    <font>
      <sz val="8.8000000000000007"/>
      <name val="Arial"/>
      <family val="2"/>
    </font>
    <font>
      <b/>
      <sz val="9"/>
      <color rgb="FFFF0000"/>
      <name val="Arial"/>
      <family val="2"/>
    </font>
    <font>
      <b/>
      <sz val="10"/>
      <color theme="5" tint="-0.499984740745262"/>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b/>
      <sz val="12"/>
      <name val="Arial"/>
      <family val="2"/>
    </font>
    <font>
      <b/>
      <sz val="10"/>
      <color theme="1"/>
      <name val="Arial"/>
      <family val="2"/>
    </font>
    <font>
      <b/>
      <sz val="12"/>
      <name val="Calibri"/>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0" fillId="0" borderId="0"/>
    <xf numFmtId="0" fontId="3" fillId="0" borderId="0"/>
    <xf numFmtId="0" fontId="3" fillId="0" borderId="0"/>
    <xf numFmtId="0" fontId="1" fillId="0" borderId="0"/>
  </cellStyleXfs>
  <cellXfs count="384">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13" fillId="0" borderId="0" xfId="10"/>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187" fontId="18"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0" fontId="3" fillId="0" borderId="0" xfId="11" applyBorder="1"/>
    <xf numFmtId="178" fontId="21" fillId="0" borderId="0" xfId="11" applyNumberFormat="1" applyFont="1" applyBorder="1"/>
    <xf numFmtId="193" fontId="2" fillId="0" borderId="0" xfId="10" applyNumberFormat="1" applyFont="1" applyAlignment="1">
      <alignment horizontal="right"/>
    </xf>
    <xf numFmtId="191" fontId="2" fillId="0" borderId="0" xfId="11" applyNumberFormat="1" applyFont="1" applyAlignment="1">
      <alignment horizontal="right"/>
    </xf>
    <xf numFmtId="193" fontId="2" fillId="0" borderId="0" xfId="11" applyNumberFormat="1" applyFont="1" applyAlignment="1">
      <alignment horizontal="right"/>
    </xf>
    <xf numFmtId="0" fontId="19" fillId="0" borderId="0" xfId="11" applyFont="1"/>
    <xf numFmtId="0" fontId="19" fillId="0" borderId="0" xfId="11" applyFont="1" applyAlignment="1">
      <alignment horizontal="center"/>
    </xf>
    <xf numFmtId="194" fontId="19" fillId="0" borderId="0" xfId="11" applyNumberFormat="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1" fillId="0" borderId="0" xfId="11" applyNumberFormat="1" applyFont="1" applyAlignment="1">
      <alignment horizontal="right" vertical="center"/>
    </xf>
    <xf numFmtId="189" fontId="21" fillId="0" borderId="0" xfId="11" applyNumberFormat="1" applyFont="1" applyBorder="1" applyAlignment="1">
      <alignment horizontal="right" vertical="center"/>
    </xf>
    <xf numFmtId="196" fontId="18" fillId="0" borderId="0" xfId="11" applyNumberFormat="1" applyFont="1"/>
    <xf numFmtId="164" fontId="3" fillId="0" borderId="0" xfId="11" applyNumberFormat="1"/>
    <xf numFmtId="197" fontId="3" fillId="3" borderId="0" xfId="11" applyNumberFormat="1" applyFill="1"/>
    <xf numFmtId="3" fontId="23" fillId="6" borderId="17" xfId="11" applyNumberFormat="1" applyFont="1" applyFill="1" applyBorder="1" applyAlignment="1">
      <alignment horizontal="right" vertical="center"/>
    </xf>
    <xf numFmtId="0" fontId="19"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0" fillId="0" borderId="0" xfId="0" applyAlignment="1">
      <alignment horizontal="center"/>
    </xf>
    <xf numFmtId="0" fontId="3" fillId="0" borderId="0" xfId="10" applyFont="1"/>
    <xf numFmtId="0" fontId="3" fillId="0" borderId="0" xfId="10" applyFont="1" applyAlignment="1">
      <alignment vertical="top" wrapText="1"/>
    </xf>
    <xf numFmtId="0" fontId="3" fillId="0" borderId="0" xfId="10" applyFont="1" applyAlignment="1">
      <alignment horizontal="center" vertical="top" wrapText="1"/>
    </xf>
    <xf numFmtId="0" fontId="19" fillId="0" borderId="0" xfId="10" applyFont="1" applyAlignment="1">
      <alignment vertical="top" wrapText="1"/>
    </xf>
    <xf numFmtId="0" fontId="3" fillId="0" borderId="0" xfId="10" applyFont="1" applyAlignment="1">
      <alignment horizontal="center" wrapText="1"/>
    </xf>
    <xf numFmtId="0" fontId="3" fillId="0" borderId="0" xfId="10" applyNumberFormat="1" applyFont="1" applyAlignment="1">
      <alignment vertical="top" wrapText="1"/>
    </xf>
    <xf numFmtId="0" fontId="24" fillId="0" borderId="0" xfId="10" applyFont="1" applyAlignment="1">
      <alignment vertical="top" wrapText="1"/>
    </xf>
    <xf numFmtId="0" fontId="3" fillId="0" borderId="0" xfId="13" applyFont="1"/>
    <xf numFmtId="0" fontId="3" fillId="0" borderId="0" xfId="13" applyFont="1" applyAlignment="1">
      <alignment horizontal="justify"/>
    </xf>
    <xf numFmtId="0" fontId="19"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19"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19" fillId="0" borderId="0" xfId="13" applyFont="1" applyAlignment="1">
      <alignment horizontal="justify" vertical="center"/>
    </xf>
    <xf numFmtId="0" fontId="3" fillId="0" borderId="0" xfId="13" applyNumberFormat="1" applyFont="1" applyAlignment="1">
      <alignment horizontal="justify" vertical="top"/>
    </xf>
    <xf numFmtId="0" fontId="24"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9" fillId="0" borderId="0" xfId="14" applyFont="1" applyFill="1"/>
    <xf numFmtId="202" fontId="3" fillId="0" borderId="0" xfId="14" applyNumberFormat="1" applyFont="1" applyFill="1"/>
    <xf numFmtId="203" fontId="3" fillId="0" borderId="0" xfId="14" applyNumberFormat="1" applyFont="1" applyFill="1"/>
    <xf numFmtId="204"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4" fontId="9" fillId="0" borderId="0" xfId="14" applyNumberFormat="1" applyFont="1" applyFill="1"/>
    <xf numFmtId="0" fontId="9" fillId="0" borderId="0" xfId="14" applyFont="1" applyFill="1" applyAlignment="1">
      <alignment horizontal="justify" vertical="top" wrapText="1"/>
    </xf>
    <xf numFmtId="205" fontId="19" fillId="0" borderId="0" xfId="14" applyNumberFormat="1" applyFont="1" applyFill="1" applyBorder="1" applyAlignment="1">
      <alignment vertical="center"/>
    </xf>
    <xf numFmtId="206" fontId="19" fillId="0" borderId="0" xfId="14" applyNumberFormat="1" applyFont="1" applyFill="1" applyAlignment="1">
      <alignment horizontal="right" vertical="center" indent="1"/>
    </xf>
    <xf numFmtId="205" fontId="3" fillId="0" borderId="0" xfId="14" applyNumberFormat="1" applyFont="1" applyFill="1" applyBorder="1"/>
    <xf numFmtId="206" fontId="3" fillId="0" borderId="0" xfId="14" applyNumberFormat="1" applyFont="1" applyFill="1" applyAlignment="1">
      <alignment horizontal="right" indent="1"/>
    </xf>
    <xf numFmtId="0" fontId="3" fillId="0" borderId="7" xfId="14" applyFont="1" applyFill="1" applyBorder="1" applyAlignment="1">
      <alignment vertical="center"/>
    </xf>
    <xf numFmtId="0" fontId="9" fillId="0" borderId="1" xfId="14" applyFont="1" applyFill="1" applyBorder="1"/>
    <xf numFmtId="0" fontId="9"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0" xfId="14" applyFont="1" applyFill="1" applyAlignment="1">
      <alignment horizontal="justify" vertical="top" wrapText="1"/>
    </xf>
    <xf numFmtId="211" fontId="3" fillId="0" borderId="7" xfId="14" applyNumberFormat="1" applyFont="1" applyFill="1" applyBorder="1"/>
    <xf numFmtId="0" fontId="3" fillId="0" borderId="0" xfId="10" applyFont="1" applyFill="1"/>
    <xf numFmtId="0" fontId="1" fillId="0" borderId="0" xfId="15"/>
    <xf numFmtId="0" fontId="25" fillId="0" borderId="0" xfId="15" applyFont="1" applyFill="1"/>
    <xf numFmtId="0" fontId="3" fillId="0" borderId="1" xfId="14" applyFont="1" applyFill="1" applyBorder="1"/>
    <xf numFmtId="0" fontId="3" fillId="0" borderId="6" xfId="14" applyFont="1" applyFill="1" applyBorder="1"/>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0" fontId="3" fillId="0" borderId="0" xfId="14" applyFont="1" applyFill="1" applyAlignment="1">
      <alignment horizontal="justify" vertical="center" wrapText="1"/>
    </xf>
    <xf numFmtId="0" fontId="19" fillId="0" borderId="0" xfId="14" applyFont="1" applyFill="1" applyBorder="1" applyAlignment="1">
      <alignment vertical="center" wrapText="1"/>
    </xf>
    <xf numFmtId="0" fontId="19" fillId="0" borderId="7" xfId="14" applyFont="1" applyFill="1" applyBorder="1" applyAlignment="1">
      <alignment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0" xfId="14" applyFont="1" applyFill="1" applyAlignment="1">
      <alignment horizontal="center"/>
    </xf>
    <xf numFmtId="0" fontId="3" fillId="0" borderId="0" xfId="13" applyFont="1" applyFill="1" applyAlignment="1">
      <alignment horizontal="justify" vertical="top" wrapText="1"/>
    </xf>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7" fontId="3" fillId="0" borderId="2" xfId="14" applyNumberFormat="1" applyFont="1" applyFill="1" applyBorder="1" applyAlignment="1">
      <alignment horizontal="center" vertical="center" wrapText="1"/>
    </xf>
    <xf numFmtId="207"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208" fontId="3" fillId="0" borderId="14" xfId="14" applyNumberFormat="1" applyFont="1" applyFill="1" applyBorder="1"/>
    <xf numFmtId="208" fontId="3" fillId="0" borderId="0" xfId="14" applyNumberFormat="1" applyFont="1" applyFill="1" applyBorder="1"/>
    <xf numFmtId="209" fontId="3" fillId="0" borderId="0" xfId="14" applyNumberFormat="1" applyFont="1" applyFill="1" applyBorder="1"/>
    <xf numFmtId="210" fontId="3" fillId="0" borderId="14" xfId="14" applyNumberFormat="1" applyFont="1" applyFill="1" applyBorder="1"/>
    <xf numFmtId="210" fontId="3" fillId="0" borderId="0" xfId="14" applyNumberFormat="1" applyFont="1" applyFill="1" applyBorder="1"/>
    <xf numFmtId="1" fontId="3" fillId="0" borderId="0" xfId="14" applyNumberFormat="1" applyFont="1" applyFill="1" applyBorder="1" applyAlignment="1">
      <alignment horizontal="center"/>
    </xf>
    <xf numFmtId="210" fontId="3" fillId="0" borderId="0" xfId="14" applyNumberFormat="1" applyFont="1" applyFill="1"/>
    <xf numFmtId="0" fontId="3" fillId="0" borderId="0" xfId="14" applyFont="1" applyFill="1" applyBorder="1" applyAlignment="1">
      <alignment horizontal="center" vertical="top" wrapText="1"/>
    </xf>
    <xf numFmtId="212" fontId="19"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5" xfId="14" applyFont="1" applyFill="1" applyBorder="1" applyAlignment="1">
      <alignment horizontal="center" vertical="center" wrapText="1"/>
    </xf>
    <xf numFmtId="212" fontId="3" fillId="0" borderId="14" xfId="14" applyNumberFormat="1" applyFont="1" applyFill="1" applyBorder="1"/>
    <xf numFmtId="212" fontId="3" fillId="0" borderId="0" xfId="14" applyNumberFormat="1" applyFont="1" applyFill="1" applyBorder="1"/>
    <xf numFmtId="212" fontId="19" fillId="0" borderId="14" xfId="14" applyNumberFormat="1" applyFont="1" applyFill="1" applyBorder="1" applyAlignment="1">
      <alignment vertical="center"/>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24" fillId="0" borderId="0" xfId="14" applyFont="1" applyFill="1" applyAlignment="1">
      <alignment horizontal="center" vertical="top" wrapText="1"/>
    </xf>
    <xf numFmtId="0" fontId="3" fillId="0" borderId="0" xfId="14"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2" fillId="5" borderId="0" xfId="11" applyFont="1" applyFill="1" applyAlignment="1">
      <alignment horizontal="center"/>
    </xf>
    <xf numFmtId="178" fontId="17" fillId="3" borderId="0" xfId="11" applyNumberFormat="1" applyFont="1" applyFill="1" applyAlignment="1">
      <alignment horizontal="center"/>
    </xf>
    <xf numFmtId="0" fontId="3" fillId="5" borderId="0" xfId="11" applyFill="1" applyAlignment="1">
      <alignment horizontal="center" wrapText="1"/>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9" fillId="4" borderId="0" xfId="11" applyFont="1" applyFill="1" applyAlignment="1">
      <alignment horizontal="center" vertical="center" textRotation="255"/>
    </xf>
    <xf numFmtId="0" fontId="19" fillId="5" borderId="0" xfId="11" applyFont="1" applyFill="1" applyAlignment="1">
      <alignment horizontal="center" vertical="center" textRotation="255"/>
    </xf>
    <xf numFmtId="194" fontId="19" fillId="0" borderId="0" xfId="11" applyNumberFormat="1" applyFont="1" applyAlignment="1">
      <alignment horizontal="center"/>
    </xf>
    <xf numFmtId="0" fontId="26" fillId="0" borderId="0" xfId="0" applyFont="1" applyAlignment="1">
      <alignment horizontal="center" wrapText="1"/>
    </xf>
    <xf numFmtId="0" fontId="0" fillId="0" borderId="0" xfId="0" applyAlignment="1">
      <alignment wrapText="1"/>
    </xf>
    <xf numFmtId="0" fontId="21" fillId="0" borderId="0" xfId="0" applyFont="1" applyAlignment="1"/>
    <xf numFmtId="0" fontId="3" fillId="0" borderId="0" xfId="0" applyFont="1" applyAlignment="1">
      <alignment wrapText="1"/>
    </xf>
    <xf numFmtId="0" fontId="1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wrapText="1"/>
    </xf>
    <xf numFmtId="0" fontId="28" fillId="0" borderId="0" xfId="0" applyFont="1" applyAlignment="1">
      <alignment vertical="center"/>
    </xf>
    <xf numFmtId="0" fontId="21" fillId="0" borderId="0" xfId="0" applyFont="1" applyAlignment="1">
      <alignment horizontal="center"/>
    </xf>
    <xf numFmtId="0" fontId="21" fillId="0" borderId="0" xfId="0" applyFont="1"/>
    <xf numFmtId="0" fontId="21" fillId="0" borderId="0" xfId="0" applyFont="1" applyAlignment="1">
      <alignment vertical="top"/>
    </xf>
    <xf numFmtId="0" fontId="21" fillId="0" borderId="0" xfId="0" applyFont="1" applyAlignment="1">
      <alignment wrapText="1"/>
    </xf>
  </cellXfs>
  <cellStyles count="16">
    <cellStyle name="Standard" xfId="0" builtinId="0"/>
    <cellStyle name="Standard 10" xfId="11"/>
    <cellStyle name="Standard 2" xfId="1"/>
    <cellStyle name="Standard 2 2" xfId="9"/>
    <cellStyle name="Standard 2 2 2" xfId="13"/>
    <cellStyle name="Standard 2 2_MBV + Über test" xfId="14"/>
    <cellStyle name="Standard 2 3" xfId="2"/>
    <cellStyle name="Standard 3" xfId="3"/>
    <cellStyle name="Standard 4" xfId="10"/>
    <cellStyle name="Standard 4 2" xfId="4"/>
    <cellStyle name="Standard 5" xfId="15"/>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Grafiken'!$B$3:$B$17</c:f>
              <c:numCache>
                <c:formatCode>#\ ##0.0</c:formatCode>
                <c:ptCount val="15"/>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numCache>
            </c:numRef>
          </c:val>
          <c:smooth val="0"/>
          <c:extLst>
            <c:ext xmlns:c16="http://schemas.microsoft.com/office/drawing/2014/chart" uri="{C3380CC4-5D6E-409C-BE32-E72D297353CC}">
              <c16:uniqueId val="{00000000-9050-496B-A982-EEE16956569A}"/>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Grafiken'!$C$3:$C$17</c:f>
              <c:numCache>
                <c:formatCode>##0.0</c:formatCode>
                <c:ptCount val="15"/>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numCache>
            </c:numRef>
          </c:val>
          <c:smooth val="0"/>
          <c:extLst>
            <c:ext xmlns:c16="http://schemas.microsoft.com/office/drawing/2014/chart" uri="{C3380CC4-5D6E-409C-BE32-E72D297353CC}">
              <c16:uniqueId val="{00000001-9050-496B-A982-EEE16956569A}"/>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Grafiken'!$D$3:$D$17</c:f>
              <c:numCache>
                <c:formatCode>#\ ##0.0</c:formatCode>
                <c:ptCount val="15"/>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numCache>
            </c:numRef>
          </c:val>
          <c:smooth val="0"/>
          <c:extLst>
            <c:ext xmlns:c16="http://schemas.microsoft.com/office/drawing/2014/chart" uri="{C3380CC4-5D6E-409C-BE32-E72D297353CC}">
              <c16:uniqueId val="{00000002-9050-496B-A982-EEE16956569A}"/>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März</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7588-4E56-A999-9F75EBA61D6D}"/>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numCache>
            </c:numRef>
          </c:val>
          <c:extLst>
            <c:ext xmlns:c16="http://schemas.microsoft.com/office/drawing/2014/chart" uri="{C3380CC4-5D6E-409C-BE32-E72D297353CC}">
              <c16:uniqueId val="{00000001-7588-4E56-A999-9F75EBA61D6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März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88B4-441C-B2C7-4CCBE031BCA0}"/>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numCache>
            </c:numRef>
          </c:val>
          <c:extLst>
            <c:ext xmlns:c16="http://schemas.microsoft.com/office/drawing/2014/chart" uri="{C3380CC4-5D6E-409C-BE32-E72D297353CC}">
              <c16:uniqueId val="{00000001-88B4-441C-B2C7-4CCBE031BCA0}"/>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Februar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2032-46DA-8C4E-6F199B66DFF1}"/>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2032-46DA-8C4E-6F199B66DFF1}"/>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2032-46DA-8C4E-6F199B66DFF1}"/>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2032-46DA-8C4E-6F199B66DFF1}"/>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032-46DA-8C4E-6F199B66DFF1}"/>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032-46DA-8C4E-6F199B66DFF1}"/>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032-46DA-8C4E-6F199B66DFF1}"/>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032-46DA-8C4E-6F199B66DFF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1317157.7</c:v>
                </c:pt>
                <c:pt idx="1">
                  <c:v>1122209.128</c:v>
                </c:pt>
                <c:pt idx="2">
                  <c:v>164344.859</c:v>
                </c:pt>
                <c:pt idx="3">
                  <c:v>394972.908</c:v>
                </c:pt>
              </c:numCache>
            </c:numRef>
          </c:val>
          <c:extLst>
            <c:ext xmlns:c16="http://schemas.microsoft.com/office/drawing/2014/chart" uri="{C3380CC4-5D6E-409C-BE32-E72D297353CC}">
              <c16:uniqueId val="{00000008-2032-46DA-8C4E-6F199B66DFF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Februar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773-4B1F-B687-503B616D91EC}"/>
              </c:ext>
            </c:extLst>
          </c:dPt>
          <c:dPt>
            <c:idx val="1"/>
            <c:bubble3D val="0"/>
            <c:spPr>
              <a:solidFill>
                <a:srgbClr val="FFFF00"/>
              </a:solidFill>
              <a:ln>
                <a:solidFill>
                  <a:srgbClr val="000000"/>
                </a:solidFill>
              </a:ln>
            </c:spPr>
            <c:extLst>
              <c:ext xmlns:c16="http://schemas.microsoft.com/office/drawing/2014/chart" uri="{C3380CC4-5D6E-409C-BE32-E72D297353CC}">
                <c16:uniqueId val="{00000003-A773-4B1F-B687-503B616D91EC}"/>
              </c:ext>
            </c:extLst>
          </c:dPt>
          <c:dPt>
            <c:idx val="2"/>
            <c:bubble3D val="0"/>
            <c:spPr>
              <a:solidFill>
                <a:srgbClr val="CCFFCC"/>
              </a:solidFill>
              <a:ln>
                <a:solidFill>
                  <a:srgbClr val="000000"/>
                </a:solidFill>
              </a:ln>
            </c:spPr>
            <c:extLst>
              <c:ext xmlns:c16="http://schemas.microsoft.com/office/drawing/2014/chart" uri="{C3380CC4-5D6E-409C-BE32-E72D297353CC}">
                <c16:uniqueId val="{00000005-A773-4B1F-B687-503B616D91EC}"/>
              </c:ext>
            </c:extLst>
          </c:dPt>
          <c:dPt>
            <c:idx val="3"/>
            <c:bubble3D val="0"/>
            <c:spPr>
              <a:solidFill>
                <a:srgbClr val="FF9900"/>
              </a:solidFill>
              <a:ln>
                <a:solidFill>
                  <a:srgbClr val="000000"/>
                </a:solidFill>
              </a:ln>
            </c:spPr>
            <c:extLst>
              <c:ext xmlns:c16="http://schemas.microsoft.com/office/drawing/2014/chart" uri="{C3380CC4-5D6E-409C-BE32-E72D297353CC}">
                <c16:uniqueId val="{00000007-A773-4B1F-B687-503B616D91EC}"/>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773-4B1F-B687-503B616D91EC}"/>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773-4B1F-B687-503B616D91EC}"/>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773-4B1F-B687-503B616D91EC}"/>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773-4B1F-B687-503B616D91E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1276478.469</c:v>
                </c:pt>
                <c:pt idx="1">
                  <c:v>1010800.517</c:v>
                </c:pt>
                <c:pt idx="2">
                  <c:v>122735.20600000001</c:v>
                </c:pt>
                <c:pt idx="3">
                  <c:v>432098.43699999998</c:v>
                </c:pt>
              </c:numCache>
            </c:numRef>
          </c:val>
          <c:extLst>
            <c:ext xmlns:c16="http://schemas.microsoft.com/office/drawing/2014/chart" uri="{C3380CC4-5D6E-409C-BE32-E72D297353CC}">
              <c16:uniqueId val="{00000008-A773-4B1F-B687-503B616D91E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6875-4271-9EA6-E9CBFB04EF56}"/>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numCache>
            </c:numRef>
          </c:val>
          <c:extLst>
            <c:ext xmlns:c16="http://schemas.microsoft.com/office/drawing/2014/chart" uri="{C3380CC4-5D6E-409C-BE32-E72D297353CC}">
              <c16:uniqueId val="{00000001-6875-4271-9EA6-E9CBFB04EF56}"/>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März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695A-4260-90A0-813DBB09C750}"/>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numCache>
            </c:numRef>
          </c:yVal>
          <c:smooth val="0"/>
          <c:extLst>
            <c:ext xmlns:c16="http://schemas.microsoft.com/office/drawing/2014/chart" uri="{C3380CC4-5D6E-409C-BE32-E72D297353CC}">
              <c16:uniqueId val="{00000001-695A-4260-90A0-813DBB09C75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DE3-49FD-9885-90C670C5797E}"/>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März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EF6C-4DC2-B0FC-D9B10637FFBE}"/>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numCache>
            </c:numRef>
          </c:val>
          <c:extLst>
            <c:ext xmlns:c16="http://schemas.microsoft.com/office/drawing/2014/chart" uri="{C3380CC4-5D6E-409C-BE32-E72D297353CC}">
              <c16:uniqueId val="{00000001-EF6C-4DC2-B0FC-D9B10637FFBE}"/>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0.74162</cdr:x>
      <cdr:y>0.72664</cdr:y>
    </cdr:from>
    <cdr:to>
      <cdr:x>0.74162</cdr:x>
      <cdr:y>0.75264</cdr:y>
    </cdr:to>
    <cdr:sp macro="" textlink="">
      <cdr:nvSpPr>
        <cdr:cNvPr id="12" name="Line 11"/>
        <cdr:cNvSpPr>
          <a:spLocks xmlns:a="http://schemas.openxmlformats.org/drawingml/2006/main" noChangeShapeType="1"/>
        </cdr:cNvSpPr>
      </cdr:nvSpPr>
      <cdr:spPr bwMode="auto">
        <a:xfrm xmlns:a="http://schemas.openxmlformats.org/drawingml/2006/main" flipH="1">
          <a:off x="4429074" y="6637516"/>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207644</xdr:rowOff>
    </xdr:from>
    <xdr:to>
      <xdr:col>5</xdr:col>
      <xdr:colOff>922020</xdr:colOff>
      <xdr:row>61</xdr:row>
      <xdr:rowOff>158115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60</xdr:row>
      <xdr:rowOff>83820</xdr:rowOff>
    </xdr:from>
    <xdr:to>
      <xdr:col>1</xdr:col>
      <xdr:colOff>861060</xdr:colOff>
      <xdr:row>61</xdr:row>
      <xdr:rowOff>101895</xdr:rowOff>
    </xdr:to>
    <xdr:sp macro="" textlink="">
      <xdr:nvSpPr>
        <xdr:cNvPr id="3" name="Text Box 3"/>
        <xdr:cNvSpPr txBox="1">
          <a:spLocks noChangeArrowheads="1"/>
        </xdr:cNvSpPr>
      </xdr:nvSpPr>
      <xdr:spPr bwMode="auto">
        <a:xfrm>
          <a:off x="114300" y="100279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30479</xdr:rowOff>
    </xdr:from>
    <xdr:to>
      <xdr:col>3</xdr:col>
      <xdr:colOff>474300</xdr:colOff>
      <xdr:row>60</xdr:row>
      <xdr:rowOff>48554</xdr:rowOff>
    </xdr:to>
    <xdr:sp macro="" textlink="">
      <xdr:nvSpPr>
        <xdr:cNvPr id="5" name="Text Box 5"/>
        <xdr:cNvSpPr txBox="1">
          <a:spLocks noChangeArrowheads="1"/>
        </xdr:cNvSpPr>
      </xdr:nvSpPr>
      <xdr:spPr bwMode="auto">
        <a:xfrm>
          <a:off x="3257550" y="98126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43814</xdr:rowOff>
    </xdr:from>
    <xdr:to>
      <xdr:col>2</xdr:col>
      <xdr:colOff>994755</xdr:colOff>
      <xdr:row>60</xdr:row>
      <xdr:rowOff>25889</xdr:rowOff>
    </xdr:to>
    <xdr:sp macro="" textlink="">
      <xdr:nvSpPr>
        <xdr:cNvPr id="7" name="Rectangle 8"/>
        <xdr:cNvSpPr>
          <a:spLocks noChangeArrowheads="1"/>
        </xdr:cNvSpPr>
      </xdr:nvSpPr>
      <xdr:spPr bwMode="auto">
        <a:xfrm>
          <a:off x="2802255" y="98259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47625</xdr:rowOff>
    </xdr:from>
    <xdr:to>
      <xdr:col>4</xdr:col>
      <xdr:colOff>756630</xdr:colOff>
      <xdr:row>60</xdr:row>
      <xdr:rowOff>29700</xdr:rowOff>
    </xdr:to>
    <xdr:sp macro="" textlink="">
      <xdr:nvSpPr>
        <xdr:cNvPr id="9" name="Rectangle 10"/>
        <xdr:cNvSpPr>
          <a:spLocks noChangeArrowheads="1"/>
        </xdr:cNvSpPr>
      </xdr:nvSpPr>
      <xdr:spPr bwMode="auto">
        <a:xfrm>
          <a:off x="4659630" y="98298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47625</xdr:rowOff>
    </xdr:from>
    <xdr:to>
      <xdr:col>5</xdr:col>
      <xdr:colOff>220980</xdr:colOff>
      <xdr:row>60</xdr:row>
      <xdr:rowOff>59985</xdr:rowOff>
    </xdr:to>
    <xdr:sp macro="" textlink="">
      <xdr:nvSpPr>
        <xdr:cNvPr id="20" name="Text Box 24"/>
        <xdr:cNvSpPr txBox="1">
          <a:spLocks noChangeArrowheads="1"/>
        </xdr:cNvSpPr>
      </xdr:nvSpPr>
      <xdr:spPr bwMode="auto">
        <a:xfrm>
          <a:off x="5080635" y="98298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März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25</xdr:row>
      <xdr:rowOff>125349</xdr:rowOff>
    </xdr:from>
    <xdr:to>
      <xdr:col>6</xdr:col>
      <xdr:colOff>665454</xdr:colOff>
      <xdr:row>54</xdr:row>
      <xdr:rowOff>140649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354330</xdr:colOff>
      <xdr:row>41</xdr:row>
      <xdr:rowOff>104775</xdr:rowOff>
    </xdr:from>
    <xdr:to>
      <xdr:col>6</xdr:col>
      <xdr:colOff>118110</xdr:colOff>
      <xdr:row>51</xdr:row>
      <xdr:rowOff>152955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880110</xdr:colOff>
      <xdr:row>39</xdr:row>
      <xdr:rowOff>32385</xdr:rowOff>
    </xdr:from>
    <xdr:ext cx="2766060" cy="232436"/>
    <xdr:sp macro="" textlink="">
      <xdr:nvSpPr>
        <xdr:cNvPr id="7" name="Textfeld 6"/>
        <xdr:cNvSpPr txBox="1"/>
      </xdr:nvSpPr>
      <xdr:spPr>
        <a:xfrm>
          <a:off x="1765935" y="76047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535305</xdr:colOff>
      <xdr:row>36</xdr:row>
      <xdr:rowOff>131445</xdr:rowOff>
    </xdr:from>
    <xdr:to>
      <xdr:col>0</xdr:col>
      <xdr:colOff>786765</xdr:colOff>
      <xdr:row>38</xdr:row>
      <xdr:rowOff>11430</xdr:rowOff>
    </xdr:to>
    <xdr:sp macro="" textlink="">
      <xdr:nvSpPr>
        <xdr:cNvPr id="8" name="Textfeld 7"/>
        <xdr:cNvSpPr txBox="1"/>
      </xdr:nvSpPr>
      <xdr:spPr>
        <a:xfrm>
          <a:off x="535305" y="716089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763905</xdr:colOff>
      <xdr:row>40</xdr:row>
      <xdr:rowOff>95250</xdr:rowOff>
    </xdr:from>
    <xdr:to>
      <xdr:col>2</xdr:col>
      <xdr:colOff>142545</xdr:colOff>
      <xdr:row>41</xdr:row>
      <xdr:rowOff>94275</xdr:rowOff>
    </xdr:to>
    <xdr:sp macro="" textlink="">
      <xdr:nvSpPr>
        <xdr:cNvPr id="9" name="Textfeld 8"/>
        <xdr:cNvSpPr txBox="1"/>
      </xdr:nvSpPr>
      <xdr:spPr>
        <a:xfrm>
          <a:off x="763905" y="78486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788670</xdr:colOff>
      <xdr:row>26</xdr:row>
      <xdr:rowOff>411480</xdr:rowOff>
    </xdr:from>
    <xdr:to>
      <xdr:col>2</xdr:col>
      <xdr:colOff>346710</xdr:colOff>
      <xdr:row>27</xdr:row>
      <xdr:rowOff>80940</xdr:rowOff>
    </xdr:to>
    <xdr:sp macro="" textlink="">
      <xdr:nvSpPr>
        <xdr:cNvPr id="10" name="Textfeld 9"/>
        <xdr:cNvSpPr txBox="1"/>
      </xdr:nvSpPr>
      <xdr:spPr>
        <a:xfrm>
          <a:off x="788670" y="52787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7620</xdr:rowOff>
    </xdr:from>
    <xdr:to>
      <xdr:col>3</xdr:col>
      <xdr:colOff>339604</xdr:colOff>
      <xdr:row>53</xdr:row>
      <xdr:rowOff>151566</xdr:rowOff>
    </xdr:to>
    <xdr:sp macro="" textlink="">
      <xdr:nvSpPr>
        <xdr:cNvPr id="11" name="Rectangle 4"/>
        <xdr:cNvSpPr>
          <a:spLocks noChangeArrowheads="1"/>
        </xdr:cNvSpPr>
      </xdr:nvSpPr>
      <xdr:spPr bwMode="auto">
        <a:xfrm>
          <a:off x="2710815" y="10113645"/>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7620</xdr:rowOff>
    </xdr:from>
    <xdr:to>
      <xdr:col>4</xdr:col>
      <xdr:colOff>781507</xdr:colOff>
      <xdr:row>53</xdr:row>
      <xdr:rowOff>151566</xdr:rowOff>
    </xdr:to>
    <xdr:sp macro="" textlink="">
      <xdr:nvSpPr>
        <xdr:cNvPr id="12" name="Rectangle 5"/>
        <xdr:cNvSpPr>
          <a:spLocks noChangeArrowheads="1"/>
        </xdr:cNvSpPr>
      </xdr:nvSpPr>
      <xdr:spPr bwMode="auto">
        <a:xfrm>
          <a:off x="4038600" y="10113645"/>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7620</xdr:rowOff>
    </xdr:from>
    <xdr:to>
      <xdr:col>4</xdr:col>
      <xdr:colOff>98946</xdr:colOff>
      <xdr:row>54</xdr:row>
      <xdr:rowOff>6553</xdr:rowOff>
    </xdr:to>
    <xdr:sp macro="" textlink="">
      <xdr:nvSpPr>
        <xdr:cNvPr id="13" name="Text Box 7"/>
        <xdr:cNvSpPr txBox="1">
          <a:spLocks noChangeArrowheads="1"/>
        </xdr:cNvSpPr>
      </xdr:nvSpPr>
      <xdr:spPr bwMode="auto">
        <a:xfrm>
          <a:off x="3236595" y="101136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53</xdr:row>
      <xdr:rowOff>7620</xdr:rowOff>
    </xdr:from>
    <xdr:to>
      <xdr:col>5</xdr:col>
      <xdr:colOff>540848</xdr:colOff>
      <xdr:row>54</xdr:row>
      <xdr:rowOff>6553</xdr:rowOff>
    </xdr:to>
    <xdr:sp macro="" textlink="">
      <xdr:nvSpPr>
        <xdr:cNvPr id="14" name="Text Box 14"/>
        <xdr:cNvSpPr txBox="1">
          <a:spLocks noChangeArrowheads="1"/>
        </xdr:cNvSpPr>
      </xdr:nvSpPr>
      <xdr:spPr bwMode="auto">
        <a:xfrm>
          <a:off x="4581525" y="101136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179070</xdr:colOff>
      <xdr:row>53</xdr:row>
      <xdr:rowOff>34290</xdr:rowOff>
    </xdr:from>
    <xdr:to>
      <xdr:col>2</xdr:col>
      <xdr:colOff>483870</xdr:colOff>
      <xdr:row>54</xdr:row>
      <xdr:rowOff>123825</xdr:rowOff>
    </xdr:to>
    <xdr:sp macro="" textlink="">
      <xdr:nvSpPr>
        <xdr:cNvPr id="15" name="Text Box 6"/>
        <xdr:cNvSpPr txBox="1">
          <a:spLocks noChangeArrowheads="1"/>
        </xdr:cNvSpPr>
      </xdr:nvSpPr>
      <xdr:spPr bwMode="auto">
        <a:xfrm>
          <a:off x="179070" y="101403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108585</xdr:colOff>
      <xdr:row>42</xdr:row>
      <xdr:rowOff>66675</xdr:rowOff>
    </xdr:from>
    <xdr:to>
      <xdr:col>6</xdr:col>
      <xdr:colOff>108585</xdr:colOff>
      <xdr:row>50</xdr:row>
      <xdr:rowOff>79395</xdr:rowOff>
    </xdr:to>
    <xdr:cxnSp macro="">
      <xdr:nvCxnSpPr>
        <xdr:cNvPr id="16" name="Gerade Verbindung 3"/>
        <xdr:cNvCxnSpPr/>
      </xdr:nvCxnSpPr>
      <xdr:spPr bwMode="auto">
        <a:xfrm>
          <a:off x="5423535" y="81819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165733</xdr:colOff>
      <xdr:row>27</xdr:row>
      <xdr:rowOff>217170</xdr:rowOff>
    </xdr:from>
    <xdr:to>
      <xdr:col>6</xdr:col>
      <xdr:colOff>676573</xdr:colOff>
      <xdr:row>54</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52</xdr:row>
      <xdr:rowOff>165735</xdr:rowOff>
    </xdr:from>
    <xdr:to>
      <xdr:col>2</xdr:col>
      <xdr:colOff>367665</xdr:colOff>
      <xdr:row>54</xdr:row>
      <xdr:rowOff>13335</xdr:rowOff>
    </xdr:to>
    <xdr:sp macro="" textlink="">
      <xdr:nvSpPr>
        <xdr:cNvPr id="4" name="Text Box 17"/>
        <xdr:cNvSpPr txBox="1">
          <a:spLocks noChangeArrowheads="1"/>
        </xdr:cNvSpPr>
      </xdr:nvSpPr>
      <xdr:spPr bwMode="auto">
        <a:xfrm>
          <a:off x="232410" y="100241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186690</xdr:colOff>
      <xdr:row>51</xdr:row>
      <xdr:rowOff>125730</xdr:rowOff>
    </xdr:from>
    <xdr:to>
      <xdr:col>3</xdr:col>
      <xdr:colOff>474690</xdr:colOff>
      <xdr:row>52</xdr:row>
      <xdr:rowOff>87630</xdr:rowOff>
    </xdr:to>
    <xdr:sp macro="" textlink="">
      <xdr:nvSpPr>
        <xdr:cNvPr id="5" name="Rectangle 4"/>
        <xdr:cNvSpPr>
          <a:spLocks noChangeArrowheads="1"/>
        </xdr:cNvSpPr>
      </xdr:nvSpPr>
      <xdr:spPr bwMode="auto">
        <a:xfrm>
          <a:off x="2844165" y="98031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51</xdr:row>
      <xdr:rowOff>127635</xdr:rowOff>
    </xdr:from>
    <xdr:to>
      <xdr:col>5</xdr:col>
      <xdr:colOff>219419</xdr:colOff>
      <xdr:row>52</xdr:row>
      <xdr:rowOff>90660</xdr:rowOff>
    </xdr:to>
    <xdr:sp macro="" textlink="">
      <xdr:nvSpPr>
        <xdr:cNvPr id="6" name="Rectangle 5"/>
        <xdr:cNvSpPr>
          <a:spLocks noChangeArrowheads="1"/>
        </xdr:cNvSpPr>
      </xdr:nvSpPr>
      <xdr:spPr bwMode="auto">
        <a:xfrm>
          <a:off x="4360544" y="98050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121919</xdr:rowOff>
    </xdr:from>
    <xdr:to>
      <xdr:col>4</xdr:col>
      <xdr:colOff>257175</xdr:colOff>
      <xdr:row>52</xdr:row>
      <xdr:rowOff>120944</xdr:rowOff>
    </xdr:to>
    <xdr:sp macro="" textlink="">
      <xdr:nvSpPr>
        <xdr:cNvPr id="7" name="Text Box 7"/>
        <xdr:cNvSpPr txBox="1">
          <a:spLocks noChangeArrowheads="1"/>
        </xdr:cNvSpPr>
      </xdr:nvSpPr>
      <xdr:spPr bwMode="auto">
        <a:xfrm>
          <a:off x="3314700" y="97993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51</xdr:row>
      <xdr:rowOff>121920</xdr:rowOff>
    </xdr:from>
    <xdr:to>
      <xdr:col>6</xdr:col>
      <xdr:colOff>9525</xdr:colOff>
      <xdr:row>52</xdr:row>
      <xdr:rowOff>120945</xdr:rowOff>
    </xdr:to>
    <xdr:sp macro="" textlink="">
      <xdr:nvSpPr>
        <xdr:cNvPr id="8" name="Text Box 14"/>
        <xdr:cNvSpPr txBox="1">
          <a:spLocks noChangeArrowheads="1"/>
        </xdr:cNvSpPr>
      </xdr:nvSpPr>
      <xdr:spPr bwMode="auto">
        <a:xfrm>
          <a:off x="4838700" y="97993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2"/>
  </cols>
  <sheetData>
    <row r="1" spans="1:1" ht="15.75" x14ac:dyDescent="0.25">
      <c r="A1" s="371" t="s">
        <v>318</v>
      </c>
    </row>
    <row r="4" spans="1:1" ht="28.5" customHeight="1" x14ac:dyDescent="0.2">
      <c r="A4" s="378" t="s">
        <v>331</v>
      </c>
    </row>
    <row r="5" spans="1:1" ht="14.25" x14ac:dyDescent="0.2">
      <c r="A5" s="373"/>
    </row>
    <row r="6" spans="1:1" ht="14.25" x14ac:dyDescent="0.2">
      <c r="A6" s="373"/>
    </row>
    <row r="7" spans="1:1" x14ac:dyDescent="0.2">
      <c r="A7" s="374" t="s">
        <v>319</v>
      </c>
    </row>
    <row r="10" spans="1:1" x14ac:dyDescent="0.2">
      <c r="A10" s="374" t="s">
        <v>332</v>
      </c>
    </row>
    <row r="11" spans="1:1" x14ac:dyDescent="0.2">
      <c r="A11" s="372" t="s">
        <v>320</v>
      </c>
    </row>
    <row r="14" spans="1:1" x14ac:dyDescent="0.2">
      <c r="A14" s="372" t="s">
        <v>321</v>
      </c>
    </row>
    <row r="17" spans="1:1" x14ac:dyDescent="0.2">
      <c r="A17" s="372" t="s">
        <v>322</v>
      </c>
    </row>
    <row r="18" spans="1:1" x14ac:dyDescent="0.2">
      <c r="A18" s="372" t="s">
        <v>323</v>
      </c>
    </row>
    <row r="19" spans="1:1" x14ac:dyDescent="0.2">
      <c r="A19" s="372" t="s">
        <v>324</v>
      </c>
    </row>
    <row r="20" spans="1:1" x14ac:dyDescent="0.2">
      <c r="A20" s="372" t="s">
        <v>325</v>
      </c>
    </row>
    <row r="21" spans="1:1" x14ac:dyDescent="0.2">
      <c r="A21" s="372" t="s">
        <v>326</v>
      </c>
    </row>
    <row r="24" spans="1:1" x14ac:dyDescent="0.2">
      <c r="A24" s="375" t="s">
        <v>327</v>
      </c>
    </row>
    <row r="25" spans="1:1" ht="38.25" x14ac:dyDescent="0.2">
      <c r="A25" s="376" t="s">
        <v>328</v>
      </c>
    </row>
    <row r="28" spans="1:1" x14ac:dyDescent="0.2">
      <c r="A28" s="375" t="s">
        <v>329</v>
      </c>
    </row>
    <row r="29" spans="1:1" x14ac:dyDescent="0.2">
      <c r="A29" s="377" t="s">
        <v>330</v>
      </c>
    </row>
    <row r="30" spans="1:1" x14ac:dyDescent="0.2">
      <c r="A30" s="372"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15" t="s">
        <v>104</v>
      </c>
      <c r="C3" s="315"/>
      <c r="D3" s="315"/>
      <c r="E3" s="315"/>
      <c r="F3" s="315"/>
      <c r="G3" s="315"/>
      <c r="H3" s="315"/>
      <c r="I3" s="315"/>
    </row>
    <row r="4" spans="1:9" x14ac:dyDescent="0.2">
      <c r="A4" s="61"/>
      <c r="B4" s="332" t="s">
        <v>105</v>
      </c>
      <c r="C4" s="332"/>
      <c r="D4" s="332"/>
      <c r="E4" s="332"/>
      <c r="F4" s="332"/>
      <c r="G4" s="332"/>
      <c r="H4" s="332"/>
      <c r="I4" s="332"/>
    </row>
    <row r="5" spans="1:9" x14ac:dyDescent="0.2">
      <c r="A5" s="61"/>
      <c r="H5" s="64"/>
      <c r="I5" s="64"/>
    </row>
    <row r="6" spans="1:9" x14ac:dyDescent="0.2">
      <c r="A6" s="316" t="s">
        <v>3</v>
      </c>
      <c r="B6" s="319" t="s">
        <v>106</v>
      </c>
      <c r="C6" s="319" t="s">
        <v>107</v>
      </c>
      <c r="D6" s="319" t="s">
        <v>108</v>
      </c>
      <c r="E6" s="319" t="s">
        <v>109</v>
      </c>
      <c r="F6" s="319" t="s">
        <v>110</v>
      </c>
      <c r="G6" s="319" t="s">
        <v>111</v>
      </c>
      <c r="H6" s="327" t="s">
        <v>112</v>
      </c>
      <c r="I6" s="327" t="s">
        <v>113</v>
      </c>
    </row>
    <row r="7" spans="1:9" x14ac:dyDescent="0.2">
      <c r="A7" s="317"/>
      <c r="B7" s="333"/>
      <c r="C7" s="320"/>
      <c r="D7" s="320"/>
      <c r="E7" s="320"/>
      <c r="F7" s="320"/>
      <c r="G7" s="320"/>
      <c r="H7" s="328"/>
      <c r="I7" s="328"/>
    </row>
    <row r="8" spans="1:9" x14ac:dyDescent="0.2">
      <c r="A8" s="317"/>
      <c r="B8" s="333"/>
      <c r="C8" s="320"/>
      <c r="D8" s="320"/>
      <c r="E8" s="320"/>
      <c r="F8" s="320"/>
      <c r="G8" s="320"/>
      <c r="H8" s="328"/>
      <c r="I8" s="328"/>
    </row>
    <row r="9" spans="1:9" x14ac:dyDescent="0.2">
      <c r="A9" s="317"/>
      <c r="B9" s="333"/>
      <c r="C9" s="321"/>
      <c r="D9" s="321"/>
      <c r="E9" s="321"/>
      <c r="F9" s="321"/>
      <c r="G9" s="321"/>
      <c r="H9" s="329"/>
      <c r="I9" s="329"/>
    </row>
    <row r="10" spans="1:9" x14ac:dyDescent="0.2">
      <c r="A10" s="318"/>
      <c r="B10" s="334"/>
      <c r="C10" s="66" t="s">
        <v>17</v>
      </c>
      <c r="D10" s="67" t="s">
        <v>114</v>
      </c>
      <c r="E10" s="330" t="s">
        <v>115</v>
      </c>
      <c r="F10" s="331"/>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175</v>
      </c>
      <c r="D12" s="81">
        <v>139</v>
      </c>
      <c r="E12" s="81">
        <v>2987</v>
      </c>
      <c r="F12" s="81">
        <v>20092</v>
      </c>
      <c r="G12" s="82">
        <v>14.9</v>
      </c>
      <c r="H12" s="82">
        <v>38</v>
      </c>
      <c r="I12" s="81">
        <v>145</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169</v>
      </c>
      <c r="D14" s="85">
        <v>138</v>
      </c>
      <c r="E14" s="85">
        <v>2944</v>
      </c>
      <c r="F14" s="85">
        <v>18477</v>
      </c>
      <c r="G14" s="87">
        <v>15.9</v>
      </c>
      <c r="H14" s="87">
        <v>36.1</v>
      </c>
      <c r="I14" s="85">
        <v>134</v>
      </c>
    </row>
    <row r="15" spans="1:9" ht="13.5" customHeight="1" x14ac:dyDescent="0.2">
      <c r="A15" s="79" t="s">
        <v>21</v>
      </c>
      <c r="B15" s="83" t="s">
        <v>120</v>
      </c>
      <c r="C15" s="85">
        <v>187</v>
      </c>
      <c r="D15" s="85">
        <v>141</v>
      </c>
      <c r="E15" s="85">
        <v>3297</v>
      </c>
      <c r="F15" s="85">
        <v>23582</v>
      </c>
      <c r="G15" s="87">
        <v>14</v>
      </c>
      <c r="H15" s="87">
        <v>43.3</v>
      </c>
      <c r="I15" s="85">
        <v>167</v>
      </c>
    </row>
    <row r="16" spans="1:9" ht="13.5" customHeight="1" x14ac:dyDescent="0.2">
      <c r="A16" s="79" t="s">
        <v>21</v>
      </c>
      <c r="B16" s="83" t="s">
        <v>121</v>
      </c>
      <c r="C16" s="85">
        <v>184</v>
      </c>
      <c r="D16" s="85">
        <v>143</v>
      </c>
      <c r="E16" s="85">
        <v>3767</v>
      </c>
      <c r="F16" s="85">
        <v>24841</v>
      </c>
      <c r="G16" s="87">
        <v>15.2</v>
      </c>
      <c r="H16" s="87">
        <v>53</v>
      </c>
      <c r="I16" s="85">
        <v>173</v>
      </c>
    </row>
    <row r="17" spans="1:9" ht="13.5" customHeight="1" x14ac:dyDescent="0.2">
      <c r="A17" s="79" t="s">
        <v>21</v>
      </c>
      <c r="B17" s="83" t="s">
        <v>122</v>
      </c>
      <c r="C17" s="85">
        <v>170</v>
      </c>
      <c r="D17" s="85">
        <v>134</v>
      </c>
      <c r="E17" s="85">
        <v>2280</v>
      </c>
      <c r="F17" s="85">
        <v>16626</v>
      </c>
      <c r="G17" s="87">
        <v>13.7</v>
      </c>
      <c r="H17" s="87">
        <v>23.3</v>
      </c>
      <c r="I17" s="85">
        <v>124</v>
      </c>
    </row>
    <row r="18" spans="1:9" ht="13.5" customHeight="1" x14ac:dyDescent="0.2">
      <c r="A18" s="79"/>
      <c r="B18" s="72"/>
      <c r="C18" s="88"/>
      <c r="D18" s="88"/>
      <c r="E18" s="88"/>
      <c r="F18" s="88"/>
      <c r="G18" s="89"/>
      <c r="H18" s="89"/>
      <c r="I18" s="88"/>
    </row>
    <row r="19" spans="1:9" ht="13.5" customHeight="1" x14ac:dyDescent="0.2">
      <c r="A19" s="79" t="s">
        <v>123</v>
      </c>
      <c r="B19" s="80" t="s">
        <v>124</v>
      </c>
      <c r="C19" s="81">
        <v>101</v>
      </c>
      <c r="D19" s="81">
        <v>165</v>
      </c>
      <c r="E19" s="81">
        <v>2639</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101</v>
      </c>
      <c r="D25" s="85">
        <v>165</v>
      </c>
      <c r="E25" s="85">
        <v>2639</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139</v>
      </c>
      <c r="E30" s="81">
        <v>2988</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187</v>
      </c>
      <c r="D32" s="85">
        <v>134</v>
      </c>
      <c r="E32" s="85">
        <v>2019</v>
      </c>
      <c r="F32" s="85">
        <v>15960</v>
      </c>
      <c r="G32" s="87">
        <v>12.7</v>
      </c>
      <c r="H32" s="87">
        <v>19.899999999999999</v>
      </c>
      <c r="I32" s="85">
        <v>119</v>
      </c>
    </row>
    <row r="33" spans="1:9" ht="13.5" customHeight="1" x14ac:dyDescent="0.2">
      <c r="A33" s="79">
        <v>11</v>
      </c>
      <c r="B33" s="83" t="s">
        <v>50</v>
      </c>
      <c r="C33" s="85">
        <v>116</v>
      </c>
      <c r="D33" s="85">
        <v>128</v>
      </c>
      <c r="E33" s="85">
        <v>3100</v>
      </c>
      <c r="F33" s="85">
        <v>48355</v>
      </c>
      <c r="G33" s="87">
        <v>6.4</v>
      </c>
      <c r="H33" s="93" t="s">
        <v>21</v>
      </c>
      <c r="I33" s="85">
        <v>377</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108</v>
      </c>
      <c r="D35" s="85">
        <v>132</v>
      </c>
      <c r="E35" s="85">
        <v>2468</v>
      </c>
      <c r="F35" s="85">
        <v>15036</v>
      </c>
      <c r="G35" s="87">
        <v>16.399999999999999</v>
      </c>
      <c r="H35" s="87">
        <v>56.4</v>
      </c>
      <c r="I35" s="85">
        <v>114</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218</v>
      </c>
      <c r="D40" s="85">
        <v>137</v>
      </c>
      <c r="E40" s="85">
        <v>2640</v>
      </c>
      <c r="F40" s="85">
        <v>20026</v>
      </c>
      <c r="G40" s="87">
        <v>13.2</v>
      </c>
      <c r="H40" s="87">
        <v>31</v>
      </c>
      <c r="I40" s="85">
        <v>147</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198</v>
      </c>
      <c r="D42" s="85">
        <v>131</v>
      </c>
      <c r="E42" s="85">
        <v>2863</v>
      </c>
      <c r="F42" s="85">
        <v>28614</v>
      </c>
      <c r="G42" s="87">
        <v>10</v>
      </c>
      <c r="H42" s="87">
        <v>27.2</v>
      </c>
      <c r="I42" s="85">
        <v>219</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134</v>
      </c>
      <c r="D45" s="85">
        <v>138</v>
      </c>
      <c r="E45" s="85">
        <v>2892</v>
      </c>
      <c r="F45" s="85">
        <v>15335</v>
      </c>
      <c r="G45" s="87">
        <v>18.899999999999999</v>
      </c>
      <c r="H45" s="87">
        <v>18.2</v>
      </c>
      <c r="I45" s="85">
        <v>111</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150</v>
      </c>
      <c r="D47" s="85">
        <v>140</v>
      </c>
      <c r="E47" s="85">
        <v>3667</v>
      </c>
      <c r="F47" s="85">
        <v>25622</v>
      </c>
      <c r="G47" s="87">
        <v>14.3</v>
      </c>
      <c r="H47" s="87">
        <v>56.7</v>
      </c>
      <c r="I47" s="85">
        <v>183</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245</v>
      </c>
      <c r="D49" s="85">
        <v>137</v>
      </c>
      <c r="E49" s="85">
        <v>3882</v>
      </c>
      <c r="F49" s="85">
        <v>15175</v>
      </c>
      <c r="G49" s="87">
        <v>25.6</v>
      </c>
      <c r="H49" s="87">
        <v>71.400000000000006</v>
      </c>
      <c r="I49" s="85">
        <v>111</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159</v>
      </c>
      <c r="D51" s="85">
        <v>142</v>
      </c>
      <c r="E51" s="85">
        <v>2679</v>
      </c>
      <c r="F51" s="85">
        <v>16625</v>
      </c>
      <c r="G51" s="87">
        <v>16.100000000000001</v>
      </c>
      <c r="H51" s="87">
        <v>38.700000000000003</v>
      </c>
      <c r="I51" s="85">
        <v>117</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139</v>
      </c>
      <c r="D54" s="85">
        <v>133</v>
      </c>
      <c r="E54" s="85">
        <v>2786</v>
      </c>
      <c r="F54" s="85">
        <v>15489</v>
      </c>
      <c r="G54" s="87">
        <v>18</v>
      </c>
      <c r="H54" s="87">
        <v>32.5</v>
      </c>
      <c r="I54" s="85">
        <v>117</v>
      </c>
    </row>
    <row r="55" spans="1:9" ht="13.5" customHeight="1" x14ac:dyDescent="0.2">
      <c r="A55" s="79">
        <v>24</v>
      </c>
      <c r="B55" s="83" t="s">
        <v>156</v>
      </c>
      <c r="C55" s="85">
        <v>285</v>
      </c>
      <c r="D55" s="85">
        <v>132</v>
      </c>
      <c r="E55" s="85">
        <v>3131</v>
      </c>
      <c r="F55" s="85">
        <v>24103</v>
      </c>
      <c r="G55" s="87">
        <v>13</v>
      </c>
      <c r="H55" s="87">
        <v>42.1</v>
      </c>
      <c r="I55" s="85">
        <v>183</v>
      </c>
    </row>
    <row r="56" spans="1:9" ht="13.5" customHeight="1" x14ac:dyDescent="0.2">
      <c r="A56" s="79">
        <v>25</v>
      </c>
      <c r="B56" s="83" t="s">
        <v>157</v>
      </c>
      <c r="C56" s="85">
        <v>154</v>
      </c>
      <c r="D56" s="85">
        <v>140</v>
      </c>
      <c r="E56" s="85">
        <v>2885</v>
      </c>
      <c r="F56" s="85">
        <v>16449</v>
      </c>
      <c r="G56" s="87">
        <v>17.5</v>
      </c>
      <c r="H56" s="87">
        <v>31</v>
      </c>
      <c r="I56" s="85">
        <v>118</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171</v>
      </c>
      <c r="D58" s="85">
        <v>140</v>
      </c>
      <c r="E58" s="85">
        <v>3599</v>
      </c>
      <c r="F58" s="85">
        <v>21870</v>
      </c>
      <c r="G58" s="87">
        <v>16.5</v>
      </c>
      <c r="H58" s="87">
        <v>53.1</v>
      </c>
      <c r="I58" s="85">
        <v>156</v>
      </c>
    </row>
    <row r="59" spans="1:9" ht="13.5" customHeight="1" x14ac:dyDescent="0.2">
      <c r="A59" s="79">
        <v>27</v>
      </c>
      <c r="B59" s="83" t="s">
        <v>160</v>
      </c>
      <c r="C59" s="85">
        <v>208</v>
      </c>
      <c r="D59" s="85">
        <v>133</v>
      </c>
      <c r="E59" s="85">
        <v>3321</v>
      </c>
      <c r="F59" s="85">
        <v>22027</v>
      </c>
      <c r="G59" s="87">
        <v>15.1</v>
      </c>
      <c r="H59" s="87">
        <v>36.5</v>
      </c>
      <c r="I59" s="85">
        <v>165</v>
      </c>
    </row>
    <row r="60" spans="1:9" ht="13.5" customHeight="1" x14ac:dyDescent="0.2">
      <c r="A60" s="79">
        <v>28</v>
      </c>
      <c r="B60" s="83" t="s">
        <v>92</v>
      </c>
      <c r="C60" s="85">
        <v>164</v>
      </c>
      <c r="D60" s="85">
        <v>142</v>
      </c>
      <c r="E60" s="85">
        <v>3269</v>
      </c>
      <c r="F60" s="85">
        <v>19847</v>
      </c>
      <c r="G60" s="87">
        <v>16.5</v>
      </c>
      <c r="H60" s="87">
        <v>45.2</v>
      </c>
      <c r="I60" s="85">
        <v>140</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307</v>
      </c>
      <c r="D62" s="85">
        <v>141</v>
      </c>
      <c r="E62" s="85">
        <v>3428</v>
      </c>
      <c r="F62" s="85">
        <v>27652</v>
      </c>
      <c r="G62" s="87">
        <v>12.4</v>
      </c>
      <c r="H62" s="87">
        <v>28.1</v>
      </c>
      <c r="I62" s="85">
        <v>195</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142</v>
      </c>
      <c r="D64" s="85">
        <v>137</v>
      </c>
      <c r="E64" s="85">
        <v>2408</v>
      </c>
      <c r="F64" s="85">
        <v>15463</v>
      </c>
      <c r="G64" s="87">
        <v>15.6</v>
      </c>
      <c r="H64" s="87">
        <v>11.2</v>
      </c>
      <c r="I64" s="85">
        <v>112</v>
      </c>
    </row>
    <row r="65" spans="1:9" ht="13.5" customHeight="1" x14ac:dyDescent="0.2">
      <c r="A65" s="79">
        <v>32</v>
      </c>
      <c r="B65" s="83" t="s">
        <v>163</v>
      </c>
      <c r="C65" s="85">
        <v>147</v>
      </c>
      <c r="D65" s="85">
        <v>138</v>
      </c>
      <c r="E65" s="85">
        <v>3109</v>
      </c>
      <c r="F65" s="85">
        <v>18593</v>
      </c>
      <c r="G65" s="87">
        <v>16.7</v>
      </c>
      <c r="H65" s="87">
        <v>63.9</v>
      </c>
      <c r="I65" s="85">
        <v>134</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193</v>
      </c>
      <c r="D67" s="85">
        <v>148</v>
      </c>
      <c r="E67" s="85">
        <v>3502</v>
      </c>
      <c r="F67" s="85" t="s">
        <v>21</v>
      </c>
      <c r="G67" s="87" t="s">
        <v>21</v>
      </c>
      <c r="H67" s="93" t="s">
        <v>21</v>
      </c>
      <c r="I67" s="85"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25" activePane="bottomLeft" state="frozen"/>
      <selection activeCell="D30" sqref="D3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38" t="s">
        <v>166</v>
      </c>
      <c r="B1" s="339"/>
      <c r="C1" s="339"/>
      <c r="D1" s="339"/>
      <c r="E1" s="339"/>
      <c r="F1" s="339"/>
      <c r="G1" s="339"/>
      <c r="H1" s="339"/>
      <c r="I1" s="339"/>
      <c r="J1" s="339"/>
      <c r="K1" s="339"/>
      <c r="L1" s="339"/>
      <c r="M1" s="101"/>
    </row>
    <row r="2" spans="1:14" s="103" customFormat="1" ht="10.9" customHeight="1" x14ac:dyDescent="0.2">
      <c r="A2" s="338"/>
      <c r="B2" s="338"/>
      <c r="C2" s="338"/>
      <c r="D2" s="338"/>
      <c r="E2" s="338"/>
      <c r="F2" s="338"/>
      <c r="G2" s="338"/>
      <c r="H2" s="338"/>
      <c r="I2" s="338"/>
      <c r="J2" s="338"/>
      <c r="K2" s="338"/>
      <c r="L2" s="338"/>
      <c r="M2" s="102"/>
    </row>
    <row r="3" spans="1:14" s="103" customFormat="1" ht="10.9" customHeight="1" x14ac:dyDescent="0.2">
      <c r="A3" s="340" t="s">
        <v>167</v>
      </c>
      <c r="B3" s="340"/>
      <c r="C3" s="340"/>
      <c r="D3" s="340"/>
      <c r="E3" s="340"/>
      <c r="F3" s="340"/>
      <c r="G3" s="340"/>
      <c r="H3" s="340"/>
      <c r="I3" s="340"/>
      <c r="J3" s="340"/>
      <c r="K3" s="340"/>
      <c r="L3" s="340"/>
      <c r="M3" s="102"/>
    </row>
    <row r="4" spans="1:14" s="103" customFormat="1" ht="10.9" customHeight="1" x14ac:dyDescent="0.2">
      <c r="A4" s="340" t="s">
        <v>2</v>
      </c>
      <c r="B4" s="340"/>
      <c r="C4" s="340"/>
      <c r="D4" s="340"/>
      <c r="E4" s="340"/>
      <c r="F4" s="340"/>
      <c r="G4" s="340"/>
      <c r="H4" s="340"/>
      <c r="I4" s="340"/>
      <c r="J4" s="340"/>
      <c r="K4" s="340"/>
      <c r="L4" s="340"/>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1" t="s">
        <v>3</v>
      </c>
      <c r="C6" s="344" t="s">
        <v>168</v>
      </c>
      <c r="D6" s="347" t="s">
        <v>5</v>
      </c>
      <c r="E6" s="347" t="s">
        <v>6</v>
      </c>
      <c r="F6" s="344" t="s">
        <v>169</v>
      </c>
      <c r="G6" s="350" t="s">
        <v>170</v>
      </c>
      <c r="H6" s="344" t="s">
        <v>9</v>
      </c>
      <c r="I6" s="335" t="s">
        <v>10</v>
      </c>
      <c r="J6" s="336"/>
      <c r="K6" s="337"/>
      <c r="L6" s="353" t="s">
        <v>112</v>
      </c>
      <c r="M6"/>
    </row>
    <row r="7" spans="1:14" s="107" customFormat="1" ht="15" customHeight="1" x14ac:dyDescent="0.2">
      <c r="A7" s="11"/>
      <c r="B7" s="342"/>
      <c r="C7" s="345"/>
      <c r="D7" s="345"/>
      <c r="E7" s="345"/>
      <c r="F7" s="348"/>
      <c r="G7" s="351"/>
      <c r="H7" s="348"/>
      <c r="I7" s="347" t="s">
        <v>12</v>
      </c>
      <c r="J7" s="356" t="s">
        <v>13</v>
      </c>
      <c r="K7" s="357"/>
      <c r="L7" s="354"/>
      <c r="M7"/>
    </row>
    <row r="8" spans="1:14" s="107" customFormat="1" ht="22.5" customHeight="1" x14ac:dyDescent="0.2">
      <c r="A8" s="11"/>
      <c r="B8" s="342"/>
      <c r="C8" s="345"/>
      <c r="D8" s="345"/>
      <c r="E8" s="346"/>
      <c r="F8" s="349"/>
      <c r="G8" s="352"/>
      <c r="H8" s="349"/>
      <c r="I8" s="346"/>
      <c r="J8" s="12" t="s">
        <v>14</v>
      </c>
      <c r="K8" s="13" t="s">
        <v>15</v>
      </c>
      <c r="L8" s="355"/>
      <c r="M8"/>
    </row>
    <row r="9" spans="1:14" s="107" customFormat="1" ht="10.9" customHeight="1" x14ac:dyDescent="0.2">
      <c r="A9" s="11"/>
      <c r="B9" s="343"/>
      <c r="C9" s="346"/>
      <c r="D9" s="346"/>
      <c r="E9" s="108" t="s">
        <v>16</v>
      </c>
      <c r="F9" s="108" t="s">
        <v>17</v>
      </c>
      <c r="G9" s="109" t="s">
        <v>18</v>
      </c>
      <c r="H9" s="335" t="s">
        <v>19</v>
      </c>
      <c r="I9" s="336"/>
      <c r="J9" s="336"/>
      <c r="K9" s="337"/>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116</v>
      </c>
      <c r="C11" s="112" t="s">
        <v>117</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8"/>
      <c r="E25" s="114"/>
      <c r="F25" s="114"/>
      <c r="G25" s="114"/>
      <c r="H25" s="116"/>
      <c r="I25" s="116"/>
      <c r="J25" s="116"/>
      <c r="K25" s="114"/>
      <c r="L25" s="115"/>
      <c r="M25"/>
      <c r="N25" s="117"/>
      <c r="O25" s="117"/>
    </row>
    <row r="26" spans="1:15" s="107" customFormat="1" ht="10.9" customHeight="1" x14ac:dyDescent="0.2">
      <c r="A26" s="11"/>
      <c r="B26" s="26"/>
      <c r="C26" s="27"/>
      <c r="D26" s="118">
        <v>2018</v>
      </c>
      <c r="E26" s="114"/>
      <c r="F26" s="114"/>
      <c r="G26" s="114"/>
      <c r="H26" s="116"/>
      <c r="I26" s="116"/>
      <c r="J26" s="116"/>
      <c r="K26" s="114"/>
      <c r="L26" s="115"/>
      <c r="M26"/>
      <c r="N26" s="117"/>
      <c r="O26" s="117"/>
    </row>
    <row r="27" spans="1:15" s="107" customFormat="1" ht="10.9" customHeight="1" x14ac:dyDescent="0.2">
      <c r="A27" s="11"/>
      <c r="B27" s="26"/>
      <c r="C27" s="27"/>
      <c r="D27" s="119" t="s">
        <v>24</v>
      </c>
      <c r="E27" s="114">
        <v>848.33333333333303</v>
      </c>
      <c r="F27" s="114">
        <v>146414</v>
      </c>
      <c r="G27" s="114">
        <v>60335.985000000001</v>
      </c>
      <c r="H27" s="114">
        <v>1257516.5290000001</v>
      </c>
      <c r="I27" s="114">
        <v>7853472.4100000001</v>
      </c>
      <c r="J27" s="114">
        <v>2795770.6639999999</v>
      </c>
      <c r="K27" s="114">
        <v>1629071.8219999999</v>
      </c>
      <c r="L27" s="115">
        <v>35.599165796267201</v>
      </c>
      <c r="M27"/>
      <c r="N27" s="117"/>
      <c r="O27" s="117"/>
    </row>
    <row r="28" spans="1:15" s="107" customFormat="1" ht="10.9" customHeight="1" x14ac:dyDescent="0.2">
      <c r="A28" s="11"/>
      <c r="B28" s="26"/>
      <c r="C28" s="27"/>
      <c r="D28" s="118"/>
      <c r="E28" s="11"/>
      <c r="F28" s="11"/>
      <c r="G28" s="11"/>
      <c r="H28" s="11"/>
      <c r="I28" s="11"/>
      <c r="J28" s="11"/>
      <c r="K28" s="11"/>
      <c r="L28" s="11"/>
      <c r="M28"/>
      <c r="N28" s="117"/>
      <c r="O28" s="117"/>
    </row>
    <row r="29" spans="1:15" s="107" customFormat="1" ht="10.9" customHeight="1" x14ac:dyDescent="0.2">
      <c r="A29" s="11"/>
      <c r="B29" s="26"/>
      <c r="C29" s="27"/>
      <c r="D29" s="120" t="s">
        <v>25</v>
      </c>
      <c r="E29" s="114">
        <v>842</v>
      </c>
      <c r="F29" s="114">
        <v>145589</v>
      </c>
      <c r="G29" s="114">
        <v>20989.027999999998</v>
      </c>
      <c r="H29" s="114">
        <v>419666.266</v>
      </c>
      <c r="I29" s="114">
        <v>2523270.4139999999</v>
      </c>
      <c r="J29" s="114">
        <v>885408.179</v>
      </c>
      <c r="K29" s="114">
        <v>499845.08500000002</v>
      </c>
      <c r="L29" s="115">
        <v>35.089706362324101</v>
      </c>
      <c r="M29"/>
      <c r="N29" s="117"/>
      <c r="O29" s="117"/>
    </row>
    <row r="30" spans="1:15" s="107" customFormat="1" ht="10.9" customHeight="1" x14ac:dyDescent="0.2">
      <c r="A30" s="11"/>
      <c r="B30" s="26"/>
      <c r="C30" s="27"/>
      <c r="D30" s="120" t="s">
        <v>26</v>
      </c>
      <c r="E30" s="114">
        <v>850</v>
      </c>
      <c r="F30" s="114">
        <v>146408</v>
      </c>
      <c r="G30" s="114">
        <v>19301.138999999999</v>
      </c>
      <c r="H30" s="114">
        <v>407699.14299999998</v>
      </c>
      <c r="I30" s="114">
        <v>2488089.3670000001</v>
      </c>
      <c r="J30" s="114">
        <v>888394.31099999999</v>
      </c>
      <c r="K30" s="114">
        <v>538534.31299999997</v>
      </c>
      <c r="L30" s="115">
        <v>35.705884313599903</v>
      </c>
      <c r="M30"/>
      <c r="N30" s="117"/>
      <c r="O30" s="117"/>
    </row>
    <row r="31" spans="1:15" s="107" customFormat="1" ht="10.9" customHeight="1" x14ac:dyDescent="0.2">
      <c r="A31" s="11"/>
      <c r="B31" s="26"/>
      <c r="C31" s="27"/>
      <c r="D31" s="120" t="s">
        <v>27</v>
      </c>
      <c r="E31" s="114">
        <v>853</v>
      </c>
      <c r="F31" s="114">
        <v>147245</v>
      </c>
      <c r="G31" s="114">
        <v>20045.817999999999</v>
      </c>
      <c r="H31" s="114">
        <v>430151.12</v>
      </c>
      <c r="I31" s="114">
        <v>2842112.6290000002</v>
      </c>
      <c r="J31" s="114">
        <v>1021968.174</v>
      </c>
      <c r="K31" s="114">
        <v>590692.424</v>
      </c>
      <c r="L31" s="115">
        <v>35.958046263619799</v>
      </c>
      <c r="M31"/>
      <c r="N31" s="117"/>
      <c r="O31" s="117"/>
    </row>
    <row r="32" spans="1:15" s="107" customFormat="1" ht="10.9" customHeight="1" x14ac:dyDescent="0.2">
      <c r="A32" s="11"/>
      <c r="B32" s="26"/>
      <c r="C32" s="27"/>
      <c r="D32" s="120" t="s">
        <v>28</v>
      </c>
      <c r="E32" s="114">
        <v>851</v>
      </c>
      <c r="F32" s="114">
        <v>147489</v>
      </c>
      <c r="G32" s="114">
        <v>19627.8</v>
      </c>
      <c r="H32" s="116">
        <v>438544.61200000002</v>
      </c>
      <c r="I32" s="116">
        <v>2597315.7999999998</v>
      </c>
      <c r="J32" s="116">
        <v>890079.61800000002</v>
      </c>
      <c r="K32" s="114">
        <v>498963.50099999999</v>
      </c>
      <c r="L32" s="115">
        <v>34.2692104672062</v>
      </c>
      <c r="M32"/>
      <c r="N32" s="117"/>
      <c r="O32" s="117"/>
    </row>
    <row r="33" spans="1:15" s="107" customFormat="1" ht="10.9" customHeight="1" x14ac:dyDescent="0.2">
      <c r="A33" s="11"/>
      <c r="B33" s="26"/>
      <c r="C33" s="27"/>
      <c r="D33" s="121" t="s">
        <v>29</v>
      </c>
      <c r="E33" s="114">
        <v>850</v>
      </c>
      <c r="F33" s="114">
        <v>147642</v>
      </c>
      <c r="G33" s="114">
        <v>19649.395</v>
      </c>
      <c r="H33" s="114">
        <v>457224.57</v>
      </c>
      <c r="I33" s="114">
        <v>2715368.523</v>
      </c>
      <c r="J33" s="114">
        <v>972815.30500000005</v>
      </c>
      <c r="K33" s="114">
        <v>537811.61</v>
      </c>
      <c r="L33" s="115">
        <v>35.826271710817799</v>
      </c>
      <c r="M33"/>
      <c r="N33" s="117"/>
      <c r="O33" s="117"/>
    </row>
    <row r="34" spans="1:15" s="107" customFormat="1" ht="10.9" customHeight="1" x14ac:dyDescent="0.2">
      <c r="A34" s="11"/>
      <c r="B34" s="26"/>
      <c r="C34" s="27"/>
      <c r="D34" s="120" t="s">
        <v>30</v>
      </c>
      <c r="E34" s="114">
        <v>849</v>
      </c>
      <c r="F34" s="114">
        <v>147710</v>
      </c>
      <c r="G34" s="114">
        <v>20168.223000000002</v>
      </c>
      <c r="H34" s="114">
        <v>458053.12199999997</v>
      </c>
      <c r="I34" s="114">
        <v>2908442.2259999998</v>
      </c>
      <c r="J34" s="114">
        <v>1101571.2830000001</v>
      </c>
      <c r="K34" s="114">
        <v>594318.23400000005</v>
      </c>
      <c r="L34" s="115">
        <v>37.874958393620801</v>
      </c>
      <c r="M34"/>
      <c r="N34" s="117"/>
      <c r="O34" s="117"/>
    </row>
    <row r="35" spans="1:15" s="107" customFormat="1" ht="10.9" customHeight="1" x14ac:dyDescent="0.2">
      <c r="A35" s="11"/>
      <c r="B35" s="26"/>
      <c r="C35" s="27"/>
      <c r="D35" s="120" t="s">
        <v>31</v>
      </c>
      <c r="E35" s="114">
        <v>848</v>
      </c>
      <c r="F35" s="114">
        <v>148380</v>
      </c>
      <c r="G35" s="114">
        <v>19495.044999999998</v>
      </c>
      <c r="H35" s="114">
        <v>437881.984</v>
      </c>
      <c r="I35" s="114">
        <v>2601958.2069999999</v>
      </c>
      <c r="J35" s="114">
        <v>914518.06400000001</v>
      </c>
      <c r="K35" s="114">
        <v>504393.88</v>
      </c>
      <c r="L35" s="115">
        <v>35.147300273297603</v>
      </c>
      <c r="M35"/>
      <c r="N35" s="117"/>
      <c r="O35" s="117"/>
    </row>
    <row r="36" spans="1:15" s="107" customFormat="1" ht="10.9" customHeight="1" x14ac:dyDescent="0.2">
      <c r="A36" s="11"/>
      <c r="B36" s="26"/>
      <c r="C36" s="27"/>
      <c r="D36" s="120" t="s">
        <v>32</v>
      </c>
      <c r="E36" s="114">
        <v>849</v>
      </c>
      <c r="F36" s="114">
        <v>149259</v>
      </c>
      <c r="G36" s="114">
        <v>20639.187000000002</v>
      </c>
      <c r="H36" s="114">
        <v>436473.98100000003</v>
      </c>
      <c r="I36" s="114">
        <v>2710687.3480000002</v>
      </c>
      <c r="J36" s="114">
        <v>994303.24800000002</v>
      </c>
      <c r="K36" s="114">
        <v>536090.12</v>
      </c>
      <c r="L36" s="115">
        <v>36.680853243130997</v>
      </c>
      <c r="M36"/>
      <c r="N36" s="117"/>
      <c r="O36" s="117"/>
    </row>
    <row r="37" spans="1:15" s="107" customFormat="1" ht="10.9" customHeight="1" x14ac:dyDescent="0.2">
      <c r="A37" s="11"/>
      <c r="B37" s="26"/>
      <c r="C37" s="27"/>
      <c r="D37" s="120" t="s">
        <v>33</v>
      </c>
      <c r="E37" s="114">
        <v>849</v>
      </c>
      <c r="F37" s="114">
        <v>149416</v>
      </c>
      <c r="G37" s="114">
        <v>19618.903999999999</v>
      </c>
      <c r="H37" s="114">
        <v>426298.386</v>
      </c>
      <c r="I37" s="114">
        <v>2688817.48</v>
      </c>
      <c r="J37" s="114">
        <v>972082.68900000001</v>
      </c>
      <c r="K37" s="114">
        <v>524213.39</v>
      </c>
      <c r="L37" s="115">
        <v>36.152795652012799</v>
      </c>
      <c r="M37"/>
      <c r="N37" s="117"/>
      <c r="O37" s="117"/>
    </row>
    <row r="38" spans="1:15" s="107" customFormat="1" ht="10.9" customHeight="1" x14ac:dyDescent="0.2">
      <c r="A38" s="11"/>
      <c r="B38" s="26"/>
      <c r="C38" s="27"/>
      <c r="D38" s="120" t="s">
        <v>34</v>
      </c>
      <c r="E38" s="114">
        <v>847</v>
      </c>
      <c r="F38" s="114">
        <v>149718</v>
      </c>
      <c r="G38" s="114">
        <v>20313.613000000001</v>
      </c>
      <c r="H38" s="114">
        <v>445886.223</v>
      </c>
      <c r="I38" s="114">
        <v>2753070.2259999998</v>
      </c>
      <c r="J38" s="114">
        <v>956312.54099999997</v>
      </c>
      <c r="K38" s="114">
        <v>534821.674</v>
      </c>
      <c r="L38" s="115">
        <v>34.736220382923101</v>
      </c>
      <c r="M38"/>
      <c r="N38" s="117"/>
      <c r="O38" s="117"/>
    </row>
    <row r="39" spans="1:15" s="107" customFormat="1" ht="10.9" customHeight="1" x14ac:dyDescent="0.2">
      <c r="A39" s="11"/>
      <c r="B39" s="26"/>
      <c r="C39" s="27"/>
      <c r="D39" s="120" t="s">
        <v>35</v>
      </c>
      <c r="E39" s="114">
        <v>846</v>
      </c>
      <c r="F39" s="114">
        <v>149591</v>
      </c>
      <c r="G39" s="114">
        <v>21251.258999999998</v>
      </c>
      <c r="H39" s="114">
        <v>545716.50399999996</v>
      </c>
      <c r="I39" s="114">
        <v>2963235.3</v>
      </c>
      <c r="J39" s="114">
        <v>1084148.8570000001</v>
      </c>
      <c r="K39" s="114">
        <v>628698.495</v>
      </c>
      <c r="L39" s="115">
        <v>36.5866611065277</v>
      </c>
      <c r="M39"/>
      <c r="N39" s="117"/>
      <c r="O39" s="117"/>
    </row>
    <row r="40" spans="1:15" s="107" customFormat="1" ht="10.9" customHeight="1" x14ac:dyDescent="0.2">
      <c r="A40" s="11"/>
      <c r="B40" s="26"/>
      <c r="C40" s="27"/>
      <c r="D40" s="120" t="s">
        <v>36</v>
      </c>
      <c r="E40" s="114">
        <v>846</v>
      </c>
      <c r="F40" s="114">
        <v>148840</v>
      </c>
      <c r="G40" s="114">
        <v>16344.279</v>
      </c>
      <c r="H40" s="116">
        <v>452307.48700000002</v>
      </c>
      <c r="I40" s="116">
        <v>2392986.4449999998</v>
      </c>
      <c r="J40" s="116">
        <v>912753.96600000001</v>
      </c>
      <c r="K40" s="114">
        <v>466174.65600000002</v>
      </c>
      <c r="L40" s="115">
        <v>38.142880746656303</v>
      </c>
      <c r="M40"/>
      <c r="N40" s="117"/>
      <c r="O40" s="117"/>
    </row>
    <row r="41" spans="1:15" s="107" customFormat="1" ht="10.9" customHeight="1" x14ac:dyDescent="0.2">
      <c r="A41" s="11"/>
      <c r="B41" s="26"/>
      <c r="C41" s="27"/>
      <c r="D41" s="27"/>
      <c r="E41" s="11"/>
      <c r="F41" s="11"/>
      <c r="G41" s="11"/>
      <c r="H41" s="11"/>
      <c r="I41" s="11"/>
      <c r="J41" s="11"/>
      <c r="K41" s="11"/>
      <c r="L41" s="11"/>
      <c r="M41"/>
      <c r="N41" s="117"/>
      <c r="O41" s="117"/>
    </row>
    <row r="42" spans="1:15" s="107" customFormat="1" ht="10.9" customHeight="1" x14ac:dyDescent="0.2">
      <c r="A42" s="11"/>
      <c r="B42" s="26"/>
      <c r="C42" s="27"/>
      <c r="D42" s="118">
        <v>2019</v>
      </c>
      <c r="E42" s="11"/>
      <c r="F42" s="11"/>
      <c r="G42" s="11"/>
      <c r="H42" s="11"/>
      <c r="I42" s="11"/>
      <c r="J42" s="11"/>
      <c r="K42" s="11"/>
      <c r="L42" s="11"/>
      <c r="M42"/>
      <c r="N42" s="117"/>
      <c r="O42" s="117"/>
    </row>
    <row r="43" spans="1:15" s="107" customFormat="1" ht="10.9" customHeight="1" x14ac:dyDescent="0.2">
      <c r="A43" s="11"/>
      <c r="B43" s="26"/>
      <c r="C43" s="27"/>
      <c r="D43" s="119" t="s">
        <v>24</v>
      </c>
      <c r="E43" s="114">
        <v>844</v>
      </c>
      <c r="F43" s="114">
        <v>148975</v>
      </c>
      <c r="G43" s="114">
        <v>61437.580999999998</v>
      </c>
      <c r="H43" s="114">
        <v>1325619.9339999999</v>
      </c>
      <c r="I43" s="114">
        <v>8318788.3810000001</v>
      </c>
      <c r="J43" s="114">
        <v>3092782.8369999998</v>
      </c>
      <c r="K43" s="114">
        <v>1706030.892</v>
      </c>
      <c r="L43" s="115">
        <v>37.178284809647003</v>
      </c>
      <c r="M43"/>
      <c r="N43" s="117"/>
      <c r="O43" s="117"/>
    </row>
    <row r="44" spans="1:15" s="107" customFormat="1" ht="10.9" customHeight="1" x14ac:dyDescent="0.2">
      <c r="A44" s="11"/>
      <c r="B44" s="26"/>
      <c r="C44" s="27"/>
      <c r="D44" s="118"/>
      <c r="E44" s="11"/>
      <c r="F44" s="11"/>
      <c r="G44" s="11"/>
      <c r="H44" s="11"/>
      <c r="I44" s="11"/>
      <c r="J44" s="11"/>
      <c r="K44" s="11"/>
      <c r="L44" s="11"/>
      <c r="M44"/>
      <c r="N44" s="117"/>
      <c r="O44" s="117"/>
    </row>
    <row r="45" spans="1:15" s="107" customFormat="1" ht="10.9" customHeight="1" x14ac:dyDescent="0.2">
      <c r="A45" s="11"/>
      <c r="B45" s="26"/>
      <c r="C45" s="27"/>
      <c r="D45" s="120" t="s">
        <v>25</v>
      </c>
      <c r="E45" s="114">
        <v>834</v>
      </c>
      <c r="F45" s="114">
        <v>148384</v>
      </c>
      <c r="G45" s="114">
        <v>20813.131000000001</v>
      </c>
      <c r="H45" s="114">
        <v>446290.821</v>
      </c>
      <c r="I45" s="114">
        <v>2658492.4619999998</v>
      </c>
      <c r="J45" s="114">
        <v>982282.53300000005</v>
      </c>
      <c r="K45" s="114">
        <v>542902.45700000005</v>
      </c>
      <c r="L45" s="115">
        <v>36.948855302039199</v>
      </c>
      <c r="M45"/>
      <c r="N45" s="117"/>
      <c r="O45" s="117"/>
    </row>
    <row r="46" spans="1:15" s="107" customFormat="1" ht="10.9" customHeight="1" x14ac:dyDescent="0.2">
      <c r="A46" s="11"/>
      <c r="B46" s="26"/>
      <c r="C46" s="27"/>
      <c r="D46" s="120" t="s">
        <v>26</v>
      </c>
      <c r="E46" s="114">
        <v>846</v>
      </c>
      <c r="F46" s="114">
        <v>149293</v>
      </c>
      <c r="G46" s="114">
        <v>19942.935000000001</v>
      </c>
      <c r="H46" s="114">
        <v>433485.45799999998</v>
      </c>
      <c r="I46" s="114">
        <v>2661611.324</v>
      </c>
      <c r="J46" s="114">
        <v>970610.20400000003</v>
      </c>
      <c r="K46" s="114">
        <v>545506.07200000004</v>
      </c>
      <c r="L46" s="115">
        <v>36.467015121551199</v>
      </c>
      <c r="M46"/>
      <c r="N46" s="117"/>
      <c r="O46" s="117"/>
    </row>
    <row r="47" spans="1:15" customFormat="1" ht="10.9" customHeight="1" x14ac:dyDescent="0.2">
      <c r="A47" s="11"/>
      <c r="B47" s="26"/>
      <c r="C47" s="27"/>
      <c r="D47" s="120" t="s">
        <v>27</v>
      </c>
      <c r="E47" s="114">
        <v>852</v>
      </c>
      <c r="F47" s="114">
        <v>149248</v>
      </c>
      <c r="G47" s="114">
        <v>20681.514999999999</v>
      </c>
      <c r="H47" s="114">
        <v>445843.65500000003</v>
      </c>
      <c r="I47" s="114">
        <v>2998684.5950000002</v>
      </c>
      <c r="J47" s="114">
        <v>1139890.1000000001</v>
      </c>
      <c r="K47" s="114">
        <v>617622.36300000001</v>
      </c>
      <c r="L47" s="115">
        <v>38.013004165247999</v>
      </c>
    </row>
    <row r="48" spans="1:15" customFormat="1" ht="10.9" customHeight="1" x14ac:dyDescent="0.2">
      <c r="A48" s="11"/>
      <c r="B48" s="26"/>
      <c r="C48" s="27"/>
      <c r="D48" s="120" t="s">
        <v>28</v>
      </c>
      <c r="E48" s="114"/>
      <c r="F48" s="114"/>
      <c r="G48" s="114"/>
      <c r="H48" s="114"/>
      <c r="I48" s="114"/>
      <c r="J48" s="114"/>
      <c r="K48" s="114"/>
      <c r="L48" s="115"/>
    </row>
    <row r="49" spans="1:12" customFormat="1" ht="10.9" customHeight="1" x14ac:dyDescent="0.2">
      <c r="A49" s="11"/>
      <c r="B49" s="26"/>
      <c r="C49" s="27"/>
      <c r="D49" s="121" t="s">
        <v>29</v>
      </c>
      <c r="E49" s="114"/>
      <c r="F49" s="114"/>
      <c r="G49" s="114"/>
      <c r="H49" s="114"/>
      <c r="I49" s="114"/>
      <c r="J49" s="114"/>
      <c r="K49" s="114"/>
      <c r="L49" s="115"/>
    </row>
    <row r="50" spans="1:12" customFormat="1" ht="10.9" customHeight="1" x14ac:dyDescent="0.2">
      <c r="A50" s="11"/>
      <c r="B50" s="26"/>
      <c r="C50" s="27"/>
      <c r="D50" s="120" t="s">
        <v>30</v>
      </c>
      <c r="E50" s="114"/>
      <c r="F50" s="114"/>
      <c r="G50" s="114"/>
      <c r="H50" s="114"/>
      <c r="I50" s="114"/>
      <c r="J50" s="114"/>
      <c r="K50" s="114"/>
      <c r="L50" s="115"/>
    </row>
    <row r="51" spans="1:12" customFormat="1" ht="10.9" customHeight="1" x14ac:dyDescent="0.2">
      <c r="A51" s="11"/>
      <c r="B51" s="26"/>
      <c r="C51" s="27"/>
      <c r="D51" s="120" t="s">
        <v>31</v>
      </c>
      <c r="E51" s="114"/>
      <c r="F51" s="114"/>
      <c r="G51" s="114"/>
      <c r="H51" s="114"/>
      <c r="I51" s="114"/>
      <c r="J51" s="114"/>
      <c r="K51" s="114"/>
      <c r="L51" s="115"/>
    </row>
    <row r="52" spans="1:12" customFormat="1" ht="10.9" customHeight="1" x14ac:dyDescent="0.2">
      <c r="A52" s="11"/>
      <c r="B52" s="26"/>
      <c r="C52" s="27"/>
      <c r="D52" s="120" t="s">
        <v>32</v>
      </c>
      <c r="E52" s="114"/>
      <c r="F52" s="114"/>
      <c r="G52" s="114"/>
      <c r="H52" s="114"/>
      <c r="I52" s="114"/>
      <c r="J52" s="114"/>
      <c r="K52" s="114"/>
      <c r="L52" s="115"/>
    </row>
    <row r="53" spans="1:12" customFormat="1" ht="10.9" customHeight="1" x14ac:dyDescent="0.2">
      <c r="A53" s="11"/>
      <c r="B53" s="26"/>
      <c r="C53" s="27"/>
      <c r="D53" s="120" t="s">
        <v>33</v>
      </c>
      <c r="E53" s="114"/>
      <c r="F53" s="114"/>
      <c r="G53" s="114"/>
      <c r="H53" s="114"/>
      <c r="I53" s="114"/>
      <c r="J53" s="114"/>
      <c r="K53" s="114"/>
      <c r="L53" s="115"/>
    </row>
    <row r="54" spans="1:12" customFormat="1" ht="10.9" customHeight="1" x14ac:dyDescent="0.2">
      <c r="A54" s="11"/>
      <c r="B54" s="26"/>
      <c r="C54" s="27"/>
      <c r="D54" s="120" t="s">
        <v>34</v>
      </c>
      <c r="E54" s="114"/>
      <c r="F54" s="114"/>
      <c r="G54" s="114"/>
      <c r="H54" s="114"/>
      <c r="I54" s="114"/>
      <c r="J54" s="114"/>
      <c r="K54" s="114"/>
      <c r="L54" s="115"/>
    </row>
    <row r="55" spans="1:12" customFormat="1" ht="10.9" customHeight="1" x14ac:dyDescent="0.2">
      <c r="A55" s="11"/>
      <c r="B55" s="26"/>
      <c r="C55" s="27"/>
      <c r="D55" s="120" t="s">
        <v>35</v>
      </c>
      <c r="E55" s="114"/>
      <c r="F55" s="114"/>
      <c r="G55" s="114"/>
      <c r="H55" s="114"/>
      <c r="I55" s="114"/>
      <c r="J55" s="114"/>
      <c r="K55" s="114"/>
      <c r="L55" s="115"/>
    </row>
    <row r="56" spans="1:12" customFormat="1" ht="10.9" customHeight="1" x14ac:dyDescent="0.2">
      <c r="A56" s="11"/>
      <c r="B56" s="26"/>
      <c r="C56" s="27"/>
      <c r="D56" s="120" t="s">
        <v>36</v>
      </c>
      <c r="E56" s="114"/>
      <c r="F56" s="114"/>
      <c r="G56" s="114"/>
      <c r="H56" s="114"/>
      <c r="I56" s="114"/>
      <c r="J56" s="114"/>
      <c r="K56" s="114"/>
      <c r="L56" s="115"/>
    </row>
    <row r="60" spans="1:12" customFormat="1" ht="10.9" customHeight="1" x14ac:dyDescent="0.2">
      <c r="A60" s="11"/>
      <c r="B60" s="122"/>
      <c r="C60" s="123"/>
      <c r="D60" s="123"/>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125" zoomScaleNormal="125"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2" t="s">
        <v>0</v>
      </c>
      <c r="B1" s="362"/>
      <c r="C1" s="362"/>
      <c r="D1" s="362"/>
      <c r="E1" s="362"/>
      <c r="F1" s="362"/>
      <c r="G1" s="362"/>
      <c r="H1" s="362"/>
      <c r="I1" s="362"/>
      <c r="J1" s="362"/>
      <c r="K1" s="362"/>
      <c r="L1" s="36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2" t="s">
        <v>1</v>
      </c>
      <c r="B3" s="362"/>
      <c r="C3" s="362"/>
      <c r="D3" s="362"/>
      <c r="E3" s="362"/>
      <c r="F3" s="362"/>
      <c r="G3" s="362"/>
      <c r="H3" s="362"/>
      <c r="I3" s="362"/>
      <c r="J3" s="362"/>
      <c r="K3" s="362"/>
      <c r="L3" s="362"/>
      <c r="M3" s="1"/>
    </row>
    <row r="4" spans="1:13" s="2" customFormat="1" ht="11.1" customHeight="1" x14ac:dyDescent="0.2">
      <c r="A4" s="362" t="s">
        <v>2</v>
      </c>
      <c r="B4" s="362"/>
      <c r="C4" s="362"/>
      <c r="D4" s="362"/>
      <c r="E4" s="362"/>
      <c r="F4" s="362"/>
      <c r="G4" s="362"/>
      <c r="H4" s="362"/>
      <c r="I4" s="362"/>
      <c r="J4" s="362"/>
      <c r="K4" s="362"/>
      <c r="L4" s="362"/>
      <c r="M4" s="1"/>
    </row>
    <row r="5" spans="1:13" s="10" customFormat="1" ht="18" customHeight="1" x14ac:dyDescent="0.2">
      <c r="A5" s="6"/>
      <c r="B5" s="6"/>
      <c r="C5" s="6"/>
      <c r="D5" s="6"/>
      <c r="E5" s="7"/>
      <c r="F5" s="7"/>
      <c r="G5" s="7"/>
      <c r="H5" s="7"/>
      <c r="I5" s="7"/>
      <c r="J5" s="1"/>
      <c r="K5" s="8"/>
      <c r="L5" s="5"/>
      <c r="M5" s="9"/>
    </row>
    <row r="6" spans="1:13" ht="15" customHeight="1" x14ac:dyDescent="0.2">
      <c r="B6" s="341" t="s">
        <v>3</v>
      </c>
      <c r="C6" s="344" t="s">
        <v>4</v>
      </c>
      <c r="D6" s="347" t="s">
        <v>5</v>
      </c>
      <c r="E6" s="347" t="s">
        <v>6</v>
      </c>
      <c r="F6" s="344" t="s">
        <v>7</v>
      </c>
      <c r="G6" s="344" t="s">
        <v>8</v>
      </c>
      <c r="H6" s="344" t="s">
        <v>9</v>
      </c>
      <c r="I6" s="356" t="s">
        <v>10</v>
      </c>
      <c r="J6" s="361"/>
      <c r="K6" s="357"/>
      <c r="L6" s="358" t="s">
        <v>11</v>
      </c>
    </row>
    <row r="7" spans="1:13" ht="15" customHeight="1" x14ac:dyDescent="0.2">
      <c r="B7" s="342"/>
      <c r="C7" s="348"/>
      <c r="D7" s="345"/>
      <c r="E7" s="345"/>
      <c r="F7" s="348"/>
      <c r="G7" s="348"/>
      <c r="H7" s="348"/>
      <c r="I7" s="344" t="s">
        <v>12</v>
      </c>
      <c r="J7" s="356" t="s">
        <v>13</v>
      </c>
      <c r="K7" s="357"/>
      <c r="L7" s="359"/>
    </row>
    <row r="8" spans="1:13" ht="21" customHeight="1" x14ac:dyDescent="0.2">
      <c r="B8" s="342"/>
      <c r="C8" s="348"/>
      <c r="D8" s="345"/>
      <c r="E8" s="346"/>
      <c r="F8" s="349"/>
      <c r="G8" s="349"/>
      <c r="H8" s="349"/>
      <c r="I8" s="349"/>
      <c r="J8" s="12" t="s">
        <v>14</v>
      </c>
      <c r="K8" s="13" t="s">
        <v>15</v>
      </c>
      <c r="L8" s="360"/>
    </row>
    <row r="9" spans="1:13" ht="11.1" customHeight="1" x14ac:dyDescent="0.2">
      <c r="B9" s="343"/>
      <c r="C9" s="349"/>
      <c r="D9" s="346"/>
      <c r="E9" s="14" t="s">
        <v>16</v>
      </c>
      <c r="F9" s="14" t="s">
        <v>17</v>
      </c>
      <c r="G9" s="15" t="s">
        <v>18</v>
      </c>
      <c r="H9" s="356" t="s">
        <v>19</v>
      </c>
      <c r="I9" s="361"/>
      <c r="J9" s="361"/>
      <c r="K9" s="357"/>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425</v>
      </c>
      <c r="F17" s="29">
        <v>69964.666666666701</v>
      </c>
      <c r="G17" s="29">
        <v>29015.32</v>
      </c>
      <c r="H17" s="29">
        <v>594362.67000000004</v>
      </c>
      <c r="I17" s="29">
        <v>3627286.574</v>
      </c>
      <c r="J17" s="29">
        <v>1273191.399</v>
      </c>
      <c r="K17" s="29">
        <v>717776.59100000001</v>
      </c>
      <c r="L17" s="31">
        <v>35.100380767433698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417</v>
      </c>
      <c r="F33" s="29">
        <v>71128.333333333299</v>
      </c>
      <c r="G33" s="29">
        <v>29231.907999999999</v>
      </c>
      <c r="H33" s="29">
        <v>623729.80500000005</v>
      </c>
      <c r="I33" s="29">
        <v>3734530.4759999998</v>
      </c>
      <c r="J33" s="29">
        <v>1357241.932</v>
      </c>
      <c r="K33" s="29">
        <v>757992.45499999996</v>
      </c>
      <c r="L33" s="31">
        <v>36.3430407308852</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249</v>
      </c>
      <c r="F55" s="29">
        <v>47149.666666666701</v>
      </c>
      <c r="G55" s="29">
        <v>19325.343000000001</v>
      </c>
      <c r="H55" s="29">
        <v>445666.92300000001</v>
      </c>
      <c r="I55" s="29">
        <v>2713667.3029999998</v>
      </c>
      <c r="J55" s="29">
        <v>1120992.639</v>
      </c>
      <c r="K55" s="29">
        <v>670396.68000000005</v>
      </c>
      <c r="L55" s="31">
        <v>41.309140503728102</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252.333333333333</v>
      </c>
      <c r="F71" s="29">
        <v>47581</v>
      </c>
      <c r="G71" s="29">
        <v>19924.362000000001</v>
      </c>
      <c r="H71" s="29">
        <v>468679.84700000001</v>
      </c>
      <c r="I71" s="29">
        <v>3048014.9330000002</v>
      </c>
      <c r="J71" s="29">
        <v>1268827.7860000001</v>
      </c>
      <c r="K71" s="29">
        <v>706915.53</v>
      </c>
      <c r="L71" s="31">
        <v>41.628004254925401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2" t="s">
        <v>39</v>
      </c>
      <c r="B87" s="362"/>
      <c r="C87" s="362"/>
      <c r="D87" s="362"/>
      <c r="E87" s="362"/>
      <c r="F87" s="362"/>
      <c r="G87" s="362"/>
      <c r="H87" s="362"/>
      <c r="I87" s="362"/>
      <c r="J87" s="362"/>
      <c r="K87" s="362"/>
      <c r="L87" s="36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2" t="s">
        <v>1</v>
      </c>
      <c r="B89" s="362"/>
      <c r="C89" s="362"/>
      <c r="D89" s="362"/>
      <c r="E89" s="362"/>
      <c r="F89" s="362"/>
      <c r="G89" s="362"/>
      <c r="H89" s="362"/>
      <c r="I89" s="362"/>
      <c r="J89" s="362"/>
      <c r="K89" s="362"/>
      <c r="L89" s="362"/>
    </row>
    <row r="90" spans="1:12" s="11" customFormat="1" ht="11.1" customHeight="1" x14ac:dyDescent="0.2">
      <c r="A90" s="362" t="s">
        <v>2</v>
      </c>
      <c r="B90" s="362"/>
      <c r="C90" s="362"/>
      <c r="D90" s="362"/>
      <c r="E90" s="362"/>
      <c r="F90" s="362"/>
      <c r="G90" s="362"/>
      <c r="H90" s="362"/>
      <c r="I90" s="362"/>
      <c r="J90" s="362"/>
      <c r="K90" s="362"/>
      <c r="L90" s="36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1" t="s">
        <v>3</v>
      </c>
      <c r="C92" s="344" t="s">
        <v>4</v>
      </c>
      <c r="D92" s="347" t="s">
        <v>5</v>
      </c>
      <c r="E92" s="347" t="s">
        <v>6</v>
      </c>
      <c r="F92" s="344" t="s">
        <v>7</v>
      </c>
      <c r="G92" s="344" t="s">
        <v>8</v>
      </c>
      <c r="H92" s="344" t="s">
        <v>9</v>
      </c>
      <c r="I92" s="356" t="s">
        <v>10</v>
      </c>
      <c r="J92" s="361"/>
      <c r="K92" s="357"/>
      <c r="L92" s="358" t="s">
        <v>11</v>
      </c>
    </row>
    <row r="93" spans="1:12" s="11" customFormat="1" ht="15" customHeight="1" x14ac:dyDescent="0.2">
      <c r="B93" s="342"/>
      <c r="C93" s="348"/>
      <c r="D93" s="345"/>
      <c r="E93" s="345"/>
      <c r="F93" s="348"/>
      <c r="G93" s="348"/>
      <c r="H93" s="348"/>
      <c r="I93" s="344" t="s">
        <v>12</v>
      </c>
      <c r="J93" s="356" t="s">
        <v>13</v>
      </c>
      <c r="K93" s="357"/>
      <c r="L93" s="359"/>
    </row>
    <row r="94" spans="1:12" s="11" customFormat="1" ht="21" customHeight="1" x14ac:dyDescent="0.2">
      <c r="B94" s="342"/>
      <c r="C94" s="348"/>
      <c r="D94" s="345"/>
      <c r="E94" s="346"/>
      <c r="F94" s="349"/>
      <c r="G94" s="349"/>
      <c r="H94" s="349"/>
      <c r="I94" s="349"/>
      <c r="J94" s="12" t="s">
        <v>14</v>
      </c>
      <c r="K94" s="13" t="s">
        <v>15</v>
      </c>
      <c r="L94" s="360"/>
    </row>
    <row r="95" spans="1:12" s="11" customFormat="1" ht="11.1" customHeight="1" x14ac:dyDescent="0.2">
      <c r="B95" s="343"/>
      <c r="C95" s="349"/>
      <c r="D95" s="346"/>
      <c r="E95" s="14" t="s">
        <v>16</v>
      </c>
      <c r="F95" s="14" t="s">
        <v>17</v>
      </c>
      <c r="G95" s="15" t="s">
        <v>18</v>
      </c>
      <c r="H95" s="356" t="s">
        <v>19</v>
      </c>
      <c r="I95" s="361"/>
      <c r="J95" s="361"/>
      <c r="K95" s="357"/>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34</v>
      </c>
      <c r="F103" s="29">
        <v>6032.6666666666697</v>
      </c>
      <c r="G103" s="29">
        <v>2589.8939999999998</v>
      </c>
      <c r="H103" s="29">
        <v>62319.925999999999</v>
      </c>
      <c r="I103" s="29">
        <v>337794.625</v>
      </c>
      <c r="J103" s="29">
        <v>139485.15299999999</v>
      </c>
      <c r="K103" s="29">
        <v>61006.519</v>
      </c>
      <c r="L103" s="31">
        <v>41.292887061183997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6577.3333333333303</v>
      </c>
      <c r="G119" s="29">
        <v>2762.9850000000001</v>
      </c>
      <c r="H119" s="29">
        <v>71618.607999999993</v>
      </c>
      <c r="I119" s="29">
        <v>405478.15100000001</v>
      </c>
      <c r="J119" s="29">
        <v>203607.215</v>
      </c>
      <c r="K119" s="29">
        <v>63686.125</v>
      </c>
      <c r="L119" s="31">
        <v>50.214102658271202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140.333333333333</v>
      </c>
      <c r="F141" s="29">
        <v>23267</v>
      </c>
      <c r="G141" s="29">
        <v>9405.4279999999999</v>
      </c>
      <c r="H141" s="29">
        <v>155167.01</v>
      </c>
      <c r="I141" s="29">
        <v>1174723.9080000001</v>
      </c>
      <c r="J141" s="29">
        <v>262101.473</v>
      </c>
      <c r="K141" s="29">
        <v>179892.03200000001</v>
      </c>
      <c r="L141" s="31">
        <v>22.311750975276802</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138.666666666667</v>
      </c>
      <c r="F157" s="29">
        <v>23688.333333333299</v>
      </c>
      <c r="G157" s="29">
        <v>9518.3259999999991</v>
      </c>
      <c r="H157" s="29">
        <v>161591.674</v>
      </c>
      <c r="I157" s="29">
        <v>1130764.821</v>
      </c>
      <c r="J157" s="29">
        <v>263105.90399999998</v>
      </c>
      <c r="K157" s="29">
        <v>177436.78200000001</v>
      </c>
      <c r="L157" s="31">
        <v>23.267959801519201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2"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2" s="11" customFormat="1" ht="11.1" customHeight="1" x14ac:dyDescent="0.2">
      <c r="B162" s="26"/>
      <c r="C162" s="27"/>
      <c r="D162" s="34" t="s">
        <v>28</v>
      </c>
      <c r="E162" s="29"/>
      <c r="F162" s="29"/>
      <c r="G162" s="29"/>
      <c r="H162" s="29"/>
      <c r="I162" s="29"/>
      <c r="J162" s="29"/>
      <c r="K162" s="29"/>
      <c r="L162" s="31"/>
    </row>
    <row r="163" spans="1:12" s="11" customFormat="1" ht="11.1" customHeight="1" x14ac:dyDescent="0.2">
      <c r="B163" s="26"/>
      <c r="C163" s="27"/>
      <c r="D163" s="35" t="s">
        <v>29</v>
      </c>
      <c r="E163" s="29"/>
      <c r="F163" s="29"/>
      <c r="G163" s="29"/>
      <c r="H163" s="29"/>
      <c r="I163" s="29"/>
      <c r="J163" s="29"/>
      <c r="K163" s="29"/>
      <c r="L163" s="31"/>
    </row>
    <row r="164" spans="1:12" s="11" customFormat="1" ht="11.1" customHeight="1" x14ac:dyDescent="0.2">
      <c r="B164" s="26"/>
      <c r="C164" s="27"/>
      <c r="D164" s="34" t="s">
        <v>30</v>
      </c>
      <c r="E164" s="29"/>
      <c r="F164" s="29"/>
      <c r="G164" s="29"/>
      <c r="H164" s="29"/>
      <c r="I164" s="29"/>
      <c r="J164" s="29"/>
      <c r="K164" s="29"/>
      <c r="L164" s="31"/>
    </row>
    <row r="165" spans="1:12" s="11" customFormat="1" ht="11.1" customHeight="1" x14ac:dyDescent="0.2">
      <c r="B165" s="26"/>
      <c r="C165" s="27"/>
      <c r="D165" s="34" t="s">
        <v>31</v>
      </c>
      <c r="E165" s="29"/>
      <c r="F165" s="29"/>
      <c r="G165" s="29"/>
      <c r="H165" s="29"/>
      <c r="I165" s="29"/>
      <c r="J165" s="29"/>
      <c r="K165" s="29"/>
      <c r="L165" s="31"/>
    </row>
    <row r="166" spans="1:12" s="11" customFormat="1" ht="11.1" customHeight="1" x14ac:dyDescent="0.2">
      <c r="B166" s="26"/>
      <c r="C166" s="27"/>
      <c r="D166" s="34" t="s">
        <v>32</v>
      </c>
      <c r="E166" s="29"/>
      <c r="F166" s="29"/>
      <c r="G166" s="29"/>
      <c r="H166" s="29"/>
      <c r="I166" s="29"/>
      <c r="J166" s="29"/>
      <c r="K166" s="29"/>
      <c r="L166" s="31"/>
    </row>
    <row r="167" spans="1:12" s="11" customFormat="1" ht="11.1" customHeight="1" x14ac:dyDescent="0.2">
      <c r="B167" s="26"/>
      <c r="C167" s="27"/>
      <c r="D167" s="34" t="s">
        <v>33</v>
      </c>
      <c r="E167" s="37"/>
      <c r="F167" s="37"/>
      <c r="G167" s="37"/>
      <c r="H167" s="37"/>
      <c r="I167" s="37"/>
      <c r="J167" s="29"/>
      <c r="K167" s="29"/>
      <c r="L167" s="31"/>
    </row>
    <row r="168" spans="1:12" s="11" customFormat="1" ht="11.1" customHeight="1" x14ac:dyDescent="0.2">
      <c r="B168" s="26"/>
      <c r="C168" s="27"/>
      <c r="D168" s="34" t="s">
        <v>34</v>
      </c>
      <c r="E168" s="29"/>
      <c r="F168" s="29"/>
      <c r="G168" s="29"/>
      <c r="H168" s="29"/>
      <c r="I168" s="29"/>
      <c r="J168" s="29"/>
      <c r="K168" s="29"/>
      <c r="L168" s="31"/>
    </row>
    <row r="169" spans="1:12" s="11" customFormat="1" ht="11.1" customHeight="1" x14ac:dyDescent="0.2">
      <c r="B169" s="26"/>
      <c r="C169" s="27"/>
      <c r="D169" s="34" t="s">
        <v>35</v>
      </c>
      <c r="E169" s="29"/>
      <c r="F169" s="29"/>
      <c r="G169" s="29"/>
      <c r="H169" s="29"/>
      <c r="I169" s="29"/>
      <c r="J169" s="29"/>
      <c r="K169" s="29"/>
      <c r="L169" s="31"/>
    </row>
    <row r="170" spans="1:12" s="11" customFormat="1" ht="11.1" customHeight="1" x14ac:dyDescent="0.2">
      <c r="B170" s="26"/>
      <c r="C170" s="27"/>
      <c r="D170" s="34" t="s">
        <v>36</v>
      </c>
      <c r="E170" s="29"/>
      <c r="F170" s="29"/>
      <c r="G170" s="29"/>
      <c r="H170" s="29"/>
      <c r="I170" s="29"/>
      <c r="J170" s="29"/>
      <c r="K170" s="29"/>
      <c r="L170" s="31"/>
    </row>
    <row r="172" spans="1:12" s="11" customFormat="1" ht="10.5" customHeight="1" x14ac:dyDescent="0.2"/>
    <row r="173" spans="1:12" s="11" customFormat="1" ht="11.1" customHeight="1" x14ac:dyDescent="0.2">
      <c r="A173" s="362" t="s">
        <v>42</v>
      </c>
      <c r="B173" s="362"/>
      <c r="C173" s="362"/>
      <c r="D173" s="362"/>
      <c r="E173" s="362"/>
      <c r="F173" s="362"/>
      <c r="G173" s="362"/>
      <c r="H173" s="362"/>
      <c r="I173" s="362"/>
      <c r="J173" s="362"/>
      <c r="K173" s="362"/>
      <c r="L173" s="362"/>
    </row>
    <row r="174" spans="1:12" s="11" customFormat="1" ht="11.1" customHeight="1" x14ac:dyDescent="0.2">
      <c r="A174" s="3"/>
      <c r="B174" s="3"/>
      <c r="C174" s="3"/>
      <c r="D174" s="3"/>
      <c r="E174" s="4"/>
      <c r="F174" s="4"/>
      <c r="G174" s="4"/>
      <c r="H174" s="4"/>
      <c r="I174" s="4"/>
      <c r="J174" s="1"/>
      <c r="K174" s="1"/>
      <c r="L174" s="5"/>
    </row>
    <row r="175" spans="1:12" s="11" customFormat="1" ht="11.1" customHeight="1" x14ac:dyDescent="0.2">
      <c r="A175" s="362" t="s">
        <v>1</v>
      </c>
      <c r="B175" s="362"/>
      <c r="C175" s="362"/>
      <c r="D175" s="362"/>
      <c r="E175" s="362"/>
      <c r="F175" s="362"/>
      <c r="G175" s="362"/>
      <c r="H175" s="362"/>
      <c r="I175" s="362"/>
      <c r="J175" s="362"/>
      <c r="K175" s="362"/>
      <c r="L175" s="362"/>
    </row>
    <row r="176" spans="1:12" s="11" customFormat="1" ht="11.1" customHeight="1" x14ac:dyDescent="0.2">
      <c r="A176" s="362" t="s">
        <v>2</v>
      </c>
      <c r="B176" s="362"/>
      <c r="C176" s="362"/>
      <c r="D176" s="362"/>
      <c r="E176" s="362"/>
      <c r="F176" s="362"/>
      <c r="G176" s="362"/>
      <c r="H176" s="362"/>
      <c r="I176" s="362"/>
      <c r="J176" s="362"/>
      <c r="K176" s="362"/>
      <c r="L176" s="36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1" t="s">
        <v>3</v>
      </c>
      <c r="C178" s="344" t="s">
        <v>4</v>
      </c>
      <c r="D178" s="347" t="s">
        <v>5</v>
      </c>
      <c r="E178" s="347" t="s">
        <v>6</v>
      </c>
      <c r="F178" s="344" t="s">
        <v>7</v>
      </c>
      <c r="G178" s="344" t="s">
        <v>8</v>
      </c>
      <c r="H178" s="344" t="s">
        <v>9</v>
      </c>
      <c r="I178" s="356" t="s">
        <v>10</v>
      </c>
      <c r="J178" s="361"/>
      <c r="K178" s="357"/>
      <c r="L178" s="358" t="s">
        <v>11</v>
      </c>
    </row>
    <row r="179" spans="1:12" s="11" customFormat="1" ht="15" customHeight="1" x14ac:dyDescent="0.2">
      <c r="B179" s="342"/>
      <c r="C179" s="348"/>
      <c r="D179" s="345"/>
      <c r="E179" s="345"/>
      <c r="F179" s="348"/>
      <c r="G179" s="348"/>
      <c r="H179" s="348"/>
      <c r="I179" s="344" t="s">
        <v>12</v>
      </c>
      <c r="J179" s="356" t="s">
        <v>13</v>
      </c>
      <c r="K179" s="357"/>
      <c r="L179" s="359"/>
    </row>
    <row r="180" spans="1:12" s="11" customFormat="1" ht="21" customHeight="1" x14ac:dyDescent="0.2">
      <c r="B180" s="342"/>
      <c r="C180" s="348"/>
      <c r="D180" s="345"/>
      <c r="E180" s="346"/>
      <c r="F180" s="349"/>
      <c r="G180" s="349"/>
      <c r="H180" s="349"/>
      <c r="I180" s="349"/>
      <c r="J180" s="12" t="s">
        <v>14</v>
      </c>
      <c r="K180" s="13" t="s">
        <v>15</v>
      </c>
      <c r="L180" s="360"/>
    </row>
    <row r="181" spans="1:12" s="11" customFormat="1" ht="11.1" customHeight="1" x14ac:dyDescent="0.2">
      <c r="B181" s="343"/>
      <c r="C181" s="349"/>
      <c r="D181" s="346"/>
      <c r="E181" s="14" t="s">
        <v>16</v>
      </c>
      <c r="F181" s="14" t="s">
        <v>17</v>
      </c>
      <c r="G181" s="15" t="s">
        <v>18</v>
      </c>
      <c r="H181" s="356" t="s">
        <v>19</v>
      </c>
      <c r="I181" s="361"/>
      <c r="J181" s="361"/>
      <c r="K181" s="357"/>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3" t="s">
        <v>21</v>
      </c>
      <c r="G183" s="43" t="s">
        <v>21</v>
      </c>
      <c r="H183" s="43" t="s">
        <v>21</v>
      </c>
      <c r="I183" s="43" t="s">
        <v>21</v>
      </c>
      <c r="J183" s="43" t="s">
        <v>21</v>
      </c>
      <c r="K183" s="43" t="s">
        <v>21</v>
      </c>
      <c r="L183" s="43" t="s">
        <v>21</v>
      </c>
    </row>
    <row r="184" spans="1:12" s="11" customFormat="1" ht="11.1" customHeight="1" x14ac:dyDescent="0.2">
      <c r="B184" s="42"/>
      <c r="C184" s="44" t="s">
        <v>44</v>
      </c>
      <c r="D184" s="21">
        <v>2015</v>
      </c>
      <c r="E184" s="22">
        <v>3</v>
      </c>
      <c r="F184" s="22">
        <v>288.91666666666703</v>
      </c>
      <c r="G184" s="22">
        <v>567.32500000000005</v>
      </c>
      <c r="H184" s="22">
        <v>9078.5519999999997</v>
      </c>
      <c r="I184" s="43" t="s">
        <v>21</v>
      </c>
      <c r="J184" s="43" t="s">
        <v>21</v>
      </c>
      <c r="K184" s="43" t="s">
        <v>21</v>
      </c>
      <c r="L184" s="43" t="s">
        <v>21</v>
      </c>
    </row>
    <row r="185" spans="1:12" s="11" customFormat="1" ht="11.1" customHeight="1" x14ac:dyDescent="0.2">
      <c r="B185" s="42"/>
      <c r="C185" s="44" t="s">
        <v>45</v>
      </c>
      <c r="D185" s="21">
        <v>2017</v>
      </c>
      <c r="E185" s="22">
        <v>3</v>
      </c>
      <c r="F185" s="22">
        <v>306.58333333333297</v>
      </c>
      <c r="G185" s="22">
        <v>572.17100000000005</v>
      </c>
      <c r="H185" s="22">
        <v>9810.7990000000009</v>
      </c>
      <c r="I185" s="43" t="s">
        <v>21</v>
      </c>
      <c r="J185" s="43" t="s">
        <v>21</v>
      </c>
      <c r="K185" s="43" t="s">
        <v>21</v>
      </c>
      <c r="L185" s="43" t="s">
        <v>21</v>
      </c>
    </row>
    <row r="186" spans="1:12" s="11" customFormat="1"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285.66666666666703</v>
      </c>
      <c r="G189" s="29">
        <v>146.934</v>
      </c>
      <c r="H189" s="29">
        <v>2221.9699999999998</v>
      </c>
      <c r="I189" s="43" t="s">
        <v>21</v>
      </c>
      <c r="J189" s="43" t="s">
        <v>21</v>
      </c>
      <c r="K189" s="43" t="s">
        <v>21</v>
      </c>
      <c r="L189" s="43"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3" t="s">
        <v>21</v>
      </c>
      <c r="J191" s="43" t="s">
        <v>21</v>
      </c>
      <c r="K191" s="43" t="s">
        <v>21</v>
      </c>
      <c r="L191" s="43" t="s">
        <v>21</v>
      </c>
    </row>
    <row r="192" spans="1:12" s="11" customFormat="1" ht="11.1" customHeight="1" x14ac:dyDescent="0.2">
      <c r="B192" s="26"/>
      <c r="C192" s="26"/>
      <c r="D192" s="34" t="s">
        <v>26</v>
      </c>
      <c r="E192" s="29">
        <v>3</v>
      </c>
      <c r="F192" s="29">
        <v>282</v>
      </c>
      <c r="G192" s="29">
        <v>44.679000000000002</v>
      </c>
      <c r="H192" s="29">
        <v>702.15700000000004</v>
      </c>
      <c r="I192" s="43" t="s">
        <v>21</v>
      </c>
      <c r="J192" s="43" t="s">
        <v>21</v>
      </c>
      <c r="K192" s="43" t="s">
        <v>21</v>
      </c>
      <c r="L192" s="43" t="s">
        <v>21</v>
      </c>
    </row>
    <row r="193" spans="2:12" s="11" customFormat="1" ht="11.1" customHeight="1" x14ac:dyDescent="0.2">
      <c r="B193" s="26"/>
      <c r="C193" s="26"/>
      <c r="D193" s="34" t="s">
        <v>27</v>
      </c>
      <c r="E193" s="29">
        <v>3</v>
      </c>
      <c r="F193" s="29">
        <v>295</v>
      </c>
      <c r="G193" s="29">
        <v>51.137</v>
      </c>
      <c r="H193" s="29">
        <v>776.50199999999995</v>
      </c>
      <c r="I193" s="43" t="s">
        <v>21</v>
      </c>
      <c r="J193" s="43" t="s">
        <v>21</v>
      </c>
      <c r="K193" s="43" t="s">
        <v>21</v>
      </c>
      <c r="L193" s="43" t="s">
        <v>21</v>
      </c>
    </row>
    <row r="194" spans="2:12" s="11" customFormat="1" ht="11.1" customHeight="1" x14ac:dyDescent="0.2">
      <c r="B194" s="26"/>
      <c r="C194" s="26"/>
      <c r="D194" s="34" t="s">
        <v>28</v>
      </c>
      <c r="E194" s="29">
        <v>3</v>
      </c>
      <c r="F194" s="29">
        <v>313</v>
      </c>
      <c r="G194" s="29">
        <v>55.216000000000001</v>
      </c>
      <c r="H194" s="29">
        <v>808.41899999999998</v>
      </c>
      <c r="I194" s="43" t="s">
        <v>21</v>
      </c>
      <c r="J194" s="43" t="s">
        <v>21</v>
      </c>
      <c r="K194" s="43" t="s">
        <v>21</v>
      </c>
      <c r="L194" s="43" t="s">
        <v>21</v>
      </c>
    </row>
    <row r="195" spans="2:12" s="11" customFormat="1" ht="11.1" customHeight="1" x14ac:dyDescent="0.2">
      <c r="B195" s="26"/>
      <c r="C195" s="26"/>
      <c r="D195" s="35" t="s">
        <v>29</v>
      </c>
      <c r="E195" s="29">
        <v>3</v>
      </c>
      <c r="F195" s="29">
        <v>312</v>
      </c>
      <c r="G195" s="29">
        <v>58.767000000000003</v>
      </c>
      <c r="H195" s="29">
        <v>858.40499999999997</v>
      </c>
      <c r="I195" s="43" t="s">
        <v>21</v>
      </c>
      <c r="J195" s="43" t="s">
        <v>21</v>
      </c>
      <c r="K195" s="43" t="s">
        <v>21</v>
      </c>
      <c r="L195" s="43" t="s">
        <v>21</v>
      </c>
    </row>
    <row r="196" spans="2:12" s="11" customFormat="1" ht="11.1" customHeight="1" x14ac:dyDescent="0.2">
      <c r="B196" s="26"/>
      <c r="C196" s="26"/>
      <c r="D196" s="34" t="s">
        <v>30</v>
      </c>
      <c r="E196" s="29">
        <v>3</v>
      </c>
      <c r="F196" s="29">
        <v>314</v>
      </c>
      <c r="G196" s="29">
        <v>55.01</v>
      </c>
      <c r="H196" s="29">
        <v>938.375</v>
      </c>
      <c r="I196" s="43" t="s">
        <v>21</v>
      </c>
      <c r="J196" s="43" t="s">
        <v>21</v>
      </c>
      <c r="K196" s="43" t="s">
        <v>21</v>
      </c>
      <c r="L196" s="43" t="s">
        <v>21</v>
      </c>
    </row>
    <row r="197" spans="2:12" s="11" customFormat="1" ht="11.1" customHeight="1" x14ac:dyDescent="0.2">
      <c r="B197" s="26"/>
      <c r="C197" s="26"/>
      <c r="D197" s="34" t="s">
        <v>31</v>
      </c>
      <c r="E197" s="29">
        <v>3</v>
      </c>
      <c r="F197" s="29">
        <v>318</v>
      </c>
      <c r="G197" s="29">
        <v>57.579000000000001</v>
      </c>
      <c r="H197" s="29">
        <v>909.61300000000006</v>
      </c>
      <c r="I197" s="43" t="s">
        <v>21</v>
      </c>
      <c r="J197" s="43" t="s">
        <v>21</v>
      </c>
      <c r="K197" s="43" t="s">
        <v>21</v>
      </c>
      <c r="L197" s="43" t="s">
        <v>21</v>
      </c>
    </row>
    <row r="198" spans="2:12" s="11" customFormat="1" ht="11.1" customHeight="1" x14ac:dyDescent="0.2">
      <c r="B198" s="26"/>
      <c r="C198" s="26"/>
      <c r="D198" s="34" t="s">
        <v>32</v>
      </c>
      <c r="E198" s="29">
        <v>3</v>
      </c>
      <c r="F198" s="29">
        <v>322</v>
      </c>
      <c r="G198" s="29">
        <v>58.912999999999997</v>
      </c>
      <c r="H198" s="29">
        <v>932.28</v>
      </c>
      <c r="I198" s="43" t="s">
        <v>21</v>
      </c>
      <c r="J198" s="43" t="s">
        <v>21</v>
      </c>
      <c r="K198" s="43" t="s">
        <v>21</v>
      </c>
      <c r="L198" s="43" t="s">
        <v>21</v>
      </c>
    </row>
    <row r="199" spans="2:12" s="11" customFormat="1" ht="11.1" customHeight="1" x14ac:dyDescent="0.2">
      <c r="B199" s="26"/>
      <c r="C199" s="26"/>
      <c r="D199" s="34" t="s">
        <v>33</v>
      </c>
      <c r="E199" s="29">
        <v>3</v>
      </c>
      <c r="F199" s="29">
        <v>325</v>
      </c>
      <c r="G199" s="29">
        <v>52.860999999999997</v>
      </c>
      <c r="H199" s="29">
        <v>886.79899999999998</v>
      </c>
      <c r="I199" s="43" t="s">
        <v>21</v>
      </c>
      <c r="J199" s="43" t="s">
        <v>21</v>
      </c>
      <c r="K199" s="43" t="s">
        <v>21</v>
      </c>
      <c r="L199" s="43" t="s">
        <v>21</v>
      </c>
    </row>
    <row r="200" spans="2:12" s="11" customFormat="1" ht="11.1" customHeight="1" x14ac:dyDescent="0.2">
      <c r="B200" s="26"/>
      <c r="C200" s="26"/>
      <c r="D200" s="34" t="s">
        <v>34</v>
      </c>
      <c r="E200" s="29">
        <v>3</v>
      </c>
      <c r="F200" s="29">
        <v>325</v>
      </c>
      <c r="G200" s="29">
        <v>59.844000000000001</v>
      </c>
      <c r="H200" s="29">
        <v>918.94899999999996</v>
      </c>
      <c r="I200" s="43" t="s">
        <v>21</v>
      </c>
      <c r="J200" s="43" t="s">
        <v>21</v>
      </c>
      <c r="K200" s="43" t="s">
        <v>21</v>
      </c>
      <c r="L200" s="43" t="s">
        <v>21</v>
      </c>
    </row>
    <row r="201" spans="2:12" s="11" customFormat="1" ht="11.1" customHeight="1" x14ac:dyDescent="0.2">
      <c r="B201" s="26"/>
      <c r="C201" s="26"/>
      <c r="D201" s="34" t="s">
        <v>35</v>
      </c>
      <c r="E201" s="29">
        <v>3</v>
      </c>
      <c r="F201" s="29">
        <v>320</v>
      </c>
      <c r="G201" s="29">
        <v>52.865000000000002</v>
      </c>
      <c r="H201" s="29">
        <v>1253.8589999999999</v>
      </c>
      <c r="I201" s="43" t="s">
        <v>21</v>
      </c>
      <c r="J201" s="43" t="s">
        <v>21</v>
      </c>
      <c r="K201" s="43" t="s">
        <v>21</v>
      </c>
      <c r="L201" s="43" t="s">
        <v>21</v>
      </c>
    </row>
    <row r="202" spans="2:12" s="11" customFormat="1" ht="11.1" customHeight="1" x14ac:dyDescent="0.2">
      <c r="B202" s="26"/>
      <c r="C202" s="26"/>
      <c r="D202" s="34" t="s">
        <v>36</v>
      </c>
      <c r="E202" s="29">
        <v>3</v>
      </c>
      <c r="F202" s="29">
        <v>316</v>
      </c>
      <c r="G202" s="29">
        <v>48.780999999999999</v>
      </c>
      <c r="H202" s="29">
        <v>799.65499999999997</v>
      </c>
      <c r="I202" s="43" t="s">
        <v>21</v>
      </c>
      <c r="J202" s="43" t="s">
        <v>21</v>
      </c>
      <c r="K202" s="43" t="s">
        <v>21</v>
      </c>
      <c r="L202" s="43"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308</v>
      </c>
      <c r="G205" s="29">
        <v>148.54900000000001</v>
      </c>
      <c r="H205" s="29">
        <v>2349.5639999999999</v>
      </c>
      <c r="I205" s="43" t="s">
        <v>21</v>
      </c>
      <c r="J205" s="43" t="s">
        <v>21</v>
      </c>
      <c r="K205" s="43" t="s">
        <v>21</v>
      </c>
      <c r="L205" s="43"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3" t="s">
        <v>21</v>
      </c>
      <c r="J207" s="43" t="s">
        <v>21</v>
      </c>
      <c r="K207" s="43" t="s">
        <v>21</v>
      </c>
      <c r="L207" s="43" t="s">
        <v>21</v>
      </c>
    </row>
    <row r="208" spans="2:12" s="11" customFormat="1" ht="11.1" customHeight="1" x14ac:dyDescent="0.2">
      <c r="B208" s="26"/>
      <c r="C208" s="26"/>
      <c r="D208" s="34" t="s">
        <v>26</v>
      </c>
      <c r="E208" s="29">
        <v>3</v>
      </c>
      <c r="F208" s="29">
        <v>301</v>
      </c>
      <c r="G208" s="29">
        <v>48.811</v>
      </c>
      <c r="H208" s="29">
        <v>779.077</v>
      </c>
      <c r="I208" s="43" t="s">
        <v>21</v>
      </c>
      <c r="J208" s="43" t="s">
        <v>21</v>
      </c>
      <c r="K208" s="43" t="s">
        <v>21</v>
      </c>
      <c r="L208" s="43" t="s">
        <v>21</v>
      </c>
    </row>
    <row r="209" spans="2:12" s="11" customFormat="1" ht="11.1" customHeight="1" x14ac:dyDescent="0.2">
      <c r="B209" s="26"/>
      <c r="C209" s="26"/>
      <c r="D209" s="34" t="s">
        <v>27</v>
      </c>
      <c r="E209" s="29">
        <v>3</v>
      </c>
      <c r="F209" s="29">
        <v>302</v>
      </c>
      <c r="G209" s="29">
        <v>49.72</v>
      </c>
      <c r="H209" s="29">
        <v>797.10699999999997</v>
      </c>
      <c r="I209" s="43" t="s">
        <v>21</v>
      </c>
      <c r="J209" s="43" t="s">
        <v>21</v>
      </c>
      <c r="K209" s="43" t="s">
        <v>21</v>
      </c>
      <c r="L209" s="43" t="s">
        <v>21</v>
      </c>
    </row>
    <row r="210" spans="2:12" s="11" customFormat="1" ht="11.1" customHeight="1" x14ac:dyDescent="0.2">
      <c r="B210" s="26"/>
      <c r="C210" s="26"/>
      <c r="D210" s="34" t="s">
        <v>28</v>
      </c>
      <c r="E210" s="29"/>
      <c r="F210" s="29"/>
      <c r="G210" s="29"/>
      <c r="H210" s="29"/>
      <c r="I210" s="43"/>
      <c r="J210" s="43"/>
      <c r="K210" s="43"/>
      <c r="L210" s="43"/>
    </row>
    <row r="211" spans="2:12" s="11" customFormat="1" ht="11.1" customHeight="1" x14ac:dyDescent="0.2">
      <c r="B211" s="26"/>
      <c r="C211" s="26"/>
      <c r="D211" s="35" t="s">
        <v>29</v>
      </c>
      <c r="E211" s="29"/>
      <c r="F211" s="29"/>
      <c r="G211" s="29"/>
      <c r="H211" s="29"/>
      <c r="I211" s="43"/>
      <c r="J211" s="43"/>
      <c r="K211" s="43"/>
      <c r="L211" s="43"/>
    </row>
    <row r="212" spans="2:12" s="11" customFormat="1" ht="11.1" customHeight="1" x14ac:dyDescent="0.2">
      <c r="B212" s="26"/>
      <c r="C212" s="26"/>
      <c r="D212" s="34" t="s">
        <v>30</v>
      </c>
      <c r="E212" s="29"/>
      <c r="F212" s="29"/>
      <c r="G212" s="29"/>
      <c r="H212" s="29"/>
      <c r="I212" s="43"/>
      <c r="J212" s="43"/>
      <c r="K212" s="43"/>
      <c r="L212" s="43"/>
    </row>
    <row r="213" spans="2:12" s="11" customFormat="1" ht="11.1" customHeight="1" x14ac:dyDescent="0.2">
      <c r="B213" s="26"/>
      <c r="C213" s="26"/>
      <c r="D213" s="34" t="s">
        <v>31</v>
      </c>
      <c r="E213" s="29"/>
      <c r="F213" s="29"/>
      <c r="G213" s="29"/>
      <c r="H213" s="29"/>
      <c r="I213" s="43"/>
      <c r="J213" s="43"/>
      <c r="K213" s="43"/>
      <c r="L213" s="43"/>
    </row>
    <row r="214" spans="2:12" s="11" customFormat="1" ht="11.1" customHeight="1" x14ac:dyDescent="0.2">
      <c r="B214" s="26"/>
      <c r="C214" s="26"/>
      <c r="D214" s="34" t="s">
        <v>32</v>
      </c>
      <c r="E214" s="29"/>
      <c r="F214" s="29"/>
      <c r="G214" s="29"/>
      <c r="H214" s="29"/>
      <c r="I214" s="43"/>
      <c r="J214" s="43"/>
      <c r="K214" s="43"/>
      <c r="L214" s="43"/>
    </row>
    <row r="215" spans="2:12" s="11" customFormat="1" ht="11.1" customHeight="1" x14ac:dyDescent="0.2">
      <c r="B215" s="26"/>
      <c r="C215" s="26"/>
      <c r="D215" s="34" t="s">
        <v>33</v>
      </c>
      <c r="E215" s="37"/>
      <c r="F215" s="37"/>
      <c r="G215" s="37"/>
      <c r="H215" s="37"/>
      <c r="I215" s="43"/>
      <c r="J215" s="43"/>
      <c r="K215" s="43"/>
      <c r="L215" s="43"/>
    </row>
    <row r="216" spans="2:12" s="11" customFormat="1" ht="11.1" customHeight="1" x14ac:dyDescent="0.2">
      <c r="B216" s="26"/>
      <c r="C216" s="26"/>
      <c r="D216" s="34" t="s">
        <v>34</v>
      </c>
      <c r="E216" s="29"/>
      <c r="F216" s="29"/>
      <c r="G216" s="29"/>
      <c r="H216" s="29"/>
      <c r="I216" s="43"/>
      <c r="J216" s="43"/>
      <c r="K216" s="43"/>
      <c r="L216" s="43"/>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4"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4"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90.3333333333333</v>
      </c>
      <c r="F227" s="29">
        <v>15969.666666666701</v>
      </c>
      <c r="G227" s="29">
        <v>6415.8010000000004</v>
      </c>
      <c r="H227" s="29">
        <v>93447.883000000002</v>
      </c>
      <c r="I227" s="29">
        <v>793252.76</v>
      </c>
      <c r="J227" s="29">
        <v>153590.94699999999</v>
      </c>
      <c r="K227" s="29">
        <v>112236.391</v>
      </c>
      <c r="L227" s="31">
        <v>19.362169883909399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89.6666666666667</v>
      </c>
      <c r="F243" s="29">
        <v>16893.666666666701</v>
      </c>
      <c r="G243" s="29">
        <v>6761.37</v>
      </c>
      <c r="H243" s="29">
        <v>102256.823</v>
      </c>
      <c r="I243" s="29">
        <v>773853.86300000001</v>
      </c>
      <c r="J243" s="29">
        <v>156021.74299999999</v>
      </c>
      <c r="K243" s="29">
        <v>117932.61900000001</v>
      </c>
      <c r="L243" s="31">
        <v>20.161654604288</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2" t="s">
        <v>49</v>
      </c>
      <c r="B259" s="362"/>
      <c r="C259" s="362"/>
      <c r="D259" s="362"/>
      <c r="E259" s="362"/>
      <c r="F259" s="362"/>
      <c r="G259" s="362"/>
      <c r="H259" s="362"/>
      <c r="I259" s="362"/>
      <c r="J259" s="362"/>
      <c r="K259" s="362"/>
      <c r="L259" s="36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2" t="s">
        <v>1</v>
      </c>
      <c r="B261" s="362"/>
      <c r="C261" s="362"/>
      <c r="D261" s="362"/>
      <c r="E261" s="362"/>
      <c r="F261" s="362"/>
      <c r="G261" s="362"/>
      <c r="H261" s="362"/>
      <c r="I261" s="362"/>
      <c r="J261" s="362"/>
      <c r="K261" s="362"/>
      <c r="L261" s="362"/>
    </row>
    <row r="262" spans="1:12" s="11" customFormat="1" ht="11.1" customHeight="1" x14ac:dyDescent="0.2">
      <c r="A262" s="362" t="s">
        <v>2</v>
      </c>
      <c r="B262" s="362"/>
      <c r="C262" s="362"/>
      <c r="D262" s="362"/>
      <c r="E262" s="362"/>
      <c r="F262" s="362"/>
      <c r="G262" s="362"/>
      <c r="H262" s="362"/>
      <c r="I262" s="362"/>
      <c r="J262" s="362"/>
      <c r="K262" s="362"/>
      <c r="L262" s="36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1" t="s">
        <v>3</v>
      </c>
      <c r="C264" s="344" t="s">
        <v>4</v>
      </c>
      <c r="D264" s="347" t="s">
        <v>5</v>
      </c>
      <c r="E264" s="347" t="s">
        <v>6</v>
      </c>
      <c r="F264" s="344" t="s">
        <v>7</v>
      </c>
      <c r="G264" s="344" t="s">
        <v>8</v>
      </c>
      <c r="H264" s="344" t="s">
        <v>9</v>
      </c>
      <c r="I264" s="356" t="s">
        <v>10</v>
      </c>
      <c r="J264" s="361"/>
      <c r="K264" s="357"/>
      <c r="L264" s="358" t="s">
        <v>11</v>
      </c>
    </row>
    <row r="265" spans="1:12" s="11" customFormat="1" ht="15" customHeight="1" x14ac:dyDescent="0.2">
      <c r="B265" s="342"/>
      <c r="C265" s="348"/>
      <c r="D265" s="345"/>
      <c r="E265" s="345"/>
      <c r="F265" s="348"/>
      <c r="G265" s="348"/>
      <c r="H265" s="348"/>
      <c r="I265" s="344" t="s">
        <v>12</v>
      </c>
      <c r="J265" s="356" t="s">
        <v>13</v>
      </c>
      <c r="K265" s="357"/>
      <c r="L265" s="359"/>
    </row>
    <row r="266" spans="1:12" s="11" customFormat="1" ht="21" customHeight="1" x14ac:dyDescent="0.2">
      <c r="B266" s="342"/>
      <c r="C266" s="348"/>
      <c r="D266" s="345"/>
      <c r="E266" s="346"/>
      <c r="F266" s="349"/>
      <c r="G266" s="349"/>
      <c r="H266" s="349"/>
      <c r="I266" s="349"/>
      <c r="J266" s="12" t="s">
        <v>14</v>
      </c>
      <c r="K266" s="13" t="s">
        <v>15</v>
      </c>
      <c r="L266" s="360"/>
    </row>
    <row r="267" spans="1:12" s="11" customFormat="1" ht="11.1" customHeight="1" x14ac:dyDescent="0.2">
      <c r="B267" s="343"/>
      <c r="C267" s="349"/>
      <c r="D267" s="346"/>
      <c r="E267" s="14" t="s">
        <v>16</v>
      </c>
      <c r="F267" s="14" t="s">
        <v>17</v>
      </c>
      <c r="G267" s="15" t="s">
        <v>18</v>
      </c>
      <c r="H267" s="356" t="s">
        <v>19</v>
      </c>
      <c r="I267" s="361"/>
      <c r="J267" s="361"/>
      <c r="K267" s="357"/>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3" t="s">
        <v>21</v>
      </c>
      <c r="K269" s="43" t="s">
        <v>21</v>
      </c>
      <c r="L269" s="43"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8</v>
      </c>
      <c r="F275" s="29">
        <v>1057</v>
      </c>
      <c r="G275" s="29">
        <v>458.37</v>
      </c>
      <c r="H275" s="29">
        <v>10155.366</v>
      </c>
      <c r="I275" s="29">
        <v>111338.511</v>
      </c>
      <c r="J275" s="43" t="s">
        <v>21</v>
      </c>
      <c r="K275" s="43" t="s">
        <v>21</v>
      </c>
      <c r="L275" s="43"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3" t="s">
        <v>21</v>
      </c>
      <c r="K277" s="43" t="s">
        <v>21</v>
      </c>
      <c r="L277" s="43" t="s">
        <v>21</v>
      </c>
    </row>
    <row r="278" spans="2:12" s="11" customFormat="1" ht="11.1" customHeight="1" x14ac:dyDescent="0.2">
      <c r="B278" s="26"/>
      <c r="C278" s="26"/>
      <c r="D278" s="34" t="s">
        <v>26</v>
      </c>
      <c r="E278" s="29">
        <v>8</v>
      </c>
      <c r="F278" s="29">
        <v>1041</v>
      </c>
      <c r="G278" s="29">
        <v>143.97200000000001</v>
      </c>
      <c r="H278" s="29">
        <v>3415.27</v>
      </c>
      <c r="I278" s="29">
        <v>36432.750999999997</v>
      </c>
      <c r="J278" s="43" t="s">
        <v>21</v>
      </c>
      <c r="K278" s="43" t="s">
        <v>21</v>
      </c>
      <c r="L278" s="43" t="s">
        <v>21</v>
      </c>
    </row>
    <row r="279" spans="2:12" s="11" customFormat="1" ht="11.1" customHeight="1" x14ac:dyDescent="0.2">
      <c r="B279" s="26"/>
      <c r="C279" s="26"/>
      <c r="D279" s="34" t="s">
        <v>27</v>
      </c>
      <c r="E279" s="29">
        <v>8</v>
      </c>
      <c r="F279" s="29">
        <v>1071</v>
      </c>
      <c r="G279" s="29">
        <v>154.03299999999999</v>
      </c>
      <c r="H279" s="29">
        <v>3422.8270000000002</v>
      </c>
      <c r="I279" s="29">
        <v>39293.606</v>
      </c>
      <c r="J279" s="43" t="s">
        <v>21</v>
      </c>
      <c r="K279" s="43" t="s">
        <v>21</v>
      </c>
      <c r="L279" s="43" t="s">
        <v>21</v>
      </c>
    </row>
    <row r="280" spans="2:12" s="11" customFormat="1" ht="11.1" customHeight="1" x14ac:dyDescent="0.2">
      <c r="B280" s="26"/>
      <c r="C280" s="26"/>
      <c r="D280" s="34" t="s">
        <v>28</v>
      </c>
      <c r="E280" s="29">
        <v>7</v>
      </c>
      <c r="F280" s="29">
        <v>817</v>
      </c>
      <c r="G280" s="29">
        <v>110.244</v>
      </c>
      <c r="H280" s="29">
        <v>2535.5709999999999</v>
      </c>
      <c r="I280" s="29">
        <v>40105.828999999998</v>
      </c>
      <c r="J280" s="43" t="s">
        <v>21</v>
      </c>
      <c r="K280" s="43" t="s">
        <v>21</v>
      </c>
      <c r="L280" s="43" t="s">
        <v>21</v>
      </c>
    </row>
    <row r="281" spans="2:12" s="11" customFormat="1" ht="11.1" customHeight="1" x14ac:dyDescent="0.2">
      <c r="B281" s="26"/>
      <c r="C281" s="26"/>
      <c r="D281" s="35" t="s">
        <v>29</v>
      </c>
      <c r="E281" s="29">
        <v>7</v>
      </c>
      <c r="F281" s="29">
        <v>815</v>
      </c>
      <c r="G281" s="29">
        <v>118.261</v>
      </c>
      <c r="H281" s="29">
        <v>2729.2289999999998</v>
      </c>
      <c r="I281" s="29">
        <v>44436.639000000003</v>
      </c>
      <c r="J281" s="43" t="s">
        <v>21</v>
      </c>
      <c r="K281" s="43" t="s">
        <v>21</v>
      </c>
      <c r="L281" s="43" t="s">
        <v>21</v>
      </c>
    </row>
    <row r="282" spans="2:12" s="11" customFormat="1" ht="11.1" customHeight="1" x14ac:dyDescent="0.2">
      <c r="B282" s="26"/>
      <c r="C282" s="26"/>
      <c r="D282" s="34" t="s">
        <v>30</v>
      </c>
      <c r="E282" s="29">
        <v>7</v>
      </c>
      <c r="F282" s="29">
        <v>809</v>
      </c>
      <c r="G282" s="29">
        <v>113.983</v>
      </c>
      <c r="H282" s="29">
        <v>2854.598</v>
      </c>
      <c r="I282" s="29">
        <v>41966.216999999997</v>
      </c>
      <c r="J282" s="43" t="s">
        <v>21</v>
      </c>
      <c r="K282" s="43" t="s">
        <v>21</v>
      </c>
      <c r="L282" s="43" t="s">
        <v>21</v>
      </c>
    </row>
    <row r="283" spans="2:12" s="11" customFormat="1" ht="11.1" customHeight="1" x14ac:dyDescent="0.2">
      <c r="B283" s="26"/>
      <c r="C283" s="26"/>
      <c r="D283" s="34" t="s">
        <v>31</v>
      </c>
      <c r="E283" s="29">
        <v>7</v>
      </c>
      <c r="F283" s="29">
        <v>813</v>
      </c>
      <c r="G283" s="29">
        <v>109.514</v>
      </c>
      <c r="H283" s="29">
        <v>2787.3240000000001</v>
      </c>
      <c r="I283" s="29">
        <v>43670.042000000001</v>
      </c>
      <c r="J283" s="43" t="s">
        <v>21</v>
      </c>
      <c r="K283" s="43" t="s">
        <v>21</v>
      </c>
      <c r="L283" s="43" t="s">
        <v>21</v>
      </c>
    </row>
    <row r="284" spans="2:12" s="11" customFormat="1" ht="11.1" customHeight="1" x14ac:dyDescent="0.2">
      <c r="B284" s="26"/>
      <c r="C284" s="26"/>
      <c r="D284" s="34" t="s">
        <v>32</v>
      </c>
      <c r="E284" s="29">
        <v>7</v>
      </c>
      <c r="F284" s="29">
        <v>820</v>
      </c>
      <c r="G284" s="29">
        <v>110.598</v>
      </c>
      <c r="H284" s="29">
        <v>2599.1770000000001</v>
      </c>
      <c r="I284" s="29">
        <v>42529.294999999998</v>
      </c>
      <c r="J284" s="43" t="s">
        <v>21</v>
      </c>
      <c r="K284" s="43" t="s">
        <v>21</v>
      </c>
      <c r="L284" s="43" t="s">
        <v>21</v>
      </c>
    </row>
    <row r="285" spans="2:12" s="11" customFormat="1" ht="11.1" customHeight="1" x14ac:dyDescent="0.2">
      <c r="B285" s="26"/>
      <c r="C285" s="26"/>
      <c r="D285" s="34" t="s">
        <v>33</v>
      </c>
      <c r="E285" s="29">
        <v>7</v>
      </c>
      <c r="F285" s="29">
        <v>822</v>
      </c>
      <c r="G285" s="29">
        <v>98.200999999999993</v>
      </c>
      <c r="H285" s="29">
        <v>2527.4879999999998</v>
      </c>
      <c r="I285" s="29">
        <v>39013.19</v>
      </c>
      <c r="J285" s="43" t="s">
        <v>21</v>
      </c>
      <c r="K285" s="43" t="s">
        <v>21</v>
      </c>
      <c r="L285" s="43" t="s">
        <v>21</v>
      </c>
    </row>
    <row r="286" spans="2:12" s="11" customFormat="1" ht="11.1" customHeight="1" x14ac:dyDescent="0.2">
      <c r="B286" s="26"/>
      <c r="C286" s="26"/>
      <c r="D286" s="34" t="s">
        <v>34</v>
      </c>
      <c r="E286" s="29">
        <v>7</v>
      </c>
      <c r="F286" s="29">
        <v>822</v>
      </c>
      <c r="G286" s="29">
        <v>101.639</v>
      </c>
      <c r="H286" s="29">
        <v>2679.74</v>
      </c>
      <c r="I286" s="29">
        <v>41901.159</v>
      </c>
      <c r="J286" s="43" t="s">
        <v>21</v>
      </c>
      <c r="K286" s="43" t="s">
        <v>21</v>
      </c>
      <c r="L286" s="43" t="s">
        <v>21</v>
      </c>
    </row>
    <row r="287" spans="2:12" s="11" customFormat="1" ht="11.1" customHeight="1" x14ac:dyDescent="0.2">
      <c r="B287" s="26"/>
      <c r="C287" s="26"/>
      <c r="D287" s="34" t="s">
        <v>35</v>
      </c>
      <c r="E287" s="29">
        <v>7</v>
      </c>
      <c r="F287" s="29">
        <v>822</v>
      </c>
      <c r="G287" s="29">
        <v>111.1</v>
      </c>
      <c r="H287" s="29">
        <v>4585.8339999999998</v>
      </c>
      <c r="I287" s="29">
        <v>43944.548999999999</v>
      </c>
      <c r="J287" s="43" t="s">
        <v>21</v>
      </c>
      <c r="K287" s="43" t="s">
        <v>21</v>
      </c>
      <c r="L287" s="43"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3" t="s">
        <v>21</v>
      </c>
      <c r="K288" s="43" t="s">
        <v>21</v>
      </c>
      <c r="L288" s="43"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7</v>
      </c>
      <c r="F291" s="29">
        <v>816</v>
      </c>
      <c r="G291" s="29">
        <v>320.45</v>
      </c>
      <c r="H291" s="29">
        <v>7578.4480000000003</v>
      </c>
      <c r="I291" s="29">
        <v>110588.90700000001</v>
      </c>
      <c r="J291" s="43" t="s">
        <v>21</v>
      </c>
      <c r="K291" s="43" t="s">
        <v>21</v>
      </c>
      <c r="L291" s="43"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3" t="s">
        <v>21</v>
      </c>
      <c r="K293" s="43" t="s">
        <v>21</v>
      </c>
      <c r="L293" s="43" t="s">
        <v>21</v>
      </c>
    </row>
    <row r="294" spans="2:12" s="11" customFormat="1" ht="11.1" customHeight="1" x14ac:dyDescent="0.2">
      <c r="B294" s="26"/>
      <c r="C294" s="26"/>
      <c r="D294" s="34" t="s">
        <v>26</v>
      </c>
      <c r="E294" s="29">
        <v>7</v>
      </c>
      <c r="F294" s="29">
        <v>816</v>
      </c>
      <c r="G294" s="29">
        <v>103.1</v>
      </c>
      <c r="H294" s="29">
        <v>2509.8510000000001</v>
      </c>
      <c r="I294" s="29">
        <v>36180.525000000001</v>
      </c>
      <c r="J294" s="43" t="s">
        <v>21</v>
      </c>
      <c r="K294" s="43" t="s">
        <v>21</v>
      </c>
      <c r="L294" s="43"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3" t="s">
        <v>21</v>
      </c>
      <c r="K295" s="43" t="s">
        <v>21</v>
      </c>
      <c r="L295" s="43" t="s">
        <v>21</v>
      </c>
    </row>
    <row r="296" spans="2:12" s="11" customFormat="1" ht="11.1" customHeight="1" x14ac:dyDescent="0.2">
      <c r="B296" s="26"/>
      <c r="C296" s="26"/>
      <c r="D296" s="34" t="s">
        <v>28</v>
      </c>
      <c r="E296" s="29"/>
      <c r="F296" s="29"/>
      <c r="G296" s="29"/>
      <c r="H296" s="29"/>
      <c r="I296" s="29"/>
      <c r="J296" s="43"/>
      <c r="K296" s="43"/>
      <c r="L296" s="43"/>
    </row>
    <row r="297" spans="2:12" s="11" customFormat="1" ht="11.1" customHeight="1" x14ac:dyDescent="0.2">
      <c r="B297" s="26"/>
      <c r="C297" s="26"/>
      <c r="D297" s="35" t="s">
        <v>29</v>
      </c>
      <c r="E297" s="29"/>
      <c r="F297" s="29"/>
      <c r="G297" s="29"/>
      <c r="H297" s="29"/>
      <c r="I297" s="29"/>
      <c r="J297" s="43"/>
      <c r="K297" s="43"/>
      <c r="L297" s="43"/>
    </row>
    <row r="298" spans="2:12" s="11" customFormat="1" ht="11.1" customHeight="1" x14ac:dyDescent="0.2">
      <c r="B298" s="26"/>
      <c r="C298" s="26"/>
      <c r="D298" s="34" t="s">
        <v>30</v>
      </c>
      <c r="E298" s="29"/>
      <c r="F298" s="29"/>
      <c r="G298" s="29"/>
      <c r="H298" s="29"/>
      <c r="I298" s="29"/>
      <c r="J298" s="43"/>
      <c r="K298" s="43"/>
      <c r="L298" s="43"/>
    </row>
    <row r="299" spans="2:12" s="11" customFormat="1" ht="11.1" customHeight="1" x14ac:dyDescent="0.2">
      <c r="B299" s="26"/>
      <c r="C299" s="26"/>
      <c r="D299" s="34" t="s">
        <v>31</v>
      </c>
      <c r="E299" s="29"/>
      <c r="F299" s="29"/>
      <c r="G299" s="29"/>
      <c r="H299" s="29"/>
      <c r="I299" s="29"/>
      <c r="J299" s="43"/>
      <c r="K299" s="43"/>
      <c r="L299" s="43"/>
    </row>
    <row r="300" spans="2:12" s="11" customFormat="1" ht="11.1" customHeight="1" x14ac:dyDescent="0.2">
      <c r="B300" s="26"/>
      <c r="C300" s="26"/>
      <c r="D300" s="34" t="s">
        <v>32</v>
      </c>
      <c r="E300" s="29"/>
      <c r="F300" s="29"/>
      <c r="G300" s="29"/>
      <c r="H300" s="29"/>
      <c r="I300" s="29"/>
      <c r="J300" s="43"/>
      <c r="K300" s="43"/>
      <c r="L300" s="43"/>
    </row>
    <row r="301" spans="2:12" s="11" customFormat="1" ht="11.1" customHeight="1" x14ac:dyDescent="0.2">
      <c r="B301" s="26"/>
      <c r="C301" s="26"/>
      <c r="D301" s="34" t="s">
        <v>33</v>
      </c>
      <c r="E301" s="37"/>
      <c r="F301" s="37"/>
      <c r="G301" s="37"/>
      <c r="H301" s="37"/>
      <c r="I301" s="37"/>
      <c r="J301" s="43"/>
      <c r="K301" s="43"/>
      <c r="L301" s="43"/>
    </row>
    <row r="302" spans="2:12" s="11" customFormat="1" ht="11.1" customHeight="1" x14ac:dyDescent="0.2">
      <c r="B302" s="26"/>
      <c r="C302" s="26"/>
      <c r="D302" s="34" t="s">
        <v>34</v>
      </c>
      <c r="E302" s="29"/>
      <c r="F302" s="29"/>
      <c r="G302" s="29"/>
      <c r="H302" s="29"/>
      <c r="I302" s="29"/>
      <c r="J302" s="43"/>
      <c r="K302" s="43"/>
      <c r="L302" s="43"/>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5">
        <v>12</v>
      </c>
      <c r="C307" s="20" t="s">
        <v>51</v>
      </c>
      <c r="D307" s="21">
        <v>2010</v>
      </c>
      <c r="E307" s="29">
        <v>1</v>
      </c>
      <c r="F307" s="46" t="s">
        <v>21</v>
      </c>
      <c r="G307" s="46" t="s">
        <v>21</v>
      </c>
      <c r="H307" s="46" t="s">
        <v>21</v>
      </c>
      <c r="I307" s="46" t="s">
        <v>21</v>
      </c>
      <c r="J307" s="46" t="s">
        <v>21</v>
      </c>
      <c r="K307" s="46" t="s">
        <v>21</v>
      </c>
      <c r="L307" s="46" t="s">
        <v>21</v>
      </c>
    </row>
    <row r="308" spans="2:12" s="11" customFormat="1" ht="11.1" customHeight="1" x14ac:dyDescent="0.2">
      <c r="B308" s="26"/>
      <c r="D308" s="21">
        <v>2015</v>
      </c>
      <c r="E308" s="29">
        <v>1</v>
      </c>
      <c r="F308" s="46" t="s">
        <v>21</v>
      </c>
      <c r="G308" s="46" t="s">
        <v>21</v>
      </c>
      <c r="H308" s="46" t="s">
        <v>21</v>
      </c>
      <c r="I308" s="46" t="s">
        <v>21</v>
      </c>
      <c r="J308" s="46" t="s">
        <v>21</v>
      </c>
      <c r="K308" s="46" t="s">
        <v>21</v>
      </c>
      <c r="L308" s="46" t="s">
        <v>21</v>
      </c>
    </row>
    <row r="309" spans="2:12" s="11" customFormat="1" ht="11.1" customHeight="1" x14ac:dyDescent="0.2">
      <c r="B309" s="26"/>
      <c r="D309" s="21">
        <v>2017</v>
      </c>
      <c r="E309" s="29">
        <v>1</v>
      </c>
      <c r="F309" s="46" t="s">
        <v>21</v>
      </c>
      <c r="G309" s="46" t="s">
        <v>21</v>
      </c>
      <c r="H309" s="46" t="s">
        <v>21</v>
      </c>
      <c r="I309" s="46" t="s">
        <v>21</v>
      </c>
      <c r="J309" s="46" t="s">
        <v>21</v>
      </c>
      <c r="K309" s="46" t="s">
        <v>21</v>
      </c>
      <c r="L309" s="46" t="s">
        <v>21</v>
      </c>
    </row>
    <row r="310" spans="2:12" s="11" customFormat="1" ht="11.1" customHeight="1" x14ac:dyDescent="0.2">
      <c r="B310" s="26"/>
      <c r="D310" s="21">
        <v>2018</v>
      </c>
      <c r="E310" s="29">
        <v>1</v>
      </c>
      <c r="F310" s="46" t="s">
        <v>21</v>
      </c>
      <c r="G310" s="46" t="s">
        <v>21</v>
      </c>
      <c r="H310" s="46" t="s">
        <v>21</v>
      </c>
      <c r="I310" s="46" t="s">
        <v>21</v>
      </c>
      <c r="J310" s="46" t="s">
        <v>21</v>
      </c>
      <c r="K310" s="46" t="s">
        <v>21</v>
      </c>
      <c r="L310" s="46"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6" t="s">
        <v>21</v>
      </c>
      <c r="G313" s="46" t="s">
        <v>21</v>
      </c>
      <c r="H313" s="46" t="s">
        <v>21</v>
      </c>
      <c r="I313" s="46" t="s">
        <v>21</v>
      </c>
      <c r="J313" s="46" t="s">
        <v>21</v>
      </c>
      <c r="K313" s="46" t="s">
        <v>21</v>
      </c>
      <c r="L313" s="46"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6" t="s">
        <v>21</v>
      </c>
      <c r="G315" s="46" t="s">
        <v>21</v>
      </c>
      <c r="H315" s="46" t="s">
        <v>21</v>
      </c>
      <c r="I315" s="46" t="s">
        <v>21</v>
      </c>
      <c r="J315" s="46" t="s">
        <v>21</v>
      </c>
      <c r="K315" s="46" t="s">
        <v>21</v>
      </c>
      <c r="L315" s="46" t="s">
        <v>21</v>
      </c>
    </row>
    <row r="316" spans="2:12" s="11" customFormat="1" ht="11.1" customHeight="1" x14ac:dyDescent="0.2">
      <c r="B316" s="26"/>
      <c r="C316" s="27"/>
      <c r="D316" s="34" t="s">
        <v>26</v>
      </c>
      <c r="E316" s="29">
        <v>1</v>
      </c>
      <c r="F316" s="46" t="s">
        <v>21</v>
      </c>
      <c r="G316" s="46" t="s">
        <v>21</v>
      </c>
      <c r="H316" s="46" t="s">
        <v>21</v>
      </c>
      <c r="I316" s="46" t="s">
        <v>21</v>
      </c>
      <c r="J316" s="46" t="s">
        <v>21</v>
      </c>
      <c r="K316" s="46" t="s">
        <v>21</v>
      </c>
      <c r="L316" s="46" t="s">
        <v>21</v>
      </c>
    </row>
    <row r="317" spans="2:12" s="11" customFormat="1" ht="11.1" customHeight="1" x14ac:dyDescent="0.2">
      <c r="B317" s="26"/>
      <c r="C317" s="27"/>
      <c r="D317" s="34" t="s">
        <v>27</v>
      </c>
      <c r="E317" s="29">
        <v>1</v>
      </c>
      <c r="F317" s="46" t="s">
        <v>21</v>
      </c>
      <c r="G317" s="46" t="s">
        <v>21</v>
      </c>
      <c r="H317" s="46" t="s">
        <v>21</v>
      </c>
      <c r="I317" s="46" t="s">
        <v>21</v>
      </c>
      <c r="J317" s="46" t="s">
        <v>21</v>
      </c>
      <c r="K317" s="46" t="s">
        <v>21</v>
      </c>
      <c r="L317" s="46" t="s">
        <v>21</v>
      </c>
    </row>
    <row r="318" spans="2:12" s="11" customFormat="1" ht="11.1" customHeight="1" x14ac:dyDescent="0.2">
      <c r="B318" s="26"/>
      <c r="C318" s="27"/>
      <c r="D318" s="34" t="s">
        <v>28</v>
      </c>
      <c r="E318" s="29">
        <v>1</v>
      </c>
      <c r="F318" s="46" t="s">
        <v>21</v>
      </c>
      <c r="G318" s="46" t="s">
        <v>21</v>
      </c>
      <c r="H318" s="46" t="s">
        <v>21</v>
      </c>
      <c r="I318" s="46" t="s">
        <v>21</v>
      </c>
      <c r="J318" s="46" t="s">
        <v>21</v>
      </c>
      <c r="K318" s="46" t="s">
        <v>21</v>
      </c>
      <c r="L318" s="46" t="s">
        <v>21</v>
      </c>
    </row>
    <row r="319" spans="2:12" s="11" customFormat="1" ht="11.1" customHeight="1" x14ac:dyDescent="0.2">
      <c r="B319" s="26"/>
      <c r="C319" s="27"/>
      <c r="D319" s="35" t="s">
        <v>29</v>
      </c>
      <c r="E319" s="29">
        <v>1</v>
      </c>
      <c r="F319" s="46" t="s">
        <v>21</v>
      </c>
      <c r="G319" s="46" t="s">
        <v>21</v>
      </c>
      <c r="H319" s="46" t="s">
        <v>21</v>
      </c>
      <c r="I319" s="46" t="s">
        <v>21</v>
      </c>
      <c r="J319" s="46" t="s">
        <v>21</v>
      </c>
      <c r="K319" s="46" t="s">
        <v>21</v>
      </c>
      <c r="L319" s="46" t="s">
        <v>21</v>
      </c>
    </row>
    <row r="320" spans="2:12" s="11" customFormat="1" ht="11.1" customHeight="1" x14ac:dyDescent="0.2">
      <c r="B320" s="26"/>
      <c r="C320" s="27"/>
      <c r="D320" s="34" t="s">
        <v>30</v>
      </c>
      <c r="E320" s="29">
        <v>1</v>
      </c>
      <c r="F320" s="46" t="s">
        <v>21</v>
      </c>
      <c r="G320" s="46" t="s">
        <v>21</v>
      </c>
      <c r="H320" s="46" t="s">
        <v>21</v>
      </c>
      <c r="I320" s="46" t="s">
        <v>21</v>
      </c>
      <c r="J320" s="46" t="s">
        <v>21</v>
      </c>
      <c r="K320" s="46" t="s">
        <v>21</v>
      </c>
      <c r="L320" s="46" t="s">
        <v>21</v>
      </c>
    </row>
    <row r="321" spans="2:12" s="11" customFormat="1" ht="11.1" customHeight="1" x14ac:dyDescent="0.2">
      <c r="B321" s="26"/>
      <c r="C321" s="27"/>
      <c r="D321" s="34" t="s">
        <v>31</v>
      </c>
      <c r="E321" s="29">
        <v>1</v>
      </c>
      <c r="F321" s="46" t="s">
        <v>21</v>
      </c>
      <c r="G321" s="46" t="s">
        <v>21</v>
      </c>
      <c r="H321" s="46" t="s">
        <v>21</v>
      </c>
      <c r="I321" s="46" t="s">
        <v>21</v>
      </c>
      <c r="J321" s="46" t="s">
        <v>21</v>
      </c>
      <c r="K321" s="46" t="s">
        <v>21</v>
      </c>
      <c r="L321" s="46" t="s">
        <v>21</v>
      </c>
    </row>
    <row r="322" spans="2:12" s="11" customFormat="1" ht="11.1" customHeight="1" x14ac:dyDescent="0.2">
      <c r="B322" s="26"/>
      <c r="C322" s="27"/>
      <c r="D322" s="34" t="s">
        <v>32</v>
      </c>
      <c r="E322" s="29">
        <v>1</v>
      </c>
      <c r="F322" s="46" t="s">
        <v>21</v>
      </c>
      <c r="G322" s="46" t="s">
        <v>21</v>
      </c>
      <c r="H322" s="46" t="s">
        <v>21</v>
      </c>
      <c r="I322" s="46" t="s">
        <v>21</v>
      </c>
      <c r="J322" s="46" t="s">
        <v>21</v>
      </c>
      <c r="K322" s="46" t="s">
        <v>21</v>
      </c>
      <c r="L322" s="46" t="s">
        <v>21</v>
      </c>
    </row>
    <row r="323" spans="2:12" s="11" customFormat="1" ht="11.1" customHeight="1" x14ac:dyDescent="0.2">
      <c r="B323" s="26"/>
      <c r="C323" s="27"/>
      <c r="D323" s="34" t="s">
        <v>33</v>
      </c>
      <c r="E323" s="29">
        <v>1</v>
      </c>
      <c r="F323" s="46" t="s">
        <v>21</v>
      </c>
      <c r="G323" s="46" t="s">
        <v>21</v>
      </c>
      <c r="H323" s="46" t="s">
        <v>21</v>
      </c>
      <c r="I323" s="46" t="s">
        <v>21</v>
      </c>
      <c r="J323" s="46" t="s">
        <v>21</v>
      </c>
      <c r="K323" s="46" t="s">
        <v>21</v>
      </c>
      <c r="L323" s="46" t="s">
        <v>21</v>
      </c>
    </row>
    <row r="324" spans="2:12" s="11" customFormat="1" ht="11.1" customHeight="1" x14ac:dyDescent="0.2">
      <c r="B324" s="26"/>
      <c r="C324" s="27"/>
      <c r="D324" s="34" t="s">
        <v>34</v>
      </c>
      <c r="E324" s="29">
        <v>1</v>
      </c>
      <c r="F324" s="46" t="s">
        <v>21</v>
      </c>
      <c r="G324" s="46" t="s">
        <v>21</v>
      </c>
      <c r="H324" s="46" t="s">
        <v>21</v>
      </c>
      <c r="I324" s="46" t="s">
        <v>21</v>
      </c>
      <c r="J324" s="46" t="s">
        <v>21</v>
      </c>
      <c r="K324" s="46" t="s">
        <v>21</v>
      </c>
      <c r="L324" s="46" t="s">
        <v>21</v>
      </c>
    </row>
    <row r="325" spans="2:12" s="11" customFormat="1" ht="11.1" customHeight="1" x14ac:dyDescent="0.2">
      <c r="B325" s="26"/>
      <c r="C325" s="27"/>
      <c r="D325" s="34" t="s">
        <v>35</v>
      </c>
      <c r="E325" s="29">
        <v>1</v>
      </c>
      <c r="F325" s="46" t="s">
        <v>21</v>
      </c>
      <c r="G325" s="46" t="s">
        <v>21</v>
      </c>
      <c r="H325" s="46" t="s">
        <v>21</v>
      </c>
      <c r="I325" s="46" t="s">
        <v>21</v>
      </c>
      <c r="J325" s="46" t="s">
        <v>21</v>
      </c>
      <c r="K325" s="46" t="s">
        <v>21</v>
      </c>
      <c r="L325" s="46" t="s">
        <v>21</v>
      </c>
    </row>
    <row r="326" spans="2:12" s="11" customFormat="1" ht="11.1" customHeight="1" x14ac:dyDescent="0.2">
      <c r="B326" s="26"/>
      <c r="C326" s="27"/>
      <c r="D326" s="34" t="s">
        <v>36</v>
      </c>
      <c r="E326" s="29">
        <v>1</v>
      </c>
      <c r="F326" s="46" t="s">
        <v>21</v>
      </c>
      <c r="G326" s="46" t="s">
        <v>21</v>
      </c>
      <c r="H326" s="46" t="s">
        <v>21</v>
      </c>
      <c r="I326" s="46" t="s">
        <v>21</v>
      </c>
      <c r="J326" s="46" t="s">
        <v>21</v>
      </c>
      <c r="K326" s="46" t="s">
        <v>21</v>
      </c>
      <c r="L326" s="46"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6" t="s">
        <v>21</v>
      </c>
      <c r="G329" s="46" t="s">
        <v>21</v>
      </c>
      <c r="H329" s="46" t="s">
        <v>21</v>
      </c>
      <c r="I329" s="46" t="s">
        <v>21</v>
      </c>
      <c r="J329" s="46" t="s">
        <v>21</v>
      </c>
      <c r="K329" s="46" t="s">
        <v>21</v>
      </c>
      <c r="L329" s="46"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6" t="s">
        <v>21</v>
      </c>
      <c r="G331" s="46" t="s">
        <v>21</v>
      </c>
      <c r="H331" s="46" t="s">
        <v>21</v>
      </c>
      <c r="I331" s="46" t="s">
        <v>21</v>
      </c>
      <c r="J331" s="46" t="s">
        <v>21</v>
      </c>
      <c r="K331" s="46" t="s">
        <v>21</v>
      </c>
      <c r="L331" s="46" t="s">
        <v>21</v>
      </c>
    </row>
    <row r="332" spans="2:12" s="11" customFormat="1" ht="11.1" customHeight="1" x14ac:dyDescent="0.2">
      <c r="B332" s="26"/>
      <c r="C332" s="27"/>
      <c r="D332" s="34" t="s">
        <v>26</v>
      </c>
      <c r="E332" s="29">
        <v>1</v>
      </c>
      <c r="F332" s="46" t="s">
        <v>21</v>
      </c>
      <c r="G332" s="46" t="s">
        <v>21</v>
      </c>
      <c r="H332" s="46" t="s">
        <v>21</v>
      </c>
      <c r="I332" s="46" t="s">
        <v>21</v>
      </c>
      <c r="J332" s="46" t="s">
        <v>21</v>
      </c>
      <c r="K332" s="46" t="s">
        <v>21</v>
      </c>
      <c r="L332" s="46" t="s">
        <v>21</v>
      </c>
    </row>
    <row r="333" spans="2:12" s="11" customFormat="1" ht="11.1" customHeight="1" x14ac:dyDescent="0.2">
      <c r="B333" s="26"/>
      <c r="C333" s="27"/>
      <c r="D333" s="34" t="s">
        <v>27</v>
      </c>
      <c r="E333" s="29">
        <v>1</v>
      </c>
      <c r="F333" s="46" t="s">
        <v>21</v>
      </c>
      <c r="G333" s="46" t="s">
        <v>21</v>
      </c>
      <c r="H333" s="46" t="s">
        <v>21</v>
      </c>
      <c r="I333" s="46" t="s">
        <v>21</v>
      </c>
      <c r="J333" s="46" t="s">
        <v>21</v>
      </c>
      <c r="K333" s="46" t="s">
        <v>21</v>
      </c>
      <c r="L333" s="46" t="s">
        <v>21</v>
      </c>
    </row>
    <row r="334" spans="2:12" s="11" customFormat="1" ht="11.1" customHeight="1" x14ac:dyDescent="0.2">
      <c r="B334" s="26"/>
      <c r="C334" s="27"/>
      <c r="D334" s="34" t="s">
        <v>28</v>
      </c>
      <c r="E334" s="29"/>
      <c r="F334" s="46"/>
      <c r="G334" s="46"/>
      <c r="H334" s="46"/>
      <c r="I334" s="46"/>
      <c r="J334" s="46"/>
      <c r="K334" s="46"/>
      <c r="L334" s="46"/>
    </row>
    <row r="335" spans="2:12" s="11" customFormat="1" ht="11.1" customHeight="1" x14ac:dyDescent="0.2">
      <c r="B335" s="26"/>
      <c r="C335" s="27"/>
      <c r="D335" s="35" t="s">
        <v>29</v>
      </c>
      <c r="E335" s="29"/>
      <c r="F335" s="46"/>
      <c r="G335" s="46"/>
      <c r="H335" s="46"/>
      <c r="I335" s="46"/>
      <c r="J335" s="46"/>
      <c r="K335" s="46"/>
      <c r="L335" s="46"/>
    </row>
    <row r="336" spans="2:12" s="11" customFormat="1" ht="11.1" customHeight="1" x14ac:dyDescent="0.2">
      <c r="B336" s="26"/>
      <c r="C336" s="27"/>
      <c r="D336" s="34" t="s">
        <v>30</v>
      </c>
      <c r="E336" s="29"/>
      <c r="F336" s="46"/>
      <c r="G336" s="46"/>
      <c r="H336" s="46"/>
      <c r="I336" s="46"/>
      <c r="J336" s="46"/>
      <c r="K336" s="46"/>
      <c r="L336" s="46"/>
    </row>
    <row r="337" spans="1:12" s="11" customFormat="1" ht="11.1" customHeight="1" x14ac:dyDescent="0.2">
      <c r="B337" s="26"/>
      <c r="C337" s="27"/>
      <c r="D337" s="34" t="s">
        <v>31</v>
      </c>
      <c r="E337" s="29"/>
      <c r="F337" s="46"/>
      <c r="G337" s="46"/>
      <c r="H337" s="46"/>
      <c r="I337" s="46"/>
      <c r="J337" s="46"/>
      <c r="K337" s="46"/>
      <c r="L337" s="46"/>
    </row>
    <row r="338" spans="1:12" s="11" customFormat="1" ht="11.1" customHeight="1" x14ac:dyDescent="0.2">
      <c r="B338" s="26"/>
      <c r="C338" s="27"/>
      <c r="D338" s="34" t="s">
        <v>32</v>
      </c>
      <c r="E338" s="29"/>
      <c r="F338" s="46"/>
      <c r="G338" s="46"/>
      <c r="H338" s="46"/>
      <c r="I338" s="46"/>
      <c r="J338" s="46"/>
      <c r="K338" s="46"/>
      <c r="L338" s="46"/>
    </row>
    <row r="339" spans="1:12" s="11" customFormat="1" ht="11.1" customHeight="1" x14ac:dyDescent="0.2">
      <c r="B339" s="26"/>
      <c r="C339" s="27"/>
      <c r="D339" s="34" t="s">
        <v>33</v>
      </c>
      <c r="E339" s="29"/>
      <c r="F339" s="46"/>
      <c r="G339" s="46"/>
      <c r="H339" s="46"/>
      <c r="I339" s="46"/>
      <c r="J339" s="46"/>
      <c r="K339" s="46"/>
      <c r="L339" s="46"/>
    </row>
    <row r="340" spans="1:12" s="11" customFormat="1" ht="11.1" customHeight="1" x14ac:dyDescent="0.2">
      <c r="B340" s="26"/>
      <c r="C340" s="27"/>
      <c r="D340" s="34" t="s">
        <v>34</v>
      </c>
      <c r="E340" s="29"/>
      <c r="F340" s="46"/>
      <c r="G340" s="46"/>
      <c r="H340" s="46"/>
      <c r="I340" s="46"/>
      <c r="J340" s="46"/>
      <c r="K340" s="46"/>
      <c r="L340" s="46"/>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2" t="s">
        <v>52</v>
      </c>
      <c r="B345" s="362"/>
      <c r="C345" s="362"/>
      <c r="D345" s="362"/>
      <c r="E345" s="362"/>
      <c r="F345" s="362"/>
      <c r="G345" s="362"/>
      <c r="H345" s="362"/>
      <c r="I345" s="362"/>
      <c r="J345" s="362"/>
      <c r="K345" s="362"/>
      <c r="L345" s="36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2" t="s">
        <v>1</v>
      </c>
      <c r="B347" s="362"/>
      <c r="C347" s="362"/>
      <c r="D347" s="362"/>
      <c r="E347" s="362"/>
      <c r="F347" s="362"/>
      <c r="G347" s="362"/>
      <c r="H347" s="362"/>
      <c r="I347" s="362"/>
      <c r="J347" s="362"/>
      <c r="K347" s="362"/>
      <c r="L347" s="362"/>
    </row>
    <row r="348" spans="1:12" s="11" customFormat="1" ht="11.1" customHeight="1" x14ac:dyDescent="0.2">
      <c r="A348" s="362" t="s">
        <v>2</v>
      </c>
      <c r="B348" s="362"/>
      <c r="C348" s="362"/>
      <c r="D348" s="362"/>
      <c r="E348" s="362"/>
      <c r="F348" s="362"/>
      <c r="G348" s="362"/>
      <c r="H348" s="362"/>
      <c r="I348" s="362"/>
      <c r="J348" s="362"/>
      <c r="K348" s="362"/>
      <c r="L348" s="36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1" t="s">
        <v>3</v>
      </c>
      <c r="C350" s="344" t="s">
        <v>4</v>
      </c>
      <c r="D350" s="347" t="s">
        <v>5</v>
      </c>
      <c r="E350" s="347" t="s">
        <v>6</v>
      </c>
      <c r="F350" s="344" t="s">
        <v>7</v>
      </c>
      <c r="G350" s="344" t="s">
        <v>8</v>
      </c>
      <c r="H350" s="344" t="s">
        <v>9</v>
      </c>
      <c r="I350" s="356" t="s">
        <v>10</v>
      </c>
      <c r="J350" s="361"/>
      <c r="K350" s="357"/>
      <c r="L350" s="358" t="s">
        <v>11</v>
      </c>
    </row>
    <row r="351" spans="1:12" s="11" customFormat="1" ht="15" customHeight="1" x14ac:dyDescent="0.2">
      <c r="B351" s="342"/>
      <c r="C351" s="348"/>
      <c r="D351" s="345"/>
      <c r="E351" s="345"/>
      <c r="F351" s="348"/>
      <c r="G351" s="348"/>
      <c r="H351" s="348"/>
      <c r="I351" s="344" t="s">
        <v>12</v>
      </c>
      <c r="J351" s="356" t="s">
        <v>13</v>
      </c>
      <c r="K351" s="357"/>
      <c r="L351" s="359"/>
    </row>
    <row r="352" spans="1:12" s="11" customFormat="1" ht="21" customHeight="1" x14ac:dyDescent="0.2">
      <c r="B352" s="342"/>
      <c r="C352" s="348"/>
      <c r="D352" s="345"/>
      <c r="E352" s="346"/>
      <c r="F352" s="349"/>
      <c r="G352" s="349"/>
      <c r="H352" s="349"/>
      <c r="I352" s="349"/>
      <c r="J352" s="12" t="s">
        <v>14</v>
      </c>
      <c r="K352" s="13" t="s">
        <v>15</v>
      </c>
      <c r="L352" s="360"/>
    </row>
    <row r="353" spans="2:12" s="11" customFormat="1" ht="11.1" customHeight="1" x14ac:dyDescent="0.2">
      <c r="B353" s="343"/>
      <c r="C353" s="349"/>
      <c r="D353" s="346"/>
      <c r="E353" s="14" t="s">
        <v>16</v>
      </c>
      <c r="F353" s="14" t="s">
        <v>17</v>
      </c>
      <c r="G353" s="15" t="s">
        <v>18</v>
      </c>
      <c r="H353" s="356" t="s">
        <v>19</v>
      </c>
      <c r="I353" s="361"/>
      <c r="J353" s="361"/>
      <c r="K353" s="357"/>
      <c r="L353" s="16" t="s">
        <v>20</v>
      </c>
    </row>
    <row r="354" spans="2:12" s="11" customFormat="1" ht="11.1" customHeight="1" x14ac:dyDescent="0.2">
      <c r="B354" s="17"/>
      <c r="C354" s="18"/>
      <c r="D354" s="18"/>
    </row>
    <row r="355" spans="2:12" s="11" customFormat="1" ht="11.1" customHeight="1" x14ac:dyDescent="0.2">
      <c r="B355" s="47">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1458.6666666666699</v>
      </c>
      <c r="G361" s="29">
        <v>589.09</v>
      </c>
      <c r="H361" s="29">
        <v>10121.812</v>
      </c>
      <c r="I361" s="29">
        <v>58001.023999999998</v>
      </c>
      <c r="J361" s="29">
        <v>30891.335999999999</v>
      </c>
      <c r="K361" s="29">
        <v>25624.356</v>
      </c>
      <c r="L361" s="31">
        <v>53.259983823733897</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1413.6666666666699</v>
      </c>
      <c r="G377" s="29">
        <v>561.04899999999998</v>
      </c>
      <c r="H377" s="29">
        <v>10427.143</v>
      </c>
      <c r="I377" s="29">
        <v>60004.123</v>
      </c>
      <c r="J377" s="29">
        <v>34537.72</v>
      </c>
      <c r="K377" s="29">
        <v>30557.655999999999</v>
      </c>
      <c r="L377" s="31">
        <v>57.558911410137597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6" t="s">
        <v>21</v>
      </c>
      <c r="G393" s="46" t="s">
        <v>21</v>
      </c>
      <c r="H393" s="46" t="s">
        <v>21</v>
      </c>
      <c r="I393" s="46" t="s">
        <v>21</v>
      </c>
      <c r="J393" s="46" t="s">
        <v>21</v>
      </c>
      <c r="K393" s="46" t="s">
        <v>21</v>
      </c>
      <c r="L393" s="46" t="s">
        <v>21</v>
      </c>
    </row>
    <row r="394" spans="2:12" s="11" customFormat="1" ht="11.1" customHeight="1" x14ac:dyDescent="0.2">
      <c r="B394" s="42"/>
      <c r="C394" s="20" t="s">
        <v>54</v>
      </c>
      <c r="D394" s="21">
        <v>2015</v>
      </c>
      <c r="E394" s="29">
        <v>2</v>
      </c>
      <c r="F394" s="46" t="s">
        <v>21</v>
      </c>
      <c r="G394" s="46" t="s">
        <v>21</v>
      </c>
      <c r="H394" s="46" t="s">
        <v>21</v>
      </c>
      <c r="I394" s="46" t="s">
        <v>21</v>
      </c>
      <c r="J394" s="46" t="s">
        <v>21</v>
      </c>
      <c r="K394" s="46" t="s">
        <v>21</v>
      </c>
      <c r="L394" s="46" t="s">
        <v>21</v>
      </c>
    </row>
    <row r="395" spans="2:12" s="11" customFormat="1" ht="11.1" customHeight="1" x14ac:dyDescent="0.2">
      <c r="B395" s="26"/>
      <c r="D395" s="21">
        <v>2017</v>
      </c>
      <c r="E395" s="29">
        <v>2</v>
      </c>
      <c r="F395" s="46" t="s">
        <v>21</v>
      </c>
      <c r="G395" s="46" t="s">
        <v>21</v>
      </c>
      <c r="H395" s="46" t="s">
        <v>21</v>
      </c>
      <c r="I395" s="46" t="s">
        <v>21</v>
      </c>
      <c r="J395" s="46" t="s">
        <v>21</v>
      </c>
      <c r="K395" s="46" t="s">
        <v>21</v>
      </c>
      <c r="L395" s="46" t="s">
        <v>21</v>
      </c>
    </row>
    <row r="396" spans="2:12" s="11" customFormat="1" ht="11.1" customHeight="1" x14ac:dyDescent="0.2">
      <c r="B396" s="26"/>
      <c r="D396" s="21">
        <v>2018</v>
      </c>
      <c r="E396" s="29">
        <v>2</v>
      </c>
      <c r="F396" s="46" t="s">
        <v>21</v>
      </c>
      <c r="G396" s="46" t="s">
        <v>21</v>
      </c>
      <c r="H396" s="46" t="s">
        <v>21</v>
      </c>
      <c r="I396" s="46" t="s">
        <v>21</v>
      </c>
      <c r="J396" s="46" t="s">
        <v>21</v>
      </c>
      <c r="K396" s="46" t="s">
        <v>21</v>
      </c>
      <c r="L396" s="46"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6" t="s">
        <v>21</v>
      </c>
      <c r="G399" s="46" t="s">
        <v>21</v>
      </c>
      <c r="H399" s="46" t="s">
        <v>21</v>
      </c>
      <c r="I399" s="46" t="s">
        <v>21</v>
      </c>
      <c r="J399" s="46" t="s">
        <v>21</v>
      </c>
      <c r="K399" s="46" t="s">
        <v>21</v>
      </c>
      <c r="L399" s="46"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6" t="s">
        <v>21</v>
      </c>
      <c r="G401" s="46" t="s">
        <v>21</v>
      </c>
      <c r="H401" s="46" t="s">
        <v>21</v>
      </c>
      <c r="I401" s="46" t="s">
        <v>21</v>
      </c>
      <c r="J401" s="46" t="s">
        <v>21</v>
      </c>
      <c r="K401" s="46" t="s">
        <v>21</v>
      </c>
      <c r="L401" s="46" t="s">
        <v>21</v>
      </c>
    </row>
    <row r="402" spans="2:12" s="11" customFormat="1" ht="11.1" customHeight="1" x14ac:dyDescent="0.2">
      <c r="B402" s="26"/>
      <c r="C402" s="27"/>
      <c r="D402" s="34" t="s">
        <v>26</v>
      </c>
      <c r="E402" s="29">
        <v>2</v>
      </c>
      <c r="F402" s="46" t="s">
        <v>21</v>
      </c>
      <c r="G402" s="46" t="s">
        <v>21</v>
      </c>
      <c r="H402" s="46" t="s">
        <v>21</v>
      </c>
      <c r="I402" s="46" t="s">
        <v>21</v>
      </c>
      <c r="J402" s="46" t="s">
        <v>21</v>
      </c>
      <c r="K402" s="46" t="s">
        <v>21</v>
      </c>
      <c r="L402" s="46" t="s">
        <v>21</v>
      </c>
    </row>
    <row r="403" spans="2:12" s="11" customFormat="1" ht="11.1" customHeight="1" x14ac:dyDescent="0.2">
      <c r="B403" s="26"/>
      <c r="C403" s="27"/>
      <c r="D403" s="34" t="s">
        <v>27</v>
      </c>
      <c r="E403" s="29">
        <v>2</v>
      </c>
      <c r="F403" s="46" t="s">
        <v>21</v>
      </c>
      <c r="G403" s="46" t="s">
        <v>21</v>
      </c>
      <c r="H403" s="46" t="s">
        <v>21</v>
      </c>
      <c r="I403" s="46" t="s">
        <v>21</v>
      </c>
      <c r="J403" s="46" t="s">
        <v>21</v>
      </c>
      <c r="K403" s="46" t="s">
        <v>21</v>
      </c>
      <c r="L403" s="46" t="s">
        <v>21</v>
      </c>
    </row>
    <row r="404" spans="2:12" s="11" customFormat="1" ht="11.1" customHeight="1" x14ac:dyDescent="0.2">
      <c r="B404" s="26"/>
      <c r="C404" s="27"/>
      <c r="D404" s="34" t="s">
        <v>28</v>
      </c>
      <c r="E404" s="29">
        <v>2</v>
      </c>
      <c r="F404" s="46" t="s">
        <v>21</v>
      </c>
      <c r="G404" s="46" t="s">
        <v>21</v>
      </c>
      <c r="H404" s="46" t="s">
        <v>21</v>
      </c>
      <c r="I404" s="46" t="s">
        <v>21</v>
      </c>
      <c r="J404" s="46" t="s">
        <v>21</v>
      </c>
      <c r="K404" s="46" t="s">
        <v>21</v>
      </c>
      <c r="L404" s="46" t="s">
        <v>21</v>
      </c>
    </row>
    <row r="405" spans="2:12" s="11" customFormat="1" ht="11.1" customHeight="1" x14ac:dyDescent="0.2">
      <c r="B405" s="26"/>
      <c r="C405" s="27"/>
      <c r="D405" s="35" t="s">
        <v>29</v>
      </c>
      <c r="E405" s="29">
        <v>2</v>
      </c>
      <c r="F405" s="46" t="s">
        <v>21</v>
      </c>
      <c r="G405" s="46" t="s">
        <v>21</v>
      </c>
      <c r="H405" s="46" t="s">
        <v>21</v>
      </c>
      <c r="I405" s="46" t="s">
        <v>21</v>
      </c>
      <c r="J405" s="46" t="s">
        <v>21</v>
      </c>
      <c r="K405" s="46" t="s">
        <v>21</v>
      </c>
      <c r="L405" s="46" t="s">
        <v>21</v>
      </c>
    </row>
    <row r="406" spans="2:12" s="11" customFormat="1" ht="11.1" customHeight="1" x14ac:dyDescent="0.2">
      <c r="B406" s="26"/>
      <c r="C406" s="27"/>
      <c r="D406" s="34" t="s">
        <v>30</v>
      </c>
      <c r="E406" s="29">
        <v>2</v>
      </c>
      <c r="F406" s="46" t="s">
        <v>21</v>
      </c>
      <c r="G406" s="46" t="s">
        <v>21</v>
      </c>
      <c r="H406" s="46" t="s">
        <v>21</v>
      </c>
      <c r="I406" s="46" t="s">
        <v>21</v>
      </c>
      <c r="J406" s="46" t="s">
        <v>21</v>
      </c>
      <c r="K406" s="46" t="s">
        <v>21</v>
      </c>
      <c r="L406" s="46" t="s">
        <v>21</v>
      </c>
    </row>
    <row r="407" spans="2:12" s="11" customFormat="1" ht="11.1" customHeight="1" x14ac:dyDescent="0.2">
      <c r="B407" s="26"/>
      <c r="C407" s="27"/>
      <c r="D407" s="34" t="s">
        <v>31</v>
      </c>
      <c r="E407" s="29">
        <v>2</v>
      </c>
      <c r="F407" s="46" t="s">
        <v>21</v>
      </c>
      <c r="G407" s="46" t="s">
        <v>21</v>
      </c>
      <c r="H407" s="46" t="s">
        <v>21</v>
      </c>
      <c r="I407" s="46" t="s">
        <v>21</v>
      </c>
      <c r="J407" s="46" t="s">
        <v>21</v>
      </c>
      <c r="K407" s="46" t="s">
        <v>21</v>
      </c>
      <c r="L407" s="46" t="s">
        <v>21</v>
      </c>
    </row>
    <row r="408" spans="2:12" s="11" customFormat="1" ht="11.1" customHeight="1" x14ac:dyDescent="0.2">
      <c r="B408" s="26"/>
      <c r="C408" s="27"/>
      <c r="D408" s="34" t="s">
        <v>32</v>
      </c>
      <c r="E408" s="29">
        <v>2</v>
      </c>
      <c r="F408" s="46" t="s">
        <v>21</v>
      </c>
      <c r="G408" s="46" t="s">
        <v>21</v>
      </c>
      <c r="H408" s="46" t="s">
        <v>21</v>
      </c>
      <c r="I408" s="46" t="s">
        <v>21</v>
      </c>
      <c r="J408" s="46" t="s">
        <v>21</v>
      </c>
      <c r="K408" s="46" t="s">
        <v>21</v>
      </c>
      <c r="L408" s="46" t="s">
        <v>21</v>
      </c>
    </row>
    <row r="409" spans="2:12" s="11" customFormat="1" ht="11.1" customHeight="1" x14ac:dyDescent="0.2">
      <c r="B409" s="26"/>
      <c r="C409" s="27"/>
      <c r="D409" s="34" t="s">
        <v>33</v>
      </c>
      <c r="E409" s="29">
        <v>2</v>
      </c>
      <c r="F409" s="46" t="s">
        <v>21</v>
      </c>
      <c r="G409" s="46" t="s">
        <v>21</v>
      </c>
      <c r="H409" s="46" t="s">
        <v>21</v>
      </c>
      <c r="I409" s="46" t="s">
        <v>21</v>
      </c>
      <c r="J409" s="46" t="s">
        <v>21</v>
      </c>
      <c r="K409" s="46" t="s">
        <v>21</v>
      </c>
      <c r="L409" s="46" t="s">
        <v>21</v>
      </c>
    </row>
    <row r="410" spans="2:12" s="11" customFormat="1" ht="11.1" customHeight="1" x14ac:dyDescent="0.2">
      <c r="B410" s="26"/>
      <c r="C410" s="27"/>
      <c r="D410" s="34" t="s">
        <v>34</v>
      </c>
      <c r="E410" s="29">
        <v>2</v>
      </c>
      <c r="F410" s="46" t="s">
        <v>21</v>
      </c>
      <c r="G410" s="46" t="s">
        <v>21</v>
      </c>
      <c r="H410" s="46" t="s">
        <v>21</v>
      </c>
      <c r="I410" s="46" t="s">
        <v>21</v>
      </c>
      <c r="J410" s="46" t="s">
        <v>21</v>
      </c>
      <c r="K410" s="46" t="s">
        <v>21</v>
      </c>
      <c r="L410" s="46" t="s">
        <v>21</v>
      </c>
    </row>
    <row r="411" spans="2:12" s="11" customFormat="1" ht="11.1" customHeight="1" x14ac:dyDescent="0.2">
      <c r="B411" s="26"/>
      <c r="C411" s="27"/>
      <c r="D411" s="34" t="s">
        <v>35</v>
      </c>
      <c r="E411" s="29">
        <v>2</v>
      </c>
      <c r="F411" s="46" t="s">
        <v>21</v>
      </c>
      <c r="G411" s="46" t="s">
        <v>21</v>
      </c>
      <c r="H411" s="46" t="s">
        <v>21</v>
      </c>
      <c r="I411" s="46" t="s">
        <v>21</v>
      </c>
      <c r="J411" s="46" t="s">
        <v>21</v>
      </c>
      <c r="K411" s="46" t="s">
        <v>21</v>
      </c>
      <c r="L411" s="46" t="s">
        <v>21</v>
      </c>
    </row>
    <row r="412" spans="2:12" s="11" customFormat="1" ht="11.1" customHeight="1" x14ac:dyDescent="0.2">
      <c r="B412" s="26"/>
      <c r="C412" s="27"/>
      <c r="D412" s="34" t="s">
        <v>36</v>
      </c>
      <c r="E412" s="29">
        <v>2</v>
      </c>
      <c r="F412" s="46" t="s">
        <v>21</v>
      </c>
      <c r="G412" s="46" t="s">
        <v>21</v>
      </c>
      <c r="H412" s="46" t="s">
        <v>21</v>
      </c>
      <c r="I412" s="46" t="s">
        <v>21</v>
      </c>
      <c r="J412" s="46" t="s">
        <v>21</v>
      </c>
      <c r="K412" s="46" t="s">
        <v>21</v>
      </c>
      <c r="L412" s="46"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6" t="s">
        <v>21</v>
      </c>
      <c r="G415" s="46" t="s">
        <v>21</v>
      </c>
      <c r="H415" s="46" t="s">
        <v>21</v>
      </c>
      <c r="I415" s="46" t="s">
        <v>21</v>
      </c>
      <c r="J415" s="46" t="s">
        <v>21</v>
      </c>
      <c r="K415" s="46" t="s">
        <v>21</v>
      </c>
      <c r="L415" s="46"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6" t="s">
        <v>21</v>
      </c>
      <c r="G417" s="46" t="s">
        <v>21</v>
      </c>
      <c r="H417" s="46" t="s">
        <v>21</v>
      </c>
      <c r="I417" s="46" t="s">
        <v>21</v>
      </c>
      <c r="J417" s="46" t="s">
        <v>21</v>
      </c>
      <c r="K417" s="46" t="s">
        <v>21</v>
      </c>
      <c r="L417" s="46" t="s">
        <v>21</v>
      </c>
    </row>
    <row r="418" spans="1:12" s="11" customFormat="1" ht="11.1" customHeight="1" x14ac:dyDescent="0.2">
      <c r="B418" s="26"/>
      <c r="C418" s="27"/>
      <c r="D418" s="34" t="s">
        <v>26</v>
      </c>
      <c r="E418" s="29">
        <v>2</v>
      </c>
      <c r="F418" s="46" t="s">
        <v>21</v>
      </c>
      <c r="G418" s="46" t="s">
        <v>21</v>
      </c>
      <c r="H418" s="46" t="s">
        <v>21</v>
      </c>
      <c r="I418" s="46" t="s">
        <v>21</v>
      </c>
      <c r="J418" s="46" t="s">
        <v>21</v>
      </c>
      <c r="K418" s="46" t="s">
        <v>21</v>
      </c>
      <c r="L418" s="46" t="s">
        <v>21</v>
      </c>
    </row>
    <row r="419" spans="1:12" s="11" customFormat="1" ht="11.1" customHeight="1" x14ac:dyDescent="0.2">
      <c r="B419" s="26"/>
      <c r="C419" s="27"/>
      <c r="D419" s="34" t="s">
        <v>27</v>
      </c>
      <c r="E419" s="29">
        <v>2</v>
      </c>
      <c r="F419" s="46" t="s">
        <v>21</v>
      </c>
      <c r="G419" s="46" t="s">
        <v>21</v>
      </c>
      <c r="H419" s="46" t="s">
        <v>21</v>
      </c>
      <c r="I419" s="46" t="s">
        <v>21</v>
      </c>
      <c r="J419" s="46" t="s">
        <v>21</v>
      </c>
      <c r="K419" s="46" t="s">
        <v>21</v>
      </c>
      <c r="L419" s="46" t="s">
        <v>21</v>
      </c>
    </row>
    <row r="420" spans="1:12" s="11" customFormat="1" ht="11.1" customHeight="1" x14ac:dyDescent="0.2">
      <c r="B420" s="26"/>
      <c r="C420" s="27"/>
      <c r="D420" s="34" t="s">
        <v>28</v>
      </c>
      <c r="E420" s="29"/>
      <c r="F420" s="46"/>
      <c r="G420" s="46"/>
      <c r="H420" s="46"/>
      <c r="I420" s="46"/>
      <c r="J420" s="46"/>
      <c r="K420" s="46"/>
      <c r="L420" s="46"/>
    </row>
    <row r="421" spans="1:12" s="11" customFormat="1" ht="11.1" customHeight="1" x14ac:dyDescent="0.2">
      <c r="B421" s="26"/>
      <c r="C421" s="27"/>
      <c r="D421" s="35" t="s">
        <v>29</v>
      </c>
      <c r="E421" s="29"/>
      <c r="F421" s="46"/>
      <c r="G421" s="46"/>
      <c r="H421" s="46"/>
      <c r="I421" s="46"/>
      <c r="J421" s="46"/>
      <c r="K421" s="46"/>
      <c r="L421" s="46"/>
    </row>
    <row r="422" spans="1:12" s="11" customFormat="1" ht="11.1" customHeight="1" x14ac:dyDescent="0.2">
      <c r="B422" s="26"/>
      <c r="C422" s="27"/>
      <c r="D422" s="34" t="s">
        <v>30</v>
      </c>
      <c r="E422" s="29"/>
      <c r="F422" s="46"/>
      <c r="G422" s="46"/>
      <c r="H422" s="46"/>
      <c r="I422" s="46"/>
      <c r="J422" s="46"/>
      <c r="K422" s="46"/>
      <c r="L422" s="46"/>
    </row>
    <row r="423" spans="1:12" s="11" customFormat="1" ht="11.1" customHeight="1" x14ac:dyDescent="0.2">
      <c r="B423" s="26"/>
      <c r="C423" s="27"/>
      <c r="D423" s="34" t="s">
        <v>31</v>
      </c>
      <c r="E423" s="29"/>
      <c r="F423" s="46"/>
      <c r="G423" s="46"/>
      <c r="H423" s="46"/>
      <c r="I423" s="46"/>
      <c r="J423" s="46"/>
      <c r="K423" s="46"/>
      <c r="L423" s="46"/>
    </row>
    <row r="424" spans="1:12" s="11" customFormat="1" ht="11.1" customHeight="1" x14ac:dyDescent="0.2">
      <c r="B424" s="26"/>
      <c r="C424" s="27"/>
      <c r="D424" s="34" t="s">
        <v>32</v>
      </c>
      <c r="E424" s="29"/>
      <c r="F424" s="46"/>
      <c r="G424" s="46"/>
      <c r="H424" s="46"/>
      <c r="I424" s="46"/>
      <c r="J424" s="46"/>
      <c r="K424" s="46"/>
      <c r="L424" s="46"/>
    </row>
    <row r="425" spans="1:12" s="11" customFormat="1" ht="11.1" customHeight="1" x14ac:dyDescent="0.2">
      <c r="B425" s="26"/>
      <c r="C425" s="27"/>
      <c r="D425" s="34" t="s">
        <v>33</v>
      </c>
      <c r="E425" s="29"/>
      <c r="F425" s="46"/>
      <c r="G425" s="46"/>
      <c r="H425" s="46"/>
      <c r="I425" s="46"/>
      <c r="J425" s="46"/>
      <c r="K425" s="46"/>
      <c r="L425" s="46"/>
    </row>
    <row r="426" spans="1:12" s="11" customFormat="1" ht="11.1" customHeight="1" x14ac:dyDescent="0.2">
      <c r="B426" s="26"/>
      <c r="C426" s="27"/>
      <c r="D426" s="34" t="s">
        <v>34</v>
      </c>
      <c r="E426" s="29"/>
      <c r="F426" s="46"/>
      <c r="G426" s="46"/>
      <c r="H426" s="46"/>
      <c r="I426" s="46"/>
      <c r="J426" s="46"/>
      <c r="K426" s="46"/>
      <c r="L426" s="46"/>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2" t="s">
        <v>55</v>
      </c>
      <c r="B431" s="362"/>
      <c r="C431" s="362"/>
      <c r="D431" s="362"/>
      <c r="E431" s="362"/>
      <c r="F431" s="362"/>
      <c r="G431" s="362"/>
      <c r="H431" s="362"/>
      <c r="I431" s="362"/>
      <c r="J431" s="362"/>
      <c r="K431" s="362"/>
      <c r="L431" s="36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2" t="s">
        <v>1</v>
      </c>
      <c r="B433" s="362"/>
      <c r="C433" s="362"/>
      <c r="D433" s="362"/>
      <c r="E433" s="362"/>
      <c r="F433" s="362"/>
      <c r="G433" s="362"/>
      <c r="H433" s="362"/>
      <c r="I433" s="362"/>
      <c r="J433" s="362"/>
      <c r="K433" s="362"/>
      <c r="L433" s="362"/>
    </row>
    <row r="434" spans="1:12" s="11" customFormat="1" ht="11.1" customHeight="1" x14ac:dyDescent="0.2">
      <c r="A434" s="362" t="s">
        <v>2</v>
      </c>
      <c r="B434" s="362"/>
      <c r="C434" s="362"/>
      <c r="D434" s="362"/>
      <c r="E434" s="362"/>
      <c r="F434" s="362"/>
      <c r="G434" s="362"/>
      <c r="H434" s="362"/>
      <c r="I434" s="362"/>
      <c r="J434" s="362"/>
      <c r="K434" s="362"/>
      <c r="L434" s="36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1" t="s">
        <v>3</v>
      </c>
      <c r="C436" s="344" t="s">
        <v>4</v>
      </c>
      <c r="D436" s="347" t="s">
        <v>5</v>
      </c>
      <c r="E436" s="347" t="s">
        <v>6</v>
      </c>
      <c r="F436" s="344" t="s">
        <v>7</v>
      </c>
      <c r="G436" s="344" t="s">
        <v>8</v>
      </c>
      <c r="H436" s="344" t="s">
        <v>9</v>
      </c>
      <c r="I436" s="356" t="s">
        <v>10</v>
      </c>
      <c r="J436" s="361"/>
      <c r="K436" s="357"/>
      <c r="L436" s="358" t="s">
        <v>11</v>
      </c>
    </row>
    <row r="437" spans="1:12" s="11" customFormat="1" ht="15" customHeight="1" x14ac:dyDescent="0.2">
      <c r="B437" s="342"/>
      <c r="C437" s="348"/>
      <c r="D437" s="345"/>
      <c r="E437" s="345"/>
      <c r="F437" s="348"/>
      <c r="G437" s="348"/>
      <c r="H437" s="348"/>
      <c r="I437" s="344" t="s">
        <v>12</v>
      </c>
      <c r="J437" s="356" t="s">
        <v>13</v>
      </c>
      <c r="K437" s="357"/>
      <c r="L437" s="359"/>
    </row>
    <row r="438" spans="1:12" s="11" customFormat="1" ht="21" customHeight="1" x14ac:dyDescent="0.2">
      <c r="B438" s="342"/>
      <c r="C438" s="348"/>
      <c r="D438" s="345"/>
      <c r="E438" s="346"/>
      <c r="F438" s="349"/>
      <c r="G438" s="349"/>
      <c r="H438" s="349"/>
      <c r="I438" s="349"/>
      <c r="J438" s="12" t="s">
        <v>14</v>
      </c>
      <c r="K438" s="13" t="s">
        <v>15</v>
      </c>
      <c r="L438" s="360"/>
    </row>
    <row r="439" spans="1:12" s="11" customFormat="1" ht="11.1" customHeight="1" x14ac:dyDescent="0.2">
      <c r="B439" s="343"/>
      <c r="C439" s="349"/>
      <c r="D439" s="346"/>
      <c r="E439" s="14" t="s">
        <v>16</v>
      </c>
      <c r="F439" s="14" t="s">
        <v>17</v>
      </c>
      <c r="G439" s="15" t="s">
        <v>18</v>
      </c>
      <c r="H439" s="356" t="s">
        <v>19</v>
      </c>
      <c r="I439" s="361"/>
      <c r="J439" s="361"/>
      <c r="K439" s="357"/>
      <c r="L439" s="16" t="s">
        <v>20</v>
      </c>
    </row>
    <row r="440" spans="1:12" s="11" customFormat="1" ht="11.1" customHeight="1" x14ac:dyDescent="0.2">
      <c r="B440" s="17"/>
      <c r="C440" s="18"/>
      <c r="D440" s="18"/>
    </row>
    <row r="441" spans="1:12" s="11" customFormat="1" ht="11.1" customHeight="1" x14ac:dyDescent="0.2">
      <c r="B441" s="45">
        <v>15</v>
      </c>
      <c r="C441" s="20" t="s">
        <v>56</v>
      </c>
      <c r="D441" s="21">
        <v>2010</v>
      </c>
      <c r="E441" s="22">
        <v>3.0833333333333335</v>
      </c>
      <c r="F441" s="22">
        <v>248.58333333333334</v>
      </c>
      <c r="G441" s="22">
        <v>410.5</v>
      </c>
      <c r="H441" s="22">
        <v>4201.5899999999992</v>
      </c>
      <c r="I441" s="43" t="s">
        <v>21</v>
      </c>
      <c r="J441" s="43" t="s">
        <v>21</v>
      </c>
      <c r="K441" s="43" t="s">
        <v>21</v>
      </c>
      <c r="L441" s="43"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3" t="s">
        <v>21</v>
      </c>
      <c r="K442" s="43" t="s">
        <v>21</v>
      </c>
      <c r="L442" s="43" t="s">
        <v>21</v>
      </c>
    </row>
    <row r="443" spans="1:12" s="11" customFormat="1" ht="11.1" customHeight="1" x14ac:dyDescent="0.2">
      <c r="B443" s="42"/>
      <c r="C443" s="20" t="s">
        <v>58</v>
      </c>
      <c r="D443" s="21">
        <v>2017</v>
      </c>
      <c r="E443" s="22">
        <v>3</v>
      </c>
      <c r="F443" s="22">
        <v>386.41666666666703</v>
      </c>
      <c r="G443" s="22">
        <v>602.38199999999995</v>
      </c>
      <c r="H443" s="22">
        <v>10771.745999999999</v>
      </c>
      <c r="I443" s="43" t="s">
        <v>21</v>
      </c>
      <c r="J443" s="43" t="s">
        <v>21</v>
      </c>
      <c r="K443" s="43" t="s">
        <v>21</v>
      </c>
      <c r="L443" s="43" t="s">
        <v>21</v>
      </c>
    </row>
    <row r="444" spans="1:12" s="11" customFormat="1"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8"/>
      <c r="D447" s="32" t="s">
        <v>24</v>
      </c>
      <c r="E447" s="29">
        <v>3</v>
      </c>
      <c r="F447" s="29">
        <v>371</v>
      </c>
      <c r="G447" s="29">
        <v>140.672</v>
      </c>
      <c r="H447" s="29">
        <v>2658.3739999999998</v>
      </c>
      <c r="I447" s="43" t="s">
        <v>21</v>
      </c>
      <c r="J447" s="43" t="s">
        <v>21</v>
      </c>
      <c r="K447" s="43" t="s">
        <v>21</v>
      </c>
      <c r="L447" s="43"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3" t="s">
        <v>21</v>
      </c>
      <c r="J449" s="43" t="s">
        <v>21</v>
      </c>
      <c r="K449" s="43" t="s">
        <v>21</v>
      </c>
      <c r="L449" s="43" t="s">
        <v>21</v>
      </c>
    </row>
    <row r="450" spans="2:12" s="11" customFormat="1" ht="11.1" customHeight="1" x14ac:dyDescent="0.2">
      <c r="B450" s="26"/>
      <c r="C450" s="26"/>
      <c r="D450" s="34" t="s">
        <v>26</v>
      </c>
      <c r="E450" s="29">
        <v>3</v>
      </c>
      <c r="F450" s="29">
        <v>369</v>
      </c>
      <c r="G450" s="29">
        <v>45.16</v>
      </c>
      <c r="H450" s="29">
        <v>838.95299999999997</v>
      </c>
      <c r="I450" s="43" t="s">
        <v>21</v>
      </c>
      <c r="J450" s="43" t="s">
        <v>21</v>
      </c>
      <c r="K450" s="43" t="s">
        <v>21</v>
      </c>
      <c r="L450" s="43" t="s">
        <v>21</v>
      </c>
    </row>
    <row r="451" spans="2:12" s="11" customFormat="1" ht="11.1" customHeight="1" x14ac:dyDescent="0.2">
      <c r="B451" s="26"/>
      <c r="C451" s="26"/>
      <c r="D451" s="34" t="s">
        <v>27</v>
      </c>
      <c r="E451" s="29">
        <v>3</v>
      </c>
      <c r="F451" s="29">
        <v>374</v>
      </c>
      <c r="G451" s="29">
        <v>49.72</v>
      </c>
      <c r="H451" s="29">
        <v>880.58</v>
      </c>
      <c r="I451" s="43" t="s">
        <v>21</v>
      </c>
      <c r="J451" s="43" t="s">
        <v>21</v>
      </c>
      <c r="K451" s="43" t="s">
        <v>21</v>
      </c>
      <c r="L451" s="43" t="s">
        <v>21</v>
      </c>
    </row>
    <row r="452" spans="2:12" s="11" customFormat="1" ht="11.1" customHeight="1" x14ac:dyDescent="0.2">
      <c r="B452" s="26"/>
      <c r="C452" s="26"/>
      <c r="D452" s="34" t="s">
        <v>28</v>
      </c>
      <c r="E452" s="29">
        <v>3</v>
      </c>
      <c r="F452" s="29">
        <v>371</v>
      </c>
      <c r="G452" s="29">
        <v>45.223999999999997</v>
      </c>
      <c r="H452" s="29">
        <v>868.48500000000001</v>
      </c>
      <c r="I452" s="43" t="s">
        <v>21</v>
      </c>
      <c r="J452" s="43" t="s">
        <v>21</v>
      </c>
      <c r="K452" s="43" t="s">
        <v>21</v>
      </c>
      <c r="L452" s="43" t="s">
        <v>21</v>
      </c>
    </row>
    <row r="453" spans="2:12" s="11" customFormat="1" ht="11.1" customHeight="1" x14ac:dyDescent="0.2">
      <c r="B453" s="26"/>
      <c r="C453" s="26"/>
      <c r="D453" s="35" t="s">
        <v>29</v>
      </c>
      <c r="E453" s="29">
        <v>3</v>
      </c>
      <c r="F453" s="29">
        <v>377</v>
      </c>
      <c r="G453" s="29">
        <v>49.793999999999997</v>
      </c>
      <c r="H453" s="29">
        <v>991.005</v>
      </c>
      <c r="I453" s="43" t="s">
        <v>21</v>
      </c>
      <c r="J453" s="43" t="s">
        <v>21</v>
      </c>
      <c r="K453" s="43" t="s">
        <v>21</v>
      </c>
      <c r="L453" s="43" t="s">
        <v>21</v>
      </c>
    </row>
    <row r="454" spans="2:12" s="11" customFormat="1" ht="11.1" customHeight="1" x14ac:dyDescent="0.2">
      <c r="B454" s="26"/>
      <c r="C454" s="26"/>
      <c r="D454" s="34" t="s">
        <v>30</v>
      </c>
      <c r="E454" s="29">
        <v>3</v>
      </c>
      <c r="F454" s="29">
        <v>361</v>
      </c>
      <c r="G454" s="29">
        <v>50.058999999999997</v>
      </c>
      <c r="H454" s="29">
        <v>886.05100000000004</v>
      </c>
      <c r="I454" s="43" t="s">
        <v>21</v>
      </c>
      <c r="J454" s="43" t="s">
        <v>21</v>
      </c>
      <c r="K454" s="43" t="s">
        <v>21</v>
      </c>
      <c r="L454" s="43" t="s">
        <v>21</v>
      </c>
    </row>
    <row r="455" spans="2:12" s="11" customFormat="1" ht="11.1" customHeight="1" x14ac:dyDescent="0.2">
      <c r="B455" s="26"/>
      <c r="C455" s="26"/>
      <c r="D455" s="34" t="s">
        <v>31</v>
      </c>
      <c r="E455" s="29">
        <v>3</v>
      </c>
      <c r="F455" s="29">
        <v>376</v>
      </c>
      <c r="G455" s="29">
        <v>43.65</v>
      </c>
      <c r="H455" s="29">
        <v>848.59</v>
      </c>
      <c r="I455" s="43" t="s">
        <v>21</v>
      </c>
      <c r="J455" s="43" t="s">
        <v>21</v>
      </c>
      <c r="K455" s="43" t="s">
        <v>21</v>
      </c>
      <c r="L455" s="43" t="s">
        <v>21</v>
      </c>
    </row>
    <row r="456" spans="2:12" s="11" customFormat="1" ht="11.1" customHeight="1" x14ac:dyDescent="0.2">
      <c r="B456" s="26"/>
      <c r="C456" s="26"/>
      <c r="D456" s="34" t="s">
        <v>32</v>
      </c>
      <c r="E456" s="29">
        <v>3</v>
      </c>
      <c r="F456" s="29">
        <v>374</v>
      </c>
      <c r="G456" s="29">
        <v>46.439</v>
      </c>
      <c r="H456" s="29">
        <v>859.93700000000001</v>
      </c>
      <c r="I456" s="43" t="s">
        <v>21</v>
      </c>
      <c r="J456" s="43" t="s">
        <v>21</v>
      </c>
      <c r="K456" s="43" t="s">
        <v>21</v>
      </c>
      <c r="L456" s="43" t="s">
        <v>21</v>
      </c>
    </row>
    <row r="457" spans="2:12" s="11" customFormat="1" ht="11.1" customHeight="1" x14ac:dyDescent="0.2">
      <c r="B457" s="26"/>
      <c r="C457" s="26"/>
      <c r="D457" s="34" t="s">
        <v>33</v>
      </c>
      <c r="E457" s="29">
        <v>3</v>
      </c>
      <c r="F457" s="29">
        <v>386</v>
      </c>
      <c r="G457" s="29">
        <v>52.295000000000002</v>
      </c>
      <c r="H457" s="29">
        <v>854.78599999999994</v>
      </c>
      <c r="I457" s="43" t="s">
        <v>21</v>
      </c>
      <c r="J457" s="43" t="s">
        <v>21</v>
      </c>
      <c r="K457" s="43" t="s">
        <v>21</v>
      </c>
      <c r="L457" s="43" t="s">
        <v>21</v>
      </c>
    </row>
    <row r="458" spans="2:12" s="11" customFormat="1" ht="11.1" customHeight="1" x14ac:dyDescent="0.2">
      <c r="B458" s="26"/>
      <c r="C458" s="26"/>
      <c r="D458" s="34" t="s">
        <v>34</v>
      </c>
      <c r="E458" s="29">
        <v>3</v>
      </c>
      <c r="F458" s="29">
        <v>377</v>
      </c>
      <c r="G458" s="29">
        <v>51.3</v>
      </c>
      <c r="H458" s="29">
        <v>935.75300000000004</v>
      </c>
      <c r="I458" s="43" t="s">
        <v>21</v>
      </c>
      <c r="J458" s="43" t="s">
        <v>21</v>
      </c>
      <c r="K458" s="43" t="s">
        <v>21</v>
      </c>
      <c r="L458" s="43" t="s">
        <v>21</v>
      </c>
    </row>
    <row r="459" spans="2:12" s="11" customFormat="1" ht="11.1" customHeight="1" x14ac:dyDescent="0.2">
      <c r="B459" s="26"/>
      <c r="C459" s="26"/>
      <c r="D459" s="34" t="s">
        <v>35</v>
      </c>
      <c r="E459" s="29">
        <v>3</v>
      </c>
      <c r="F459" s="29">
        <v>354</v>
      </c>
      <c r="G459" s="29">
        <v>49.868000000000002</v>
      </c>
      <c r="H459" s="29">
        <v>942.91600000000005</v>
      </c>
      <c r="I459" s="43" t="s">
        <v>21</v>
      </c>
      <c r="J459" s="43" t="s">
        <v>21</v>
      </c>
      <c r="K459" s="43" t="s">
        <v>21</v>
      </c>
      <c r="L459" s="43" t="s">
        <v>21</v>
      </c>
    </row>
    <row r="460" spans="2:12" s="11" customFormat="1" ht="11.1" customHeight="1" x14ac:dyDescent="0.2">
      <c r="B460" s="26"/>
      <c r="C460" s="26"/>
      <c r="D460" s="34" t="s">
        <v>36</v>
      </c>
      <c r="E460" s="29">
        <v>3</v>
      </c>
      <c r="F460" s="29">
        <v>349</v>
      </c>
      <c r="G460" s="29">
        <v>31.911000000000001</v>
      </c>
      <c r="H460" s="29">
        <v>727.37400000000002</v>
      </c>
      <c r="I460" s="43" t="s">
        <v>21</v>
      </c>
      <c r="J460" s="43" t="s">
        <v>21</v>
      </c>
      <c r="K460" s="43" t="s">
        <v>21</v>
      </c>
      <c r="L460" s="43"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6" t="s">
        <v>21</v>
      </c>
      <c r="G463" s="46" t="s">
        <v>21</v>
      </c>
      <c r="H463" s="46" t="s">
        <v>21</v>
      </c>
      <c r="I463" s="46" t="s">
        <v>21</v>
      </c>
      <c r="J463" s="46" t="s">
        <v>21</v>
      </c>
      <c r="K463" s="46" t="s">
        <v>21</v>
      </c>
      <c r="L463" s="46"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6" t="s">
        <v>21</v>
      </c>
      <c r="G465" s="46" t="s">
        <v>21</v>
      </c>
      <c r="H465" s="46" t="s">
        <v>21</v>
      </c>
      <c r="I465" s="46" t="s">
        <v>21</v>
      </c>
      <c r="J465" s="46" t="s">
        <v>21</v>
      </c>
      <c r="K465" s="46" t="s">
        <v>21</v>
      </c>
      <c r="L465" s="46" t="s">
        <v>21</v>
      </c>
    </row>
    <row r="466" spans="2:12" s="11" customFormat="1" ht="11.1" customHeight="1" x14ac:dyDescent="0.2">
      <c r="B466" s="26"/>
      <c r="C466" s="26"/>
      <c r="D466" s="34" t="s">
        <v>26</v>
      </c>
      <c r="E466" s="29">
        <v>2</v>
      </c>
      <c r="F466" s="46" t="s">
        <v>21</v>
      </c>
      <c r="G466" s="46" t="s">
        <v>21</v>
      </c>
      <c r="H466" s="46" t="s">
        <v>21</v>
      </c>
      <c r="I466" s="46" t="s">
        <v>21</v>
      </c>
      <c r="J466" s="46" t="s">
        <v>21</v>
      </c>
      <c r="K466" s="46" t="s">
        <v>21</v>
      </c>
      <c r="L466" s="46" t="s">
        <v>21</v>
      </c>
    </row>
    <row r="467" spans="2:12" s="11" customFormat="1" ht="11.1" customHeight="1" x14ac:dyDescent="0.2">
      <c r="B467" s="26"/>
      <c r="C467" s="26"/>
      <c r="D467" s="34" t="s">
        <v>27</v>
      </c>
      <c r="E467" s="29">
        <v>2</v>
      </c>
      <c r="F467" s="46" t="s">
        <v>21</v>
      </c>
      <c r="G467" s="46" t="s">
        <v>21</v>
      </c>
      <c r="H467" s="46" t="s">
        <v>21</v>
      </c>
      <c r="I467" s="46" t="s">
        <v>21</v>
      </c>
      <c r="J467" s="46" t="s">
        <v>21</v>
      </c>
      <c r="K467" s="46" t="s">
        <v>21</v>
      </c>
      <c r="L467" s="46" t="s">
        <v>21</v>
      </c>
    </row>
    <row r="468" spans="2:12" s="11" customFormat="1" ht="11.1" customHeight="1" x14ac:dyDescent="0.2">
      <c r="B468" s="26"/>
      <c r="C468" s="26"/>
      <c r="D468" s="34" t="s">
        <v>28</v>
      </c>
      <c r="E468" s="29"/>
      <c r="F468" s="29"/>
      <c r="G468" s="29"/>
      <c r="H468" s="29"/>
      <c r="I468" s="43"/>
      <c r="J468" s="43"/>
      <c r="K468" s="43"/>
      <c r="L468" s="43"/>
    </row>
    <row r="469" spans="2:12" s="11" customFormat="1" ht="11.1" customHeight="1" x14ac:dyDescent="0.2">
      <c r="B469" s="26"/>
      <c r="C469" s="26"/>
      <c r="D469" s="35" t="s">
        <v>29</v>
      </c>
      <c r="E469" s="29"/>
      <c r="F469" s="29"/>
      <c r="G469" s="29"/>
      <c r="H469" s="29"/>
      <c r="I469" s="43"/>
      <c r="J469" s="43"/>
      <c r="K469" s="43"/>
      <c r="L469" s="43"/>
    </row>
    <row r="470" spans="2:12" s="11" customFormat="1" ht="11.1" customHeight="1" x14ac:dyDescent="0.2">
      <c r="B470" s="26"/>
      <c r="C470" s="26"/>
      <c r="D470" s="34" t="s">
        <v>30</v>
      </c>
      <c r="E470" s="29"/>
      <c r="F470" s="29"/>
      <c r="G470" s="29"/>
      <c r="H470" s="29"/>
      <c r="I470" s="43"/>
      <c r="J470" s="43"/>
      <c r="K470" s="43"/>
      <c r="L470" s="43"/>
    </row>
    <row r="471" spans="2:12" s="11" customFormat="1" ht="11.1" customHeight="1" x14ac:dyDescent="0.2">
      <c r="B471" s="26"/>
      <c r="C471" s="26"/>
      <c r="D471" s="34" t="s">
        <v>31</v>
      </c>
      <c r="E471" s="29"/>
      <c r="F471" s="29"/>
      <c r="G471" s="29"/>
      <c r="H471" s="29"/>
      <c r="I471" s="43"/>
      <c r="J471" s="43"/>
      <c r="K471" s="43"/>
      <c r="L471" s="43"/>
    </row>
    <row r="472" spans="2:12" s="11" customFormat="1" ht="11.1" customHeight="1" x14ac:dyDescent="0.2">
      <c r="B472" s="26"/>
      <c r="C472" s="26"/>
      <c r="D472" s="34" t="s">
        <v>32</v>
      </c>
      <c r="E472" s="29"/>
      <c r="F472" s="29"/>
      <c r="G472" s="29"/>
      <c r="H472" s="29"/>
      <c r="I472" s="43"/>
      <c r="J472" s="43"/>
      <c r="K472" s="43"/>
      <c r="L472" s="43"/>
    </row>
    <row r="473" spans="2:12" s="11" customFormat="1" ht="11.1" customHeight="1" x14ac:dyDescent="0.2">
      <c r="B473" s="26"/>
      <c r="C473" s="26"/>
      <c r="D473" s="34" t="s">
        <v>33</v>
      </c>
      <c r="E473" s="37"/>
      <c r="F473" s="37"/>
      <c r="G473" s="37"/>
      <c r="H473" s="37"/>
      <c r="I473" s="43"/>
      <c r="J473" s="43"/>
      <c r="K473" s="43"/>
      <c r="L473" s="43"/>
    </row>
    <row r="474" spans="2:12" s="11" customFormat="1" ht="11.1" customHeight="1" x14ac:dyDescent="0.2">
      <c r="B474" s="26"/>
      <c r="C474" s="26"/>
      <c r="D474" s="34" t="s">
        <v>34</v>
      </c>
      <c r="E474" s="29"/>
      <c r="F474" s="29"/>
      <c r="G474" s="29"/>
      <c r="H474" s="29"/>
      <c r="I474" s="43"/>
      <c r="J474" s="43"/>
      <c r="K474" s="43"/>
      <c r="L474" s="43"/>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4"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4"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4" t="s">
        <v>61</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2460.6666666666702</v>
      </c>
      <c r="G485" s="29">
        <v>1021.297</v>
      </c>
      <c r="H485" s="29">
        <v>19312.080000000002</v>
      </c>
      <c r="I485" s="29">
        <v>144515.58199999999</v>
      </c>
      <c r="J485" s="29">
        <v>41657.762999999999</v>
      </c>
      <c r="K485" s="29">
        <v>25600.805</v>
      </c>
      <c r="L485" s="31">
        <v>28.825793332099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3"/>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2601.3333333333298</v>
      </c>
      <c r="G501" s="29">
        <v>1016.704</v>
      </c>
      <c r="H501" s="29">
        <v>20958.05</v>
      </c>
      <c r="I501" s="29">
        <v>151810.04</v>
      </c>
      <c r="J501" s="29">
        <v>50229.239000000001</v>
      </c>
      <c r="K501" s="29">
        <v>26285.508999999998</v>
      </c>
      <c r="L501" s="31">
        <v>33.086901893972197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c r="F506" s="29"/>
      <c r="G506" s="29"/>
      <c r="H506" s="29"/>
      <c r="I506" s="29"/>
      <c r="J506" s="29"/>
      <c r="K506" s="29"/>
      <c r="L506" s="31"/>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2" t="s">
        <v>62</v>
      </c>
      <c r="B517" s="362"/>
      <c r="C517" s="362"/>
      <c r="D517" s="362"/>
      <c r="E517" s="362"/>
      <c r="F517" s="362"/>
      <c r="G517" s="362"/>
      <c r="H517" s="362"/>
      <c r="I517" s="362"/>
      <c r="J517" s="362"/>
      <c r="K517" s="362"/>
      <c r="L517" s="36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2" t="s">
        <v>1</v>
      </c>
      <c r="B519" s="362"/>
      <c r="C519" s="362"/>
      <c r="D519" s="362"/>
      <c r="E519" s="362"/>
      <c r="F519" s="362"/>
      <c r="G519" s="362"/>
      <c r="H519" s="362"/>
      <c r="I519" s="362"/>
      <c r="J519" s="362"/>
      <c r="K519" s="362"/>
      <c r="L519" s="362"/>
    </row>
    <row r="520" spans="1:12" s="11" customFormat="1" ht="11.1" customHeight="1" x14ac:dyDescent="0.2">
      <c r="A520" s="362" t="s">
        <v>2</v>
      </c>
      <c r="B520" s="362"/>
      <c r="C520" s="362"/>
      <c r="D520" s="362"/>
      <c r="E520" s="362"/>
      <c r="F520" s="362"/>
      <c r="G520" s="362"/>
      <c r="H520" s="362"/>
      <c r="I520" s="362"/>
      <c r="J520" s="362"/>
      <c r="K520" s="362"/>
      <c r="L520" s="36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1" t="s">
        <v>3</v>
      </c>
      <c r="C522" s="344" t="s">
        <v>4</v>
      </c>
      <c r="D522" s="347" t="s">
        <v>5</v>
      </c>
      <c r="E522" s="347" t="s">
        <v>6</v>
      </c>
      <c r="F522" s="344" t="s">
        <v>7</v>
      </c>
      <c r="G522" s="344" t="s">
        <v>8</v>
      </c>
      <c r="H522" s="344" t="s">
        <v>9</v>
      </c>
      <c r="I522" s="356" t="s">
        <v>10</v>
      </c>
      <c r="J522" s="361"/>
      <c r="K522" s="357"/>
      <c r="L522" s="358" t="s">
        <v>11</v>
      </c>
    </row>
    <row r="523" spans="1:12" s="11" customFormat="1" ht="15" customHeight="1" x14ac:dyDescent="0.2">
      <c r="B523" s="342"/>
      <c r="C523" s="348"/>
      <c r="D523" s="345"/>
      <c r="E523" s="345"/>
      <c r="F523" s="348"/>
      <c r="G523" s="348"/>
      <c r="H523" s="348"/>
      <c r="I523" s="344" t="s">
        <v>12</v>
      </c>
      <c r="J523" s="356" t="s">
        <v>13</v>
      </c>
      <c r="K523" s="357"/>
      <c r="L523" s="359"/>
    </row>
    <row r="524" spans="1:12" s="11" customFormat="1" ht="21" customHeight="1" x14ac:dyDescent="0.2">
      <c r="B524" s="342"/>
      <c r="C524" s="348"/>
      <c r="D524" s="345"/>
      <c r="E524" s="346"/>
      <c r="F524" s="349"/>
      <c r="G524" s="349"/>
      <c r="H524" s="349"/>
      <c r="I524" s="349"/>
      <c r="J524" s="12" t="s">
        <v>14</v>
      </c>
      <c r="K524" s="13" t="s">
        <v>15</v>
      </c>
      <c r="L524" s="360"/>
    </row>
    <row r="525" spans="1:12" s="11" customFormat="1" ht="11.1" customHeight="1" x14ac:dyDescent="0.2">
      <c r="B525" s="343"/>
      <c r="C525" s="349"/>
      <c r="D525" s="346"/>
      <c r="E525" s="14" t="s">
        <v>16</v>
      </c>
      <c r="F525" s="14" t="s">
        <v>17</v>
      </c>
      <c r="G525" s="15" t="s">
        <v>18</v>
      </c>
      <c r="H525" s="356" t="s">
        <v>19</v>
      </c>
      <c r="I525" s="361"/>
      <c r="J525" s="361"/>
      <c r="K525" s="357"/>
      <c r="L525" s="16" t="s">
        <v>20</v>
      </c>
    </row>
    <row r="526" spans="1:12" s="11" customFormat="1" ht="11.1" customHeight="1" x14ac:dyDescent="0.2">
      <c r="B526" s="17"/>
      <c r="C526" s="18"/>
      <c r="D526" s="18"/>
    </row>
    <row r="527" spans="1:12" s="11" customFormat="1" ht="11.1" customHeight="1" x14ac:dyDescent="0.2">
      <c r="B527" s="47">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20</v>
      </c>
      <c r="F533" s="29">
        <v>3544</v>
      </c>
      <c r="G533" s="29">
        <v>1437.1</v>
      </c>
      <c r="H533" s="29">
        <v>30023.718000000001</v>
      </c>
      <c r="I533" s="29">
        <v>309891.74</v>
      </c>
      <c r="J533" s="29">
        <v>84320.994000000006</v>
      </c>
      <c r="K533" s="29">
        <v>66195.595000000001</v>
      </c>
      <c r="L533" s="31">
        <v>27.209823017548</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3367.3333333333298</v>
      </c>
      <c r="G549" s="29">
        <v>1330.866</v>
      </c>
      <c r="H549" s="29">
        <v>28226.006000000001</v>
      </c>
      <c r="I549" s="29">
        <v>291967.06400000001</v>
      </c>
      <c r="J549" s="29">
        <v>82334.67</v>
      </c>
      <c r="K549" s="29">
        <v>66440.476999999999</v>
      </c>
      <c r="L549" s="31">
        <v>28.199985598375601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8"/>
      <c r="C564" s="48"/>
      <c r="D564" s="49"/>
      <c r="E564" s="50"/>
      <c r="F564" s="50"/>
      <c r="G564" s="50"/>
      <c r="H564" s="50"/>
      <c r="I564" s="50"/>
      <c r="J564" s="51"/>
      <c r="K564" s="50"/>
      <c r="L564" s="52"/>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2031</v>
      </c>
      <c r="G571" s="29">
        <v>835.89200000000005</v>
      </c>
      <c r="H571" s="29">
        <v>16767.982</v>
      </c>
      <c r="I571" s="29">
        <v>106616.429</v>
      </c>
      <c r="J571" s="29">
        <v>16786.074000000001</v>
      </c>
      <c r="K571" s="29">
        <v>12552.99</v>
      </c>
      <c r="L571" s="31">
        <v>15.744359623975001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v>
      </c>
      <c r="F587" s="29">
        <v>2040</v>
      </c>
      <c r="G587" s="29">
        <v>852.63900000000001</v>
      </c>
      <c r="H587" s="29">
        <v>17050.289000000001</v>
      </c>
      <c r="I587" s="29">
        <v>91481.566999999995</v>
      </c>
      <c r="J587" s="29">
        <v>15398.079</v>
      </c>
      <c r="K587" s="29">
        <v>11207.223</v>
      </c>
      <c r="L587" s="31">
        <v>16.831892483870501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3"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3" customFormat="1" ht="11.1" customHeight="1" x14ac:dyDescent="0.2">
      <c r="A592" s="11"/>
      <c r="B592" s="26"/>
      <c r="C592" s="27"/>
      <c r="D592" s="34" t="s">
        <v>28</v>
      </c>
      <c r="E592" s="29"/>
      <c r="F592" s="29"/>
      <c r="G592" s="29"/>
      <c r="H592" s="29"/>
      <c r="I592" s="29"/>
      <c r="J592" s="29"/>
      <c r="K592" s="29"/>
      <c r="L592" s="31"/>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2" t="s">
        <v>70</v>
      </c>
      <c r="B603" s="362"/>
      <c r="C603" s="362"/>
      <c r="D603" s="362"/>
      <c r="E603" s="362"/>
      <c r="F603" s="362"/>
      <c r="G603" s="362"/>
      <c r="H603" s="362"/>
      <c r="I603" s="362"/>
      <c r="J603" s="362"/>
      <c r="K603" s="362"/>
      <c r="L603" s="362"/>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2" t="s">
        <v>1</v>
      </c>
      <c r="B605" s="362"/>
      <c r="C605" s="362"/>
      <c r="D605" s="362"/>
      <c r="E605" s="362"/>
      <c r="F605" s="362"/>
      <c r="G605" s="362"/>
      <c r="H605" s="362"/>
      <c r="I605" s="362"/>
      <c r="J605" s="362"/>
      <c r="K605" s="362"/>
      <c r="L605" s="362"/>
      <c r="M605" s="11"/>
    </row>
    <row r="606" spans="1:13" s="53" customFormat="1" ht="11.1" customHeight="1" x14ac:dyDescent="0.2">
      <c r="A606" s="362" t="s">
        <v>2</v>
      </c>
      <c r="B606" s="362"/>
      <c r="C606" s="362"/>
      <c r="D606" s="362"/>
      <c r="E606" s="362"/>
      <c r="F606" s="362"/>
      <c r="G606" s="362"/>
      <c r="H606" s="362"/>
      <c r="I606" s="362"/>
      <c r="J606" s="362"/>
      <c r="K606" s="362"/>
      <c r="L606" s="362"/>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1" t="s">
        <v>3</v>
      </c>
      <c r="C608" s="344" t="s">
        <v>4</v>
      </c>
      <c r="D608" s="347" t="s">
        <v>5</v>
      </c>
      <c r="E608" s="347" t="s">
        <v>6</v>
      </c>
      <c r="F608" s="344" t="s">
        <v>7</v>
      </c>
      <c r="G608" s="344" t="s">
        <v>8</v>
      </c>
      <c r="H608" s="344" t="s">
        <v>9</v>
      </c>
      <c r="I608" s="356" t="s">
        <v>10</v>
      </c>
      <c r="J608" s="361"/>
      <c r="K608" s="357"/>
      <c r="L608" s="358" t="s">
        <v>11</v>
      </c>
    </row>
    <row r="609" spans="1:13" ht="15" customHeight="1" x14ac:dyDescent="0.2">
      <c r="B609" s="342"/>
      <c r="C609" s="348"/>
      <c r="D609" s="345"/>
      <c r="E609" s="345"/>
      <c r="F609" s="348"/>
      <c r="G609" s="348"/>
      <c r="H609" s="348"/>
      <c r="I609" s="344" t="s">
        <v>12</v>
      </c>
      <c r="J609" s="356" t="s">
        <v>13</v>
      </c>
      <c r="K609" s="357"/>
      <c r="L609" s="359"/>
    </row>
    <row r="610" spans="1:13" ht="21" customHeight="1" x14ac:dyDescent="0.2">
      <c r="B610" s="342"/>
      <c r="C610" s="348"/>
      <c r="D610" s="345"/>
      <c r="E610" s="346"/>
      <c r="F610" s="349"/>
      <c r="G610" s="349"/>
      <c r="H610" s="349"/>
      <c r="I610" s="349"/>
      <c r="J610" s="12" t="s">
        <v>14</v>
      </c>
      <c r="K610" s="13" t="s">
        <v>15</v>
      </c>
      <c r="L610" s="360"/>
    </row>
    <row r="611" spans="1:13" ht="11.1" customHeight="1" x14ac:dyDescent="0.2">
      <c r="B611" s="343"/>
      <c r="C611" s="349"/>
      <c r="D611" s="346"/>
      <c r="E611" s="14" t="s">
        <v>16</v>
      </c>
      <c r="F611" s="14" t="s">
        <v>17</v>
      </c>
      <c r="G611" s="15" t="s">
        <v>18</v>
      </c>
      <c r="H611" s="356" t="s">
        <v>19</v>
      </c>
      <c r="I611" s="361"/>
      <c r="J611" s="361"/>
      <c r="K611" s="357"/>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24</v>
      </c>
      <c r="E619" s="29">
        <v>22.6666666666667</v>
      </c>
      <c r="F619" s="29">
        <v>3429</v>
      </c>
      <c r="G619" s="29">
        <v>1453.0809999999999</v>
      </c>
      <c r="H619" s="29">
        <v>37398.934999999998</v>
      </c>
      <c r="I619" s="29">
        <v>239855.48300000001</v>
      </c>
      <c r="J619" s="29">
        <v>120633.87699999999</v>
      </c>
      <c r="K619" s="29">
        <v>51585.911</v>
      </c>
      <c r="L619" s="31">
        <v>50.294400399427197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24</v>
      </c>
      <c r="E635" s="29">
        <v>23.6666666666667</v>
      </c>
      <c r="F635" s="29">
        <v>3573.6666666666702</v>
      </c>
      <c r="G635" s="29">
        <v>1487.7080000000001</v>
      </c>
      <c r="H635" s="29">
        <v>39400.123</v>
      </c>
      <c r="I635" s="29">
        <v>249123.649</v>
      </c>
      <c r="J635" s="29">
        <v>132498.00200000001</v>
      </c>
      <c r="K635" s="29">
        <v>59799.610999999997</v>
      </c>
      <c r="L635" s="31">
        <v>53.1856379480055</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3"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1452.6666666666699</v>
      </c>
      <c r="G657" s="29">
        <v>583.14700000000005</v>
      </c>
      <c r="H657" s="29">
        <v>15577.066999999999</v>
      </c>
      <c r="I657" s="29">
        <v>59219.379000000001</v>
      </c>
      <c r="J657" s="29">
        <v>37886.78</v>
      </c>
      <c r="K657" s="29">
        <v>14312.603999999999</v>
      </c>
      <c r="L657" s="31">
        <v>63.976996449084702</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1473.3333333333301</v>
      </c>
      <c r="G673" s="29">
        <v>599.55600000000004</v>
      </c>
      <c r="H673" s="29">
        <v>16983.478999999999</v>
      </c>
      <c r="I673" s="29">
        <v>62914.93</v>
      </c>
      <c r="J673" s="29">
        <v>44429.671999999999</v>
      </c>
      <c r="K673" s="29">
        <v>14523.852000000001</v>
      </c>
      <c r="L673" s="31">
        <v>70.618646480255194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3"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29"/>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2" t="s">
        <v>74</v>
      </c>
      <c r="B689" s="362"/>
      <c r="C689" s="362"/>
      <c r="D689" s="362"/>
      <c r="E689" s="362"/>
      <c r="F689" s="362"/>
      <c r="G689" s="362"/>
      <c r="H689" s="362"/>
      <c r="I689" s="362"/>
      <c r="J689" s="362"/>
      <c r="K689" s="362"/>
      <c r="L689" s="362"/>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2" t="s">
        <v>1</v>
      </c>
      <c r="B691" s="362"/>
      <c r="C691" s="362"/>
      <c r="D691" s="362"/>
      <c r="E691" s="362"/>
      <c r="F691" s="362"/>
      <c r="G691" s="362"/>
      <c r="H691" s="362"/>
      <c r="I691" s="362"/>
      <c r="J691" s="362"/>
      <c r="K691" s="362"/>
      <c r="L691" s="362"/>
      <c r="M691" s="11"/>
    </row>
    <row r="692" spans="1:13" s="53" customFormat="1" ht="11.1" customHeight="1" x14ac:dyDescent="0.2">
      <c r="A692" s="362" t="s">
        <v>2</v>
      </c>
      <c r="B692" s="362"/>
      <c r="C692" s="362"/>
      <c r="D692" s="362"/>
      <c r="E692" s="362"/>
      <c r="F692" s="362"/>
      <c r="G692" s="362"/>
      <c r="H692" s="362"/>
      <c r="I692" s="362"/>
      <c r="J692" s="362"/>
      <c r="K692" s="362"/>
      <c r="L692" s="362"/>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1" t="s">
        <v>3</v>
      </c>
      <c r="C694" s="344" t="s">
        <v>4</v>
      </c>
      <c r="D694" s="347" t="s">
        <v>5</v>
      </c>
      <c r="E694" s="347" t="s">
        <v>6</v>
      </c>
      <c r="F694" s="344" t="s">
        <v>7</v>
      </c>
      <c r="G694" s="344" t="s">
        <v>8</v>
      </c>
      <c r="H694" s="344" t="s">
        <v>9</v>
      </c>
      <c r="I694" s="356" t="s">
        <v>10</v>
      </c>
      <c r="J694" s="361"/>
      <c r="K694" s="357"/>
      <c r="L694" s="358" t="s">
        <v>11</v>
      </c>
    </row>
    <row r="695" spans="1:13" ht="15" customHeight="1" x14ac:dyDescent="0.2">
      <c r="B695" s="342"/>
      <c r="C695" s="348"/>
      <c r="D695" s="345"/>
      <c r="E695" s="345"/>
      <c r="F695" s="348"/>
      <c r="G695" s="348"/>
      <c r="H695" s="348"/>
      <c r="I695" s="344" t="s">
        <v>12</v>
      </c>
      <c r="J695" s="356" t="s">
        <v>13</v>
      </c>
      <c r="K695" s="357"/>
      <c r="L695" s="359"/>
    </row>
    <row r="696" spans="1:13" ht="21" customHeight="1" x14ac:dyDescent="0.2">
      <c r="B696" s="342"/>
      <c r="C696" s="348"/>
      <c r="D696" s="345"/>
      <c r="E696" s="346"/>
      <c r="F696" s="349"/>
      <c r="G696" s="349"/>
      <c r="H696" s="349"/>
      <c r="I696" s="349"/>
      <c r="J696" s="12" t="s">
        <v>14</v>
      </c>
      <c r="K696" s="13" t="s">
        <v>15</v>
      </c>
      <c r="L696" s="360"/>
    </row>
    <row r="697" spans="1:13" ht="11.1" customHeight="1" x14ac:dyDescent="0.2">
      <c r="B697" s="343"/>
      <c r="C697" s="349"/>
      <c r="D697" s="346"/>
      <c r="E697" s="14" t="s">
        <v>16</v>
      </c>
      <c r="F697" s="14" t="s">
        <v>17</v>
      </c>
      <c r="G697" s="15" t="s">
        <v>18</v>
      </c>
      <c r="H697" s="356" t="s">
        <v>19</v>
      </c>
      <c r="I697" s="361"/>
      <c r="J697" s="361"/>
      <c r="K697" s="357"/>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24</v>
      </c>
      <c r="E705" s="29">
        <v>97.6666666666667</v>
      </c>
      <c r="F705" s="29">
        <v>15574.666666666701</v>
      </c>
      <c r="G705" s="29">
        <v>6634.7389999999996</v>
      </c>
      <c r="H705" s="29">
        <v>123763.13499999999</v>
      </c>
      <c r="I705" s="29">
        <v>730497.75</v>
      </c>
      <c r="J705" s="29">
        <v>279539.88799999998</v>
      </c>
      <c r="K705" s="29">
        <v>163739.258</v>
      </c>
      <c r="L705" s="31">
        <v>38.267042985416502</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24</v>
      </c>
      <c r="E721" s="29">
        <v>99.6666666666667</v>
      </c>
      <c r="F721" s="29">
        <v>15984.333333333299</v>
      </c>
      <c r="G721" s="29">
        <v>6818.3829999999998</v>
      </c>
      <c r="H721" s="29">
        <v>129333.394</v>
      </c>
      <c r="I721" s="29">
        <v>760864.1</v>
      </c>
      <c r="J721" s="29">
        <v>298946.73100000003</v>
      </c>
      <c r="K721" s="29">
        <v>171709.76199999999</v>
      </c>
      <c r="L721" s="31">
        <v>39.290424006074097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3"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24</v>
      </c>
      <c r="E743" s="29">
        <v>60.6666666666667</v>
      </c>
      <c r="F743" s="29">
        <v>7999.6666666666697</v>
      </c>
      <c r="G743" s="29">
        <v>3213.335</v>
      </c>
      <c r="H743" s="29">
        <v>63959.144</v>
      </c>
      <c r="I743" s="29">
        <v>309817.64600000001</v>
      </c>
      <c r="J743" s="29">
        <v>113458.192</v>
      </c>
      <c r="K743" s="29">
        <v>55125.896999999997</v>
      </c>
      <c r="L743" s="31">
        <v>36.620958639650901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24</v>
      </c>
      <c r="E759" s="29">
        <v>58.6666666666667</v>
      </c>
      <c r="F759" s="29">
        <v>8174</v>
      </c>
      <c r="G759" s="29">
        <v>3275.4259999999999</v>
      </c>
      <c r="H759" s="29">
        <v>67924.813999999998</v>
      </c>
      <c r="I759" s="29">
        <v>338208.23200000002</v>
      </c>
      <c r="J759" s="29">
        <v>113905.62</v>
      </c>
      <c r="K759" s="29">
        <v>52683.726999999999</v>
      </c>
      <c r="L759" s="31">
        <v>33.679138833025199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3"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2" t="s">
        <v>81</v>
      </c>
      <c r="B775" s="362"/>
      <c r="C775" s="362"/>
      <c r="D775" s="362"/>
      <c r="E775" s="362"/>
      <c r="F775" s="362"/>
      <c r="G775" s="362"/>
      <c r="H775" s="362"/>
      <c r="I775" s="362"/>
      <c r="J775" s="362"/>
      <c r="K775" s="362"/>
      <c r="L775" s="362"/>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2" t="s">
        <v>1</v>
      </c>
      <c r="B777" s="362"/>
      <c r="C777" s="362"/>
      <c r="D777" s="362"/>
      <c r="E777" s="362"/>
      <c r="F777" s="362"/>
      <c r="G777" s="362"/>
      <c r="H777" s="362"/>
      <c r="I777" s="362"/>
      <c r="J777" s="362"/>
      <c r="K777" s="362"/>
      <c r="L777" s="362"/>
      <c r="M777" s="11"/>
    </row>
    <row r="778" spans="1:13" s="53" customFormat="1" ht="11.1" customHeight="1" x14ac:dyDescent="0.2">
      <c r="A778" s="362" t="s">
        <v>2</v>
      </c>
      <c r="B778" s="362"/>
      <c r="C778" s="362"/>
      <c r="D778" s="362"/>
      <c r="E778" s="362"/>
      <c r="F778" s="362"/>
      <c r="G778" s="362"/>
      <c r="H778" s="362"/>
      <c r="I778" s="362"/>
      <c r="J778" s="362"/>
      <c r="K778" s="362"/>
      <c r="L778" s="362"/>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1" t="s">
        <v>3</v>
      </c>
      <c r="C780" s="344" t="s">
        <v>4</v>
      </c>
      <c r="D780" s="347" t="s">
        <v>5</v>
      </c>
      <c r="E780" s="347" t="s">
        <v>6</v>
      </c>
      <c r="F780" s="344" t="s">
        <v>7</v>
      </c>
      <c r="G780" s="344" t="s">
        <v>8</v>
      </c>
      <c r="H780" s="344" t="s">
        <v>9</v>
      </c>
      <c r="I780" s="356" t="s">
        <v>10</v>
      </c>
      <c r="J780" s="361"/>
      <c r="K780" s="357"/>
      <c r="L780" s="358" t="s">
        <v>11</v>
      </c>
    </row>
    <row r="781" spans="1:13" ht="15" customHeight="1" x14ac:dyDescent="0.2">
      <c r="B781" s="342"/>
      <c r="C781" s="348"/>
      <c r="D781" s="345"/>
      <c r="E781" s="345"/>
      <c r="F781" s="348"/>
      <c r="G781" s="348"/>
      <c r="H781" s="348"/>
      <c r="I781" s="344" t="s">
        <v>12</v>
      </c>
      <c r="J781" s="356" t="s">
        <v>13</v>
      </c>
      <c r="K781" s="357"/>
      <c r="L781" s="359"/>
    </row>
    <row r="782" spans="1:13" ht="21" customHeight="1" x14ac:dyDescent="0.2">
      <c r="B782" s="342"/>
      <c r="C782" s="348"/>
      <c r="D782" s="345"/>
      <c r="E782" s="346"/>
      <c r="F782" s="349"/>
      <c r="G782" s="349"/>
      <c r="H782" s="349"/>
      <c r="I782" s="349"/>
      <c r="J782" s="12" t="s">
        <v>14</v>
      </c>
      <c r="K782" s="13" t="s">
        <v>15</v>
      </c>
      <c r="L782" s="360"/>
    </row>
    <row r="783" spans="1:13" ht="11.1" customHeight="1" x14ac:dyDescent="0.2">
      <c r="B783" s="343"/>
      <c r="C783" s="349"/>
      <c r="D783" s="346"/>
      <c r="E783" s="14" t="s">
        <v>16</v>
      </c>
      <c r="F783" s="14" t="s">
        <v>17</v>
      </c>
      <c r="G783" s="15" t="s">
        <v>18</v>
      </c>
      <c r="H783" s="356" t="s">
        <v>19</v>
      </c>
      <c r="I783" s="361"/>
      <c r="J783" s="361"/>
      <c r="K783" s="357"/>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4473.3333333333303</v>
      </c>
      <c r="G791" s="29">
        <v>1754.9190000000001</v>
      </c>
      <c r="H791" s="29">
        <v>40988.735000000001</v>
      </c>
      <c r="I791" s="29">
        <v>289903.86499999999</v>
      </c>
      <c r="J791" s="29">
        <v>120801.053</v>
      </c>
      <c r="K791" s="29">
        <v>92758.691999999995</v>
      </c>
      <c r="L791" s="31">
        <v>41.669348906403897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24</v>
      </c>
      <c r="E807" s="29">
        <v>15.3333333333333</v>
      </c>
      <c r="F807" s="29">
        <v>4500.3333333333303</v>
      </c>
      <c r="G807" s="29">
        <v>1745.5650000000001</v>
      </c>
      <c r="H807" s="29">
        <v>41952.974999999999</v>
      </c>
      <c r="I807" s="29">
        <v>316611.74200000003</v>
      </c>
      <c r="J807" s="29">
        <v>137554.88099999999</v>
      </c>
      <c r="K807" s="29">
        <v>101739.30100000001</v>
      </c>
      <c r="L807" s="31">
        <v>43.445919008272298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3"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24</v>
      </c>
      <c r="E829" s="29">
        <v>152</v>
      </c>
      <c r="F829" s="29">
        <v>23153.333333333299</v>
      </c>
      <c r="G829" s="29">
        <v>9727.973</v>
      </c>
      <c r="H829" s="29">
        <v>191347.174</v>
      </c>
      <c r="I829" s="29">
        <v>1117732.129</v>
      </c>
      <c r="J829" s="29">
        <v>341382.72899999999</v>
      </c>
      <c r="K829" s="29">
        <v>216747.13099999999</v>
      </c>
      <c r="L829" s="31">
        <v>30.5424457383563</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24</v>
      </c>
      <c r="E845" s="29">
        <v>152.333333333333</v>
      </c>
      <c r="F845" s="29">
        <v>23672</v>
      </c>
      <c r="G845" s="29">
        <v>9869.7090000000007</v>
      </c>
      <c r="H845" s="29">
        <v>203663.52</v>
      </c>
      <c r="I845" s="29">
        <v>1116145.9439999999</v>
      </c>
      <c r="J845" s="29">
        <v>352608.21899999998</v>
      </c>
      <c r="K845" s="29">
        <v>224457.38699999999</v>
      </c>
      <c r="L845" s="31">
        <v>31.591587184050201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3"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2" t="s">
        <v>85</v>
      </c>
      <c r="B861" s="362"/>
      <c r="C861" s="362"/>
      <c r="D861" s="362"/>
      <c r="E861" s="362"/>
      <c r="F861" s="362"/>
      <c r="G861" s="362"/>
      <c r="H861" s="362"/>
      <c r="I861" s="362"/>
      <c r="J861" s="362"/>
      <c r="K861" s="362"/>
      <c r="L861" s="362"/>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2" t="s">
        <v>1</v>
      </c>
      <c r="B863" s="362"/>
      <c r="C863" s="362"/>
      <c r="D863" s="362"/>
      <c r="E863" s="362"/>
      <c r="F863" s="362"/>
      <c r="G863" s="362"/>
      <c r="H863" s="362"/>
      <c r="I863" s="362"/>
      <c r="J863" s="362"/>
      <c r="K863" s="362"/>
      <c r="L863" s="362"/>
      <c r="M863" s="11"/>
    </row>
    <row r="864" spans="1:13" s="53" customFormat="1" ht="11.1" customHeight="1" x14ac:dyDescent="0.2">
      <c r="A864" s="362" t="s">
        <v>2</v>
      </c>
      <c r="B864" s="362"/>
      <c r="C864" s="362"/>
      <c r="D864" s="362"/>
      <c r="E864" s="362"/>
      <c r="F864" s="362"/>
      <c r="G864" s="362"/>
      <c r="H864" s="362"/>
      <c r="I864" s="362"/>
      <c r="J864" s="362"/>
      <c r="K864" s="362"/>
      <c r="L864" s="362"/>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1" t="s">
        <v>3</v>
      </c>
      <c r="C866" s="344" t="s">
        <v>4</v>
      </c>
      <c r="D866" s="347" t="s">
        <v>5</v>
      </c>
      <c r="E866" s="347" t="s">
        <v>6</v>
      </c>
      <c r="F866" s="344" t="s">
        <v>7</v>
      </c>
      <c r="G866" s="344" t="s">
        <v>8</v>
      </c>
      <c r="H866" s="344" t="s">
        <v>9</v>
      </c>
      <c r="I866" s="356" t="s">
        <v>10</v>
      </c>
      <c r="J866" s="361"/>
      <c r="K866" s="357"/>
      <c r="L866" s="358" t="s">
        <v>11</v>
      </c>
    </row>
    <row r="867" spans="1:13" ht="15" customHeight="1" x14ac:dyDescent="0.2">
      <c r="B867" s="342"/>
      <c r="C867" s="348"/>
      <c r="D867" s="345"/>
      <c r="E867" s="345"/>
      <c r="F867" s="348"/>
      <c r="G867" s="348"/>
      <c r="H867" s="348"/>
      <c r="I867" s="344" t="s">
        <v>12</v>
      </c>
      <c r="J867" s="356" t="s">
        <v>13</v>
      </c>
      <c r="K867" s="357"/>
      <c r="L867" s="359"/>
    </row>
    <row r="868" spans="1:13" ht="21" customHeight="1" x14ac:dyDescent="0.2">
      <c r="B868" s="342"/>
      <c r="C868" s="348"/>
      <c r="D868" s="345"/>
      <c r="E868" s="346"/>
      <c r="F868" s="349"/>
      <c r="G868" s="349"/>
      <c r="H868" s="349"/>
      <c r="I868" s="349"/>
      <c r="J868" s="12" t="s">
        <v>14</v>
      </c>
      <c r="K868" s="13" t="s">
        <v>15</v>
      </c>
      <c r="L868" s="360"/>
    </row>
    <row r="869" spans="1:13" ht="11.1" customHeight="1" x14ac:dyDescent="0.2">
      <c r="B869" s="343"/>
      <c r="C869" s="349"/>
      <c r="D869" s="346"/>
      <c r="E869" s="14" t="s">
        <v>16</v>
      </c>
      <c r="F869" s="14" t="s">
        <v>17</v>
      </c>
      <c r="G869" s="15" t="s">
        <v>18</v>
      </c>
      <c r="H869" s="356" t="s">
        <v>19</v>
      </c>
      <c r="I869" s="361"/>
      <c r="J869" s="361"/>
      <c r="K869" s="357"/>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24</v>
      </c>
      <c r="E877" s="29">
        <v>75</v>
      </c>
      <c r="F877" s="29">
        <v>12329.333333333299</v>
      </c>
      <c r="G877" s="29">
        <v>5125.1090000000004</v>
      </c>
      <c r="H877" s="29">
        <v>126812.84600000001</v>
      </c>
      <c r="I877" s="29">
        <v>612738.27399999998</v>
      </c>
      <c r="J877" s="29">
        <v>262061.908</v>
      </c>
      <c r="K877" s="29">
        <v>104351.8</v>
      </c>
      <c r="L877" s="31">
        <v>42.768979696541699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24</v>
      </c>
      <c r="E893" s="29">
        <v>74.3333333333333</v>
      </c>
      <c r="F893" s="29">
        <v>12797</v>
      </c>
      <c r="G893" s="29">
        <v>5260.4840000000004</v>
      </c>
      <c r="H893" s="29">
        <v>135720.13099999999</v>
      </c>
      <c r="I893" s="29">
        <v>701200.83600000001</v>
      </c>
      <c r="J893" s="29">
        <v>340462.60700000002</v>
      </c>
      <c r="K893" s="29">
        <v>115954.13099999999</v>
      </c>
      <c r="L893" s="31">
        <v>48.554221489832898</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3"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24</v>
      </c>
      <c r="E915" s="29">
        <v>46</v>
      </c>
      <c r="F915" s="29">
        <v>8750.3333333333303</v>
      </c>
      <c r="G915" s="29">
        <v>3534.14</v>
      </c>
      <c r="H915" s="29">
        <v>79879.678</v>
      </c>
      <c r="I915" s="29">
        <v>510717.83600000001</v>
      </c>
      <c r="J915" s="29">
        <v>176104.16500000001</v>
      </c>
      <c r="K915" s="29">
        <v>56677.097000000002</v>
      </c>
      <c r="L915" s="31">
        <v>34.481694702356201</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24</v>
      </c>
      <c r="E931" s="29">
        <v>41.3333333333333</v>
      </c>
      <c r="F931" s="29">
        <v>8716.3333333333303</v>
      </c>
      <c r="G931" s="29">
        <v>3440.4070000000002</v>
      </c>
      <c r="H931" s="29">
        <v>84234.036999999997</v>
      </c>
      <c r="I931" s="29">
        <v>523534.01</v>
      </c>
      <c r="J931" s="29">
        <v>186234.484</v>
      </c>
      <c r="K931" s="29">
        <v>58044.087</v>
      </c>
      <c r="L931" s="31">
        <v>35.572566527244298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3"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2" t="s">
        <v>91</v>
      </c>
      <c r="B947" s="362"/>
      <c r="C947" s="362"/>
      <c r="D947" s="362"/>
      <c r="E947" s="362"/>
      <c r="F947" s="362"/>
      <c r="G947" s="362"/>
      <c r="H947" s="362"/>
      <c r="I947" s="362"/>
      <c r="J947" s="362"/>
      <c r="K947" s="362"/>
      <c r="L947" s="362"/>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2" t="s">
        <v>1</v>
      </c>
      <c r="B949" s="362"/>
      <c r="C949" s="362"/>
      <c r="D949" s="362"/>
      <c r="E949" s="362"/>
      <c r="F949" s="362"/>
      <c r="G949" s="362"/>
      <c r="H949" s="362"/>
      <c r="I949" s="362"/>
      <c r="J949" s="362"/>
      <c r="K949" s="362"/>
      <c r="L949" s="362"/>
      <c r="M949" s="11"/>
    </row>
    <row r="950" spans="1:13" s="53" customFormat="1" ht="11.1" customHeight="1" x14ac:dyDescent="0.2">
      <c r="A950" s="362" t="s">
        <v>2</v>
      </c>
      <c r="B950" s="362"/>
      <c r="C950" s="362"/>
      <c r="D950" s="362"/>
      <c r="E950" s="362"/>
      <c r="F950" s="362"/>
      <c r="G950" s="362"/>
      <c r="H950" s="362"/>
      <c r="I950" s="362"/>
      <c r="J950" s="362"/>
      <c r="K950" s="362"/>
      <c r="L950" s="362"/>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1" t="s">
        <v>3</v>
      </c>
      <c r="C952" s="344" t="s">
        <v>4</v>
      </c>
      <c r="D952" s="347" t="s">
        <v>5</v>
      </c>
      <c r="E952" s="347" t="s">
        <v>6</v>
      </c>
      <c r="F952" s="344" t="s">
        <v>7</v>
      </c>
      <c r="G952" s="344" t="s">
        <v>8</v>
      </c>
      <c r="H952" s="344" t="s">
        <v>9</v>
      </c>
      <c r="I952" s="356" t="s">
        <v>10</v>
      </c>
      <c r="J952" s="361"/>
      <c r="K952" s="357"/>
      <c r="L952" s="358" t="s">
        <v>11</v>
      </c>
    </row>
    <row r="953" spans="1:13" ht="15" customHeight="1" x14ac:dyDescent="0.2">
      <c r="B953" s="342"/>
      <c r="C953" s="348"/>
      <c r="D953" s="345"/>
      <c r="E953" s="345"/>
      <c r="F953" s="348"/>
      <c r="G953" s="348"/>
      <c r="H953" s="348"/>
      <c r="I953" s="344" t="s">
        <v>12</v>
      </c>
      <c r="J953" s="356" t="s">
        <v>13</v>
      </c>
      <c r="K953" s="357"/>
      <c r="L953" s="359"/>
    </row>
    <row r="954" spans="1:13" ht="21" customHeight="1" x14ac:dyDescent="0.2">
      <c r="B954" s="342"/>
      <c r="C954" s="348"/>
      <c r="D954" s="345"/>
      <c r="E954" s="346"/>
      <c r="F954" s="349"/>
      <c r="G954" s="349"/>
      <c r="H954" s="349"/>
      <c r="I954" s="349"/>
      <c r="J954" s="12" t="s">
        <v>14</v>
      </c>
      <c r="K954" s="13" t="s">
        <v>15</v>
      </c>
      <c r="L954" s="360"/>
    </row>
    <row r="955" spans="1:13" ht="11.1" customHeight="1" x14ac:dyDescent="0.2">
      <c r="B955" s="343"/>
      <c r="C955" s="349"/>
      <c r="D955" s="346"/>
      <c r="E955" s="14" t="s">
        <v>16</v>
      </c>
      <c r="F955" s="14" t="s">
        <v>17</v>
      </c>
      <c r="G955" s="15" t="s">
        <v>18</v>
      </c>
      <c r="H955" s="356" t="s">
        <v>19</v>
      </c>
      <c r="I955" s="361"/>
      <c r="J955" s="361"/>
      <c r="K955" s="357"/>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24</v>
      </c>
      <c r="E963" s="29">
        <v>94.3333333333333</v>
      </c>
      <c r="F963" s="29">
        <v>15625.666666666701</v>
      </c>
      <c r="G963" s="29">
        <v>6575.4290000000001</v>
      </c>
      <c r="H963" s="29">
        <v>145007.353</v>
      </c>
      <c r="I963" s="29">
        <v>748194.63600000006</v>
      </c>
      <c r="J963" s="29">
        <v>336106.09299999999</v>
      </c>
      <c r="K963" s="29">
        <v>180456.69500000001</v>
      </c>
      <c r="L963" s="31">
        <v>44.922280490661002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24</v>
      </c>
      <c r="E979" s="29">
        <v>98.6666666666667</v>
      </c>
      <c r="F979" s="29">
        <v>16181</v>
      </c>
      <c r="G979" s="29">
        <v>6834.2659999999996</v>
      </c>
      <c r="H979" s="29">
        <v>153826.81700000001</v>
      </c>
      <c r="I979" s="29">
        <v>872264.79799999995</v>
      </c>
      <c r="J979" s="29">
        <v>396653.12599999999</v>
      </c>
      <c r="K979" s="29">
        <v>182103.883</v>
      </c>
      <c r="L979" s="31">
        <v>45.473934854356003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3"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24</v>
      </c>
      <c r="E1001" s="29">
        <v>48.3333333333333</v>
      </c>
      <c r="F1001" s="29">
        <v>16519</v>
      </c>
      <c r="G1001" s="29">
        <v>6447.777</v>
      </c>
      <c r="H1001" s="29">
        <v>160507.715</v>
      </c>
      <c r="I1001" s="29">
        <v>1114105.0719999999</v>
      </c>
      <c r="J1001" s="29">
        <v>313053.93800000002</v>
      </c>
      <c r="K1001" s="29">
        <v>218522.524</v>
      </c>
      <c r="L1001" s="31">
        <v>28.099139467879599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24</v>
      </c>
      <c r="E1017" s="29">
        <v>51.3333333333333</v>
      </c>
      <c r="F1017" s="29">
        <v>16339.666666666701</v>
      </c>
      <c r="G1017" s="29">
        <v>6710.3580000000002</v>
      </c>
      <c r="H1017" s="29">
        <v>172307.47099999999</v>
      </c>
      <c r="I1017" s="29">
        <v>1273817.25</v>
      </c>
      <c r="J1017" s="29">
        <v>351876.26299999998</v>
      </c>
      <c r="K1017" s="29">
        <v>211697.17499999999</v>
      </c>
      <c r="L1017" s="31">
        <v>27.6237633773605</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3"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2" t="s">
        <v>95</v>
      </c>
      <c r="B1033" s="362"/>
      <c r="C1033" s="362"/>
      <c r="D1033" s="362"/>
      <c r="E1033" s="362"/>
      <c r="F1033" s="362"/>
      <c r="G1033" s="362"/>
      <c r="H1033" s="362"/>
      <c r="I1033" s="362"/>
      <c r="J1033" s="362"/>
      <c r="K1033" s="362"/>
      <c r="L1033" s="362"/>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2" t="s">
        <v>1</v>
      </c>
      <c r="B1035" s="362"/>
      <c r="C1035" s="362"/>
      <c r="D1035" s="362"/>
      <c r="E1035" s="362"/>
      <c r="F1035" s="362"/>
      <c r="G1035" s="362"/>
      <c r="H1035" s="362"/>
      <c r="I1035" s="362"/>
      <c r="J1035" s="362"/>
      <c r="K1035" s="362"/>
      <c r="L1035" s="362"/>
      <c r="M1035" s="11"/>
    </row>
    <row r="1036" spans="1:13" s="53" customFormat="1" ht="11.1" customHeight="1" x14ac:dyDescent="0.2">
      <c r="A1036" s="362" t="s">
        <v>2</v>
      </c>
      <c r="B1036" s="362"/>
      <c r="C1036" s="362"/>
      <c r="D1036" s="362"/>
      <c r="E1036" s="362"/>
      <c r="F1036" s="362"/>
      <c r="G1036" s="362"/>
      <c r="H1036" s="362"/>
      <c r="I1036" s="362"/>
      <c r="J1036" s="362"/>
      <c r="K1036" s="362"/>
      <c r="L1036" s="362"/>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1" t="s">
        <v>3</v>
      </c>
      <c r="C1038" s="344" t="s">
        <v>4</v>
      </c>
      <c r="D1038" s="347" t="s">
        <v>5</v>
      </c>
      <c r="E1038" s="347" t="s">
        <v>6</v>
      </c>
      <c r="F1038" s="344" t="s">
        <v>7</v>
      </c>
      <c r="G1038" s="344" t="s">
        <v>8</v>
      </c>
      <c r="H1038" s="344" t="s">
        <v>9</v>
      </c>
      <c r="I1038" s="356" t="s">
        <v>10</v>
      </c>
      <c r="J1038" s="361"/>
      <c r="K1038" s="357"/>
      <c r="L1038" s="358" t="s">
        <v>11</v>
      </c>
    </row>
    <row r="1039" spans="1:13" ht="15" customHeight="1" x14ac:dyDescent="0.2">
      <c r="B1039" s="342"/>
      <c r="C1039" s="348"/>
      <c r="D1039" s="345"/>
      <c r="E1039" s="345"/>
      <c r="F1039" s="348"/>
      <c r="G1039" s="348"/>
      <c r="H1039" s="348"/>
      <c r="I1039" s="344" t="s">
        <v>12</v>
      </c>
      <c r="J1039" s="356" t="s">
        <v>13</v>
      </c>
      <c r="K1039" s="357"/>
      <c r="L1039" s="359"/>
    </row>
    <row r="1040" spans="1:13" ht="21" customHeight="1" x14ac:dyDescent="0.2">
      <c r="B1040" s="342"/>
      <c r="C1040" s="348"/>
      <c r="D1040" s="345"/>
      <c r="E1040" s="346"/>
      <c r="F1040" s="349"/>
      <c r="G1040" s="349"/>
      <c r="H1040" s="349"/>
      <c r="I1040" s="349"/>
      <c r="J1040" s="12" t="s">
        <v>14</v>
      </c>
      <c r="K1040" s="13" t="s">
        <v>15</v>
      </c>
      <c r="L1040" s="360"/>
    </row>
    <row r="1041" spans="1:13" ht="11.1" customHeight="1" x14ac:dyDescent="0.2">
      <c r="B1041" s="343"/>
      <c r="C1041" s="349"/>
      <c r="D1041" s="346"/>
      <c r="E1041" s="14" t="s">
        <v>16</v>
      </c>
      <c r="F1041" s="14" t="s">
        <v>17</v>
      </c>
      <c r="G1041" s="15" t="s">
        <v>18</v>
      </c>
      <c r="H1041" s="356" t="s">
        <v>19</v>
      </c>
      <c r="I1041" s="361"/>
      <c r="J1041" s="361"/>
      <c r="K1041" s="357"/>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96</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26</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27</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28</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29</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30</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31</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32</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33</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34</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35</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36</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24</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26</v>
      </c>
      <c r="E1068" s="29">
        <v>1</v>
      </c>
      <c r="F1068" s="43" t="s">
        <v>21</v>
      </c>
      <c r="G1068" s="43" t="s">
        <v>21</v>
      </c>
      <c r="H1068" s="43" t="s">
        <v>21</v>
      </c>
      <c r="I1068" s="43" t="s">
        <v>21</v>
      </c>
      <c r="J1068" s="43" t="s">
        <v>21</v>
      </c>
      <c r="K1068" s="43" t="s">
        <v>21</v>
      </c>
      <c r="L1068" s="43" t="s">
        <v>21</v>
      </c>
      <c r="M1068" s="11"/>
    </row>
    <row r="1069" spans="1:13" s="53" customFormat="1" ht="11.1" customHeight="1" x14ac:dyDescent="0.2">
      <c r="A1069" s="11"/>
      <c r="B1069" s="26"/>
      <c r="C1069" s="26"/>
      <c r="D1069" s="34" t="s">
        <v>27</v>
      </c>
      <c r="E1069" s="29">
        <v>1</v>
      </c>
      <c r="F1069" s="43" t="s">
        <v>21</v>
      </c>
      <c r="G1069" s="43" t="s">
        <v>21</v>
      </c>
      <c r="H1069" s="43" t="s">
        <v>21</v>
      </c>
      <c r="I1069" s="43" t="s">
        <v>21</v>
      </c>
      <c r="J1069" s="43" t="s">
        <v>21</v>
      </c>
      <c r="K1069" s="43" t="s">
        <v>21</v>
      </c>
      <c r="L1069" s="43" t="s">
        <v>21</v>
      </c>
      <c r="M1069" s="11"/>
    </row>
    <row r="1070" spans="1:13" s="53" customFormat="1" ht="11.1" customHeight="1" x14ac:dyDescent="0.2">
      <c r="A1070" s="11"/>
      <c r="B1070" s="26"/>
      <c r="C1070" s="26"/>
      <c r="D1070" s="34" t="s">
        <v>28</v>
      </c>
      <c r="E1070" s="29"/>
      <c r="F1070" s="43"/>
      <c r="G1070" s="43"/>
      <c r="H1070" s="43"/>
      <c r="I1070" s="43"/>
      <c r="J1070" s="43"/>
      <c r="K1070" s="43"/>
      <c r="L1070" s="43"/>
      <c r="M1070" s="11"/>
    </row>
    <row r="1071" spans="1:13" s="53" customFormat="1" ht="11.1" customHeight="1" x14ac:dyDescent="0.2">
      <c r="A1071" s="11"/>
      <c r="B1071" s="26"/>
      <c r="C1071" s="26"/>
      <c r="D1071" s="35" t="s">
        <v>29</v>
      </c>
      <c r="E1071" s="29"/>
      <c r="F1071" s="43"/>
      <c r="G1071" s="43"/>
      <c r="H1071" s="43"/>
      <c r="I1071" s="43"/>
      <c r="J1071" s="43"/>
      <c r="K1071" s="43"/>
      <c r="L1071" s="43"/>
      <c r="M1071" s="11"/>
    </row>
    <row r="1072" spans="1:13" s="53" customFormat="1" ht="11.1" customHeight="1" x14ac:dyDescent="0.2">
      <c r="A1072" s="11"/>
      <c r="B1072" s="26"/>
      <c r="C1072" s="26"/>
      <c r="D1072" s="34" t="s">
        <v>30</v>
      </c>
      <c r="E1072" s="29"/>
      <c r="F1072" s="43"/>
      <c r="G1072" s="43"/>
      <c r="H1072" s="43"/>
      <c r="I1072" s="43"/>
      <c r="J1072" s="43"/>
      <c r="K1072" s="43"/>
      <c r="L1072" s="43"/>
      <c r="M1072" s="11"/>
    </row>
    <row r="1073" spans="1:13" s="53" customFormat="1" ht="11.1" customHeight="1" x14ac:dyDescent="0.2">
      <c r="A1073" s="11"/>
      <c r="B1073" s="26"/>
      <c r="C1073" s="26"/>
      <c r="D1073" s="34" t="s">
        <v>31</v>
      </c>
      <c r="E1073" s="29"/>
      <c r="F1073" s="43"/>
      <c r="G1073" s="43"/>
      <c r="H1073" s="43"/>
      <c r="I1073" s="43"/>
      <c r="J1073" s="43"/>
      <c r="K1073" s="43"/>
      <c r="L1073" s="43"/>
      <c r="M1073" s="11"/>
    </row>
    <row r="1074" spans="1:13" s="53" customFormat="1" ht="11.1" customHeight="1" x14ac:dyDescent="0.2">
      <c r="A1074" s="11"/>
      <c r="B1074" s="26"/>
      <c r="C1074" s="26"/>
      <c r="D1074" s="34" t="s">
        <v>32</v>
      </c>
      <c r="E1074" s="29"/>
      <c r="F1074" s="43"/>
      <c r="G1074" s="43"/>
      <c r="H1074" s="43"/>
      <c r="I1074" s="43"/>
      <c r="J1074" s="43"/>
      <c r="K1074" s="43"/>
      <c r="L1074" s="43"/>
      <c r="M1074" s="11"/>
    </row>
    <row r="1075" spans="1:13" s="53" customFormat="1" ht="11.1" customHeight="1" x14ac:dyDescent="0.2">
      <c r="A1075" s="11"/>
      <c r="B1075" s="26"/>
      <c r="C1075" s="26"/>
      <c r="D1075" s="34" t="s">
        <v>33</v>
      </c>
      <c r="E1075" s="29"/>
      <c r="F1075" s="43"/>
      <c r="G1075" s="43"/>
      <c r="H1075" s="43"/>
      <c r="I1075" s="43"/>
      <c r="J1075" s="43"/>
      <c r="K1075" s="43"/>
      <c r="L1075" s="43"/>
      <c r="M1075" s="11"/>
    </row>
    <row r="1076" spans="1:13" s="53" customFormat="1" ht="11.1" customHeight="1" x14ac:dyDescent="0.2">
      <c r="A1076" s="11"/>
      <c r="B1076" s="26"/>
      <c r="C1076" s="26"/>
      <c r="D1076" s="34" t="s">
        <v>34</v>
      </c>
      <c r="E1076" s="29"/>
      <c r="F1076" s="43"/>
      <c r="G1076" s="43"/>
      <c r="H1076" s="43"/>
      <c r="I1076" s="43"/>
      <c r="J1076" s="43"/>
      <c r="K1076" s="43"/>
      <c r="L1076" s="43"/>
      <c r="M1076" s="11"/>
    </row>
    <row r="1077" spans="1:13" s="53" customFormat="1" ht="11.1" customHeight="1" x14ac:dyDescent="0.2">
      <c r="A1077" s="11"/>
      <c r="B1077" s="26"/>
      <c r="C1077" s="26"/>
      <c r="D1077" s="34" t="s">
        <v>35</v>
      </c>
      <c r="E1077" s="29"/>
      <c r="F1077" s="29"/>
      <c r="G1077" s="29"/>
      <c r="H1077" s="29"/>
      <c r="I1077" s="29"/>
      <c r="J1077" s="29"/>
      <c r="K1077" s="29"/>
      <c r="L1077" s="31"/>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24</v>
      </c>
      <c r="E1087" s="29">
        <v>12</v>
      </c>
      <c r="F1087" s="29">
        <v>1613.6666666666699</v>
      </c>
      <c r="G1087" s="29">
        <v>679.44600000000003</v>
      </c>
      <c r="H1087" s="29">
        <v>11923.397000000001</v>
      </c>
      <c r="I1087" s="29">
        <v>77516.138000000006</v>
      </c>
      <c r="J1087" s="29">
        <v>9751.2309999999998</v>
      </c>
      <c r="K1087" s="29">
        <v>5304.5290000000005</v>
      </c>
      <c r="L1087" s="31">
        <v>12.5796140669444</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1554.3333333333301</v>
      </c>
      <c r="G1103" s="29">
        <v>636.99300000000005</v>
      </c>
      <c r="H1103" s="29">
        <v>11299.412</v>
      </c>
      <c r="I1103" s="29">
        <v>70360.884999999995</v>
      </c>
      <c r="J1103" s="29">
        <v>7475.4549999999999</v>
      </c>
      <c r="K1103" s="29">
        <v>3742.0920000000001</v>
      </c>
      <c r="L1103" s="31">
        <v>10.624447091590699</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3"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3" customFormat="1" ht="11.1" customHeight="1" x14ac:dyDescent="0.2">
      <c r="A1108" s="11"/>
      <c r="B1108" s="26"/>
      <c r="C1108" s="27"/>
      <c r="D1108" s="34" t="s">
        <v>28</v>
      </c>
      <c r="E1108" s="29"/>
      <c r="F1108" s="29"/>
      <c r="G1108" s="29"/>
      <c r="H1108" s="29"/>
      <c r="I1108" s="29"/>
      <c r="J1108" s="29"/>
      <c r="K1108" s="29"/>
      <c r="L1108" s="31"/>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2" t="s">
        <v>98</v>
      </c>
      <c r="B1119" s="362"/>
      <c r="C1119" s="362"/>
      <c r="D1119" s="362"/>
      <c r="E1119" s="362"/>
      <c r="F1119" s="362"/>
      <c r="G1119" s="362"/>
      <c r="H1119" s="362"/>
      <c r="I1119" s="362"/>
      <c r="J1119" s="362"/>
      <c r="K1119" s="362"/>
      <c r="L1119" s="362"/>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2" t="s">
        <v>1</v>
      </c>
      <c r="B1121" s="362"/>
      <c r="C1121" s="362"/>
      <c r="D1121" s="362"/>
      <c r="E1121" s="362"/>
      <c r="F1121" s="362"/>
      <c r="G1121" s="362"/>
      <c r="H1121" s="362"/>
      <c r="I1121" s="362"/>
      <c r="J1121" s="362"/>
      <c r="K1121" s="362"/>
      <c r="L1121" s="362"/>
      <c r="M1121" s="11"/>
    </row>
    <row r="1122" spans="1:13" s="53" customFormat="1" ht="11.1" customHeight="1" x14ac:dyDescent="0.2">
      <c r="A1122" s="362" t="s">
        <v>2</v>
      </c>
      <c r="B1122" s="362"/>
      <c r="C1122" s="362"/>
      <c r="D1122" s="362"/>
      <c r="E1122" s="362"/>
      <c r="F1122" s="362"/>
      <c r="G1122" s="362"/>
      <c r="H1122" s="362"/>
      <c r="I1122" s="362"/>
      <c r="J1122" s="362"/>
      <c r="K1122" s="362"/>
      <c r="L1122" s="362"/>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1" t="s">
        <v>3</v>
      </c>
      <c r="C1124" s="344" t="s">
        <v>4</v>
      </c>
      <c r="D1124" s="347" t="s">
        <v>5</v>
      </c>
      <c r="E1124" s="347" t="s">
        <v>6</v>
      </c>
      <c r="F1124" s="344" t="s">
        <v>7</v>
      </c>
      <c r="G1124" s="344" t="s">
        <v>8</v>
      </c>
      <c r="H1124" s="344" t="s">
        <v>9</v>
      </c>
      <c r="I1124" s="356" t="s">
        <v>10</v>
      </c>
      <c r="J1124" s="361"/>
      <c r="K1124" s="357"/>
      <c r="L1124" s="358" t="s">
        <v>11</v>
      </c>
    </row>
    <row r="1125" spans="1:13" ht="15" customHeight="1" x14ac:dyDescent="0.2">
      <c r="B1125" s="342"/>
      <c r="C1125" s="348"/>
      <c r="D1125" s="345"/>
      <c r="E1125" s="345"/>
      <c r="F1125" s="348"/>
      <c r="G1125" s="348"/>
      <c r="H1125" s="348"/>
      <c r="I1125" s="344" t="s">
        <v>12</v>
      </c>
      <c r="J1125" s="356" t="s">
        <v>13</v>
      </c>
      <c r="K1125" s="357"/>
      <c r="L1125" s="359"/>
    </row>
    <row r="1126" spans="1:13" ht="21" customHeight="1" x14ac:dyDescent="0.2">
      <c r="B1126" s="342"/>
      <c r="C1126" s="348"/>
      <c r="D1126" s="345"/>
      <c r="E1126" s="346"/>
      <c r="F1126" s="349"/>
      <c r="G1126" s="349"/>
      <c r="H1126" s="349"/>
      <c r="I1126" s="349"/>
      <c r="J1126" s="12" t="s">
        <v>14</v>
      </c>
      <c r="K1126" s="13" t="s">
        <v>15</v>
      </c>
      <c r="L1126" s="360"/>
    </row>
    <row r="1127" spans="1:13" ht="11.1" customHeight="1" x14ac:dyDescent="0.2">
      <c r="B1127" s="343"/>
      <c r="C1127" s="349"/>
      <c r="D1127" s="346"/>
      <c r="E1127" s="14" t="s">
        <v>16</v>
      </c>
      <c r="F1127" s="14" t="s">
        <v>17</v>
      </c>
      <c r="G1127" s="15" t="s">
        <v>18</v>
      </c>
      <c r="H1127" s="356" t="s">
        <v>19</v>
      </c>
      <c r="I1127" s="361"/>
      <c r="J1127" s="361"/>
      <c r="K1127" s="357"/>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24</v>
      </c>
      <c r="E1135" s="29">
        <v>31.3333333333333</v>
      </c>
      <c r="F1135" s="29">
        <v>4593.6666666666697</v>
      </c>
      <c r="G1135" s="29">
        <v>1911.4449999999999</v>
      </c>
      <c r="H1135" s="29">
        <v>41370.103000000003</v>
      </c>
      <c r="I1135" s="29">
        <v>230780.06</v>
      </c>
      <c r="J1135" s="29">
        <v>142606.617</v>
      </c>
      <c r="K1135" s="29">
        <v>25736.71</v>
      </c>
      <c r="L1135" s="31">
        <v>61.793300946364297</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4708</v>
      </c>
      <c r="G1151" s="29">
        <v>2068.8319999999999</v>
      </c>
      <c r="H1151" s="29">
        <v>43430.446000000004</v>
      </c>
      <c r="I1151" s="29">
        <v>241617.24900000001</v>
      </c>
      <c r="J1151" s="29">
        <v>152066.033</v>
      </c>
      <c r="K1151" s="29">
        <v>31665.324000000001</v>
      </c>
      <c r="L1151" s="31">
        <v>62.936745463896898</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3"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101</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102</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24</v>
      </c>
      <c r="E1173" s="29">
        <v>18</v>
      </c>
      <c r="F1173" s="29">
        <v>3229.6666666666702</v>
      </c>
      <c r="G1173" s="29">
        <v>1429.7809999999999</v>
      </c>
      <c r="H1173" s="29">
        <v>30910.850999999999</v>
      </c>
      <c r="I1173" s="43" t="s">
        <v>21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26</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27</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28</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29</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30</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31</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32</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33</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34</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35</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36</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3262.6666666666702</v>
      </c>
      <c r="G1189" s="29">
        <v>1451.143</v>
      </c>
      <c r="H1189" s="29">
        <v>32856.866000000002</v>
      </c>
      <c r="I1189" s="43" t="s">
        <v>21</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26</v>
      </c>
      <c r="E1192" s="29">
        <v>17</v>
      </c>
      <c r="F1192" s="29">
        <v>3247</v>
      </c>
      <c r="G1192" s="29">
        <v>464.23399999999998</v>
      </c>
      <c r="H1192" s="29">
        <v>10618.257</v>
      </c>
      <c r="I1192" s="29">
        <v>78344.282000000007</v>
      </c>
      <c r="J1192" s="43" t="s">
        <v>21</v>
      </c>
      <c r="K1192" s="43" t="s">
        <v>21</v>
      </c>
      <c r="L1192" s="43" t="s">
        <v>21</v>
      </c>
      <c r="M1192" s="11"/>
    </row>
    <row r="1193" spans="1:13" s="53" customFormat="1" ht="11.1" customHeight="1" x14ac:dyDescent="0.2">
      <c r="A1193" s="11"/>
      <c r="B1193" s="26"/>
      <c r="C1193" s="27"/>
      <c r="D1193" s="34" t="s">
        <v>27</v>
      </c>
      <c r="E1193" s="29">
        <v>17</v>
      </c>
      <c r="F1193" s="29">
        <v>3276</v>
      </c>
      <c r="G1193" s="29">
        <v>486.36399999999998</v>
      </c>
      <c r="H1193" s="29">
        <v>11473.977000000001</v>
      </c>
      <c r="I1193" s="43" t="s">
        <v>21</v>
      </c>
      <c r="J1193" s="43" t="s">
        <v>21</v>
      </c>
      <c r="K1193" s="43" t="s">
        <v>21</v>
      </c>
      <c r="L1193" s="43" t="s">
        <v>21</v>
      </c>
      <c r="M1193" s="11"/>
    </row>
    <row r="1194" spans="1:13" s="53" customFormat="1" ht="11.1" customHeight="1" x14ac:dyDescent="0.2">
      <c r="A1194" s="11"/>
      <c r="B1194" s="26"/>
      <c r="C1194" s="27"/>
      <c r="D1194" s="34" t="s">
        <v>28</v>
      </c>
      <c r="E1194" s="29"/>
      <c r="F1194" s="29"/>
      <c r="G1194" s="29"/>
      <c r="H1194" s="29"/>
      <c r="I1194" s="29"/>
      <c r="J1194" s="43"/>
      <c r="K1194" s="43"/>
      <c r="L1194" s="43"/>
      <c r="M1194" s="11"/>
    </row>
    <row r="1195" spans="1:13" s="53" customFormat="1" ht="11.1" customHeight="1" x14ac:dyDescent="0.2">
      <c r="A1195" s="11"/>
      <c r="B1195" s="26"/>
      <c r="C1195" s="27"/>
      <c r="D1195" s="35" t="s">
        <v>29</v>
      </c>
      <c r="E1195" s="29"/>
      <c r="F1195" s="29"/>
      <c r="G1195" s="29"/>
      <c r="H1195" s="29"/>
      <c r="I1195" s="29"/>
      <c r="J1195" s="43"/>
      <c r="K1195" s="43"/>
      <c r="L1195" s="43"/>
      <c r="M1195" s="11"/>
    </row>
    <row r="1196" spans="1:13" s="53" customFormat="1" ht="11.1" customHeight="1" x14ac:dyDescent="0.2">
      <c r="A1196" s="11"/>
      <c r="B1196" s="26"/>
      <c r="C1196" s="27"/>
      <c r="D1196" s="34" t="s">
        <v>30</v>
      </c>
      <c r="E1196" s="29"/>
      <c r="F1196" s="29"/>
      <c r="G1196" s="29"/>
      <c r="H1196" s="29"/>
      <c r="I1196" s="43"/>
      <c r="J1196" s="43"/>
      <c r="K1196" s="43"/>
      <c r="L1196" s="43"/>
      <c r="M1196" s="11"/>
    </row>
    <row r="1197" spans="1:13" s="53" customFormat="1" ht="11.1" customHeight="1" x14ac:dyDescent="0.2">
      <c r="A1197" s="11"/>
      <c r="B1197" s="26"/>
      <c r="C1197" s="27"/>
      <c r="D1197" s="34" t="s">
        <v>31</v>
      </c>
      <c r="E1197" s="29"/>
      <c r="F1197" s="29"/>
      <c r="G1197" s="29"/>
      <c r="H1197" s="29"/>
      <c r="I1197" s="43"/>
      <c r="J1197" s="43"/>
      <c r="K1197" s="43"/>
      <c r="L1197" s="43"/>
      <c r="M1197" s="11"/>
    </row>
    <row r="1198" spans="1:13" s="53" customFormat="1" ht="11.1" customHeight="1" x14ac:dyDescent="0.2">
      <c r="A1198" s="11"/>
      <c r="B1198" s="26"/>
      <c r="C1198" s="27"/>
      <c r="D1198" s="34" t="s">
        <v>32</v>
      </c>
      <c r="E1198" s="29"/>
      <c r="F1198" s="29"/>
      <c r="G1198" s="29"/>
      <c r="H1198" s="29"/>
      <c r="I1198" s="43"/>
      <c r="J1198" s="43"/>
      <c r="K1198" s="43"/>
      <c r="L1198" s="43"/>
      <c r="M1198" s="11"/>
    </row>
    <row r="1199" spans="1:13" s="53" customFormat="1" ht="11.1" customHeight="1" x14ac:dyDescent="0.2">
      <c r="A1199" s="11"/>
      <c r="B1199" s="26"/>
      <c r="C1199" s="27"/>
      <c r="D1199" s="34" t="s">
        <v>33</v>
      </c>
      <c r="E1199" s="37"/>
      <c r="F1199" s="37"/>
      <c r="G1199" s="37"/>
      <c r="H1199" s="37"/>
      <c r="I1199" s="43"/>
      <c r="J1199" s="43"/>
      <c r="K1199" s="43"/>
      <c r="L1199" s="43"/>
      <c r="M1199" s="11"/>
    </row>
    <row r="1200" spans="1:13" s="53" customFormat="1" ht="11.1" customHeight="1" x14ac:dyDescent="0.2">
      <c r="A1200" s="11"/>
      <c r="B1200" s="26"/>
      <c r="C1200" s="27"/>
      <c r="D1200" s="34" t="s">
        <v>34</v>
      </c>
      <c r="E1200" s="29"/>
      <c r="F1200" s="29"/>
      <c r="G1200" s="29"/>
      <c r="H1200" s="29"/>
      <c r="I1200" s="43"/>
      <c r="J1200" s="43"/>
      <c r="K1200" s="43"/>
      <c r="L1200" s="43"/>
      <c r="M1200" s="11"/>
    </row>
    <row r="1201" spans="1:13" s="53" customFormat="1" ht="11.1" customHeight="1" x14ac:dyDescent="0.2">
      <c r="A1201" s="11"/>
      <c r="B1201" s="26"/>
      <c r="C1201" s="27"/>
      <c r="D1201" s="34" t="s">
        <v>35</v>
      </c>
      <c r="E1201" s="29"/>
      <c r="F1201" s="29"/>
      <c r="G1201" s="29"/>
      <c r="H1201" s="29"/>
      <c r="I1201" s="29"/>
      <c r="J1201" s="29"/>
      <c r="K1201" s="29"/>
      <c r="L1201" s="31"/>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heetViews>
  <sheetFormatPr baseColWidth="10" defaultRowHeight="12.75" x14ac:dyDescent="0.2"/>
  <cols>
    <col min="1" max="1" width="6.5703125" style="159" customWidth="1"/>
    <col min="2" max="2" width="11.85546875" style="159" customWidth="1"/>
    <col min="3" max="3" width="11.42578125" style="211"/>
    <col min="4" max="4" width="12.5703125" style="211" customWidth="1"/>
    <col min="5" max="5" width="11.42578125" style="159"/>
    <col min="6" max="6" width="8" style="159" customWidth="1"/>
    <col min="7" max="14" width="11.42578125" style="159"/>
    <col min="15" max="15" width="8.42578125" style="159" customWidth="1"/>
    <col min="16" max="17" width="11.42578125" style="159"/>
    <col min="18" max="18" width="13" style="159" customWidth="1"/>
    <col min="19" max="16384" width="11.42578125" style="159"/>
  </cols>
  <sheetData>
    <row r="1" spans="1:20" ht="30" customHeight="1" x14ac:dyDescent="0.2">
      <c r="A1" s="158" t="s">
        <v>182</v>
      </c>
      <c r="B1" s="366" t="s">
        <v>183</v>
      </c>
      <c r="C1" s="366" t="s">
        <v>10</v>
      </c>
      <c r="D1" s="366" t="s">
        <v>184</v>
      </c>
      <c r="F1" s="160"/>
      <c r="I1" s="161" t="s">
        <v>185</v>
      </c>
      <c r="J1" s="162" t="s">
        <v>186</v>
      </c>
      <c r="K1" s="163" t="s">
        <v>187</v>
      </c>
      <c r="L1" s="162" t="s">
        <v>186</v>
      </c>
      <c r="M1" s="164" t="s">
        <v>188</v>
      </c>
    </row>
    <row r="2" spans="1:20" ht="14.25" customHeight="1" x14ac:dyDescent="0.2">
      <c r="A2" s="158"/>
      <c r="B2" s="367"/>
      <c r="C2" s="367"/>
      <c r="D2" s="367"/>
      <c r="F2" s="160"/>
      <c r="I2" s="165">
        <v>2436334.3113333336</v>
      </c>
      <c r="J2" s="162"/>
      <c r="K2" s="165">
        <v>140408.91666666701</v>
      </c>
      <c r="L2" s="162"/>
      <c r="M2" s="166"/>
    </row>
    <row r="3" spans="1:20" s="166" customFormat="1" ht="12.75" customHeight="1" x14ac:dyDescent="0.2">
      <c r="A3" s="167">
        <v>1</v>
      </c>
      <c r="B3" s="168">
        <v>122.61385720540299</v>
      </c>
      <c r="C3" s="169">
        <v>103.56831582029844</v>
      </c>
      <c r="D3" s="170">
        <v>103.68928374088277</v>
      </c>
      <c r="F3" s="368" t="s">
        <v>189</v>
      </c>
      <c r="I3" s="171">
        <v>2523270.4139999999</v>
      </c>
      <c r="J3" s="172">
        <f>I3*100/$I$2</f>
        <v>103.56831582029844</v>
      </c>
      <c r="K3" s="171">
        <v>145589</v>
      </c>
      <c r="L3" s="172">
        <f>K3*100/$K$2</f>
        <v>103.68928374088277</v>
      </c>
      <c r="N3" s="159"/>
      <c r="O3" s="159"/>
      <c r="P3" s="159"/>
    </row>
    <row r="4" spans="1:20" s="166" customFormat="1" x14ac:dyDescent="0.2">
      <c r="A4" s="167">
        <v>2</v>
      </c>
      <c r="B4" s="168">
        <v>109.318129502587</v>
      </c>
      <c r="C4" s="169">
        <v>102.1243002417982</v>
      </c>
      <c r="D4" s="170">
        <v>104.27258002963937</v>
      </c>
      <c r="F4" s="368"/>
      <c r="I4" s="171">
        <v>2488089.3670000001</v>
      </c>
      <c r="J4" s="172">
        <f t="shared" ref="J4:J26" si="0">I4*100/$I$2</f>
        <v>102.1243002417982</v>
      </c>
      <c r="K4" s="171">
        <v>146408</v>
      </c>
      <c r="L4" s="172">
        <f t="shared" ref="L4:L26" si="1">K4*100/$K$2</f>
        <v>104.27258002963937</v>
      </c>
      <c r="N4" s="159"/>
      <c r="O4" s="159"/>
      <c r="P4" s="159"/>
    </row>
    <row r="5" spans="1:20" s="166" customFormat="1" x14ac:dyDescent="0.2">
      <c r="A5" s="167">
        <v>3</v>
      </c>
      <c r="B5" s="168">
        <v>118.95458650833299</v>
      </c>
      <c r="C5" s="169">
        <v>116.65528067224059</v>
      </c>
      <c r="D5" s="170">
        <v>104.86869601704994</v>
      </c>
      <c r="F5" s="368"/>
      <c r="I5" s="171">
        <v>2842112.6290000002</v>
      </c>
      <c r="J5" s="172">
        <f t="shared" si="0"/>
        <v>116.65528067224059</v>
      </c>
      <c r="K5" s="171">
        <v>147245</v>
      </c>
      <c r="L5" s="172">
        <f t="shared" si="1"/>
        <v>104.86869601704994</v>
      </c>
      <c r="N5" s="159"/>
      <c r="O5" s="159"/>
      <c r="P5" s="159"/>
      <c r="Q5" s="159"/>
      <c r="R5" s="159"/>
      <c r="S5" s="159"/>
      <c r="T5" s="159"/>
    </row>
    <row r="6" spans="1:20" s="166" customFormat="1" x14ac:dyDescent="0.2">
      <c r="A6" s="167">
        <v>4</v>
      </c>
      <c r="B6" s="168">
        <v>110.979061445875</v>
      </c>
      <c r="C6" s="169">
        <v>106.60752869250385</v>
      </c>
      <c r="D6" s="170">
        <v>105.0424741543596</v>
      </c>
      <c r="F6" s="368"/>
      <c r="I6" s="171">
        <v>2597315.7999999998</v>
      </c>
      <c r="J6" s="172">
        <f t="shared" si="0"/>
        <v>106.60752869250385</v>
      </c>
      <c r="K6" s="171">
        <v>147489</v>
      </c>
      <c r="L6" s="172">
        <f t="shared" si="1"/>
        <v>105.0424741543596</v>
      </c>
      <c r="N6" s="159"/>
      <c r="O6" s="159"/>
      <c r="P6" s="159"/>
      <c r="Q6" s="159"/>
      <c r="R6" s="159"/>
      <c r="S6" s="159"/>
      <c r="T6" s="159"/>
    </row>
    <row r="7" spans="1:20" s="166" customFormat="1" x14ac:dyDescent="0.2">
      <c r="A7" s="167">
        <v>5</v>
      </c>
      <c r="B7" s="168">
        <v>116.137788213356</v>
      </c>
      <c r="C7" s="169">
        <v>111.45303460073832</v>
      </c>
      <c r="D7" s="170">
        <v>105.15144159291853</v>
      </c>
      <c r="F7" s="368"/>
      <c r="I7" s="171">
        <v>2715368.523</v>
      </c>
      <c r="J7" s="172">
        <f t="shared" si="0"/>
        <v>111.45303460073832</v>
      </c>
      <c r="K7" s="171">
        <v>147642</v>
      </c>
      <c r="L7" s="172">
        <f t="shared" si="1"/>
        <v>105.15144159291853</v>
      </c>
      <c r="N7" s="159"/>
      <c r="O7" s="159"/>
      <c r="P7" s="159"/>
      <c r="Q7" s="159"/>
      <c r="R7" s="159"/>
      <c r="S7" s="159"/>
      <c r="T7" s="159"/>
    </row>
    <row r="8" spans="1:20" s="166" customFormat="1" x14ac:dyDescent="0.2">
      <c r="A8" s="167">
        <v>6</v>
      </c>
      <c r="B8" s="168">
        <v>114.867451477739</v>
      </c>
      <c r="C8" s="169">
        <v>119.37779690047115</v>
      </c>
      <c r="D8" s="170">
        <v>105.19987156561137</v>
      </c>
      <c r="F8" s="368"/>
      <c r="I8" s="171">
        <v>2908442.2259999998</v>
      </c>
      <c r="J8" s="172">
        <f t="shared" si="0"/>
        <v>119.37779690047115</v>
      </c>
      <c r="K8" s="171">
        <v>147710</v>
      </c>
      <c r="L8" s="172">
        <f t="shared" si="1"/>
        <v>105.19987156561137</v>
      </c>
      <c r="N8" s="159"/>
      <c r="O8" s="159"/>
      <c r="P8" s="159"/>
      <c r="Q8" s="159"/>
      <c r="R8" s="159"/>
      <c r="S8" s="159"/>
      <c r="T8" s="159"/>
    </row>
    <row r="9" spans="1:20" s="166" customFormat="1" x14ac:dyDescent="0.2">
      <c r="A9" s="167">
        <v>7</v>
      </c>
      <c r="B9" s="168">
        <v>109.955726037483</v>
      </c>
      <c r="C9" s="169">
        <v>106.79807754199486</v>
      </c>
      <c r="D9" s="170">
        <v>105.67704923773215</v>
      </c>
      <c r="F9" s="368"/>
      <c r="I9" s="171">
        <v>2601958.2069999999</v>
      </c>
      <c r="J9" s="172">
        <f t="shared" si="0"/>
        <v>106.79807754199486</v>
      </c>
      <c r="K9" s="171">
        <v>148380</v>
      </c>
      <c r="L9" s="172">
        <f t="shared" si="1"/>
        <v>105.67704923773215</v>
      </c>
      <c r="N9" s="159"/>
      <c r="O9" s="159"/>
      <c r="P9" s="159"/>
      <c r="Q9" s="159"/>
      <c r="R9" s="159"/>
      <c r="S9" s="159"/>
      <c r="T9" s="159"/>
    </row>
    <row r="10" spans="1:20" s="166" customFormat="1" x14ac:dyDescent="0.2">
      <c r="A10" s="167">
        <v>8</v>
      </c>
      <c r="B10" s="168">
        <v>102.520330160306</v>
      </c>
      <c r="C10" s="169">
        <v>111.26089450821391</v>
      </c>
      <c r="D10" s="170">
        <v>106.30307785533537</v>
      </c>
      <c r="F10" s="368"/>
      <c r="I10" s="171">
        <v>2710687.3480000002</v>
      </c>
      <c r="J10" s="172">
        <f t="shared" si="0"/>
        <v>111.26089450821391</v>
      </c>
      <c r="K10" s="171">
        <v>149259</v>
      </c>
      <c r="L10" s="172">
        <f t="shared" si="1"/>
        <v>106.30307785533537</v>
      </c>
      <c r="M10" s="173"/>
      <c r="N10" s="159"/>
      <c r="O10" s="159"/>
      <c r="P10" s="159"/>
      <c r="Q10" s="159"/>
      <c r="R10" s="159"/>
      <c r="S10" s="159"/>
      <c r="T10" s="159"/>
    </row>
    <row r="11" spans="1:20" s="166" customFormat="1" x14ac:dyDescent="0.2">
      <c r="A11" s="167">
        <v>9</v>
      </c>
      <c r="B11" s="168">
        <v>105.71184045750501</v>
      </c>
      <c r="C11" s="169">
        <v>110.36323986786894</v>
      </c>
      <c r="D11" s="170">
        <v>106.4148941158174</v>
      </c>
      <c r="F11" s="368"/>
      <c r="G11" s="170"/>
      <c r="H11" s="170"/>
      <c r="I11" s="171">
        <v>2688817.48</v>
      </c>
      <c r="J11" s="172">
        <f t="shared" si="0"/>
        <v>110.36323986786894</v>
      </c>
      <c r="K11" s="171">
        <v>149416</v>
      </c>
      <c r="L11" s="172">
        <f t="shared" si="1"/>
        <v>106.4148941158174</v>
      </c>
      <c r="M11" s="173"/>
      <c r="N11" s="159"/>
      <c r="O11" s="159"/>
      <c r="P11" s="159"/>
      <c r="Q11" s="159"/>
      <c r="R11" s="159"/>
      <c r="S11" s="159"/>
      <c r="T11" s="159"/>
    </row>
    <row r="12" spans="1:20" s="166" customFormat="1" x14ac:dyDescent="0.2">
      <c r="A12" s="167">
        <v>10</v>
      </c>
      <c r="B12" s="168">
        <v>115.850613202707</v>
      </c>
      <c r="C12" s="169">
        <v>113.00051118572992</v>
      </c>
      <c r="D12" s="170">
        <v>106.62998017101215</v>
      </c>
      <c r="F12" s="368"/>
      <c r="I12" s="171">
        <v>2753070.2259999998</v>
      </c>
      <c r="J12" s="172">
        <f t="shared" si="0"/>
        <v>113.00051118572992</v>
      </c>
      <c r="K12" s="171">
        <v>149718</v>
      </c>
      <c r="L12" s="172">
        <f t="shared" si="1"/>
        <v>106.62998017101215</v>
      </c>
      <c r="N12" s="159"/>
      <c r="P12" s="159"/>
    </row>
    <row r="13" spans="1:20" s="166" customFormat="1" x14ac:dyDescent="0.2">
      <c r="A13" s="167">
        <v>11</v>
      </c>
      <c r="B13" s="168">
        <v>114.89662395497901</v>
      </c>
      <c r="C13" s="169">
        <v>121.62679342550116</v>
      </c>
      <c r="D13" s="170">
        <v>106.53953007495343</v>
      </c>
      <c r="F13" s="368"/>
      <c r="I13" s="171">
        <v>2963235.3</v>
      </c>
      <c r="J13" s="172">
        <f t="shared" si="0"/>
        <v>121.62679342550116</v>
      </c>
      <c r="K13" s="171">
        <v>149591</v>
      </c>
      <c r="L13" s="172">
        <f t="shared" si="1"/>
        <v>106.53953007495343</v>
      </c>
      <c r="N13" s="159"/>
      <c r="P13" s="159"/>
    </row>
    <row r="14" spans="1:20" s="166" customFormat="1" x14ac:dyDescent="0.2">
      <c r="A14" s="167">
        <v>12</v>
      </c>
      <c r="B14" s="168">
        <v>99.565163427090596</v>
      </c>
      <c r="C14" s="169">
        <v>98.2207751156445</v>
      </c>
      <c r="D14" s="170">
        <v>106.00466375888971</v>
      </c>
      <c r="F14" s="368"/>
      <c r="I14" s="171">
        <v>2392986.4449999998</v>
      </c>
      <c r="J14" s="172">
        <f t="shared" si="0"/>
        <v>98.2207751156445</v>
      </c>
      <c r="K14" s="171">
        <v>148840</v>
      </c>
      <c r="L14" s="172">
        <f t="shared" si="1"/>
        <v>106.00466375888971</v>
      </c>
      <c r="N14" s="159"/>
      <c r="P14" s="159"/>
    </row>
    <row r="15" spans="1:20" s="166" customFormat="1" ht="28.5" customHeight="1" x14ac:dyDescent="0.2">
      <c r="A15" s="174">
        <v>1</v>
      </c>
      <c r="B15" s="170">
        <v>128.757358428109</v>
      </c>
      <c r="C15" s="170">
        <v>109.11854131156105</v>
      </c>
      <c r="D15" s="170">
        <v>105.67989805965526</v>
      </c>
      <c r="E15" s="175"/>
      <c r="F15" s="369" t="s">
        <v>190</v>
      </c>
      <c r="G15" s="175"/>
      <c r="I15" s="176">
        <v>2658492.4619999998</v>
      </c>
      <c r="J15" s="177">
        <f t="shared" si="0"/>
        <v>109.11854131156105</v>
      </c>
      <c r="K15" s="176">
        <v>148384</v>
      </c>
      <c r="L15" s="177">
        <f t="shared" si="1"/>
        <v>105.67989805965526</v>
      </c>
      <c r="P15" s="159"/>
    </row>
    <row r="16" spans="1:20" s="166" customFormat="1" x14ac:dyDescent="0.2">
      <c r="A16" s="174">
        <v>2</v>
      </c>
      <c r="B16" s="170">
        <v>108.494108935171</v>
      </c>
      <c r="C16" s="170">
        <v>109.24655584493161</v>
      </c>
      <c r="D16" s="170">
        <v>106.32729284168181</v>
      </c>
      <c r="E16" s="175"/>
      <c r="F16" s="369"/>
      <c r="G16" s="175"/>
      <c r="I16" s="176">
        <v>2661611.324</v>
      </c>
      <c r="J16" s="172">
        <f t="shared" si="0"/>
        <v>109.24655584493161</v>
      </c>
      <c r="K16" s="176">
        <v>149293</v>
      </c>
      <c r="L16" s="172">
        <f t="shared" si="1"/>
        <v>106.32729284168181</v>
      </c>
      <c r="P16" s="159"/>
    </row>
    <row r="17" spans="1:22" s="166" customFormat="1" x14ac:dyDescent="0.2">
      <c r="A17" s="174">
        <v>3</v>
      </c>
      <c r="B17" s="170">
        <v>109.21599977728999</v>
      </c>
      <c r="C17" s="172">
        <v>123.08181931563033</v>
      </c>
      <c r="D17" s="170">
        <v>106.29524359504683</v>
      </c>
      <c r="E17" s="175"/>
      <c r="F17" s="369"/>
      <c r="G17" s="175"/>
      <c r="I17" s="176">
        <v>2998684.5950000002</v>
      </c>
      <c r="J17" s="172">
        <f t="shared" si="0"/>
        <v>123.08181931563033</v>
      </c>
      <c r="K17" s="176">
        <v>149248</v>
      </c>
      <c r="L17" s="172">
        <f t="shared" si="1"/>
        <v>106.29524359504683</v>
      </c>
      <c r="N17" s="178"/>
      <c r="O17" s="179"/>
      <c r="P17" s="159"/>
    </row>
    <row r="18" spans="1:22" s="166" customFormat="1" x14ac:dyDescent="0.2">
      <c r="A18" s="174">
        <v>4</v>
      </c>
      <c r="B18" s="170"/>
      <c r="C18" s="172"/>
      <c r="D18" s="170"/>
      <c r="F18" s="369"/>
      <c r="G18" s="175"/>
      <c r="I18" s="176"/>
      <c r="J18" s="172">
        <f t="shared" si="0"/>
        <v>0</v>
      </c>
      <c r="K18" s="176"/>
      <c r="L18" s="172">
        <f t="shared" si="1"/>
        <v>0</v>
      </c>
      <c r="P18" s="159"/>
    </row>
    <row r="19" spans="1:22" s="166" customFormat="1" x14ac:dyDescent="0.2">
      <c r="A19" s="174">
        <v>5</v>
      </c>
      <c r="B19" s="170"/>
      <c r="C19" s="170"/>
      <c r="D19" s="170"/>
      <c r="E19" s="180"/>
      <c r="F19" s="369"/>
      <c r="G19" s="175"/>
      <c r="I19" s="176"/>
      <c r="J19" s="172">
        <f t="shared" si="0"/>
        <v>0</v>
      </c>
      <c r="K19" s="176"/>
      <c r="L19" s="172">
        <f t="shared" si="1"/>
        <v>0</v>
      </c>
      <c r="N19" s="175"/>
      <c r="O19" s="175"/>
      <c r="P19" s="159"/>
      <c r="Q19" s="175"/>
    </row>
    <row r="20" spans="1:22" s="166" customFormat="1" ht="14.25" x14ac:dyDescent="0.2">
      <c r="A20" s="174">
        <v>6</v>
      </c>
      <c r="B20" s="170"/>
      <c r="C20" s="170"/>
      <c r="D20" s="170"/>
      <c r="E20" s="180"/>
      <c r="F20" s="369"/>
      <c r="G20" s="181"/>
      <c r="H20" s="181"/>
      <c r="I20" s="176"/>
      <c r="J20" s="172">
        <f t="shared" si="0"/>
        <v>0</v>
      </c>
      <c r="K20" s="176"/>
      <c r="L20" s="172">
        <f t="shared" si="1"/>
        <v>0</v>
      </c>
      <c r="N20" s="175"/>
      <c r="O20" s="175"/>
      <c r="P20" s="159"/>
      <c r="Q20" s="182"/>
    </row>
    <row r="21" spans="1:22" s="166" customFormat="1" ht="14.25" x14ac:dyDescent="0.2">
      <c r="A21" s="174">
        <v>7</v>
      </c>
      <c r="B21" s="170"/>
      <c r="C21" s="170"/>
      <c r="D21" s="172"/>
      <c r="E21" s="181"/>
      <c r="F21" s="369"/>
      <c r="G21" s="175"/>
      <c r="H21" s="181"/>
      <c r="I21" s="176"/>
      <c r="J21" s="172">
        <f t="shared" si="0"/>
        <v>0</v>
      </c>
      <c r="K21" s="176"/>
      <c r="L21" s="172">
        <f t="shared" si="1"/>
        <v>0</v>
      </c>
    </row>
    <row r="22" spans="1:22" s="166" customFormat="1" ht="14.25" x14ac:dyDescent="0.2">
      <c r="A22" s="174">
        <v>8</v>
      </c>
      <c r="B22" s="170"/>
      <c r="C22" s="170"/>
      <c r="D22" s="170"/>
      <c r="E22" s="181"/>
      <c r="F22" s="369"/>
      <c r="I22" s="176"/>
      <c r="J22" s="172">
        <f t="shared" si="0"/>
        <v>0</v>
      </c>
      <c r="K22" s="176"/>
      <c r="L22" s="172">
        <f t="shared" si="1"/>
        <v>0</v>
      </c>
      <c r="N22" s="178"/>
      <c r="O22" s="179"/>
    </row>
    <row r="23" spans="1:22" s="166" customFormat="1" ht="14.25" x14ac:dyDescent="0.2">
      <c r="A23" s="174">
        <v>9</v>
      </c>
      <c r="B23" s="170"/>
      <c r="C23" s="170"/>
      <c r="D23" s="170"/>
      <c r="E23" s="181"/>
      <c r="F23" s="369"/>
      <c r="I23" s="176"/>
      <c r="J23" s="172">
        <f t="shared" si="0"/>
        <v>0</v>
      </c>
      <c r="K23" s="176"/>
      <c r="L23" s="172">
        <f t="shared" si="1"/>
        <v>0</v>
      </c>
    </row>
    <row r="24" spans="1:22" s="166" customFormat="1" x14ac:dyDescent="0.2">
      <c r="A24" s="174">
        <v>10</v>
      </c>
      <c r="B24" s="170"/>
      <c r="C24" s="170"/>
      <c r="D24" s="170"/>
      <c r="F24" s="369"/>
      <c r="I24" s="176"/>
      <c r="J24" s="172">
        <f t="shared" si="0"/>
        <v>0</v>
      </c>
      <c r="K24" s="176"/>
      <c r="L24" s="172">
        <f t="shared" si="1"/>
        <v>0</v>
      </c>
      <c r="R24" s="183"/>
      <c r="S24" s="184"/>
    </row>
    <row r="25" spans="1:22" s="166" customFormat="1" x14ac:dyDescent="0.2">
      <c r="A25" s="174">
        <v>11</v>
      </c>
      <c r="B25" s="170"/>
      <c r="C25" s="170"/>
      <c r="D25" s="170"/>
      <c r="F25" s="369"/>
      <c r="I25" s="176"/>
      <c r="J25" s="172">
        <f t="shared" si="0"/>
        <v>0</v>
      </c>
      <c r="K25" s="176"/>
      <c r="L25" s="172">
        <f t="shared" si="1"/>
        <v>0</v>
      </c>
      <c r="Q25" s="178"/>
      <c r="R25" s="179"/>
    </row>
    <row r="26" spans="1:22" s="166" customFormat="1" x14ac:dyDescent="0.2">
      <c r="A26" s="174">
        <v>12</v>
      </c>
      <c r="B26" s="170"/>
      <c r="C26" s="170"/>
      <c r="D26" s="170"/>
      <c r="F26" s="369"/>
      <c r="I26" s="176"/>
      <c r="J26" s="172">
        <f t="shared" si="0"/>
        <v>0</v>
      </c>
      <c r="K26" s="176"/>
      <c r="L26" s="172">
        <f t="shared" si="1"/>
        <v>0</v>
      </c>
      <c r="N26" s="178"/>
      <c r="O26" s="179"/>
    </row>
    <row r="27" spans="1:22" s="166" customFormat="1" ht="42.6" customHeight="1" x14ac:dyDescent="0.2">
      <c r="B27" s="181"/>
      <c r="C27" s="364" t="s">
        <v>191</v>
      </c>
      <c r="D27" s="364"/>
      <c r="E27" s="364"/>
    </row>
    <row r="28" spans="1:22" s="166" customFormat="1" ht="14.25" x14ac:dyDescent="0.2">
      <c r="B28" s="181"/>
      <c r="C28" s="370">
        <v>43525</v>
      </c>
      <c r="D28" s="370"/>
      <c r="E28" s="370"/>
      <c r="I28" s="364" t="s">
        <v>192</v>
      </c>
      <c r="J28" s="364"/>
    </row>
    <row r="29" spans="1:22" s="166" customFormat="1" x14ac:dyDescent="0.2">
      <c r="B29" s="185" t="s">
        <v>193</v>
      </c>
      <c r="C29" s="186">
        <v>2018</v>
      </c>
      <c r="D29" s="187"/>
      <c r="E29" s="186">
        <v>2019</v>
      </c>
      <c r="F29" s="159"/>
      <c r="H29" s="185" t="s">
        <v>194</v>
      </c>
      <c r="I29" s="185">
        <v>2018</v>
      </c>
      <c r="J29" s="185">
        <v>2019</v>
      </c>
      <c r="K29" s="159"/>
    </row>
    <row r="30" spans="1:22" s="166" customFormat="1" ht="14.25" x14ac:dyDescent="0.2">
      <c r="B30" s="166" t="s">
        <v>195</v>
      </c>
      <c r="C30" s="188">
        <v>1276478.469</v>
      </c>
      <c r="D30" s="189"/>
      <c r="E30" s="188">
        <v>1317157.7</v>
      </c>
      <c r="H30" s="190" t="s">
        <v>196</v>
      </c>
      <c r="I30" s="168">
        <v>122.61385720540299</v>
      </c>
      <c r="J30" s="168">
        <v>128.757358428109</v>
      </c>
      <c r="L30" s="191"/>
      <c r="M30" s="191"/>
    </row>
    <row r="31" spans="1:22" s="166" customFormat="1" ht="14.25" x14ac:dyDescent="0.2">
      <c r="B31" s="166" t="s">
        <v>197</v>
      </c>
      <c r="C31" s="188">
        <v>1010800.517</v>
      </c>
      <c r="D31" s="189"/>
      <c r="E31" s="188">
        <v>1122209.128</v>
      </c>
      <c r="H31" s="166" t="s">
        <v>198</v>
      </c>
      <c r="I31" s="168">
        <v>109.318129502587</v>
      </c>
      <c r="J31" s="170">
        <v>108.494108935171</v>
      </c>
      <c r="L31" s="191"/>
      <c r="M31" s="191"/>
      <c r="N31" s="191"/>
      <c r="O31" s="191"/>
      <c r="P31" s="191"/>
      <c r="Q31" s="191"/>
      <c r="R31" s="191"/>
      <c r="S31" s="191"/>
      <c r="T31" s="191"/>
      <c r="U31" s="192"/>
      <c r="V31" s="192"/>
    </row>
    <row r="32" spans="1:22" s="166" customFormat="1" ht="14.25" x14ac:dyDescent="0.2">
      <c r="B32" s="166" t="s">
        <v>199</v>
      </c>
      <c r="C32" s="188">
        <v>122735.20600000001</v>
      </c>
      <c r="D32" s="189"/>
      <c r="E32" s="188">
        <v>164344.859</v>
      </c>
      <c r="H32" s="166" t="s">
        <v>200</v>
      </c>
      <c r="I32" s="168">
        <v>118.95458650833299</v>
      </c>
      <c r="J32" s="170">
        <v>109.21599977728999</v>
      </c>
      <c r="L32" s="191"/>
    </row>
    <row r="33" spans="2:18" s="166" customFormat="1" ht="14.25" x14ac:dyDescent="0.2">
      <c r="B33" s="166" t="s">
        <v>201</v>
      </c>
      <c r="C33" s="188">
        <v>432098.43699999998</v>
      </c>
      <c r="D33" s="189"/>
      <c r="E33" s="188">
        <v>394972.908</v>
      </c>
      <c r="H33" s="166" t="s">
        <v>202</v>
      </c>
      <c r="I33" s="168">
        <v>110.979061445875</v>
      </c>
      <c r="J33" s="168"/>
      <c r="L33" s="191"/>
    </row>
    <row r="34" spans="2:18" s="166" customFormat="1" ht="14.25" x14ac:dyDescent="0.2">
      <c r="C34" s="193">
        <v>2842112.6290000002</v>
      </c>
      <c r="E34" s="193">
        <v>2998684.5950000002</v>
      </c>
      <c r="H34" s="166" t="s">
        <v>29</v>
      </c>
      <c r="I34" s="168">
        <v>116.137788213356</v>
      </c>
      <c r="J34" s="168"/>
      <c r="L34" s="192"/>
    </row>
    <row r="35" spans="2:18" s="166" customFormat="1" x14ac:dyDescent="0.2">
      <c r="C35" s="170"/>
      <c r="D35" s="170"/>
      <c r="H35" s="166" t="s">
        <v>203</v>
      </c>
      <c r="I35" s="168">
        <v>114.867451477739</v>
      </c>
      <c r="J35" s="168"/>
    </row>
    <row r="36" spans="2:18" s="166" customFormat="1" x14ac:dyDescent="0.2">
      <c r="C36" s="170"/>
      <c r="D36" s="170"/>
      <c r="H36" s="166" t="s">
        <v>204</v>
      </c>
      <c r="I36" s="168">
        <v>109.955726037483</v>
      </c>
      <c r="J36" s="168"/>
    </row>
    <row r="37" spans="2:18" s="166" customFormat="1" ht="14.25" x14ac:dyDescent="0.2">
      <c r="C37" s="364" t="s">
        <v>205</v>
      </c>
      <c r="D37" s="364"/>
      <c r="H37" s="166" t="s">
        <v>206</v>
      </c>
      <c r="I37" s="168">
        <v>102.520330160306</v>
      </c>
      <c r="J37" s="168"/>
      <c r="L37" s="191"/>
    </row>
    <row r="38" spans="2:18" s="166" customFormat="1" ht="14.25" x14ac:dyDescent="0.2">
      <c r="B38" s="185" t="s">
        <v>207</v>
      </c>
      <c r="C38" s="185">
        <v>2018</v>
      </c>
      <c r="D38" s="185">
        <v>2019</v>
      </c>
      <c r="H38" s="166" t="s">
        <v>208</v>
      </c>
      <c r="I38" s="168">
        <v>105.71184045750501</v>
      </c>
      <c r="J38" s="168"/>
      <c r="L38" s="192"/>
    </row>
    <row r="39" spans="2:18" s="166" customFormat="1" ht="14.25" x14ac:dyDescent="0.2">
      <c r="B39" s="166" t="s">
        <v>196</v>
      </c>
      <c r="C39" s="194">
        <v>2523.2704140000001</v>
      </c>
      <c r="D39" s="194">
        <v>2658.4924619999997</v>
      </c>
      <c r="E39" s="195">
        <f>I15/1000</f>
        <v>2658.4924619999997</v>
      </c>
      <c r="H39" s="166" t="s">
        <v>209</v>
      </c>
      <c r="I39" s="168">
        <v>115.850613202707</v>
      </c>
      <c r="J39" s="170"/>
      <c r="L39" s="192"/>
    </row>
    <row r="40" spans="2:18" s="166" customFormat="1" ht="14.25" x14ac:dyDescent="0.2">
      <c r="B40" s="166" t="s">
        <v>198</v>
      </c>
      <c r="C40" s="194">
        <v>2488.089367</v>
      </c>
      <c r="D40" s="194">
        <v>2661.611324</v>
      </c>
      <c r="E40" s="195">
        <f t="shared" ref="E40:E50" si="2">I16/1000</f>
        <v>2661.611324</v>
      </c>
      <c r="H40" s="166" t="s">
        <v>210</v>
      </c>
      <c r="I40" s="168">
        <v>114.89662395497901</v>
      </c>
      <c r="J40" s="168"/>
      <c r="L40" s="192"/>
    </row>
    <row r="41" spans="2:18" s="166" customFormat="1" ht="14.25" x14ac:dyDescent="0.2">
      <c r="B41" s="166" t="s">
        <v>200</v>
      </c>
      <c r="C41" s="194">
        <v>2842.1126290000002</v>
      </c>
      <c r="D41" s="194">
        <v>2998.6845950000002</v>
      </c>
      <c r="E41" s="195">
        <f t="shared" si="2"/>
        <v>2998.6845950000002</v>
      </c>
      <c r="H41" s="166" t="s">
        <v>211</v>
      </c>
      <c r="I41" s="168">
        <v>99.565163427090596</v>
      </c>
      <c r="J41" s="168"/>
      <c r="L41" s="192"/>
      <c r="N41" s="363" t="s">
        <v>212</v>
      </c>
      <c r="O41" s="363"/>
      <c r="P41" s="363"/>
      <c r="Q41" s="363"/>
    </row>
    <row r="42" spans="2:18" s="166" customFormat="1" x14ac:dyDescent="0.2">
      <c r="B42" s="166" t="s">
        <v>202</v>
      </c>
      <c r="C42" s="194">
        <v>2597.3157999999999</v>
      </c>
      <c r="D42" s="194"/>
      <c r="E42" s="195">
        <f t="shared" si="2"/>
        <v>0</v>
      </c>
      <c r="N42" s="174"/>
      <c r="O42" s="174"/>
      <c r="P42" s="174"/>
      <c r="Q42" s="174"/>
    </row>
    <row r="43" spans="2:18" s="166" customFormat="1" x14ac:dyDescent="0.2">
      <c r="B43" s="166" t="s">
        <v>29</v>
      </c>
      <c r="C43" s="194">
        <v>2715.3685230000001</v>
      </c>
      <c r="D43" s="194"/>
      <c r="E43" s="195">
        <f t="shared" si="2"/>
        <v>0</v>
      </c>
      <c r="I43" s="364" t="s">
        <v>213</v>
      </c>
      <c r="J43" s="364"/>
      <c r="N43" s="174"/>
      <c r="O43" s="365" t="s">
        <v>214</v>
      </c>
      <c r="P43" s="174"/>
      <c r="Q43" s="174"/>
    </row>
    <row r="44" spans="2:18" s="166" customFormat="1" x14ac:dyDescent="0.2">
      <c r="B44" s="166" t="s">
        <v>203</v>
      </c>
      <c r="C44" s="194">
        <v>2908.4422259999997</v>
      </c>
      <c r="D44" s="194"/>
      <c r="E44" s="195">
        <f t="shared" si="2"/>
        <v>0</v>
      </c>
      <c r="H44" s="185" t="s">
        <v>215</v>
      </c>
      <c r="I44" s="185">
        <v>2018</v>
      </c>
      <c r="J44" s="185">
        <v>2019</v>
      </c>
      <c r="K44" s="159"/>
      <c r="L44" s="196"/>
      <c r="N44" s="174"/>
      <c r="O44" s="365"/>
      <c r="P44" s="197" t="s">
        <v>189</v>
      </c>
      <c r="Q44" s="197" t="s">
        <v>190</v>
      </c>
    </row>
    <row r="45" spans="2:18" s="166" customFormat="1" x14ac:dyDescent="0.2">
      <c r="B45" s="166" t="s">
        <v>204</v>
      </c>
      <c r="C45" s="194">
        <v>2601.9582070000001</v>
      </c>
      <c r="D45" s="194"/>
      <c r="E45" s="195">
        <f t="shared" si="2"/>
        <v>0</v>
      </c>
      <c r="H45" s="166" t="s">
        <v>196</v>
      </c>
      <c r="I45" s="198">
        <v>145.589</v>
      </c>
      <c r="J45" s="199">
        <v>148.38399999999999</v>
      </c>
      <c r="K45" s="200">
        <f>K15/1000</f>
        <v>148.38399999999999</v>
      </c>
      <c r="M45" s="198"/>
      <c r="N45" s="174" t="s">
        <v>196</v>
      </c>
      <c r="O45" s="201">
        <f>IF(Q45="","",(Q45-P45)*1000)</f>
        <v>2794.9999999999873</v>
      </c>
      <c r="P45" s="202">
        <v>145.589</v>
      </c>
      <c r="Q45" s="202">
        <f>IF(J45="","",J45)</f>
        <v>148.38399999999999</v>
      </c>
      <c r="R45" s="203"/>
    </row>
    <row r="46" spans="2:18" s="166" customFormat="1" ht="14.25" x14ac:dyDescent="0.2">
      <c r="B46" s="166" t="s">
        <v>206</v>
      </c>
      <c r="C46" s="194">
        <v>2710.6873480000004</v>
      </c>
      <c r="D46" s="194"/>
      <c r="E46" s="195">
        <f t="shared" si="2"/>
        <v>0</v>
      </c>
      <c r="H46" s="166" t="s">
        <v>198</v>
      </c>
      <c r="I46" s="198">
        <v>146.40799999999999</v>
      </c>
      <c r="J46" s="198">
        <v>149.29300000000001</v>
      </c>
      <c r="K46" s="200">
        <f t="shared" ref="K46:K56" si="3">K16/1000</f>
        <v>149.29300000000001</v>
      </c>
      <c r="L46" s="192"/>
      <c r="M46" s="198"/>
      <c r="N46" s="174" t="s">
        <v>198</v>
      </c>
      <c r="O46" s="201">
        <f t="shared" ref="O46:O56" si="4">IF(Q46="","",(Q46-P46)*1000)</f>
        <v>2885.0000000000191</v>
      </c>
      <c r="P46" s="202">
        <v>146.40799999999999</v>
      </c>
      <c r="Q46" s="202">
        <f t="shared" ref="Q46:Q49" si="5">IF(J46="","",J46)</f>
        <v>149.29300000000001</v>
      </c>
      <c r="R46" s="203"/>
    </row>
    <row r="47" spans="2:18" s="166" customFormat="1" ht="14.25" x14ac:dyDescent="0.2">
      <c r="B47" s="166" t="s">
        <v>208</v>
      </c>
      <c r="C47" s="194">
        <v>2688.8174800000002</v>
      </c>
      <c r="D47" s="194"/>
      <c r="E47" s="195">
        <f t="shared" si="2"/>
        <v>0</v>
      </c>
      <c r="H47" s="166" t="s">
        <v>200</v>
      </c>
      <c r="I47" s="198">
        <v>147.245</v>
      </c>
      <c r="J47" s="198">
        <v>149.24799999999999</v>
      </c>
      <c r="K47" s="200">
        <f>K17/1000</f>
        <v>149.24799999999999</v>
      </c>
      <c r="L47" s="192"/>
      <c r="M47" s="198"/>
      <c r="N47" s="174" t="s">
        <v>200</v>
      </c>
      <c r="O47" s="201">
        <f t="shared" si="4"/>
        <v>2002.9999999999859</v>
      </c>
      <c r="P47" s="202">
        <v>147.245</v>
      </c>
      <c r="Q47" s="202">
        <f t="shared" si="5"/>
        <v>149.24799999999999</v>
      </c>
      <c r="R47" s="203"/>
    </row>
    <row r="48" spans="2:18" s="166" customFormat="1" x14ac:dyDescent="0.2">
      <c r="B48" s="166" t="s">
        <v>209</v>
      </c>
      <c r="C48" s="194">
        <v>2753.0702259999998</v>
      </c>
      <c r="D48" s="194"/>
      <c r="E48" s="195">
        <f t="shared" si="2"/>
        <v>0</v>
      </c>
      <c r="H48" s="166" t="s">
        <v>202</v>
      </c>
      <c r="I48" s="198">
        <v>147.489</v>
      </c>
      <c r="J48" s="198"/>
      <c r="K48" s="200">
        <f t="shared" si="3"/>
        <v>0</v>
      </c>
      <c r="M48" s="198"/>
      <c r="N48" s="174" t="s">
        <v>202</v>
      </c>
      <c r="O48" s="201" t="str">
        <f t="shared" si="4"/>
        <v/>
      </c>
      <c r="P48" s="202">
        <v>147.489</v>
      </c>
      <c r="Q48" s="202" t="str">
        <f t="shared" si="5"/>
        <v/>
      </c>
      <c r="R48" s="203"/>
    </row>
    <row r="49" spans="2:19" s="166" customFormat="1" x14ac:dyDescent="0.2">
      <c r="B49" s="166" t="s">
        <v>210</v>
      </c>
      <c r="C49" s="194">
        <v>2963.2352999999998</v>
      </c>
      <c r="D49" s="194"/>
      <c r="E49" s="195">
        <f t="shared" si="2"/>
        <v>0</v>
      </c>
      <c r="H49" s="166" t="s">
        <v>29</v>
      </c>
      <c r="I49" s="198">
        <v>147.642</v>
      </c>
      <c r="J49" s="198"/>
      <c r="K49" s="200">
        <f t="shared" si="3"/>
        <v>0</v>
      </c>
      <c r="M49" s="198"/>
      <c r="N49" s="174" t="s">
        <v>29</v>
      </c>
      <c r="O49" s="201" t="str">
        <f t="shared" si="4"/>
        <v/>
      </c>
      <c r="P49" s="202">
        <v>147.642</v>
      </c>
      <c r="Q49" s="202" t="str">
        <f t="shared" si="5"/>
        <v/>
      </c>
      <c r="R49" s="203"/>
    </row>
    <row r="50" spans="2:19" s="166" customFormat="1" x14ac:dyDescent="0.2">
      <c r="B50" s="166" t="s">
        <v>211</v>
      </c>
      <c r="C50" s="194">
        <v>2392.986445</v>
      </c>
      <c r="D50" s="194"/>
      <c r="E50" s="195">
        <f t="shared" si="2"/>
        <v>0</v>
      </c>
      <c r="H50" s="166" t="s">
        <v>203</v>
      </c>
      <c r="I50" s="198">
        <v>147.71</v>
      </c>
      <c r="J50" s="198"/>
      <c r="K50" s="200">
        <f t="shared" si="3"/>
        <v>0</v>
      </c>
      <c r="M50" s="198"/>
      <c r="N50" s="174" t="s">
        <v>203</v>
      </c>
      <c r="O50" s="201" t="str">
        <f t="shared" si="4"/>
        <v/>
      </c>
      <c r="P50" s="202">
        <v>147.71</v>
      </c>
      <c r="Q50" s="202" t="str">
        <f>IF(J50="","",J50)</f>
        <v/>
      </c>
      <c r="R50" s="203"/>
    </row>
    <row r="51" spans="2:19" s="166" customFormat="1" x14ac:dyDescent="0.2">
      <c r="C51" s="170"/>
      <c r="D51" s="170"/>
      <c r="H51" s="166" t="s">
        <v>204</v>
      </c>
      <c r="I51" s="198">
        <v>148.38</v>
      </c>
      <c r="J51" s="198"/>
      <c r="K51" s="200">
        <f t="shared" si="3"/>
        <v>0</v>
      </c>
      <c r="M51" s="198"/>
      <c r="N51" s="174" t="s">
        <v>204</v>
      </c>
      <c r="O51" s="201" t="str">
        <f t="shared" si="4"/>
        <v/>
      </c>
      <c r="P51" s="202">
        <v>148.38</v>
      </c>
      <c r="Q51" s="202" t="str">
        <f t="shared" ref="Q51:Q56" si="6">IF(J51="","",J51)</f>
        <v/>
      </c>
      <c r="R51" s="203"/>
    </row>
    <row r="52" spans="2:19" s="166" customFormat="1" x14ac:dyDescent="0.2">
      <c r="C52" s="170"/>
      <c r="D52" s="170"/>
      <c r="H52" s="166" t="s">
        <v>206</v>
      </c>
      <c r="I52" s="198">
        <v>149.25899999999999</v>
      </c>
      <c r="J52" s="198"/>
      <c r="K52" s="200">
        <f t="shared" si="3"/>
        <v>0</v>
      </c>
      <c r="M52" s="198"/>
      <c r="N52" s="174" t="s">
        <v>206</v>
      </c>
      <c r="O52" s="201" t="str">
        <f t="shared" si="4"/>
        <v/>
      </c>
      <c r="P52" s="202">
        <v>149.25899999999999</v>
      </c>
      <c r="Q52" s="202" t="str">
        <f t="shared" si="6"/>
        <v/>
      </c>
      <c r="R52" s="203"/>
      <c r="S52" s="159"/>
    </row>
    <row r="53" spans="2:19" s="166" customFormat="1" ht="14.25" x14ac:dyDescent="0.2">
      <c r="C53" s="364" t="s">
        <v>216</v>
      </c>
      <c r="D53" s="364"/>
      <c r="H53" s="166" t="s">
        <v>208</v>
      </c>
      <c r="I53" s="198">
        <v>149.416</v>
      </c>
      <c r="J53" s="198"/>
      <c r="K53" s="200">
        <f t="shared" si="3"/>
        <v>0</v>
      </c>
      <c r="L53" s="191"/>
      <c r="M53" s="198"/>
      <c r="N53" s="174" t="s">
        <v>208</v>
      </c>
      <c r="O53" s="201" t="str">
        <f t="shared" si="4"/>
        <v/>
      </c>
      <c r="P53" s="202">
        <v>149.416</v>
      </c>
      <c r="Q53" s="202" t="str">
        <f t="shared" si="6"/>
        <v/>
      </c>
      <c r="R53" s="203"/>
      <c r="S53" s="159"/>
    </row>
    <row r="54" spans="2:19" s="166" customFormat="1" ht="14.25" x14ac:dyDescent="0.2">
      <c r="B54" s="185" t="s">
        <v>217</v>
      </c>
      <c r="C54" s="186">
        <v>2018</v>
      </c>
      <c r="D54" s="186">
        <v>2019</v>
      </c>
      <c r="E54" s="159"/>
      <c r="H54" s="166" t="s">
        <v>209</v>
      </c>
      <c r="I54" s="198">
        <v>149.71799999999999</v>
      </c>
      <c r="J54" s="198"/>
      <c r="K54" s="200">
        <f t="shared" si="3"/>
        <v>0</v>
      </c>
      <c r="L54" s="191"/>
      <c r="M54" s="198"/>
      <c r="N54" s="174" t="s">
        <v>209</v>
      </c>
      <c r="O54" s="201" t="str">
        <f t="shared" si="4"/>
        <v/>
      </c>
      <c r="P54" s="202">
        <v>149.71799999999999</v>
      </c>
      <c r="Q54" s="202" t="str">
        <f t="shared" si="6"/>
        <v/>
      </c>
      <c r="R54" s="203"/>
      <c r="S54" s="159"/>
    </row>
    <row r="55" spans="2:19" s="166" customFormat="1" ht="14.25" x14ac:dyDescent="0.2">
      <c r="B55" s="166" t="s">
        <v>196</v>
      </c>
      <c r="C55" s="204">
        <v>2882.5410298854995</v>
      </c>
      <c r="D55" s="205">
        <v>3007.6748234310976</v>
      </c>
      <c r="H55" s="166" t="s">
        <v>210</v>
      </c>
      <c r="I55" s="198">
        <v>149.59100000000001</v>
      </c>
      <c r="J55" s="198"/>
      <c r="K55" s="200">
        <f t="shared" si="3"/>
        <v>0</v>
      </c>
      <c r="L55" s="191"/>
      <c r="M55" s="198"/>
      <c r="N55" s="174" t="s">
        <v>210</v>
      </c>
      <c r="O55" s="201" t="str">
        <f t="shared" si="4"/>
        <v/>
      </c>
      <c r="P55" s="202">
        <v>149.59100000000001</v>
      </c>
      <c r="Q55" s="202" t="str">
        <f t="shared" si="6"/>
        <v/>
      </c>
      <c r="R55" s="203"/>
      <c r="S55" s="159"/>
    </row>
    <row r="56" spans="2:19" s="166" customFormat="1" x14ac:dyDescent="0.2">
      <c r="B56" s="166" t="s">
        <v>198</v>
      </c>
      <c r="C56" s="204">
        <v>2784.678043549533</v>
      </c>
      <c r="D56" s="194">
        <v>2903.5886344302812</v>
      </c>
      <c r="H56" s="166" t="s">
        <v>211</v>
      </c>
      <c r="I56" s="198">
        <v>148.84</v>
      </c>
      <c r="J56" s="198"/>
      <c r="K56" s="200">
        <f t="shared" si="3"/>
        <v>0</v>
      </c>
      <c r="M56" s="198"/>
      <c r="N56" s="174" t="s">
        <v>211</v>
      </c>
      <c r="O56" s="201" t="str">
        <f t="shared" si="4"/>
        <v/>
      </c>
      <c r="P56" s="202">
        <v>148.84</v>
      </c>
      <c r="Q56" s="202" t="str">
        <f t="shared" si="6"/>
        <v/>
      </c>
      <c r="R56" s="203"/>
      <c r="S56" s="159"/>
    </row>
    <row r="57" spans="2:19" s="166" customFormat="1" x14ac:dyDescent="0.2">
      <c r="B57" s="166" t="s">
        <v>200</v>
      </c>
      <c r="C57" s="204">
        <v>2921.3292132160686</v>
      </c>
      <c r="D57" s="204">
        <v>2987.2671995604633</v>
      </c>
      <c r="M57" s="159"/>
      <c r="N57" s="159"/>
      <c r="O57" s="159"/>
      <c r="P57" s="159"/>
      <c r="Q57" s="159"/>
      <c r="R57" s="159"/>
      <c r="S57" s="159"/>
    </row>
    <row r="58" spans="2:19" s="166" customFormat="1" x14ac:dyDescent="0.2">
      <c r="B58" s="166" t="s">
        <v>202</v>
      </c>
      <c r="C58" s="204">
        <v>2973.4055556685585</v>
      </c>
      <c r="D58" s="204"/>
      <c r="G58" s="364" t="s">
        <v>218</v>
      </c>
      <c r="H58" s="364"/>
      <c r="I58" s="364"/>
      <c r="M58" s="159"/>
      <c r="N58" s="159"/>
      <c r="O58" s="159"/>
      <c r="P58" s="159"/>
      <c r="Q58" s="159"/>
      <c r="R58" s="159"/>
      <c r="S58" s="159"/>
    </row>
    <row r="59" spans="2:19" s="166" customFormat="1" x14ac:dyDescent="0.2">
      <c r="B59" s="166" t="s">
        <v>29</v>
      </c>
      <c r="C59" s="204">
        <v>3096.8462226195797</v>
      </c>
      <c r="D59" s="204"/>
      <c r="E59" s="206"/>
      <c r="G59" s="185" t="s">
        <v>219</v>
      </c>
      <c r="H59" s="186">
        <v>2018</v>
      </c>
      <c r="I59" s="186">
        <v>2019</v>
      </c>
      <c r="J59" s="159"/>
      <c r="M59" s="159"/>
      <c r="N59" s="159"/>
      <c r="O59" s="159"/>
      <c r="P59" s="159"/>
      <c r="Q59" s="159"/>
      <c r="R59" s="159"/>
      <c r="S59" s="159"/>
    </row>
    <row r="60" spans="2:19" s="166" customFormat="1" ht="14.25" x14ac:dyDescent="0.2">
      <c r="B60" s="166" t="s">
        <v>203</v>
      </c>
      <c r="C60" s="204">
        <v>3101.0298693385689</v>
      </c>
      <c r="D60" s="204"/>
      <c r="E60" s="206"/>
      <c r="G60" s="166" t="s">
        <v>196</v>
      </c>
      <c r="H60" s="207">
        <v>17.331463324839103</v>
      </c>
      <c r="I60" s="208">
        <v>17.916301366724174</v>
      </c>
      <c r="J60" s="209">
        <f>I15/K15</f>
        <v>17.916301366724174</v>
      </c>
      <c r="L60" s="191"/>
      <c r="M60" s="159"/>
      <c r="N60" s="159"/>
      <c r="O60" s="159"/>
      <c r="P60" s="159"/>
      <c r="Q60" s="159"/>
      <c r="R60" s="159"/>
      <c r="S60" s="159"/>
    </row>
    <row r="61" spans="2:19" s="166" customFormat="1" ht="14.25" x14ac:dyDescent="0.2">
      <c r="B61" s="166" t="s">
        <v>204</v>
      </c>
      <c r="C61" s="204">
        <v>2951.084944062542</v>
      </c>
      <c r="D61" s="204"/>
      <c r="E61" s="191"/>
      <c r="G61" s="166" t="s">
        <v>198</v>
      </c>
      <c r="H61" s="207">
        <v>16.994217303699251</v>
      </c>
      <c r="I61" s="208">
        <v>17.828105296296545</v>
      </c>
      <c r="J61" s="209">
        <f t="shared" ref="J61:J71" si="7">I16/K16</f>
        <v>17.828105296296545</v>
      </c>
      <c r="L61" s="191"/>
      <c r="M61" s="159"/>
      <c r="N61" s="159"/>
      <c r="O61" s="159"/>
      <c r="P61" s="159"/>
      <c r="Q61" s="159"/>
      <c r="R61" s="159"/>
      <c r="S61" s="159"/>
    </row>
    <row r="62" spans="2:19" s="166" customFormat="1" ht="14.25" x14ac:dyDescent="0.2">
      <c r="B62" s="166" t="s">
        <v>206</v>
      </c>
      <c r="C62" s="204">
        <v>2924.2724458826601</v>
      </c>
      <c r="D62" s="204"/>
      <c r="E62" s="191"/>
      <c r="G62" s="166" t="s">
        <v>200</v>
      </c>
      <c r="H62" s="207">
        <v>19.301929634282999</v>
      </c>
      <c r="I62" s="207">
        <v>20.091958317699401</v>
      </c>
      <c r="J62" s="209">
        <f t="shared" si="7"/>
        <v>20.091958317699401</v>
      </c>
      <c r="L62" s="191"/>
      <c r="M62" s="159"/>
      <c r="N62" s="159"/>
      <c r="O62" s="159"/>
      <c r="P62" s="159"/>
      <c r="Q62" s="159"/>
      <c r="R62" s="159"/>
      <c r="S62" s="159"/>
    </row>
    <row r="63" spans="2:19" s="166" customFormat="1" ht="14.25" x14ac:dyDescent="0.2">
      <c r="B63" s="166" t="s">
        <v>208</v>
      </c>
      <c r="C63" s="204">
        <v>2853.0972988167264</v>
      </c>
      <c r="D63" s="204"/>
      <c r="E63" s="191"/>
      <c r="G63" s="166" t="s">
        <v>202</v>
      </c>
      <c r="H63" s="207">
        <v>17.610233983551314</v>
      </c>
      <c r="I63" s="207"/>
      <c r="J63" s="209" t="e">
        <f t="shared" si="7"/>
        <v>#DIV/0!</v>
      </c>
      <c r="K63" s="210"/>
      <c r="L63" s="191"/>
      <c r="M63" s="159"/>
      <c r="N63" s="159"/>
      <c r="O63" s="159"/>
      <c r="P63" s="159"/>
      <c r="Q63" s="159"/>
      <c r="R63" s="159"/>
      <c r="S63" s="159"/>
    </row>
    <row r="64" spans="2:19" s="166" customFormat="1" ht="14.25" x14ac:dyDescent="0.2">
      <c r="B64" s="166" t="s">
        <v>209</v>
      </c>
      <c r="C64" s="204">
        <v>2978.1737867190318</v>
      </c>
      <c r="D64" s="204"/>
      <c r="E64" s="191"/>
      <c r="G64" s="166" t="s">
        <v>29</v>
      </c>
      <c r="H64" s="207">
        <v>18.391572337139838</v>
      </c>
      <c r="I64" s="207"/>
      <c r="J64" s="209" t="e">
        <f t="shared" si="7"/>
        <v>#DIV/0!</v>
      </c>
      <c r="L64" s="191"/>
      <c r="M64" s="159"/>
      <c r="N64" s="159"/>
      <c r="O64" s="159"/>
      <c r="P64" s="159"/>
      <c r="Q64" s="159"/>
      <c r="R64" s="159"/>
      <c r="S64" s="159"/>
    </row>
    <row r="65" spans="2:15" s="166" customFormat="1" ht="14.25" x14ac:dyDescent="0.2">
      <c r="B65" s="166" t="s">
        <v>210</v>
      </c>
      <c r="C65" s="204">
        <v>3648.0570622564192</v>
      </c>
      <c r="D65" s="204"/>
      <c r="G65" s="166" t="s">
        <v>203</v>
      </c>
      <c r="H65" s="207">
        <v>19.690218847742194</v>
      </c>
      <c r="I65" s="207"/>
      <c r="J65" s="209" t="e">
        <f t="shared" si="7"/>
        <v>#DIV/0!</v>
      </c>
      <c r="L65" s="191"/>
      <c r="M65" s="159"/>
      <c r="N65" s="159"/>
      <c r="O65" s="159"/>
    </row>
    <row r="66" spans="2:15" s="166" customFormat="1" ht="14.25" x14ac:dyDescent="0.2">
      <c r="B66" s="166" t="s">
        <v>211</v>
      </c>
      <c r="C66" s="204">
        <v>3038.8839492072025</v>
      </c>
      <c r="D66" s="204"/>
      <c r="G66" s="166" t="s">
        <v>204</v>
      </c>
      <c r="H66" s="207">
        <v>17.535774410297883</v>
      </c>
      <c r="I66" s="207"/>
      <c r="J66" s="209" t="e">
        <f t="shared" si="7"/>
        <v>#DIV/0!</v>
      </c>
      <c r="L66" s="191"/>
      <c r="M66" s="159"/>
      <c r="N66" s="159"/>
      <c r="O66" s="159"/>
    </row>
    <row r="67" spans="2:15" s="166" customFormat="1" ht="14.25" x14ac:dyDescent="0.2">
      <c r="C67" s="170"/>
      <c r="D67" s="170"/>
      <c r="G67" s="166" t="s">
        <v>206</v>
      </c>
      <c r="H67" s="207">
        <v>18.160964149565523</v>
      </c>
      <c r="I67" s="207"/>
      <c r="J67" s="209" t="e">
        <f t="shared" si="7"/>
        <v>#DIV/0!</v>
      </c>
      <c r="K67" s="210"/>
      <c r="L67" s="191"/>
      <c r="M67" s="159"/>
      <c r="N67" s="159"/>
      <c r="O67" s="159"/>
    </row>
    <row r="68" spans="2:15" s="166" customFormat="1" ht="14.25" x14ac:dyDescent="0.2">
      <c r="C68" s="170"/>
      <c r="D68" s="170"/>
      <c r="G68" s="166" t="s">
        <v>208</v>
      </c>
      <c r="H68" s="207">
        <v>17.995512394924237</v>
      </c>
      <c r="I68" s="207"/>
      <c r="J68" s="209" t="e">
        <f t="shared" si="7"/>
        <v>#DIV/0!</v>
      </c>
      <c r="K68" s="210"/>
      <c r="L68" s="191"/>
      <c r="M68" s="159"/>
      <c r="N68" s="159"/>
      <c r="O68" s="159"/>
    </row>
    <row r="69" spans="2:15" s="166" customFormat="1" ht="14.25" x14ac:dyDescent="0.2">
      <c r="C69" s="170"/>
      <c r="D69" s="170"/>
      <c r="G69" s="166" t="s">
        <v>209</v>
      </c>
      <c r="H69" s="207">
        <v>18.388371645359943</v>
      </c>
      <c r="I69" s="207"/>
      <c r="J69" s="209" t="e">
        <f t="shared" si="7"/>
        <v>#DIV/0!</v>
      </c>
      <c r="K69" s="210"/>
      <c r="L69" s="191"/>
      <c r="M69" s="159"/>
      <c r="N69" s="159"/>
      <c r="O69" s="159"/>
    </row>
    <row r="70" spans="2:15" s="166" customFormat="1" ht="14.25" x14ac:dyDescent="0.2">
      <c r="C70" s="170"/>
      <c r="D70" s="170"/>
      <c r="G70" s="166" t="s">
        <v>210</v>
      </c>
      <c r="H70" s="207">
        <v>19.808914306341958</v>
      </c>
      <c r="I70" s="207"/>
      <c r="J70" s="209" t="e">
        <f t="shared" si="7"/>
        <v>#DIV/0!</v>
      </c>
      <c r="K70" s="210"/>
      <c r="L70" s="191"/>
      <c r="M70" s="159"/>
      <c r="N70" s="159"/>
      <c r="O70" s="159"/>
    </row>
    <row r="71" spans="2:15" s="166" customFormat="1" ht="14.25" x14ac:dyDescent="0.2">
      <c r="C71" s="170"/>
      <c r="D71" s="170"/>
      <c r="G71" s="166" t="s">
        <v>211</v>
      </c>
      <c r="H71" s="207">
        <v>16.07757622278957</v>
      </c>
      <c r="I71" s="207"/>
      <c r="J71" s="209" t="e">
        <f t="shared" si="7"/>
        <v>#DIV/0!</v>
      </c>
      <c r="K71" s="210"/>
      <c r="L71" s="191"/>
      <c r="M71" s="159"/>
      <c r="N71" s="159"/>
      <c r="O71" s="159"/>
    </row>
    <row r="72" spans="2:15" s="166" customFormat="1" x14ac:dyDescent="0.2">
      <c r="C72" s="170"/>
      <c r="D72" s="170"/>
      <c r="M72" s="159"/>
      <c r="N72" s="159"/>
      <c r="O72" s="159"/>
    </row>
    <row r="73" spans="2:15" s="166" customFormat="1" ht="14.25" x14ac:dyDescent="0.2">
      <c r="C73" s="170"/>
      <c r="D73" s="170"/>
      <c r="J73" s="191"/>
    </row>
    <row r="74" spans="2:15" s="166" customFormat="1" x14ac:dyDescent="0.2">
      <c r="C74" s="170"/>
      <c r="D74" s="170"/>
    </row>
    <row r="75" spans="2:15" s="166" customFormat="1" x14ac:dyDescent="0.2">
      <c r="C75" s="170"/>
      <c r="D75" s="170"/>
    </row>
    <row r="76" spans="2:15" s="166" customFormat="1" x14ac:dyDescent="0.2">
      <c r="C76" s="170"/>
      <c r="D76" s="170"/>
    </row>
    <row r="77" spans="2:15" s="166" customFormat="1" x14ac:dyDescent="0.2">
      <c r="C77" s="170"/>
      <c r="D77" s="170"/>
    </row>
    <row r="78" spans="2:15" s="166" customFormat="1" x14ac:dyDescent="0.2">
      <c r="C78" s="170"/>
      <c r="D78" s="170"/>
    </row>
    <row r="79" spans="2:15" s="166" customFormat="1" x14ac:dyDescent="0.2">
      <c r="C79" s="170"/>
      <c r="D79" s="170"/>
    </row>
    <row r="80" spans="2:15" s="166" customFormat="1" x14ac:dyDescent="0.2">
      <c r="C80" s="170"/>
      <c r="D80" s="170"/>
    </row>
    <row r="81" spans="3:4" s="166" customFormat="1" x14ac:dyDescent="0.2">
      <c r="C81" s="170"/>
      <c r="D81" s="170"/>
    </row>
    <row r="82" spans="3:4" s="166" customFormat="1" x14ac:dyDescent="0.2">
      <c r="C82" s="170"/>
      <c r="D82" s="170"/>
    </row>
    <row r="83" spans="3:4" s="166" customFormat="1" x14ac:dyDescent="0.2">
      <c r="C83" s="170"/>
      <c r="D83" s="170"/>
    </row>
    <row r="84" spans="3:4" s="166" customFormat="1" x14ac:dyDescent="0.2">
      <c r="C84" s="170"/>
      <c r="D84" s="170"/>
    </row>
    <row r="85" spans="3:4" s="166" customFormat="1" x14ac:dyDescent="0.2">
      <c r="C85" s="170"/>
      <c r="D85" s="170"/>
    </row>
    <row r="86" spans="3:4" s="166" customFormat="1" x14ac:dyDescent="0.2">
      <c r="C86" s="170"/>
      <c r="D86" s="170"/>
    </row>
    <row r="87" spans="3:4" s="166" customFormat="1" x14ac:dyDescent="0.2">
      <c r="C87" s="170"/>
      <c r="D87" s="170"/>
    </row>
    <row r="88" spans="3:4" s="166" customFormat="1" x14ac:dyDescent="0.2">
      <c r="C88" s="170"/>
      <c r="D88" s="170"/>
    </row>
    <row r="89" spans="3:4" s="166" customFormat="1" x14ac:dyDescent="0.2">
      <c r="C89" s="170"/>
      <c r="D89" s="170"/>
    </row>
    <row r="90" spans="3:4" s="166" customFormat="1" x14ac:dyDescent="0.2">
      <c r="C90" s="170"/>
      <c r="D90" s="170"/>
    </row>
    <row r="91" spans="3:4" s="166" customFormat="1" x14ac:dyDescent="0.2">
      <c r="C91" s="170"/>
      <c r="D91" s="170"/>
    </row>
  </sheetData>
  <mergeCells count="14">
    <mergeCell ref="C53:D53"/>
    <mergeCell ref="G58:I58"/>
    <mergeCell ref="C28:E28"/>
    <mergeCell ref="I28:J28"/>
    <mergeCell ref="C37:D37"/>
    <mergeCell ref="N41:Q41"/>
    <mergeCell ref="I43:J43"/>
    <mergeCell ref="O43:O44"/>
    <mergeCell ref="B1:B2"/>
    <mergeCell ref="C1:C2"/>
    <mergeCell ref="D1:D2"/>
    <mergeCell ref="F3:F14"/>
    <mergeCell ref="F15:F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9" t="s">
        <v>333</v>
      </c>
      <c r="B1" s="125"/>
    </row>
    <row r="5" spans="1:2" ht="14.25" x14ac:dyDescent="0.2">
      <c r="A5" s="380" t="s">
        <v>126</v>
      </c>
      <c r="B5" s="381" t="s">
        <v>334</v>
      </c>
    </row>
    <row r="6" spans="1:2" ht="14.25" x14ac:dyDescent="0.2">
      <c r="A6" s="380">
        <v>0</v>
      </c>
      <c r="B6" s="381" t="s">
        <v>335</v>
      </c>
    </row>
    <row r="7" spans="1:2" ht="14.25" x14ac:dyDescent="0.2">
      <c r="A7" s="212"/>
      <c r="B7" s="381" t="s">
        <v>336</v>
      </c>
    </row>
    <row r="8" spans="1:2" ht="14.25" x14ac:dyDescent="0.2">
      <c r="A8" s="380" t="s">
        <v>21</v>
      </c>
      <c r="B8" s="381" t="s">
        <v>337</v>
      </c>
    </row>
    <row r="9" spans="1:2" ht="14.25" x14ac:dyDescent="0.2">
      <c r="A9" s="380" t="s">
        <v>338</v>
      </c>
      <c r="B9" s="381" t="s">
        <v>339</v>
      </c>
    </row>
    <row r="10" spans="1:2" ht="14.25" x14ac:dyDescent="0.2">
      <c r="A10" s="380" t="s">
        <v>340</v>
      </c>
      <c r="B10" s="381" t="s">
        <v>341</v>
      </c>
    </row>
    <row r="11" spans="1:2" ht="14.25" x14ac:dyDescent="0.2">
      <c r="A11" s="380" t="s">
        <v>342</v>
      </c>
      <c r="B11" s="381" t="s">
        <v>343</v>
      </c>
    </row>
    <row r="12" spans="1:2" ht="14.25" x14ac:dyDescent="0.2">
      <c r="A12" s="380" t="s">
        <v>344</v>
      </c>
      <c r="B12" s="381" t="s">
        <v>345</v>
      </c>
    </row>
    <row r="13" spans="1:2" ht="14.25" x14ac:dyDescent="0.2">
      <c r="A13" s="380" t="s">
        <v>346</v>
      </c>
      <c r="B13" s="381" t="s">
        <v>347</v>
      </c>
    </row>
    <row r="14" spans="1:2" ht="14.25" x14ac:dyDescent="0.2">
      <c r="A14" s="380" t="s">
        <v>348</v>
      </c>
      <c r="B14" s="381" t="s">
        <v>349</v>
      </c>
    </row>
    <row r="15" spans="1:2" ht="14.25" x14ac:dyDescent="0.2">
      <c r="A15" s="381"/>
    </row>
    <row r="16" spans="1:2" ht="42.75" x14ac:dyDescent="0.2">
      <c r="A16" s="382" t="s">
        <v>350</v>
      </c>
      <c r="B16" s="383" t="s">
        <v>351</v>
      </c>
    </row>
    <row r="17" spans="1:2" ht="14.25" x14ac:dyDescent="0.2">
      <c r="A17" s="381" t="s">
        <v>352</v>
      </c>
      <c r="B17" s="38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4" t="s">
        <v>239</v>
      </c>
      <c r="B1" s="214"/>
      <c r="C1" s="214"/>
      <c r="D1" s="214"/>
      <c r="E1" s="214"/>
      <c r="F1" s="214"/>
      <c r="G1" s="214"/>
    </row>
    <row r="2" spans="1:7" x14ac:dyDescent="0.2">
      <c r="A2" s="214"/>
      <c r="B2" s="214"/>
      <c r="C2" s="214"/>
      <c r="D2" s="214"/>
      <c r="E2" s="214"/>
      <c r="F2" s="214"/>
      <c r="G2" s="214"/>
    </row>
    <row r="3" spans="1:7" x14ac:dyDescent="0.2">
      <c r="A3" s="214"/>
      <c r="B3" s="214"/>
      <c r="C3" s="214"/>
      <c r="D3" s="214"/>
      <c r="E3" s="214"/>
      <c r="F3" s="214"/>
      <c r="G3" s="214"/>
    </row>
    <row r="4" spans="1:7" x14ac:dyDescent="0.2">
      <c r="A4" s="214"/>
      <c r="B4" s="214"/>
      <c r="C4" s="214"/>
      <c r="D4" s="214"/>
      <c r="E4" s="214"/>
      <c r="F4" s="214"/>
      <c r="G4" s="214"/>
    </row>
    <row r="5" spans="1:7" x14ac:dyDescent="0.2">
      <c r="A5" s="214"/>
      <c r="B5" s="214"/>
      <c r="C5" s="214"/>
      <c r="D5" s="214"/>
      <c r="E5" s="214"/>
      <c r="F5" s="214"/>
      <c r="G5" s="214"/>
    </row>
    <row r="6" spans="1:7" ht="17.25" customHeight="1" x14ac:dyDescent="0.2">
      <c r="A6" s="219" t="s">
        <v>238</v>
      </c>
      <c r="B6" s="214"/>
      <c r="C6" s="214"/>
      <c r="D6" s="214"/>
      <c r="E6" s="214"/>
      <c r="F6" s="214"/>
      <c r="G6" s="214"/>
    </row>
    <row r="7" spans="1:7" ht="39.75" customHeight="1" x14ac:dyDescent="0.2">
      <c r="A7" s="218"/>
      <c r="B7" s="214"/>
      <c r="C7" s="214"/>
      <c r="D7" s="214"/>
      <c r="E7" s="214"/>
      <c r="F7" s="214"/>
      <c r="G7" s="214"/>
    </row>
    <row r="8" spans="1:7" x14ac:dyDescent="0.2">
      <c r="A8" s="214"/>
      <c r="B8" s="214"/>
      <c r="C8" s="214"/>
      <c r="D8" s="214"/>
      <c r="E8" s="214"/>
      <c r="F8" s="214"/>
      <c r="G8" s="214"/>
    </row>
    <row r="9" spans="1:7" x14ac:dyDescent="0.2">
      <c r="A9" s="214"/>
      <c r="B9" s="215" t="s">
        <v>237</v>
      </c>
      <c r="C9" s="214"/>
      <c r="D9" s="214"/>
      <c r="E9" s="214"/>
      <c r="F9" s="214"/>
      <c r="G9" s="214"/>
    </row>
    <row r="10" spans="1:7" x14ac:dyDescent="0.2">
      <c r="A10" s="214"/>
      <c r="B10" s="214"/>
      <c r="C10" s="214"/>
      <c r="D10" s="214"/>
      <c r="E10" s="214"/>
      <c r="F10" s="214"/>
      <c r="G10" s="214"/>
    </row>
    <row r="11" spans="1:7" ht="9" customHeight="1" x14ac:dyDescent="0.2">
      <c r="A11" s="214"/>
      <c r="B11" s="214"/>
      <c r="C11" s="214"/>
      <c r="D11" s="214"/>
      <c r="E11" s="214"/>
      <c r="F11" s="214"/>
      <c r="G11" s="214"/>
    </row>
    <row r="12" spans="1:7" ht="15.75" customHeight="1" x14ac:dyDescent="0.2">
      <c r="A12" s="216" t="s">
        <v>236</v>
      </c>
      <c r="B12" s="217">
        <v>2</v>
      </c>
      <c r="C12" s="214"/>
      <c r="D12" s="214"/>
      <c r="E12" s="214"/>
      <c r="F12" s="214"/>
      <c r="G12" s="214"/>
    </row>
    <row r="13" spans="1:7" x14ac:dyDescent="0.2">
      <c r="A13" s="214"/>
      <c r="B13" s="215"/>
      <c r="C13" s="214"/>
      <c r="D13" s="214"/>
      <c r="E13" s="214"/>
      <c r="F13" s="214"/>
      <c r="G13" s="214"/>
    </row>
    <row r="14" spans="1:7" x14ac:dyDescent="0.2">
      <c r="A14" s="214"/>
      <c r="B14" s="215"/>
      <c r="C14" s="214"/>
      <c r="D14" s="214"/>
      <c r="E14" s="214"/>
      <c r="F14" s="214"/>
      <c r="G14" s="214"/>
    </row>
    <row r="15" spans="1:7" ht="15.75" customHeight="1" x14ac:dyDescent="0.2">
      <c r="A15" s="216" t="s">
        <v>235</v>
      </c>
      <c r="C15" s="214"/>
      <c r="D15" s="214"/>
      <c r="E15" s="214"/>
      <c r="F15" s="214"/>
      <c r="G15" s="214"/>
    </row>
    <row r="16" spans="1:7" ht="15" customHeight="1" x14ac:dyDescent="0.2">
      <c r="A16" s="216" t="s">
        <v>234</v>
      </c>
      <c r="B16" s="217">
        <v>4</v>
      </c>
      <c r="C16" s="214"/>
      <c r="D16" s="214"/>
      <c r="E16" s="214"/>
      <c r="F16" s="214"/>
      <c r="G16" s="214"/>
    </row>
    <row r="17" spans="1:7" x14ac:dyDescent="0.2">
      <c r="A17" s="214"/>
      <c r="B17" s="215"/>
      <c r="C17" s="214"/>
      <c r="D17" s="214"/>
      <c r="E17" s="214"/>
      <c r="F17" s="214"/>
      <c r="G17" s="214"/>
    </row>
    <row r="18" spans="1:7" x14ac:dyDescent="0.2">
      <c r="A18" s="214"/>
      <c r="B18" s="215"/>
      <c r="C18" s="214"/>
      <c r="D18" s="214"/>
      <c r="E18" s="214"/>
      <c r="F18" s="214"/>
      <c r="G18" s="214"/>
    </row>
    <row r="19" spans="1:7" x14ac:dyDescent="0.2">
      <c r="A19" s="216" t="s">
        <v>233</v>
      </c>
      <c r="B19" s="215"/>
      <c r="C19" s="214"/>
      <c r="D19" s="214"/>
      <c r="E19" s="214"/>
      <c r="F19" s="214"/>
      <c r="G19" s="214"/>
    </row>
    <row r="20" spans="1:7" x14ac:dyDescent="0.2">
      <c r="A20" s="214"/>
      <c r="B20" s="215"/>
      <c r="C20" s="214"/>
      <c r="D20" s="214"/>
      <c r="E20" s="214"/>
      <c r="F20" s="214"/>
      <c r="G20" s="214"/>
    </row>
    <row r="21" spans="1:7" ht="14.1" customHeight="1" x14ac:dyDescent="0.2">
      <c r="A21" s="214" t="s">
        <v>232</v>
      </c>
      <c r="B21" s="215"/>
      <c r="C21" s="214"/>
      <c r="D21" s="214"/>
      <c r="E21" s="214"/>
      <c r="F21" s="214"/>
      <c r="G21" s="214"/>
    </row>
    <row r="22" spans="1:7" ht="14.1" customHeight="1" x14ac:dyDescent="0.2">
      <c r="A22" s="214" t="s">
        <v>231</v>
      </c>
      <c r="B22" s="215">
        <v>6</v>
      </c>
      <c r="C22" s="214"/>
      <c r="D22" s="214"/>
      <c r="E22" s="214"/>
      <c r="F22" s="214"/>
      <c r="G22" s="214"/>
    </row>
    <row r="23" spans="1:7" ht="14.1" customHeight="1" x14ac:dyDescent="0.2">
      <c r="A23" s="214"/>
      <c r="B23" s="215"/>
      <c r="C23" s="214"/>
      <c r="D23" s="214"/>
      <c r="E23" s="214"/>
      <c r="F23" s="214"/>
      <c r="G23" s="214"/>
    </row>
    <row r="24" spans="1:7" ht="14.1" customHeight="1" x14ac:dyDescent="0.2">
      <c r="A24" s="214" t="s">
        <v>230</v>
      </c>
      <c r="B24" s="215">
        <v>7</v>
      </c>
      <c r="C24" s="214"/>
      <c r="D24" s="214"/>
      <c r="E24" s="214"/>
      <c r="F24" s="214"/>
      <c r="G24" s="214"/>
    </row>
    <row r="25" spans="1:7" ht="14.1" customHeight="1" x14ac:dyDescent="0.2">
      <c r="A25" s="214"/>
      <c r="B25" s="215"/>
      <c r="C25" s="214"/>
      <c r="D25" s="214"/>
      <c r="E25" s="214"/>
      <c r="F25" s="214"/>
      <c r="G25" s="214"/>
    </row>
    <row r="26" spans="1:7" ht="14.1" customHeight="1" x14ac:dyDescent="0.2">
      <c r="A26" s="214" t="s">
        <v>229</v>
      </c>
      <c r="B26" s="215">
        <v>7</v>
      </c>
      <c r="C26" s="214"/>
      <c r="D26" s="214"/>
      <c r="E26" s="214"/>
      <c r="F26" s="214"/>
      <c r="G26" s="214"/>
    </row>
    <row r="27" spans="1:7" ht="14.1" customHeight="1" x14ac:dyDescent="0.2">
      <c r="A27" s="214"/>
      <c r="B27" s="215"/>
      <c r="C27" s="214"/>
      <c r="D27" s="214"/>
      <c r="E27" s="214"/>
      <c r="F27" s="214"/>
      <c r="G27" s="214"/>
    </row>
    <row r="28" spans="1:7" ht="14.1" customHeight="1" x14ac:dyDescent="0.2">
      <c r="A28" s="214" t="s">
        <v>228</v>
      </c>
      <c r="B28" s="215">
        <v>8</v>
      </c>
      <c r="C28" s="214"/>
      <c r="D28" s="214"/>
      <c r="E28" s="214"/>
      <c r="F28" s="214"/>
      <c r="G28" s="214"/>
    </row>
    <row r="29" spans="1:7" ht="14.1" customHeight="1" x14ac:dyDescent="0.2">
      <c r="A29" s="214"/>
      <c r="B29" s="215"/>
      <c r="C29" s="214"/>
      <c r="D29" s="214"/>
      <c r="E29" s="214"/>
      <c r="F29" s="214"/>
      <c r="G29" s="214"/>
    </row>
    <row r="30" spans="1:7" ht="14.1" customHeight="1" x14ac:dyDescent="0.2">
      <c r="A30" s="214" t="s">
        <v>227</v>
      </c>
      <c r="B30" s="215">
        <v>8</v>
      </c>
      <c r="C30" s="214"/>
      <c r="D30" s="214"/>
      <c r="E30" s="214"/>
      <c r="F30" s="214"/>
      <c r="G30" s="214"/>
    </row>
    <row r="31" spans="1:7" ht="14.1" customHeight="1" x14ac:dyDescent="0.2">
      <c r="A31" s="214"/>
      <c r="B31" s="215"/>
      <c r="C31" s="214"/>
      <c r="D31" s="214"/>
      <c r="E31" s="214"/>
      <c r="F31" s="214"/>
      <c r="G31" s="214"/>
    </row>
    <row r="32" spans="1:7" s="214" customFormat="1" ht="14.1" customHeight="1" x14ac:dyDescent="0.2">
      <c r="A32" s="214" t="s">
        <v>226</v>
      </c>
      <c r="B32" s="215">
        <v>9</v>
      </c>
    </row>
    <row r="33" spans="1:7" ht="14.1" customHeight="1" x14ac:dyDescent="0.2">
      <c r="A33" s="214"/>
      <c r="B33" s="215"/>
      <c r="C33" s="214"/>
      <c r="D33" s="214"/>
      <c r="E33" s="214"/>
      <c r="F33" s="214"/>
      <c r="G33" s="214"/>
    </row>
    <row r="34" spans="1:7" s="214" customFormat="1" ht="14.1" customHeight="1" x14ac:dyDescent="0.2">
      <c r="A34" s="214" t="s">
        <v>225</v>
      </c>
      <c r="B34" s="215">
        <v>9</v>
      </c>
    </row>
    <row r="35" spans="1:7" x14ac:dyDescent="0.2">
      <c r="A35" s="214"/>
      <c r="B35" s="215"/>
      <c r="C35" s="214"/>
      <c r="D35" s="214"/>
      <c r="E35" s="214"/>
      <c r="F35" s="214"/>
      <c r="G35" s="214"/>
    </row>
    <row r="36" spans="1:7" x14ac:dyDescent="0.2">
      <c r="A36" s="214"/>
      <c r="B36" s="215"/>
      <c r="C36" s="214"/>
      <c r="D36" s="214"/>
      <c r="E36" s="214"/>
      <c r="F36" s="214"/>
      <c r="G36" s="214"/>
    </row>
    <row r="37" spans="1:7" x14ac:dyDescent="0.2">
      <c r="A37" s="216" t="s">
        <v>224</v>
      </c>
      <c r="B37" s="215"/>
      <c r="C37" s="214"/>
      <c r="D37" s="214"/>
      <c r="E37" s="214"/>
      <c r="F37" s="214"/>
      <c r="G37" s="214"/>
    </row>
    <row r="38" spans="1:7" x14ac:dyDescent="0.2">
      <c r="A38" s="214"/>
      <c r="B38" s="215"/>
      <c r="C38" s="214"/>
      <c r="D38" s="214"/>
      <c r="E38" s="214"/>
      <c r="F38" s="214"/>
      <c r="G38" s="214"/>
    </row>
    <row r="39" spans="1:7" s="214" customFormat="1" ht="14.1" customHeight="1" x14ac:dyDescent="0.2">
      <c r="A39" s="214" t="s">
        <v>223</v>
      </c>
      <c r="B39" s="215"/>
    </row>
    <row r="40" spans="1:7" s="214" customFormat="1" ht="14.1" customHeight="1" x14ac:dyDescent="0.2">
      <c r="A40" s="214" t="s">
        <v>173</v>
      </c>
      <c r="B40" s="215">
        <v>10</v>
      </c>
    </row>
    <row r="41" spans="1:7" ht="14.1" customHeight="1" x14ac:dyDescent="0.2">
      <c r="A41" s="214"/>
      <c r="B41" s="215"/>
      <c r="C41" s="214"/>
      <c r="D41" s="214"/>
      <c r="E41" s="214"/>
      <c r="F41" s="214"/>
      <c r="G41" s="214"/>
    </row>
    <row r="42" spans="1:7" s="214" customFormat="1" ht="14.1" customHeight="1" x14ac:dyDescent="0.2">
      <c r="A42" s="214" t="s">
        <v>222</v>
      </c>
      <c r="B42" s="215"/>
    </row>
    <row r="43" spans="1:7" s="214" customFormat="1" ht="14.1" customHeight="1" x14ac:dyDescent="0.2">
      <c r="A43" s="214" t="s">
        <v>221</v>
      </c>
      <c r="B43" s="215">
        <v>11</v>
      </c>
    </row>
    <row r="44" spans="1:7" ht="14.1" customHeight="1" x14ac:dyDescent="0.2">
      <c r="A44" s="214"/>
      <c r="B44" s="215"/>
      <c r="C44" s="214"/>
      <c r="D44" s="214"/>
      <c r="E44" s="214"/>
      <c r="F44" s="214"/>
      <c r="G44" s="214"/>
    </row>
    <row r="45" spans="1:7" s="214" customFormat="1" ht="14.1" customHeight="1" x14ac:dyDescent="0.2">
      <c r="A45" s="214" t="s">
        <v>167</v>
      </c>
      <c r="B45" s="215"/>
    </row>
    <row r="46" spans="1:7" s="214" customFormat="1" ht="14.1" customHeight="1" x14ac:dyDescent="0.2">
      <c r="A46" s="214" t="s">
        <v>220</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159"/>
    <col min="32" max="16384" width="11.42578125" style="220"/>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row>
    <row r="6" spans="1:31" ht="79.150000000000006" customHeight="1" x14ac:dyDescent="0.2">
      <c r="A6" s="224" t="s">
        <v>277</v>
      </c>
    </row>
    <row r="7" spans="1:31" ht="7.9" customHeight="1" x14ac:dyDescent="0.2">
      <c r="A7" s="224"/>
    </row>
    <row r="8" spans="1:31" s="227" customFormat="1" ht="18" customHeight="1" x14ac:dyDescent="0.2">
      <c r="A8" s="228" t="s">
        <v>276</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53.25" customHeight="1" x14ac:dyDescent="0.2">
      <c r="A9" s="233" t="s">
        <v>275</v>
      </c>
    </row>
    <row r="10" spans="1:31" ht="23.45" customHeight="1" x14ac:dyDescent="0.2">
      <c r="A10" s="224"/>
    </row>
    <row r="11" spans="1:31" s="227" customFormat="1" ht="18" customHeight="1" x14ac:dyDescent="0.2">
      <c r="A11" s="228" t="s">
        <v>274</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1" ht="49.5" customHeight="1" x14ac:dyDescent="0.2">
      <c r="A12" s="224" t="s">
        <v>273</v>
      </c>
    </row>
    <row r="13" spans="1:31" ht="15" customHeight="1" x14ac:dyDescent="0.2">
      <c r="A13" s="224"/>
    </row>
    <row r="14" spans="1:31" s="227" customFormat="1" ht="18" customHeight="1" x14ac:dyDescent="0.2">
      <c r="A14" s="228" t="s">
        <v>272</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ht="15" customHeight="1" x14ac:dyDescent="0.2">
      <c r="A25" s="224"/>
    </row>
    <row r="26" spans="1:31" s="227" customFormat="1" ht="18" customHeight="1" x14ac:dyDescent="0.2">
      <c r="A26" s="228" t="s">
        <v>265</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33" customHeight="1" x14ac:dyDescent="0.2">
      <c r="A27" s="224" t="s">
        <v>264</v>
      </c>
    </row>
    <row r="28" spans="1:31" ht="15" customHeight="1" x14ac:dyDescent="0.2">
      <c r="A28" s="224"/>
    </row>
    <row r="29" spans="1:31" s="227" customFormat="1" ht="18" customHeight="1" x14ac:dyDescent="0.2">
      <c r="A29" s="232" t="s">
        <v>184</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ht="63.75" customHeight="1" x14ac:dyDescent="0.2">
      <c r="A30" s="226" t="s">
        <v>263</v>
      </c>
    </row>
    <row r="31" spans="1:31" ht="15" customHeight="1" x14ac:dyDescent="0.2">
      <c r="A31" s="224"/>
    </row>
    <row r="32" spans="1:31" s="227" customFormat="1" ht="18" customHeight="1" x14ac:dyDescent="0.2">
      <c r="A32" s="228" t="s">
        <v>262</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s="225" customFormat="1" ht="115.5" customHeight="1" x14ac:dyDescent="0.2">
      <c r="A33" s="224" t="s">
        <v>261</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row>
    <row r="34" spans="1:31" ht="9" customHeight="1" x14ac:dyDescent="0.2">
      <c r="A34" s="224"/>
    </row>
    <row r="35" spans="1:31" s="227" customFormat="1" ht="18" customHeight="1" x14ac:dyDescent="0.2">
      <c r="A35" s="228" t="s">
        <v>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row>
    <row r="36" spans="1:31" ht="86.25" customHeight="1" x14ac:dyDescent="0.2">
      <c r="A36" s="224" t="s">
        <v>260</v>
      </c>
    </row>
    <row r="37" spans="1:31" ht="15" customHeight="1" x14ac:dyDescent="0.2">
      <c r="A37" s="224"/>
    </row>
    <row r="38" spans="1:31" s="227" customFormat="1" ht="18" customHeight="1" x14ac:dyDescent="0.2">
      <c r="A38" s="228" t="s">
        <v>10</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row>
    <row r="39" spans="1:31" s="230" customFormat="1" ht="79.5" customHeight="1" x14ac:dyDescent="0.2">
      <c r="A39" s="224" t="s">
        <v>259</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row>
    <row r="40" spans="1:31" ht="9" customHeight="1" x14ac:dyDescent="0.2">
      <c r="A40" s="224"/>
    </row>
    <row r="41" spans="1:31" s="227" customFormat="1" ht="18" customHeight="1" x14ac:dyDescent="0.2">
      <c r="A41" s="228" t="s">
        <v>258</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row>
    <row r="42" spans="1:31" s="230" customFormat="1" ht="26.25" customHeight="1" x14ac:dyDescent="0.2">
      <c r="A42" s="231" t="s">
        <v>257</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row>
    <row r="43" spans="1:31" ht="15" customHeight="1" x14ac:dyDescent="0.2">
      <c r="A43" s="224"/>
    </row>
    <row r="44" spans="1:31" s="227" customFormat="1" ht="18" customHeight="1" x14ac:dyDescent="0.2">
      <c r="A44" s="228" t="s">
        <v>256</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row>
    <row r="45" spans="1:31" s="230" customFormat="1" ht="45.75" customHeight="1" x14ac:dyDescent="0.2">
      <c r="A45" s="231" t="s">
        <v>255</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ht="15" customHeight="1" x14ac:dyDescent="0.2">
      <c r="A46" s="224"/>
    </row>
    <row r="47" spans="1:31" s="227" customFormat="1" ht="18" customHeight="1" x14ac:dyDescent="0.2">
      <c r="A47" s="228" t="s">
        <v>254</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31" s="225" customFormat="1" ht="48" customHeight="1" x14ac:dyDescent="0.2">
      <c r="A48" s="229" t="s">
        <v>253</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5" customHeight="1" x14ac:dyDescent="0.2">
      <c r="A49" s="224"/>
    </row>
    <row r="50" spans="1:31" s="227" customFormat="1" ht="18" customHeight="1" x14ac:dyDescent="0.2">
      <c r="A50" s="228" t="s">
        <v>252</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1" spans="1:31" s="225" customFormat="1" ht="14.25" customHeight="1" x14ac:dyDescent="0.2">
      <c r="A51" s="224" t="s">
        <v>251</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1:31" ht="15" customHeight="1" x14ac:dyDescent="0.2">
      <c r="A52" s="224"/>
    </row>
    <row r="53" spans="1:31" s="227" customFormat="1" ht="18" customHeight="1" x14ac:dyDescent="0.2">
      <c r="A53" s="228" t="s">
        <v>250</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1:31" s="225" customFormat="1" ht="64.5" customHeight="1" x14ac:dyDescent="0.2">
      <c r="A54" s="224" t="s">
        <v>249</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5" customHeight="1" x14ac:dyDescent="0.2">
      <c r="A55" s="224"/>
    </row>
    <row r="56" spans="1:31" s="227" customFormat="1" ht="18" customHeight="1" x14ac:dyDescent="0.2">
      <c r="A56" s="228" t="s">
        <v>248</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s="225" customFormat="1" ht="48" customHeight="1" x14ac:dyDescent="0.2">
      <c r="A57" s="224" t="s">
        <v>247</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1:31" ht="15" customHeight="1" x14ac:dyDescent="0.2">
      <c r="A58" s="224"/>
    </row>
    <row r="59" spans="1:31" s="227" customFormat="1" ht="18" customHeight="1" x14ac:dyDescent="0.2">
      <c r="A59" s="228" t="s">
        <v>246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1:31" s="225" customFormat="1" ht="56.25" customHeight="1" x14ac:dyDescent="0.2">
      <c r="A60" s="226" t="s">
        <v>245</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row>
    <row r="61" spans="1:31" x14ac:dyDescent="0.2">
      <c r="A61" s="224"/>
    </row>
    <row r="62" spans="1:31" x14ac:dyDescent="0.2">
      <c r="A62" s="224"/>
    </row>
    <row r="64" spans="1:31" x14ac:dyDescent="0.2">
      <c r="A64" s="224"/>
    </row>
    <row r="65" spans="1:1" ht="17.25" customHeight="1" x14ac:dyDescent="0.2">
      <c r="A65" s="222" t="s">
        <v>244</v>
      </c>
    </row>
    <row r="66" spans="1:1" ht="14.1" customHeight="1" x14ac:dyDescent="0.2">
      <c r="A66" s="224" t="s">
        <v>243</v>
      </c>
    </row>
    <row r="67" spans="1:1" ht="14.1" customHeight="1" x14ac:dyDescent="0.2">
      <c r="A67" s="224" t="s">
        <v>242</v>
      </c>
    </row>
    <row r="68" spans="1:1" ht="14.1" customHeight="1" x14ac:dyDescent="0.2">
      <c r="A68" s="224" t="s">
        <v>241</v>
      </c>
    </row>
    <row r="69" spans="1:1" ht="14.1" customHeight="1" x14ac:dyDescent="0.2">
      <c r="A69" s="223" t="s">
        <v>240</v>
      </c>
    </row>
    <row r="70" spans="1:1" x14ac:dyDescent="0.2">
      <c r="A70" s="222"/>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6384" width="11.42578125" style="235"/>
  </cols>
  <sheetData>
    <row r="1" spans="1:8" ht="10.5" customHeight="1" x14ac:dyDescent="0.2">
      <c r="A1" s="259"/>
    </row>
    <row r="2" spans="1:8" ht="15" customHeight="1" x14ac:dyDescent="0.2">
      <c r="A2" s="309" t="s">
        <v>317</v>
      </c>
      <c r="B2" s="309"/>
      <c r="C2" s="309"/>
      <c r="D2" s="309"/>
      <c r="E2" s="309"/>
      <c r="F2" s="309"/>
      <c r="G2" s="309"/>
      <c r="H2" s="309"/>
    </row>
    <row r="3" spans="1:8" ht="15" customHeight="1" x14ac:dyDescent="0.2">
      <c r="A3" s="309" t="s">
        <v>316</v>
      </c>
      <c r="B3" s="309"/>
      <c r="C3" s="309"/>
      <c r="D3" s="309"/>
      <c r="E3" s="309"/>
      <c r="F3" s="309"/>
      <c r="G3" s="309"/>
      <c r="H3" s="309"/>
    </row>
    <row r="4" spans="1:8" x14ac:dyDescent="0.2">
      <c r="A4" s="259"/>
    </row>
    <row r="5" spans="1:8" ht="41.25" customHeight="1" x14ac:dyDescent="0.2">
      <c r="A5" s="268" t="s">
        <v>315</v>
      </c>
      <c r="B5" s="268"/>
      <c r="C5" s="268"/>
      <c r="D5" s="268"/>
      <c r="E5" s="268"/>
      <c r="F5" s="268"/>
      <c r="G5" s="268"/>
      <c r="H5" s="268"/>
    </row>
    <row r="6" spans="1:8" ht="9.75" customHeight="1" x14ac:dyDescent="0.2">
      <c r="A6" s="246"/>
      <c r="B6" s="239"/>
      <c r="C6" s="239"/>
      <c r="D6" s="239"/>
      <c r="E6" s="239"/>
      <c r="F6" s="239"/>
      <c r="G6" s="239"/>
      <c r="H6" s="239"/>
    </row>
    <row r="7" spans="1:8" ht="55.5" customHeight="1" x14ac:dyDescent="0.2">
      <c r="A7" s="310" t="s">
        <v>314</v>
      </c>
      <c r="B7" s="310"/>
      <c r="C7" s="310"/>
      <c r="D7" s="310"/>
      <c r="E7" s="310"/>
      <c r="F7" s="310"/>
      <c r="G7" s="310"/>
      <c r="H7" s="310"/>
    </row>
    <row r="8" spans="1:8" s="237" customFormat="1" ht="15" customHeight="1" x14ac:dyDescent="0.2">
      <c r="A8" s="239"/>
      <c r="B8" s="239"/>
      <c r="C8" s="239"/>
      <c r="D8" s="239"/>
      <c r="E8" s="239"/>
      <c r="F8" s="239"/>
      <c r="G8" s="239"/>
      <c r="H8" s="239"/>
    </row>
    <row r="9" spans="1:8" ht="9.75" customHeight="1" x14ac:dyDescent="0.2">
      <c r="A9" s="246"/>
      <c r="B9" s="239"/>
      <c r="C9" s="239"/>
      <c r="D9" s="239"/>
      <c r="E9" s="239"/>
      <c r="F9" s="239"/>
      <c r="G9" s="239"/>
      <c r="H9" s="239"/>
    </row>
    <row r="10" spans="1:8" ht="30.75" customHeight="1" x14ac:dyDescent="0.2">
      <c r="A10" s="310" t="s">
        <v>313</v>
      </c>
      <c r="B10" s="310"/>
      <c r="C10" s="310"/>
      <c r="D10" s="310"/>
      <c r="E10" s="310"/>
      <c r="F10" s="310"/>
      <c r="G10" s="310"/>
      <c r="H10" s="310"/>
    </row>
    <row r="11" spans="1:8" ht="13.5" customHeight="1" x14ac:dyDescent="0.2"/>
    <row r="12" spans="1:8" ht="19.5" customHeight="1" x14ac:dyDescent="0.2">
      <c r="A12" s="271" t="s">
        <v>297</v>
      </c>
      <c r="B12" s="272"/>
      <c r="C12" s="301" t="s">
        <v>312</v>
      </c>
      <c r="D12" s="302"/>
      <c r="E12" s="302"/>
      <c r="F12" s="302"/>
      <c r="G12" s="302"/>
      <c r="H12" s="302"/>
    </row>
    <row r="13" spans="1:8" ht="24.75" customHeight="1" x14ac:dyDescent="0.2">
      <c r="A13" s="273"/>
      <c r="B13" s="274"/>
      <c r="C13" s="307" t="s">
        <v>311</v>
      </c>
      <c r="D13" s="308"/>
      <c r="E13" s="301" t="s">
        <v>310</v>
      </c>
      <c r="F13" s="303"/>
      <c r="G13" s="301" t="s">
        <v>309</v>
      </c>
      <c r="H13" s="302"/>
    </row>
    <row r="14" spans="1:8" ht="10.5" customHeight="1" x14ac:dyDescent="0.2">
      <c r="A14" s="265"/>
      <c r="B14" s="264"/>
      <c r="C14" s="253"/>
      <c r="D14" s="239"/>
      <c r="E14" s="239"/>
      <c r="F14" s="239"/>
      <c r="G14" s="239"/>
      <c r="H14" s="239"/>
    </row>
    <row r="15" spans="1:8" ht="15.95" customHeight="1" x14ac:dyDescent="0.2">
      <c r="A15" s="251" t="s">
        <v>195</v>
      </c>
      <c r="B15" s="243"/>
      <c r="C15" s="304">
        <v>9.5</v>
      </c>
      <c r="D15" s="305"/>
      <c r="E15" s="305">
        <v>3.2</v>
      </c>
      <c r="F15" s="305"/>
      <c r="G15" s="305">
        <v>3</v>
      </c>
      <c r="H15" s="305"/>
    </row>
    <row r="16" spans="1:8" ht="15.95" customHeight="1" x14ac:dyDescent="0.2">
      <c r="A16" s="251" t="s">
        <v>197</v>
      </c>
      <c r="B16" s="243"/>
      <c r="C16" s="304">
        <v>15.6</v>
      </c>
      <c r="D16" s="305"/>
      <c r="E16" s="305">
        <v>11</v>
      </c>
      <c r="F16" s="305"/>
      <c r="G16" s="305">
        <v>12.3</v>
      </c>
      <c r="H16" s="305"/>
    </row>
    <row r="17" spans="1:8" s="236" customFormat="1" ht="15.95" customHeight="1" x14ac:dyDescent="0.2">
      <c r="A17" s="251" t="s">
        <v>199</v>
      </c>
      <c r="B17" s="243"/>
      <c r="C17" s="304">
        <v>37.799999999999997</v>
      </c>
      <c r="D17" s="305"/>
      <c r="E17" s="305">
        <v>33.9</v>
      </c>
      <c r="F17" s="305"/>
      <c r="G17" s="305">
        <v>20</v>
      </c>
      <c r="H17" s="305"/>
    </row>
    <row r="18" spans="1:8" s="236" customFormat="1" ht="15.95" customHeight="1" x14ac:dyDescent="0.2">
      <c r="A18" s="251" t="s">
        <v>201</v>
      </c>
      <c r="B18" s="243"/>
      <c r="C18" s="304">
        <v>7.1</v>
      </c>
      <c r="D18" s="305"/>
      <c r="E18" s="305">
        <v>-8.6</v>
      </c>
      <c r="F18" s="305"/>
      <c r="G18" s="305">
        <v>-3.7</v>
      </c>
      <c r="H18" s="305"/>
    </row>
    <row r="19" spans="1:8" s="236" customFormat="1" ht="25.5" customHeight="1" x14ac:dyDescent="0.2">
      <c r="A19" s="269" t="s">
        <v>308</v>
      </c>
      <c r="B19" s="270"/>
      <c r="C19" s="306">
        <v>12.7</v>
      </c>
      <c r="D19" s="294"/>
      <c r="E19" s="294">
        <v>5.5</v>
      </c>
      <c r="F19" s="294"/>
      <c r="G19" s="294">
        <v>5.9</v>
      </c>
      <c r="H19" s="294"/>
    </row>
    <row r="20" spans="1:8" s="236" customFormat="1" ht="6" customHeight="1" x14ac:dyDescent="0.2">
      <c r="C20" s="239"/>
      <c r="D20" s="239"/>
      <c r="E20" s="239"/>
      <c r="F20" s="239"/>
      <c r="G20" s="239"/>
      <c r="H20" s="239"/>
    </row>
    <row r="21" spans="1:8" s="236" customFormat="1" ht="6.75" customHeight="1" x14ac:dyDescent="0.2">
      <c r="A21" s="239"/>
      <c r="B21" s="239"/>
      <c r="C21" s="239"/>
      <c r="D21" s="239"/>
      <c r="E21" s="239"/>
      <c r="F21" s="239"/>
      <c r="G21" s="239"/>
      <c r="H21" s="239"/>
    </row>
    <row r="22" spans="1:8" s="236" customFormat="1" ht="24" customHeight="1" x14ac:dyDescent="0.2">
      <c r="A22" s="295"/>
      <c r="B22" s="295"/>
      <c r="C22" s="295"/>
      <c r="D22" s="295"/>
      <c r="E22" s="295"/>
      <c r="F22" s="295"/>
      <c r="G22" s="295"/>
      <c r="H22" s="295"/>
    </row>
    <row r="23" spans="1:8" s="236" customFormat="1" ht="17.25" customHeight="1" x14ac:dyDescent="0.2">
      <c r="A23" s="246"/>
      <c r="B23" s="239"/>
      <c r="C23" s="239"/>
      <c r="D23" s="239"/>
      <c r="E23" s="239"/>
      <c r="F23" s="239"/>
      <c r="G23" s="239"/>
      <c r="H23" s="239"/>
    </row>
    <row r="24" spans="1:8" s="262" customFormat="1" ht="8.25" customHeight="1" x14ac:dyDescent="0.2">
      <c r="A24" s="263"/>
      <c r="B24" s="263"/>
      <c r="C24" s="263"/>
      <c r="D24" s="263"/>
      <c r="E24" s="263"/>
      <c r="F24" s="263"/>
      <c r="G24" s="263"/>
      <c r="H24" s="263"/>
    </row>
    <row r="25" spans="1:8" s="236" customFormat="1" ht="26.25" customHeight="1" x14ac:dyDescent="0.2">
      <c r="A25" s="276" t="s">
        <v>307</v>
      </c>
      <c r="B25" s="276"/>
      <c r="C25" s="276"/>
      <c r="D25" s="276"/>
      <c r="E25" s="276"/>
      <c r="F25" s="276"/>
      <c r="G25" s="276"/>
      <c r="H25" s="276"/>
    </row>
    <row r="26" spans="1:8" s="236" customFormat="1" x14ac:dyDescent="0.2"/>
    <row r="27" spans="1:8" s="236" customFormat="1" ht="15.95" customHeight="1" x14ac:dyDescent="0.2">
      <c r="A27" s="271" t="s">
        <v>288</v>
      </c>
      <c r="B27" s="296"/>
      <c r="C27" s="301" t="s">
        <v>10</v>
      </c>
      <c r="D27" s="302"/>
      <c r="E27" s="302"/>
      <c r="F27" s="302"/>
      <c r="G27" s="302"/>
      <c r="H27" s="302"/>
    </row>
    <row r="28" spans="1:8" s="236" customFormat="1" ht="15.95" customHeight="1" x14ac:dyDescent="0.2">
      <c r="A28" s="297"/>
      <c r="B28" s="298"/>
      <c r="C28" s="301" t="s">
        <v>306</v>
      </c>
      <c r="D28" s="303"/>
      <c r="E28" s="301" t="s">
        <v>305</v>
      </c>
      <c r="F28" s="303"/>
      <c r="G28" s="301" t="s">
        <v>304</v>
      </c>
      <c r="H28" s="302"/>
    </row>
    <row r="29" spans="1:8" s="236" customFormat="1" ht="15.95" customHeight="1" x14ac:dyDescent="0.2">
      <c r="A29" s="299"/>
      <c r="B29" s="300"/>
      <c r="C29" s="301" t="s">
        <v>19</v>
      </c>
      <c r="D29" s="303"/>
      <c r="E29" s="301" t="s">
        <v>115</v>
      </c>
      <c r="F29" s="302"/>
      <c r="G29" s="302"/>
      <c r="H29" s="302"/>
    </row>
    <row r="30" spans="1:8" s="236" customFormat="1" x14ac:dyDescent="0.2"/>
    <row r="31" spans="1:8" s="236" customFormat="1" ht="12.75" customHeight="1" x14ac:dyDescent="0.2">
      <c r="C31" s="293" t="s">
        <v>303</v>
      </c>
      <c r="D31" s="293"/>
      <c r="E31" s="293"/>
      <c r="F31" s="293"/>
      <c r="G31" s="293"/>
      <c r="H31" s="293"/>
    </row>
    <row r="32" spans="1:8" s="236" customFormat="1" x14ac:dyDescent="0.2"/>
    <row r="33" spans="1:8" ht="14.1" customHeight="1" x14ac:dyDescent="0.2">
      <c r="A33" s="244">
        <v>2018</v>
      </c>
      <c r="B33" s="260" t="s">
        <v>285</v>
      </c>
      <c r="C33" s="289">
        <v>114694</v>
      </c>
      <c r="D33" s="290"/>
      <c r="E33" s="291">
        <v>120.22</v>
      </c>
      <c r="F33" s="291"/>
      <c r="G33" s="292">
        <v>17331</v>
      </c>
      <c r="H33" s="292"/>
    </row>
    <row r="34" spans="1:8" ht="14.1" customHeight="1" x14ac:dyDescent="0.2">
      <c r="A34" s="244" t="s">
        <v>239</v>
      </c>
      <c r="B34" s="260" t="s">
        <v>284</v>
      </c>
      <c r="C34" s="289">
        <v>124404</v>
      </c>
      <c r="D34" s="290"/>
      <c r="E34" s="291">
        <v>128.91</v>
      </c>
      <c r="F34" s="291"/>
      <c r="G34" s="292">
        <v>16994</v>
      </c>
      <c r="H34" s="292"/>
    </row>
    <row r="35" spans="1:8" ht="14.1" customHeight="1" x14ac:dyDescent="0.2">
      <c r="A35" s="244" t="s">
        <v>239</v>
      </c>
      <c r="B35" s="260" t="s">
        <v>200</v>
      </c>
      <c r="C35" s="289">
        <v>135339</v>
      </c>
      <c r="D35" s="290"/>
      <c r="E35" s="291">
        <v>141.78</v>
      </c>
      <c r="F35" s="291"/>
      <c r="G35" s="292">
        <v>19302</v>
      </c>
      <c r="H35" s="292"/>
    </row>
    <row r="36" spans="1:8" ht="14.1" customHeight="1" x14ac:dyDescent="0.2">
      <c r="B36" s="243"/>
      <c r="C36" s="261"/>
      <c r="D36" s="261"/>
      <c r="E36" s="261"/>
      <c r="F36" s="261"/>
      <c r="G36" s="261"/>
      <c r="H36" s="261"/>
    </row>
    <row r="37" spans="1:8" ht="14.1" customHeight="1" x14ac:dyDescent="0.2">
      <c r="A37" s="244">
        <v>2019</v>
      </c>
      <c r="B37" s="260" t="s">
        <v>285</v>
      </c>
      <c r="C37" s="289">
        <v>120841</v>
      </c>
      <c r="D37" s="290"/>
      <c r="E37" s="291">
        <v>127.7</v>
      </c>
      <c r="F37" s="291"/>
      <c r="G37" s="292">
        <v>17916</v>
      </c>
      <c r="H37" s="292"/>
    </row>
    <row r="38" spans="1:8" ht="14.1" customHeight="1" x14ac:dyDescent="0.2">
      <c r="A38" s="244" t="s">
        <v>239</v>
      </c>
      <c r="B38" s="260" t="s">
        <v>284</v>
      </c>
      <c r="C38" s="289">
        <v>133081</v>
      </c>
      <c r="D38" s="290"/>
      <c r="E38" s="291">
        <v>133.46</v>
      </c>
      <c r="F38" s="291"/>
      <c r="G38" s="292">
        <v>17828</v>
      </c>
      <c r="H38" s="292"/>
    </row>
    <row r="39" spans="1:8" ht="14.1" customHeight="1" x14ac:dyDescent="0.2">
      <c r="A39" s="244" t="s">
        <v>239</v>
      </c>
      <c r="B39" s="260" t="s">
        <v>200</v>
      </c>
      <c r="C39" s="289">
        <v>142795</v>
      </c>
      <c r="D39" s="290"/>
      <c r="E39" s="291">
        <v>144.99</v>
      </c>
      <c r="F39" s="291"/>
      <c r="G39" s="292">
        <v>20092</v>
      </c>
      <c r="H39" s="292"/>
    </row>
    <row r="40" spans="1:8" x14ac:dyDescent="0.2">
      <c r="A40" s="259"/>
    </row>
    <row r="41" spans="1:8" x14ac:dyDescent="0.2">
      <c r="A41" s="259"/>
      <c r="C41" s="275" t="s">
        <v>283</v>
      </c>
      <c r="D41" s="275"/>
      <c r="E41" s="275"/>
      <c r="F41" s="275"/>
      <c r="G41" s="275"/>
      <c r="H41" s="275"/>
    </row>
    <row r="43" spans="1:8" ht="14.1" customHeight="1" x14ac:dyDescent="0.2">
      <c r="A43" s="266" t="s">
        <v>282</v>
      </c>
      <c r="B43" s="267"/>
      <c r="C43" s="286">
        <v>7.3</v>
      </c>
      <c r="D43" s="287"/>
      <c r="E43" s="288">
        <v>8.6</v>
      </c>
      <c r="F43" s="288"/>
      <c r="G43" s="287">
        <v>12.7</v>
      </c>
      <c r="H43" s="287"/>
    </row>
    <row r="44" spans="1:8" ht="14.1" customHeight="1" x14ac:dyDescent="0.2">
      <c r="A44" s="266" t="s">
        <v>281</v>
      </c>
      <c r="B44" s="267"/>
      <c r="C44" s="286">
        <v>5.5</v>
      </c>
      <c r="D44" s="287"/>
      <c r="E44" s="288">
        <v>2.2999999999999998</v>
      </c>
      <c r="F44" s="288"/>
      <c r="G44" s="287">
        <v>4.0999999999999996</v>
      </c>
      <c r="H44" s="287"/>
    </row>
    <row r="45" spans="1:8" ht="14.1" customHeight="1" x14ac:dyDescent="0.2">
      <c r="A45" s="266" t="s">
        <v>280</v>
      </c>
      <c r="B45" s="267"/>
      <c r="C45" s="286">
        <v>5.9</v>
      </c>
      <c r="D45" s="287"/>
      <c r="E45" s="288">
        <v>4</v>
      </c>
      <c r="F45" s="288"/>
      <c r="G45" s="287">
        <v>4.0999999999999996</v>
      </c>
      <c r="H45" s="287"/>
    </row>
    <row r="47" spans="1:8" ht="26.25" customHeight="1" x14ac:dyDescent="0.2">
      <c r="A47" s="246"/>
      <c r="B47" s="239"/>
      <c r="C47" s="239"/>
      <c r="D47" s="239"/>
      <c r="E47" s="239"/>
      <c r="F47" s="239"/>
      <c r="G47" s="239"/>
      <c r="H47" s="239"/>
    </row>
    <row r="48" spans="1:8" s="257" customFormat="1" ht="40.5" customHeight="1" x14ac:dyDescent="0.2">
      <c r="A48" s="276" t="s">
        <v>302</v>
      </c>
      <c r="B48" s="276"/>
      <c r="C48" s="276"/>
      <c r="D48" s="276"/>
      <c r="E48" s="276"/>
      <c r="F48" s="276"/>
      <c r="G48" s="276"/>
      <c r="H48" s="276"/>
    </row>
    <row r="49" spans="1:8" ht="10.5" customHeight="1" x14ac:dyDescent="0.2">
      <c r="A49" s="258"/>
      <c r="B49" s="258"/>
      <c r="C49" s="258"/>
      <c r="D49" s="258"/>
      <c r="E49" s="258"/>
      <c r="F49" s="258"/>
      <c r="G49" s="258"/>
      <c r="H49" s="258"/>
    </row>
    <row r="50" spans="1:8" ht="50.25" customHeight="1" x14ac:dyDescent="0.2">
      <c r="A50" s="276" t="s">
        <v>301</v>
      </c>
      <c r="B50" s="276"/>
      <c r="C50" s="276"/>
      <c r="D50" s="276"/>
      <c r="E50" s="276"/>
      <c r="F50" s="276"/>
      <c r="G50" s="276"/>
      <c r="H50" s="276"/>
    </row>
    <row r="51" spans="1:8" ht="17.25" customHeight="1" x14ac:dyDescent="0.2">
      <c r="A51" s="258"/>
      <c r="B51" s="258"/>
      <c r="C51" s="258"/>
      <c r="D51" s="258"/>
      <c r="E51" s="258"/>
      <c r="F51" s="258"/>
      <c r="G51" s="258"/>
      <c r="H51" s="258"/>
    </row>
    <row r="52" spans="1:8" s="257" customFormat="1" ht="32.25" customHeight="1" x14ac:dyDescent="0.2">
      <c r="A52" s="276" t="s">
        <v>300</v>
      </c>
      <c r="B52" s="276"/>
      <c r="C52" s="276"/>
      <c r="D52" s="276"/>
      <c r="E52" s="276"/>
      <c r="F52" s="276"/>
      <c r="G52" s="276"/>
      <c r="H52" s="276"/>
    </row>
    <row r="53" spans="1:8" ht="14.25" customHeight="1" x14ac:dyDescent="0.2">
      <c r="A53" s="258"/>
      <c r="B53" s="258"/>
      <c r="C53" s="258"/>
      <c r="D53" s="258"/>
      <c r="E53" s="258"/>
      <c r="F53" s="258"/>
      <c r="G53" s="258"/>
      <c r="H53" s="258"/>
    </row>
    <row r="54" spans="1:8" s="257" customFormat="1" ht="50.25" customHeight="1" x14ac:dyDescent="0.2">
      <c r="A54" s="276" t="s">
        <v>299</v>
      </c>
      <c r="B54" s="276"/>
      <c r="C54" s="276"/>
      <c r="D54" s="276"/>
      <c r="E54" s="276"/>
      <c r="F54" s="276"/>
      <c r="G54" s="276"/>
      <c r="H54" s="276"/>
    </row>
    <row r="55" spans="1:8" ht="13.5" customHeight="1" x14ac:dyDescent="0.2">
      <c r="A55" s="246"/>
      <c r="B55" s="239"/>
      <c r="C55" s="239"/>
      <c r="D55" s="239"/>
      <c r="E55" s="239"/>
      <c r="F55" s="239"/>
      <c r="G55" s="239"/>
      <c r="H55" s="239"/>
    </row>
    <row r="56" spans="1:8" s="257" customFormat="1" ht="17.25" customHeight="1" x14ac:dyDescent="0.2">
      <c r="A56" s="268" t="s">
        <v>298</v>
      </c>
      <c r="B56" s="268"/>
      <c r="C56" s="268"/>
      <c r="D56" s="268"/>
      <c r="E56" s="268"/>
      <c r="F56" s="268"/>
      <c r="G56" s="268"/>
      <c r="H56" s="268"/>
    </row>
    <row r="57" spans="1:8" ht="19.5" customHeight="1" x14ac:dyDescent="0.2">
      <c r="A57" s="239"/>
      <c r="B57" s="239"/>
      <c r="C57" s="239"/>
      <c r="D57" s="239"/>
      <c r="E57" s="239"/>
      <c r="F57" s="239"/>
      <c r="G57" s="239"/>
      <c r="H57" s="239"/>
    </row>
    <row r="58" spans="1:8" ht="15.95" customHeight="1" x14ac:dyDescent="0.2">
      <c r="A58" s="271" t="s">
        <v>297</v>
      </c>
      <c r="B58" s="272"/>
      <c r="C58" s="279">
        <v>43525</v>
      </c>
      <c r="D58" s="279"/>
      <c r="E58" s="281" t="s">
        <v>296</v>
      </c>
      <c r="F58" s="282"/>
      <c r="G58" s="284" t="s">
        <v>295</v>
      </c>
      <c r="H58" s="271"/>
    </row>
    <row r="59" spans="1:8" ht="15.95" customHeight="1" x14ac:dyDescent="0.2">
      <c r="A59" s="277"/>
      <c r="B59" s="278"/>
      <c r="C59" s="280"/>
      <c r="D59" s="280"/>
      <c r="E59" s="283"/>
      <c r="F59" s="283"/>
      <c r="G59" s="285" t="s">
        <v>294</v>
      </c>
      <c r="H59" s="273"/>
    </row>
    <row r="60" spans="1:8" ht="15.95" customHeight="1" x14ac:dyDescent="0.2">
      <c r="A60" s="273"/>
      <c r="B60" s="274"/>
      <c r="C60" s="256" t="s">
        <v>12</v>
      </c>
      <c r="D60" s="256" t="s">
        <v>14</v>
      </c>
      <c r="E60" s="256" t="s">
        <v>12</v>
      </c>
      <c r="F60" s="256" t="s">
        <v>14</v>
      </c>
      <c r="G60" s="255" t="s">
        <v>12</v>
      </c>
      <c r="H60" s="254" t="s">
        <v>14</v>
      </c>
    </row>
    <row r="61" spans="1:8" ht="12.75" customHeight="1" x14ac:dyDescent="0.2">
      <c r="A61" s="253"/>
      <c r="B61" s="252"/>
      <c r="C61" s="239"/>
      <c r="D61" s="239"/>
      <c r="E61" s="239"/>
      <c r="F61" s="239"/>
      <c r="G61" s="239"/>
      <c r="H61" s="239"/>
    </row>
    <row r="62" spans="1:8" ht="15" customHeight="1" x14ac:dyDescent="0.2">
      <c r="A62" s="251" t="s">
        <v>195</v>
      </c>
      <c r="B62" s="243"/>
      <c r="C62" s="250">
        <v>108.562004805567</v>
      </c>
      <c r="D62" s="250">
        <v>133.08594171559599</v>
      </c>
      <c r="E62" s="250">
        <v>110.046037405615</v>
      </c>
      <c r="F62" s="250">
        <v>127.302675317943</v>
      </c>
      <c r="G62" s="249">
        <v>-10.6136369131273</v>
      </c>
      <c r="H62" s="249">
        <v>0.70258624397814595</v>
      </c>
    </row>
    <row r="63" spans="1:8" ht="15" customHeight="1" x14ac:dyDescent="0.2">
      <c r="A63" s="251" t="s">
        <v>197</v>
      </c>
      <c r="B63" s="243"/>
      <c r="C63" s="250">
        <v>106.699177705487</v>
      </c>
      <c r="D63" s="250">
        <v>112.825719402743</v>
      </c>
      <c r="E63" s="250">
        <v>119.287850988743</v>
      </c>
      <c r="F63" s="250">
        <v>120.177955573289</v>
      </c>
      <c r="G63" s="249">
        <v>-8.5362056439349203</v>
      </c>
      <c r="H63" s="249">
        <v>-14.268609237272299</v>
      </c>
    </row>
    <row r="64" spans="1:8" ht="15" customHeight="1" x14ac:dyDescent="0.2">
      <c r="A64" s="251" t="s">
        <v>199</v>
      </c>
      <c r="B64" s="243"/>
      <c r="C64" s="250">
        <v>132.417853289269</v>
      </c>
      <c r="D64" s="250">
        <v>182.82482794274699</v>
      </c>
      <c r="E64" s="250">
        <v>120.81206820097501</v>
      </c>
      <c r="F64" s="250">
        <v>159.015559161776</v>
      </c>
      <c r="G64" s="249">
        <v>15.2447502403248</v>
      </c>
      <c r="H64" s="249">
        <v>48.189894194617601</v>
      </c>
    </row>
    <row r="65" spans="1:8" s="236" customFormat="1" ht="15" customHeight="1" x14ac:dyDescent="0.2">
      <c r="A65" s="251" t="s">
        <v>201</v>
      </c>
      <c r="B65" s="243"/>
      <c r="C65" s="250">
        <v>135.450355563849</v>
      </c>
      <c r="D65" s="250">
        <v>150.94408465760301</v>
      </c>
      <c r="E65" s="250">
        <v>129.08270642090201</v>
      </c>
      <c r="F65" s="250">
        <v>142.828376628466</v>
      </c>
      <c r="G65" s="249">
        <v>1.41055584792223</v>
      </c>
      <c r="H65" s="249">
        <v>12.3096940023675</v>
      </c>
    </row>
    <row r="66" spans="1:8" s="236" customFormat="1" ht="28.5" customHeight="1" x14ac:dyDescent="0.2">
      <c r="A66" s="269" t="s">
        <v>293</v>
      </c>
      <c r="B66" s="270"/>
      <c r="C66" s="248">
        <v>109.21599977728999</v>
      </c>
      <c r="D66" s="248">
        <v>125.950037478703</v>
      </c>
      <c r="E66" s="248">
        <v>115.504238727368</v>
      </c>
      <c r="F66" s="248">
        <v>125.789892451456</v>
      </c>
      <c r="G66" s="247">
        <v>-8.1868106282402699</v>
      </c>
      <c r="H66" s="247">
        <v>-4.2018304646729199</v>
      </c>
    </row>
    <row r="67" spans="1:8" s="236" customFormat="1" ht="12.75" customHeight="1" x14ac:dyDescent="0.2">
      <c r="C67" s="239"/>
      <c r="D67" s="239"/>
      <c r="E67" s="239"/>
      <c r="F67" s="239"/>
      <c r="G67" s="239"/>
      <c r="H67" s="239"/>
    </row>
    <row r="68" spans="1:8" s="236" customFormat="1" ht="26.25" customHeight="1" x14ac:dyDescent="0.2">
      <c r="A68" s="239"/>
      <c r="B68" s="239"/>
      <c r="C68" s="239"/>
      <c r="D68" s="239"/>
      <c r="E68" s="239"/>
      <c r="F68" s="239"/>
      <c r="G68" s="239"/>
      <c r="H68" s="239"/>
    </row>
    <row r="69" spans="1:8" s="236" customFormat="1" ht="44.25" customHeight="1" x14ac:dyDescent="0.2">
      <c r="A69" s="268" t="s">
        <v>292</v>
      </c>
      <c r="B69" s="268"/>
      <c r="C69" s="268"/>
      <c r="D69" s="268"/>
      <c r="E69" s="268"/>
      <c r="F69" s="268"/>
      <c r="G69" s="268"/>
      <c r="H69" s="268"/>
    </row>
    <row r="70" spans="1:8" s="236" customFormat="1" ht="14.25" customHeight="1" x14ac:dyDescent="0.2">
      <c r="A70" s="246"/>
      <c r="B70" s="239"/>
      <c r="C70" s="239"/>
      <c r="D70" s="239"/>
      <c r="E70" s="239"/>
      <c r="F70" s="239"/>
      <c r="G70" s="239"/>
      <c r="H70" s="239"/>
    </row>
    <row r="71" spans="1:8" s="236" customFormat="1" ht="52.5" customHeight="1" x14ac:dyDescent="0.2">
      <c r="A71" s="268" t="s">
        <v>291</v>
      </c>
      <c r="B71" s="268"/>
      <c r="C71" s="268"/>
      <c r="D71" s="268"/>
      <c r="E71" s="268"/>
      <c r="F71" s="268"/>
      <c r="G71" s="268"/>
      <c r="H71" s="268"/>
    </row>
    <row r="72" spans="1:8" s="236" customFormat="1" ht="26.25" customHeight="1" x14ac:dyDescent="0.2">
      <c r="A72" s="246"/>
      <c r="B72" s="239"/>
      <c r="C72" s="239"/>
      <c r="D72" s="239"/>
      <c r="E72" s="239"/>
      <c r="F72" s="239"/>
      <c r="G72" s="239"/>
      <c r="H72" s="239"/>
    </row>
    <row r="73" spans="1:8" s="236" customFormat="1" ht="51.75" customHeight="1" x14ac:dyDescent="0.2">
      <c r="A73" s="268" t="s">
        <v>290</v>
      </c>
      <c r="B73" s="268"/>
      <c r="C73" s="268"/>
      <c r="D73" s="268"/>
      <c r="E73" s="268"/>
      <c r="F73" s="268"/>
      <c r="G73" s="268"/>
      <c r="H73" s="268"/>
    </row>
    <row r="74" spans="1:8" s="236" customFormat="1" ht="24.75" customHeight="1" x14ac:dyDescent="0.2">
      <c r="A74" s="246"/>
      <c r="B74" s="239"/>
      <c r="C74" s="239"/>
      <c r="D74" s="239"/>
      <c r="E74" s="239"/>
      <c r="F74" s="239"/>
      <c r="G74" s="239"/>
      <c r="H74" s="239"/>
    </row>
    <row r="75" spans="1:8" s="236" customFormat="1" ht="18.75" customHeight="1" x14ac:dyDescent="0.2">
      <c r="A75" s="268" t="s">
        <v>289</v>
      </c>
      <c r="B75" s="268"/>
      <c r="C75" s="268"/>
      <c r="D75" s="268"/>
      <c r="E75" s="268"/>
      <c r="F75" s="268"/>
      <c r="G75" s="268"/>
      <c r="H75" s="268"/>
    </row>
    <row r="76" spans="1:8" s="236" customFormat="1" ht="20.25" customHeight="1" x14ac:dyDescent="0.2"/>
    <row r="77" spans="1:8" s="236" customFormat="1" ht="17.100000000000001" customHeight="1" x14ac:dyDescent="0.2">
      <c r="A77" s="271" t="s">
        <v>288</v>
      </c>
      <c r="B77" s="272"/>
      <c r="C77" s="271" t="s">
        <v>287</v>
      </c>
      <c r="D77" s="271"/>
      <c r="E77" s="271"/>
    </row>
    <row r="78" spans="1:8" s="236" customFormat="1" ht="17.100000000000001" customHeight="1" x14ac:dyDescent="0.2">
      <c r="A78" s="273"/>
      <c r="B78" s="274"/>
      <c r="C78" s="273"/>
      <c r="D78" s="273"/>
      <c r="E78" s="273"/>
    </row>
    <row r="79" spans="1:8" s="236" customFormat="1" ht="15.75" customHeight="1" x14ac:dyDescent="0.2">
      <c r="F79" s="239"/>
      <c r="G79" s="239"/>
      <c r="H79" s="239"/>
    </row>
    <row r="80" spans="1:8" s="236" customFormat="1" x14ac:dyDescent="0.2">
      <c r="C80" s="275" t="s">
        <v>286</v>
      </c>
      <c r="D80" s="275"/>
      <c r="E80" s="275"/>
      <c r="F80" s="239"/>
      <c r="G80" s="239"/>
      <c r="H80" s="239"/>
    </row>
    <row r="81" spans="1:8" s="236" customFormat="1" ht="15" customHeight="1" x14ac:dyDescent="0.2">
      <c r="A81" s="239"/>
      <c r="B81" s="239"/>
      <c r="C81" s="239"/>
      <c r="D81" s="239"/>
      <c r="E81" s="239"/>
      <c r="F81" s="239"/>
      <c r="G81" s="239"/>
      <c r="H81" s="239"/>
    </row>
    <row r="82" spans="1:8" s="236" customFormat="1" ht="14.1" customHeight="1" x14ac:dyDescent="0.2">
      <c r="A82" s="244">
        <v>2018</v>
      </c>
      <c r="B82" s="243" t="s">
        <v>285</v>
      </c>
      <c r="C82" s="239"/>
      <c r="D82" s="242">
        <v>2883</v>
      </c>
      <c r="E82" s="239"/>
      <c r="F82" s="239"/>
      <c r="G82" s="239"/>
      <c r="H82" s="239"/>
    </row>
    <row r="83" spans="1:8" s="236" customFormat="1" ht="14.1" customHeight="1" x14ac:dyDescent="0.2">
      <c r="A83" s="244"/>
      <c r="B83" s="243" t="s">
        <v>284</v>
      </c>
      <c r="C83" s="239"/>
      <c r="D83" s="242">
        <v>2785</v>
      </c>
      <c r="E83" s="239"/>
      <c r="F83" s="239"/>
      <c r="G83" s="239"/>
      <c r="H83" s="239"/>
    </row>
    <row r="84" spans="1:8" s="236" customFormat="1" ht="14.1" customHeight="1" x14ac:dyDescent="0.2">
      <c r="A84" s="244" t="s">
        <v>239</v>
      </c>
      <c r="B84" s="243" t="s">
        <v>200</v>
      </c>
      <c r="C84" s="239"/>
      <c r="D84" s="242">
        <v>2921</v>
      </c>
      <c r="E84" s="239"/>
      <c r="F84" s="239"/>
      <c r="G84" s="239"/>
      <c r="H84" s="239"/>
    </row>
    <row r="85" spans="1:8" s="236" customFormat="1" x14ac:dyDescent="0.2">
      <c r="B85" s="243"/>
      <c r="C85" s="239"/>
      <c r="D85" s="245"/>
      <c r="E85" s="239"/>
      <c r="F85" s="239"/>
      <c r="G85" s="239"/>
      <c r="H85" s="239"/>
    </row>
    <row r="86" spans="1:8" s="236" customFormat="1" ht="14.1" customHeight="1" x14ac:dyDescent="0.2">
      <c r="A86" s="244">
        <v>2019</v>
      </c>
      <c r="B86" s="243" t="s">
        <v>285</v>
      </c>
      <c r="C86" s="239"/>
      <c r="D86" s="242">
        <v>3008</v>
      </c>
      <c r="E86" s="239"/>
      <c r="F86" s="239"/>
      <c r="G86" s="239"/>
      <c r="H86" s="239"/>
    </row>
    <row r="87" spans="1:8" s="236" customFormat="1" ht="14.1" customHeight="1" x14ac:dyDescent="0.2">
      <c r="A87" s="244"/>
      <c r="B87" s="243" t="s">
        <v>284</v>
      </c>
      <c r="C87" s="239"/>
      <c r="D87" s="242">
        <v>2904</v>
      </c>
      <c r="E87" s="239"/>
      <c r="F87" s="239"/>
      <c r="G87" s="239"/>
      <c r="H87" s="239"/>
    </row>
    <row r="88" spans="1:8" s="236" customFormat="1" ht="14.1" customHeight="1" x14ac:dyDescent="0.2">
      <c r="A88" s="244" t="s">
        <v>239</v>
      </c>
      <c r="B88" s="243" t="s">
        <v>200</v>
      </c>
      <c r="C88" s="239"/>
      <c r="D88" s="242">
        <v>2987</v>
      </c>
      <c r="E88" s="239"/>
      <c r="F88" s="239"/>
      <c r="G88" s="239"/>
      <c r="H88" s="239"/>
    </row>
    <row r="89" spans="1:8" s="236" customFormat="1" ht="14.25" customHeight="1" x14ac:dyDescent="0.2">
      <c r="A89" s="239"/>
      <c r="B89" s="239"/>
      <c r="C89" s="239"/>
      <c r="D89" s="239"/>
      <c r="E89" s="239"/>
      <c r="F89" s="239"/>
      <c r="G89" s="239"/>
      <c r="H89" s="239"/>
    </row>
    <row r="90" spans="1:8" s="236" customFormat="1" x14ac:dyDescent="0.2">
      <c r="C90" s="275" t="s">
        <v>283</v>
      </c>
      <c r="D90" s="275"/>
      <c r="E90" s="275"/>
      <c r="F90" s="239"/>
      <c r="G90" s="239"/>
      <c r="H90" s="239"/>
    </row>
    <row r="91" spans="1:8" s="236" customFormat="1" x14ac:dyDescent="0.2">
      <c r="A91" s="239"/>
      <c r="B91" s="239"/>
      <c r="C91" s="239"/>
      <c r="D91" s="239"/>
      <c r="E91" s="239"/>
      <c r="F91" s="239"/>
      <c r="G91" s="239"/>
      <c r="H91" s="239"/>
    </row>
    <row r="92" spans="1:8" s="236" customFormat="1" ht="14.1" customHeight="1" x14ac:dyDescent="0.2">
      <c r="A92" s="266" t="s">
        <v>282</v>
      </c>
      <c r="B92" s="267"/>
      <c r="C92" s="239"/>
      <c r="D92" s="241">
        <v>2.9</v>
      </c>
      <c r="E92" s="239"/>
      <c r="F92" s="239"/>
      <c r="G92" s="239"/>
      <c r="H92" s="239"/>
    </row>
    <row r="93" spans="1:8" s="236" customFormat="1" ht="14.1" customHeight="1" x14ac:dyDescent="0.2">
      <c r="A93" s="266" t="s">
        <v>281</v>
      </c>
      <c r="B93" s="267"/>
      <c r="C93" s="239"/>
      <c r="D93" s="240">
        <v>2.2999999999999998</v>
      </c>
      <c r="E93" s="239"/>
      <c r="F93" s="239"/>
      <c r="G93" s="239"/>
      <c r="H93" s="239"/>
    </row>
    <row r="94" spans="1:8" s="236" customFormat="1" ht="14.1" customHeight="1" x14ac:dyDescent="0.2">
      <c r="A94" s="266" t="s">
        <v>280</v>
      </c>
      <c r="B94" s="267"/>
      <c r="C94" s="239"/>
      <c r="D94" s="240">
        <v>3.6</v>
      </c>
      <c r="E94" s="239"/>
      <c r="F94" s="239"/>
      <c r="G94" s="239"/>
      <c r="H94" s="239"/>
    </row>
    <row r="95" spans="1:8" s="236" customFormat="1" ht="28.5" customHeight="1" x14ac:dyDescent="0.2">
      <c r="A95" s="239"/>
      <c r="B95" s="239"/>
      <c r="C95" s="239"/>
      <c r="D95" s="239"/>
      <c r="E95" s="239"/>
      <c r="F95" s="239"/>
      <c r="G95" s="239"/>
      <c r="H95" s="239"/>
    </row>
    <row r="96" spans="1:8" s="236" customFormat="1" ht="28.5" customHeight="1" x14ac:dyDescent="0.2"/>
    <row r="97" spans="1:8" ht="30" customHeight="1" x14ac:dyDescent="0.2">
      <c r="A97" s="268" t="s">
        <v>279</v>
      </c>
      <c r="B97" s="268"/>
      <c r="C97" s="268"/>
      <c r="D97" s="268"/>
      <c r="E97" s="268"/>
      <c r="F97" s="268"/>
      <c r="G97" s="268"/>
      <c r="H97" s="268"/>
    </row>
    <row r="98" spans="1:8" s="237" customFormat="1" x14ac:dyDescent="0.2">
      <c r="A98" s="238"/>
      <c r="B98" s="238"/>
      <c r="C98" s="238"/>
      <c r="D98" s="238"/>
      <c r="E98" s="238"/>
      <c r="F98" s="238"/>
      <c r="G98" s="238"/>
      <c r="H98" s="238"/>
    </row>
    <row r="99" spans="1:8" s="237" customFormat="1" x14ac:dyDescent="0.2">
      <c r="A99" s="238"/>
      <c r="B99" s="238"/>
      <c r="C99" s="238"/>
      <c r="D99" s="238"/>
      <c r="E99" s="238" t="s">
        <v>239</v>
      </c>
      <c r="F99" s="238"/>
      <c r="G99" s="238"/>
      <c r="H99" s="238"/>
    </row>
    <row r="100" spans="1:8" s="237" customFormat="1" x14ac:dyDescent="0.2">
      <c r="A100" s="238"/>
      <c r="B100" s="238"/>
      <c r="C100" s="238"/>
      <c r="D100" s="238"/>
      <c r="E100" s="238"/>
      <c r="F100" s="238"/>
      <c r="G100" s="238"/>
      <c r="H100" s="238"/>
    </row>
    <row r="101" spans="1:8" s="237" customFormat="1" x14ac:dyDescent="0.2">
      <c r="A101" s="238"/>
      <c r="B101" s="238"/>
      <c r="C101" s="238"/>
      <c r="D101" s="238"/>
      <c r="E101" s="238"/>
      <c r="F101" s="238"/>
      <c r="G101" s="238"/>
      <c r="H101" s="238"/>
    </row>
    <row r="102" spans="1:8" s="237" customFormat="1" x14ac:dyDescent="0.2">
      <c r="A102" s="238"/>
      <c r="B102" s="238"/>
      <c r="C102" s="238"/>
      <c r="D102" s="238"/>
      <c r="E102" s="238"/>
      <c r="F102" s="238"/>
      <c r="G102" s="238"/>
      <c r="H102" s="238"/>
    </row>
    <row r="103" spans="1:8" s="237" customFormat="1" x14ac:dyDescent="0.2">
      <c r="A103" s="238"/>
      <c r="B103" s="238"/>
      <c r="C103" s="238"/>
      <c r="D103" s="238"/>
      <c r="E103" s="238"/>
      <c r="F103" s="238"/>
      <c r="G103" s="238"/>
      <c r="H103" s="238"/>
    </row>
    <row r="104" spans="1:8" s="237" customFormat="1" x14ac:dyDescent="0.2">
      <c r="A104" s="238"/>
      <c r="B104" s="238"/>
      <c r="C104" s="238"/>
      <c r="D104" s="238"/>
      <c r="E104" s="238"/>
      <c r="F104" s="238"/>
      <c r="G104" s="238"/>
      <c r="H104" s="238"/>
    </row>
    <row r="105" spans="1:8" s="237" customFormat="1" x14ac:dyDescent="0.2">
      <c r="A105" s="238"/>
      <c r="B105" s="238"/>
      <c r="C105" s="238"/>
      <c r="D105" s="238"/>
      <c r="E105" s="238"/>
      <c r="F105" s="238"/>
      <c r="G105" s="238"/>
      <c r="H105" s="238"/>
    </row>
    <row r="106" spans="1:8" s="237" customFormat="1" x14ac:dyDescent="0.2">
      <c r="A106" s="238"/>
      <c r="B106" s="238"/>
      <c r="C106" s="238"/>
      <c r="D106" s="238"/>
      <c r="E106" s="238"/>
      <c r="F106" s="238"/>
      <c r="G106" s="238"/>
      <c r="H106" s="238"/>
    </row>
    <row r="107" spans="1:8" s="237" customFormat="1" x14ac:dyDescent="0.2">
      <c r="A107" s="238"/>
      <c r="B107" s="238"/>
      <c r="C107" s="238"/>
      <c r="D107" s="238"/>
      <c r="E107" s="238"/>
      <c r="F107" s="238"/>
      <c r="G107" s="238"/>
      <c r="H107" s="238"/>
    </row>
    <row r="108" spans="1:8" s="237" customFormat="1" x14ac:dyDescent="0.2">
      <c r="A108" s="238"/>
      <c r="B108" s="238"/>
      <c r="C108" s="238"/>
      <c r="D108" s="238"/>
      <c r="E108" s="238"/>
      <c r="F108" s="238"/>
      <c r="G108" s="238"/>
      <c r="H108" s="238"/>
    </row>
    <row r="109" spans="1:8" s="237" customFormat="1" x14ac:dyDescent="0.2">
      <c r="A109" s="238"/>
      <c r="B109" s="238"/>
      <c r="C109" s="238"/>
      <c r="D109" s="238"/>
      <c r="E109" s="238"/>
      <c r="F109" s="238"/>
      <c r="G109" s="238"/>
      <c r="H109" s="238"/>
    </row>
    <row r="110" spans="1:8" s="237" customFormat="1" x14ac:dyDescent="0.2">
      <c r="A110" s="238"/>
      <c r="B110" s="238"/>
      <c r="C110" s="238"/>
      <c r="D110" s="238"/>
      <c r="E110" s="238"/>
      <c r="F110" s="238"/>
      <c r="G110" s="238"/>
      <c r="H110" s="238"/>
    </row>
    <row r="111" spans="1:8" s="237" customFormat="1" x14ac:dyDescent="0.2">
      <c r="A111" s="238"/>
      <c r="B111" s="238"/>
      <c r="C111" s="238"/>
      <c r="D111" s="238"/>
      <c r="E111" s="238"/>
      <c r="F111" s="238"/>
      <c r="G111" s="238"/>
      <c r="H111" s="238"/>
    </row>
    <row r="112" spans="1:8" s="237" customFormat="1" x14ac:dyDescent="0.2">
      <c r="A112" s="238"/>
      <c r="B112" s="238"/>
      <c r="C112" s="238"/>
      <c r="D112" s="238"/>
      <c r="E112" s="238"/>
      <c r="F112" s="238"/>
      <c r="G112" s="238"/>
      <c r="H112" s="238"/>
    </row>
    <row r="113" spans="1:8" s="237" customFormat="1" x14ac:dyDescent="0.2">
      <c r="A113" s="238"/>
      <c r="B113" s="238"/>
      <c r="C113" s="238"/>
      <c r="D113" s="238"/>
      <c r="E113" s="238"/>
      <c r="F113" s="238"/>
      <c r="G113" s="238"/>
      <c r="H113" s="238"/>
    </row>
    <row r="114" spans="1:8" s="237" customFormat="1" x14ac:dyDescent="0.2">
      <c r="A114" s="238"/>
      <c r="B114" s="238"/>
      <c r="C114" s="238"/>
      <c r="D114" s="238"/>
      <c r="E114" s="238"/>
      <c r="F114" s="238"/>
      <c r="G114" s="238"/>
      <c r="H114" s="238"/>
    </row>
    <row r="115" spans="1:8" s="237" customFormat="1" x14ac:dyDescent="0.2">
      <c r="A115" s="238"/>
      <c r="B115" s="238"/>
      <c r="C115" s="238"/>
      <c r="D115" s="238"/>
      <c r="E115" s="238"/>
      <c r="F115" s="238"/>
      <c r="G115" s="238"/>
      <c r="H115" s="238"/>
    </row>
    <row r="116" spans="1:8" s="237" customFormat="1" x14ac:dyDescent="0.2">
      <c r="A116" s="238"/>
      <c r="B116" s="238"/>
      <c r="C116" s="238"/>
      <c r="D116" s="238"/>
      <c r="E116" s="238"/>
      <c r="F116" s="238"/>
      <c r="G116" s="238"/>
      <c r="H116" s="238"/>
    </row>
    <row r="117" spans="1:8" s="237" customFormat="1" x14ac:dyDescent="0.2">
      <c r="A117" s="238"/>
      <c r="B117" s="238"/>
      <c r="C117" s="238"/>
      <c r="D117" s="238"/>
      <c r="E117" s="238"/>
      <c r="F117" s="238"/>
      <c r="G117" s="238"/>
      <c r="H117" s="238"/>
    </row>
    <row r="118" spans="1:8" s="237" customFormat="1" x14ac:dyDescent="0.2">
      <c r="A118" s="238"/>
      <c r="B118" s="238"/>
      <c r="C118" s="238"/>
      <c r="D118" s="238"/>
      <c r="E118" s="238"/>
      <c r="F118" s="238"/>
      <c r="G118" s="238"/>
      <c r="H118" s="238"/>
    </row>
    <row r="119" spans="1:8" s="237" customFormat="1" x14ac:dyDescent="0.2">
      <c r="A119" s="238"/>
      <c r="B119" s="238"/>
      <c r="C119" s="238"/>
      <c r="D119" s="238"/>
      <c r="E119" s="238"/>
      <c r="F119" s="238"/>
      <c r="G119" s="238"/>
      <c r="H119" s="238"/>
    </row>
    <row r="120" spans="1:8" s="237" customFormat="1" x14ac:dyDescent="0.2">
      <c r="A120" s="238"/>
      <c r="B120" s="238"/>
      <c r="C120" s="238"/>
      <c r="D120" s="238"/>
      <c r="E120" s="238"/>
      <c r="F120" s="238"/>
      <c r="G120" s="238"/>
      <c r="H120" s="238"/>
    </row>
    <row r="121" spans="1:8" s="237" customFormat="1" x14ac:dyDescent="0.2">
      <c r="A121" s="238"/>
      <c r="B121" s="238"/>
      <c r="C121" s="238"/>
      <c r="D121" s="238"/>
      <c r="E121" s="238"/>
      <c r="F121" s="238"/>
      <c r="G121" s="238"/>
      <c r="H121" s="238"/>
    </row>
    <row r="122" spans="1:8" s="237" customFormat="1" x14ac:dyDescent="0.2">
      <c r="A122" s="238"/>
      <c r="B122" s="238"/>
      <c r="C122" s="238"/>
      <c r="D122" s="238"/>
      <c r="E122" s="238"/>
      <c r="F122" s="238"/>
      <c r="G122" s="238"/>
      <c r="H122" s="238"/>
    </row>
    <row r="123" spans="1:8" s="237" customFormat="1" x14ac:dyDescent="0.2">
      <c r="A123" s="238"/>
      <c r="B123" s="238"/>
      <c r="C123" s="238"/>
      <c r="D123" s="238"/>
      <c r="E123" s="238"/>
      <c r="F123" s="238"/>
      <c r="G123" s="238"/>
      <c r="H123" s="238"/>
    </row>
    <row r="124" spans="1:8" s="237" customFormat="1" x14ac:dyDescent="0.2">
      <c r="A124" s="238"/>
      <c r="B124" s="238"/>
      <c r="C124" s="238"/>
      <c r="D124" s="238"/>
      <c r="E124" s="238"/>
      <c r="F124" s="238"/>
      <c r="G124" s="238"/>
      <c r="H124" s="238"/>
    </row>
    <row r="125" spans="1:8" s="237" customFormat="1" x14ac:dyDescent="0.2">
      <c r="A125" s="238"/>
      <c r="B125" s="238"/>
      <c r="C125" s="238"/>
      <c r="D125" s="238"/>
      <c r="E125" s="238"/>
      <c r="F125" s="238"/>
      <c r="G125" s="238"/>
      <c r="H125" s="238"/>
    </row>
    <row r="126" spans="1:8" s="237" customFormat="1" x14ac:dyDescent="0.2">
      <c r="A126" s="238"/>
      <c r="B126" s="238"/>
      <c r="C126" s="238"/>
      <c r="D126" s="238"/>
      <c r="E126" s="238"/>
      <c r="F126" s="238"/>
      <c r="G126" s="238"/>
      <c r="H126" s="238"/>
    </row>
    <row r="127" spans="1:8" s="237" customFormat="1" x14ac:dyDescent="0.2">
      <c r="A127" s="238"/>
      <c r="B127" s="238"/>
      <c r="C127" s="238"/>
      <c r="D127" s="238"/>
      <c r="E127" s="238"/>
      <c r="F127" s="238"/>
      <c r="G127" s="238"/>
      <c r="H127" s="238"/>
    </row>
    <row r="128" spans="1:8" s="237" customFormat="1" x14ac:dyDescent="0.2">
      <c r="A128" s="238"/>
      <c r="B128" s="238"/>
      <c r="C128" s="238"/>
      <c r="D128" s="238"/>
      <c r="E128" s="238"/>
      <c r="F128" s="238"/>
      <c r="G128" s="238"/>
      <c r="H128" s="238"/>
    </row>
    <row r="129" spans="1:8" s="237" customFormat="1" x14ac:dyDescent="0.2">
      <c r="A129" s="238"/>
      <c r="B129" s="238"/>
      <c r="C129" s="238"/>
      <c r="D129" s="238"/>
      <c r="E129" s="238"/>
      <c r="F129" s="238"/>
      <c r="G129" s="238"/>
      <c r="H129" s="238"/>
    </row>
    <row r="130" spans="1:8" s="237" customFormat="1" x14ac:dyDescent="0.2">
      <c r="A130" s="238"/>
      <c r="B130" s="238"/>
      <c r="C130" s="238"/>
      <c r="D130" s="238"/>
      <c r="E130" s="238"/>
      <c r="F130" s="238"/>
      <c r="G130" s="238"/>
      <c r="H130" s="238"/>
    </row>
    <row r="131" spans="1:8" s="237" customFormat="1" x14ac:dyDescent="0.2">
      <c r="A131" s="238"/>
      <c r="B131" s="238"/>
      <c r="C131" s="238"/>
      <c r="D131" s="238"/>
      <c r="E131" s="238"/>
      <c r="F131" s="238"/>
      <c r="G131" s="238"/>
      <c r="H131" s="238"/>
    </row>
    <row r="132" spans="1:8" s="237" customFormat="1" x14ac:dyDescent="0.2">
      <c r="A132" s="238"/>
      <c r="B132" s="238"/>
      <c r="C132" s="238"/>
      <c r="D132" s="238"/>
      <c r="E132" s="238"/>
      <c r="F132" s="238"/>
      <c r="G132" s="238"/>
      <c r="H132" s="238"/>
    </row>
    <row r="133" spans="1:8" s="237" customFormat="1" x14ac:dyDescent="0.2">
      <c r="A133" s="238"/>
      <c r="B133" s="238"/>
      <c r="C133" s="238"/>
      <c r="D133" s="238"/>
      <c r="E133" s="238"/>
      <c r="F133" s="238"/>
      <c r="G133" s="238"/>
      <c r="H133" s="238"/>
    </row>
    <row r="134" spans="1:8" s="237" customFormat="1" x14ac:dyDescent="0.2">
      <c r="A134" s="238"/>
      <c r="B134" s="238"/>
      <c r="C134" s="238"/>
      <c r="D134" s="238"/>
      <c r="E134" s="238"/>
      <c r="F134" s="238"/>
      <c r="G134" s="238"/>
      <c r="H134" s="238"/>
    </row>
    <row r="135" spans="1:8" s="237" customFormat="1" x14ac:dyDescent="0.2">
      <c r="A135" s="238"/>
      <c r="B135" s="238"/>
      <c r="C135" s="238"/>
      <c r="D135" s="238"/>
      <c r="E135" s="238"/>
      <c r="F135" s="238"/>
      <c r="G135" s="238"/>
      <c r="H135" s="238"/>
    </row>
    <row r="136" spans="1:8" s="237" customFormat="1" x14ac:dyDescent="0.2">
      <c r="A136" s="238"/>
      <c r="B136" s="238"/>
      <c r="C136" s="238"/>
      <c r="D136" s="238"/>
      <c r="E136" s="238"/>
      <c r="F136" s="238"/>
      <c r="G136" s="238"/>
      <c r="H136" s="238"/>
    </row>
    <row r="137" spans="1:8" s="237" customFormat="1" x14ac:dyDescent="0.2">
      <c r="A137" s="238"/>
      <c r="B137" s="238"/>
      <c r="C137" s="238"/>
      <c r="D137" s="238"/>
      <c r="E137" s="238"/>
      <c r="F137" s="238"/>
      <c r="G137" s="238"/>
      <c r="H137" s="238"/>
    </row>
    <row r="138" spans="1:8" s="237" customFormat="1" x14ac:dyDescent="0.2">
      <c r="A138" s="238"/>
      <c r="B138" s="238"/>
      <c r="C138" s="238"/>
      <c r="D138" s="238"/>
      <c r="E138" s="238"/>
      <c r="F138" s="238"/>
      <c r="G138" s="238"/>
      <c r="H138" s="238"/>
    </row>
    <row r="139" spans="1:8" s="237" customFormat="1" x14ac:dyDescent="0.2">
      <c r="A139" s="238"/>
      <c r="B139" s="238"/>
      <c r="C139" s="238"/>
      <c r="D139" s="238"/>
      <c r="E139" s="238"/>
      <c r="F139" s="238"/>
      <c r="G139" s="238"/>
      <c r="H139" s="238"/>
    </row>
    <row r="140" spans="1:8" s="237" customFormat="1" x14ac:dyDescent="0.2">
      <c r="A140" s="238"/>
      <c r="B140" s="238"/>
      <c r="C140" s="238"/>
      <c r="D140" s="238"/>
      <c r="E140" s="238"/>
      <c r="F140" s="238"/>
      <c r="G140" s="238"/>
      <c r="H140" s="238"/>
    </row>
    <row r="141" spans="1:8" s="237" customFormat="1" x14ac:dyDescent="0.2">
      <c r="A141" s="238"/>
      <c r="B141" s="238"/>
      <c r="C141" s="238"/>
      <c r="D141" s="238"/>
      <c r="E141" s="238"/>
      <c r="F141" s="238"/>
      <c r="G141" s="238"/>
      <c r="H141" s="238"/>
    </row>
    <row r="142" spans="1:8" s="237" customFormat="1" x14ac:dyDescent="0.2">
      <c r="A142" s="238"/>
      <c r="B142" s="238"/>
      <c r="C142" s="238"/>
      <c r="D142" s="238"/>
      <c r="E142" s="238"/>
      <c r="F142" s="238"/>
      <c r="G142" s="238"/>
      <c r="H142" s="238"/>
    </row>
    <row r="143" spans="1:8" s="237" customFormat="1" x14ac:dyDescent="0.2">
      <c r="A143" s="238"/>
      <c r="B143" s="238"/>
      <c r="C143" s="238"/>
      <c r="D143" s="238"/>
      <c r="E143" s="238"/>
      <c r="F143" s="238"/>
      <c r="G143" s="238"/>
      <c r="H143" s="238"/>
    </row>
    <row r="144" spans="1:8" s="237" customFormat="1" x14ac:dyDescent="0.2">
      <c r="A144" s="238"/>
      <c r="B144" s="238"/>
      <c r="C144" s="238"/>
      <c r="D144" s="238"/>
      <c r="E144" s="238"/>
      <c r="F144" s="238"/>
      <c r="G144" s="238"/>
      <c r="H144" s="238"/>
    </row>
    <row r="145" spans="1:8" s="237" customFormat="1" x14ac:dyDescent="0.2">
      <c r="A145" s="238"/>
      <c r="B145" s="238"/>
      <c r="C145" s="238"/>
      <c r="D145" s="238"/>
      <c r="E145" s="238"/>
      <c r="F145" s="238"/>
      <c r="G145" s="238"/>
      <c r="H145" s="238"/>
    </row>
    <row r="146" spans="1:8" s="237" customFormat="1" x14ac:dyDescent="0.2">
      <c r="A146" s="238"/>
      <c r="B146" s="238"/>
      <c r="C146" s="238"/>
      <c r="D146" s="238"/>
      <c r="E146" s="238"/>
      <c r="F146" s="238"/>
      <c r="G146" s="238"/>
      <c r="H146" s="238"/>
    </row>
    <row r="147" spans="1:8" s="237" customFormat="1" x14ac:dyDescent="0.2">
      <c r="A147" s="238"/>
      <c r="B147" s="238"/>
      <c r="C147" s="238"/>
      <c r="D147" s="238"/>
      <c r="E147" s="238"/>
      <c r="F147" s="238"/>
      <c r="G147" s="238"/>
      <c r="H147" s="238"/>
    </row>
    <row r="148" spans="1:8" s="237" customFormat="1" x14ac:dyDescent="0.2">
      <c r="A148" s="238"/>
      <c r="B148" s="238"/>
      <c r="C148" s="238"/>
      <c r="D148" s="238"/>
      <c r="E148" s="238"/>
      <c r="F148" s="238"/>
      <c r="G148" s="238"/>
      <c r="H148" s="238"/>
    </row>
    <row r="149" spans="1:8" s="237" customFormat="1" x14ac:dyDescent="0.2">
      <c r="A149" s="238"/>
      <c r="B149" s="238"/>
      <c r="C149" s="238"/>
      <c r="D149" s="238"/>
      <c r="E149" s="238"/>
      <c r="F149" s="238"/>
      <c r="G149" s="238"/>
      <c r="H149" s="238"/>
    </row>
    <row r="150" spans="1:8" s="237" customFormat="1" x14ac:dyDescent="0.2">
      <c r="A150" s="238"/>
      <c r="B150" s="238"/>
      <c r="C150" s="238"/>
      <c r="D150" s="238"/>
      <c r="E150" s="238"/>
      <c r="F150" s="238"/>
      <c r="G150" s="238"/>
      <c r="H150" s="238"/>
    </row>
    <row r="151" spans="1:8" s="237" customFormat="1" x14ac:dyDescent="0.2">
      <c r="A151" s="238"/>
      <c r="B151" s="238"/>
      <c r="C151" s="238"/>
      <c r="D151" s="238"/>
      <c r="E151" s="238"/>
      <c r="F151" s="238"/>
      <c r="G151" s="238"/>
      <c r="H151" s="238"/>
    </row>
    <row r="152" spans="1:8" s="237" customFormat="1" x14ac:dyDescent="0.2">
      <c r="A152" s="238"/>
      <c r="B152" s="238"/>
      <c r="C152" s="238"/>
      <c r="D152" s="238"/>
      <c r="E152" s="238"/>
      <c r="F152" s="238"/>
      <c r="G152" s="238"/>
      <c r="H152" s="238"/>
    </row>
    <row r="153" spans="1:8" s="237" customFormat="1" x14ac:dyDescent="0.2">
      <c r="A153" s="238"/>
      <c r="B153" s="238"/>
      <c r="C153" s="238"/>
      <c r="D153" s="238"/>
      <c r="E153" s="238"/>
      <c r="F153" s="238"/>
      <c r="G153" s="238"/>
      <c r="H153" s="238"/>
    </row>
    <row r="154" spans="1:8" s="237" customFormat="1" x14ac:dyDescent="0.2">
      <c r="A154" s="238"/>
      <c r="B154" s="238"/>
      <c r="C154" s="238"/>
      <c r="D154" s="238"/>
      <c r="E154" s="238"/>
      <c r="F154" s="238"/>
      <c r="G154" s="238"/>
      <c r="H154" s="238"/>
    </row>
    <row r="155" spans="1:8" s="237" customFormat="1" x14ac:dyDescent="0.2">
      <c r="A155" s="238"/>
      <c r="B155" s="238"/>
      <c r="C155" s="238"/>
      <c r="D155" s="238"/>
      <c r="E155" s="238"/>
      <c r="F155" s="238"/>
      <c r="G155" s="238"/>
      <c r="H155" s="238"/>
    </row>
    <row r="156" spans="1:8" s="237" customFormat="1" x14ac:dyDescent="0.2">
      <c r="A156" s="238"/>
      <c r="B156" s="238"/>
      <c r="C156" s="238"/>
      <c r="D156" s="238"/>
      <c r="E156" s="238"/>
      <c r="F156" s="238"/>
      <c r="G156" s="238"/>
      <c r="H156" s="238"/>
    </row>
    <row r="157" spans="1:8" s="237" customFormat="1" x14ac:dyDescent="0.2">
      <c r="A157" s="238"/>
      <c r="B157" s="238"/>
      <c r="C157" s="238"/>
      <c r="D157" s="238"/>
      <c r="E157" s="238"/>
      <c r="F157" s="238"/>
      <c r="G157" s="238"/>
      <c r="H157" s="238"/>
    </row>
    <row r="158" spans="1:8" s="237" customFormat="1" x14ac:dyDescent="0.2">
      <c r="A158" s="238"/>
      <c r="B158" s="238"/>
      <c r="C158" s="238"/>
      <c r="D158" s="238"/>
      <c r="E158" s="238"/>
      <c r="F158" s="238"/>
      <c r="G158" s="238"/>
      <c r="H158" s="238"/>
    </row>
    <row r="159" spans="1:8" s="237" customFormat="1" x14ac:dyDescent="0.2">
      <c r="A159" s="238"/>
      <c r="B159" s="238"/>
      <c r="C159" s="238"/>
      <c r="D159" s="238"/>
      <c r="E159" s="238"/>
      <c r="F159" s="238"/>
      <c r="G159" s="238"/>
      <c r="H159" s="238"/>
    </row>
    <row r="160" spans="1:8" s="237" customFormat="1" x14ac:dyDescent="0.2">
      <c r="A160" s="238"/>
      <c r="B160" s="238"/>
      <c r="C160" s="238"/>
      <c r="D160" s="238"/>
      <c r="E160" s="238"/>
      <c r="F160" s="238"/>
      <c r="G160" s="238"/>
      <c r="H160" s="238"/>
    </row>
    <row r="161" spans="1:8" s="237" customFormat="1" x14ac:dyDescent="0.2">
      <c r="A161" s="238"/>
      <c r="B161" s="238"/>
      <c r="C161" s="238"/>
      <c r="D161" s="238"/>
      <c r="E161" s="238"/>
      <c r="F161" s="238"/>
      <c r="G161" s="238"/>
      <c r="H161" s="238"/>
    </row>
    <row r="162" spans="1:8" s="237" customFormat="1" x14ac:dyDescent="0.2">
      <c r="A162" s="238"/>
      <c r="B162" s="238"/>
      <c r="C162" s="238"/>
      <c r="D162" s="238"/>
      <c r="E162" s="238"/>
      <c r="F162" s="238"/>
      <c r="G162" s="238"/>
      <c r="H162" s="238"/>
    </row>
    <row r="163" spans="1:8" s="237" customFormat="1" x14ac:dyDescent="0.2">
      <c r="A163" s="238"/>
      <c r="B163" s="238"/>
      <c r="C163" s="238"/>
      <c r="D163" s="238"/>
      <c r="E163" s="238"/>
      <c r="F163" s="238"/>
      <c r="G163" s="238"/>
      <c r="H163" s="238"/>
    </row>
    <row r="164" spans="1:8" s="237" customFormat="1" x14ac:dyDescent="0.2">
      <c r="A164" s="238"/>
      <c r="B164" s="238"/>
      <c r="C164" s="238"/>
      <c r="D164" s="238"/>
      <c r="E164" s="238"/>
      <c r="F164" s="238"/>
      <c r="G164" s="238"/>
      <c r="H164" s="238"/>
    </row>
    <row r="165" spans="1:8" s="237" customFormat="1" x14ac:dyDescent="0.2">
      <c r="A165" s="238"/>
      <c r="B165" s="238"/>
      <c r="C165" s="238"/>
      <c r="D165" s="238"/>
      <c r="E165" s="238"/>
      <c r="F165" s="238"/>
      <c r="G165" s="238"/>
      <c r="H165" s="238"/>
    </row>
    <row r="166" spans="1:8" s="237" customFormat="1" x14ac:dyDescent="0.2">
      <c r="A166" s="238"/>
      <c r="B166" s="238"/>
      <c r="C166" s="238"/>
      <c r="D166" s="238"/>
      <c r="E166" s="238"/>
      <c r="F166" s="238"/>
      <c r="G166" s="238"/>
      <c r="H166" s="238"/>
    </row>
    <row r="167" spans="1:8" s="237" customFormat="1" x14ac:dyDescent="0.2">
      <c r="A167" s="238"/>
      <c r="B167" s="238"/>
      <c r="C167" s="238"/>
      <c r="D167" s="238"/>
      <c r="E167" s="238"/>
      <c r="F167" s="238"/>
      <c r="G167" s="238"/>
      <c r="H167" s="238"/>
    </row>
    <row r="168" spans="1:8" s="237" customFormat="1" x14ac:dyDescent="0.2">
      <c r="A168" s="238"/>
      <c r="B168" s="238"/>
      <c r="C168" s="238"/>
      <c r="D168" s="238"/>
      <c r="E168" s="238"/>
      <c r="F168" s="238"/>
      <c r="G168" s="238"/>
      <c r="H168" s="238"/>
    </row>
    <row r="169" spans="1:8" s="237" customFormat="1" x14ac:dyDescent="0.2">
      <c r="A169" s="238"/>
      <c r="B169" s="238"/>
      <c r="C169" s="238"/>
      <c r="D169" s="238"/>
      <c r="E169" s="238"/>
      <c r="F169" s="238"/>
      <c r="G169" s="238"/>
      <c r="H169" s="238"/>
    </row>
    <row r="170" spans="1:8" s="237" customFormat="1" x14ac:dyDescent="0.2">
      <c r="A170" s="238"/>
      <c r="B170" s="238"/>
      <c r="C170" s="238"/>
      <c r="D170" s="238"/>
      <c r="E170" s="238"/>
      <c r="F170" s="238"/>
      <c r="G170" s="238"/>
      <c r="H170" s="238"/>
    </row>
    <row r="171" spans="1:8" s="237" customFormat="1" x14ac:dyDescent="0.2">
      <c r="A171" s="238"/>
      <c r="B171" s="238"/>
      <c r="C171" s="238"/>
      <c r="D171" s="238"/>
      <c r="E171" s="238"/>
      <c r="F171" s="238"/>
      <c r="G171" s="238"/>
      <c r="H171" s="238"/>
    </row>
    <row r="172" spans="1:8" s="237" customFormat="1" x14ac:dyDescent="0.2">
      <c r="A172" s="238"/>
      <c r="B172" s="238"/>
      <c r="C172" s="238"/>
      <c r="D172" s="238"/>
      <c r="E172" s="238"/>
      <c r="F172" s="238"/>
      <c r="G172" s="238"/>
      <c r="H172" s="238"/>
    </row>
    <row r="173" spans="1:8" s="237" customFormat="1" x14ac:dyDescent="0.2">
      <c r="A173" s="238"/>
      <c r="B173" s="238"/>
      <c r="C173" s="238"/>
      <c r="D173" s="238"/>
      <c r="E173" s="238"/>
      <c r="F173" s="238"/>
      <c r="G173" s="238"/>
      <c r="H173" s="238"/>
    </row>
    <row r="174" spans="1:8" s="237" customFormat="1" x14ac:dyDescent="0.2">
      <c r="A174" s="238"/>
      <c r="B174" s="238"/>
      <c r="C174" s="238"/>
      <c r="D174" s="238"/>
      <c r="E174" s="238"/>
      <c r="F174" s="238"/>
      <c r="G174" s="238"/>
      <c r="H174" s="238"/>
    </row>
    <row r="175" spans="1:8" s="237" customFormat="1" x14ac:dyDescent="0.2">
      <c r="A175" s="238"/>
      <c r="B175" s="238"/>
      <c r="C175" s="238"/>
      <c r="D175" s="238"/>
      <c r="E175" s="238"/>
      <c r="F175" s="238"/>
      <c r="G175" s="238"/>
      <c r="H175" s="238"/>
    </row>
    <row r="176" spans="1:8" s="237" customFormat="1" x14ac:dyDescent="0.2">
      <c r="A176" s="238"/>
      <c r="B176" s="238"/>
      <c r="C176" s="238"/>
      <c r="D176" s="238"/>
      <c r="E176" s="238"/>
      <c r="F176" s="238"/>
      <c r="G176" s="238"/>
      <c r="H176" s="238"/>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H35"/>
  <sheetViews>
    <sheetView zoomScaleNormal="100" workbookViewId="0"/>
  </sheetViews>
  <sheetFormatPr baseColWidth="10" defaultColWidth="11.42578125" defaultRowHeight="12.75" x14ac:dyDescent="0.2"/>
  <cols>
    <col min="1" max="6" width="15.7109375" style="152" customWidth="1"/>
    <col min="7" max="8" width="14.7109375" customWidth="1"/>
    <col min="9" max="11" width="15.7109375" customWidth="1"/>
    <col min="12" max="12" width="5.85546875" customWidth="1"/>
    <col min="35" max="16384" width="11.42578125" style="152"/>
  </cols>
  <sheetData>
    <row r="6" spans="1:6" x14ac:dyDescent="0.2">
      <c r="A6" s="151"/>
      <c r="B6" s="151"/>
      <c r="C6" s="151"/>
      <c r="D6" s="151"/>
      <c r="E6" s="151"/>
      <c r="F6" s="151"/>
    </row>
    <row r="7" spans="1:6" x14ac:dyDescent="0.2">
      <c r="A7" s="151"/>
      <c r="B7" s="151"/>
      <c r="C7" s="151"/>
      <c r="D7" s="151"/>
      <c r="E7" s="151"/>
      <c r="F7" s="151"/>
    </row>
    <row r="8" spans="1:6" x14ac:dyDescent="0.2">
      <c r="A8" s="151"/>
      <c r="B8" s="151"/>
      <c r="C8" s="151"/>
      <c r="D8" s="151"/>
      <c r="E8" s="151"/>
      <c r="F8" s="151"/>
    </row>
    <row r="9" spans="1:6" x14ac:dyDescent="0.2">
      <c r="A9" s="151"/>
      <c r="B9" s="151"/>
      <c r="C9" s="151"/>
      <c r="D9" s="151"/>
      <c r="E9" s="151"/>
      <c r="F9" s="151"/>
    </row>
    <row r="10" spans="1:6" x14ac:dyDescent="0.2">
      <c r="A10" s="151"/>
      <c r="B10" s="151"/>
      <c r="C10" s="151"/>
      <c r="D10" s="151"/>
      <c r="E10" s="151"/>
      <c r="F10" s="151"/>
    </row>
    <row r="11" spans="1:6" x14ac:dyDescent="0.2">
      <c r="A11" s="151"/>
      <c r="B11" s="151"/>
      <c r="C11" s="151"/>
      <c r="D11" s="151"/>
      <c r="E11" s="151"/>
      <c r="F11" s="151"/>
    </row>
    <row r="12" spans="1:6" x14ac:dyDescent="0.2">
      <c r="A12" s="151"/>
      <c r="B12" s="151"/>
      <c r="C12" s="151"/>
      <c r="D12" s="151"/>
      <c r="E12" s="151"/>
      <c r="F12" s="151"/>
    </row>
    <row r="13" spans="1:6" x14ac:dyDescent="0.2">
      <c r="A13" s="151"/>
      <c r="B13" s="151"/>
      <c r="C13" s="151"/>
      <c r="D13" s="151"/>
      <c r="E13" s="151"/>
      <c r="F13" s="151"/>
    </row>
    <row r="14" spans="1:6" ht="12.75" customHeight="1" x14ac:dyDescent="0.2">
      <c r="A14" s="151"/>
      <c r="B14" s="151"/>
      <c r="C14" s="151"/>
      <c r="D14" s="151"/>
      <c r="E14" s="151"/>
      <c r="F14" s="151"/>
    </row>
    <row r="15" spans="1:6" ht="12.75" customHeight="1" x14ac:dyDescent="0.2">
      <c r="A15" s="151"/>
      <c r="B15" s="151"/>
      <c r="C15" s="151"/>
      <c r="D15" s="151"/>
      <c r="E15" s="151"/>
      <c r="F15" s="151"/>
    </row>
    <row r="16" spans="1:6" ht="12.75" customHeight="1" x14ac:dyDescent="0.2">
      <c r="A16" s="151"/>
      <c r="B16" s="151"/>
      <c r="C16" s="151"/>
      <c r="D16" s="151"/>
      <c r="E16" s="151"/>
      <c r="F16" s="151"/>
    </row>
    <row r="17" spans="1:6" ht="12.75" customHeight="1" x14ac:dyDescent="0.2">
      <c r="A17" s="151"/>
      <c r="B17" s="151"/>
      <c r="C17" s="151"/>
      <c r="D17" s="151"/>
      <c r="E17" s="151"/>
      <c r="F17" s="151"/>
    </row>
    <row r="18" spans="1:6" ht="12.75" customHeight="1" x14ac:dyDescent="0.2">
      <c r="A18" s="151"/>
      <c r="B18" s="151"/>
      <c r="C18" s="151"/>
      <c r="D18" s="151"/>
      <c r="E18" s="151"/>
      <c r="F18" s="151"/>
    </row>
    <row r="19" spans="1:6" ht="12.75" customHeight="1" x14ac:dyDescent="0.2">
      <c r="A19" s="151"/>
      <c r="B19" s="151"/>
      <c r="C19" s="151"/>
      <c r="D19" s="151"/>
      <c r="E19" s="151"/>
      <c r="F19" s="151"/>
    </row>
    <row r="20" spans="1:6" ht="12.75" customHeight="1" x14ac:dyDescent="0.2">
      <c r="A20" s="151"/>
      <c r="B20" s="151"/>
      <c r="C20" s="151"/>
      <c r="D20" s="151"/>
      <c r="E20" s="151"/>
      <c r="F20" s="151"/>
    </row>
    <row r="21" spans="1:6" ht="12.75" customHeight="1" x14ac:dyDescent="0.2">
      <c r="A21" s="151"/>
      <c r="B21" s="151"/>
      <c r="C21" s="151"/>
      <c r="D21" s="151"/>
      <c r="E21" s="151"/>
      <c r="F21" s="151"/>
    </row>
    <row r="22" spans="1:6" ht="12.75" customHeight="1" x14ac:dyDescent="0.2">
      <c r="A22" s="151"/>
      <c r="B22" s="151"/>
      <c r="C22" s="151"/>
      <c r="D22" s="151"/>
      <c r="E22" s="151"/>
      <c r="F22" s="151"/>
    </row>
    <row r="23" spans="1:6" ht="12.75" customHeight="1" x14ac:dyDescent="0.2">
      <c r="A23" s="151"/>
      <c r="B23" s="151"/>
      <c r="C23" s="151"/>
      <c r="D23" s="151"/>
      <c r="E23" s="151"/>
      <c r="F23" s="151"/>
    </row>
    <row r="24" spans="1:6" ht="12.75" customHeight="1" x14ac:dyDescent="0.2">
      <c r="A24" s="151"/>
      <c r="B24" s="151"/>
      <c r="C24" s="151"/>
      <c r="D24" s="151"/>
      <c r="E24" s="151"/>
      <c r="F24" s="151"/>
    </row>
    <row r="25" spans="1:6" ht="12.75" customHeight="1" x14ac:dyDescent="0.2">
      <c r="A25" s="151"/>
      <c r="B25" s="151"/>
      <c r="C25" s="151"/>
      <c r="D25" s="151"/>
      <c r="E25" s="151"/>
      <c r="F25" s="151"/>
    </row>
    <row r="26" spans="1:6" ht="12.75" customHeight="1" x14ac:dyDescent="0.2">
      <c r="A26" s="151"/>
      <c r="B26" s="151"/>
      <c r="C26" s="151"/>
      <c r="D26" s="151"/>
      <c r="E26" s="151"/>
      <c r="F26" s="151"/>
    </row>
    <row r="27" spans="1:6" ht="12.75" customHeight="1" x14ac:dyDescent="0.2">
      <c r="A27" s="151"/>
      <c r="B27" s="151"/>
      <c r="C27" s="151"/>
      <c r="D27" s="151"/>
      <c r="E27" s="151"/>
      <c r="F27" s="151"/>
    </row>
    <row r="28" spans="1:6" ht="12.75" customHeight="1" x14ac:dyDescent="0.2"/>
    <row r="29" spans="1:6" ht="12.75" customHeight="1" x14ac:dyDescent="0.2"/>
    <row r="30" spans="1:6" ht="12.75" customHeight="1" x14ac:dyDescent="0.2"/>
    <row r="31" spans="1:6"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15" t="s">
        <v>172</v>
      </c>
      <c r="C3" s="315"/>
      <c r="D3" s="315"/>
      <c r="E3" s="315"/>
      <c r="F3" s="315"/>
      <c r="G3" s="315"/>
      <c r="H3" s="315"/>
      <c r="I3" s="315"/>
      <c r="J3" s="315"/>
    </row>
    <row r="4" spans="1:10" x14ac:dyDescent="0.2">
      <c r="B4" s="315" t="s">
        <v>173</v>
      </c>
      <c r="C4" s="315"/>
      <c r="D4" s="315"/>
      <c r="E4" s="315"/>
      <c r="F4" s="315"/>
      <c r="G4" s="315"/>
      <c r="H4" s="315"/>
      <c r="I4" s="315"/>
      <c r="J4" s="315"/>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6" t="s">
        <v>3</v>
      </c>
      <c r="B7" s="319" t="s">
        <v>106</v>
      </c>
      <c r="C7" s="322" t="s">
        <v>174</v>
      </c>
      <c r="D7" s="322" t="s">
        <v>175</v>
      </c>
      <c r="E7" s="322" t="s">
        <v>170</v>
      </c>
      <c r="F7" s="322" t="s">
        <v>9</v>
      </c>
      <c r="G7" s="311" t="s">
        <v>10</v>
      </c>
      <c r="H7" s="312"/>
      <c r="I7" s="312"/>
      <c r="J7" s="312"/>
    </row>
    <row r="8" spans="1:10" x14ac:dyDescent="0.2">
      <c r="A8" s="317"/>
      <c r="B8" s="320"/>
      <c r="C8" s="320"/>
      <c r="D8" s="320"/>
      <c r="E8" s="320"/>
      <c r="F8" s="323"/>
      <c r="G8" s="325" t="s">
        <v>12</v>
      </c>
      <c r="H8" s="311" t="s">
        <v>176</v>
      </c>
      <c r="I8" s="312"/>
      <c r="J8" s="312"/>
    </row>
    <row r="9" spans="1:10" ht="22.5" x14ac:dyDescent="0.2">
      <c r="A9" s="317"/>
      <c r="B9" s="320"/>
      <c r="C9" s="321"/>
      <c r="D9" s="321"/>
      <c r="E9" s="321"/>
      <c r="F9" s="324"/>
      <c r="G9" s="326"/>
      <c r="H9" s="128" t="s">
        <v>177</v>
      </c>
      <c r="I9" s="128" t="s">
        <v>14</v>
      </c>
      <c r="J9" s="129" t="s">
        <v>178</v>
      </c>
    </row>
    <row r="10" spans="1:10" x14ac:dyDescent="0.2">
      <c r="A10" s="318"/>
      <c r="B10" s="321"/>
      <c r="C10" s="66" t="s">
        <v>16</v>
      </c>
      <c r="D10" s="130" t="s">
        <v>179</v>
      </c>
      <c r="E10" s="66" t="s">
        <v>18</v>
      </c>
      <c r="F10" s="313" t="s">
        <v>19</v>
      </c>
      <c r="G10" s="314"/>
      <c r="H10" s="314"/>
      <c r="I10" s="314"/>
      <c r="J10" s="314"/>
    </row>
    <row r="11" spans="1:10" x14ac:dyDescent="0.2">
      <c r="A11" s="72"/>
      <c r="B11" s="131"/>
      <c r="C11" s="73"/>
      <c r="D11" s="74"/>
      <c r="E11" s="76"/>
      <c r="F11" s="77"/>
      <c r="G11" s="74"/>
      <c r="H11" s="74"/>
      <c r="I11" s="74"/>
      <c r="J11" s="74"/>
    </row>
    <row r="12" spans="1:10" ht="12.95" customHeight="1" x14ac:dyDescent="0.2">
      <c r="A12" s="79" t="s">
        <v>116</v>
      </c>
      <c r="B12" s="80" t="s">
        <v>117</v>
      </c>
      <c r="C12" s="132">
        <v>844</v>
      </c>
      <c r="D12" s="132">
        <v>148975</v>
      </c>
      <c r="E12" s="132">
        <v>61437.580999999998</v>
      </c>
      <c r="F12" s="133">
        <v>1325619.9339999999</v>
      </c>
      <c r="G12" s="133">
        <v>8318788.3810000001</v>
      </c>
      <c r="H12" s="133">
        <v>5226005.5439999998</v>
      </c>
      <c r="I12" s="133">
        <v>3092782.8369999998</v>
      </c>
      <c r="J12" s="133">
        <v>1706030.892</v>
      </c>
    </row>
    <row r="13" spans="1:10" ht="12.95" customHeight="1" x14ac:dyDescent="0.2">
      <c r="A13" s="79"/>
      <c r="B13" s="83" t="s">
        <v>118</v>
      </c>
      <c r="C13" s="134"/>
      <c r="D13" s="135"/>
      <c r="E13" s="135"/>
      <c r="F13" s="136"/>
      <c r="G13" s="136"/>
      <c r="H13" s="136"/>
      <c r="I13" s="136"/>
      <c r="J13" s="136"/>
    </row>
    <row r="14" spans="1:10" ht="12.95" customHeight="1" x14ac:dyDescent="0.2">
      <c r="A14" s="79" t="s">
        <v>21</v>
      </c>
      <c r="B14" s="83" t="s">
        <v>119</v>
      </c>
      <c r="C14" s="137">
        <v>417</v>
      </c>
      <c r="D14" s="137">
        <v>71128.333333333299</v>
      </c>
      <c r="E14" s="137">
        <v>29231.907999999999</v>
      </c>
      <c r="F14" s="137">
        <v>623729.80500000005</v>
      </c>
      <c r="G14" s="137">
        <v>3734530.4759999998</v>
      </c>
      <c r="H14" s="137">
        <v>2377288.5440000002</v>
      </c>
      <c r="I14" s="137">
        <v>1357241.932</v>
      </c>
      <c r="J14" s="137">
        <v>757992.45499999996</v>
      </c>
    </row>
    <row r="15" spans="1:10" ht="12.95" customHeight="1" x14ac:dyDescent="0.2">
      <c r="A15" s="79" t="s">
        <v>21</v>
      </c>
      <c r="B15" s="83" t="s">
        <v>120</v>
      </c>
      <c r="C15" s="137">
        <v>252.333333333333</v>
      </c>
      <c r="D15" s="137">
        <v>47581</v>
      </c>
      <c r="E15" s="137">
        <v>19924.362000000001</v>
      </c>
      <c r="F15" s="137">
        <v>468679.84700000001</v>
      </c>
      <c r="G15" s="137">
        <v>3048014.9330000002</v>
      </c>
      <c r="H15" s="137">
        <v>1779187.1470000001</v>
      </c>
      <c r="I15" s="137">
        <v>1268827.7860000001</v>
      </c>
      <c r="J15" s="137">
        <v>706915.53</v>
      </c>
    </row>
    <row r="16" spans="1:10" ht="12.95" customHeight="1" x14ac:dyDescent="0.2">
      <c r="A16" s="79" t="s">
        <v>21</v>
      </c>
      <c r="B16" s="83" t="s">
        <v>121</v>
      </c>
      <c r="C16" s="137">
        <v>36</v>
      </c>
      <c r="D16" s="137">
        <v>6577.3333333333303</v>
      </c>
      <c r="E16" s="137">
        <v>2762.9850000000001</v>
      </c>
      <c r="F16" s="137">
        <v>71618.607999999993</v>
      </c>
      <c r="G16" s="137">
        <v>405478.15100000001</v>
      </c>
      <c r="H16" s="137">
        <v>201870.93599999999</v>
      </c>
      <c r="I16" s="137">
        <v>203607.215</v>
      </c>
      <c r="J16" s="137">
        <v>63686.125</v>
      </c>
    </row>
    <row r="17" spans="1:10" ht="12.95" customHeight="1" x14ac:dyDescent="0.2">
      <c r="A17" s="79" t="s">
        <v>21</v>
      </c>
      <c r="B17" s="83" t="s">
        <v>122</v>
      </c>
      <c r="C17" s="137">
        <v>138.666666666667</v>
      </c>
      <c r="D17" s="137">
        <v>23688.333333333299</v>
      </c>
      <c r="E17" s="137">
        <v>9518.3259999999991</v>
      </c>
      <c r="F17" s="137">
        <v>161591.674</v>
      </c>
      <c r="G17" s="137">
        <v>1130764.821</v>
      </c>
      <c r="H17" s="137">
        <v>867658.91700000002</v>
      </c>
      <c r="I17" s="137">
        <v>263105.90399999998</v>
      </c>
      <c r="J17" s="137">
        <v>177436.78200000001</v>
      </c>
    </row>
    <row r="18" spans="1:10" ht="12.95" customHeight="1" x14ac:dyDescent="0.2">
      <c r="A18" s="79"/>
      <c r="B18" s="72"/>
      <c r="C18" s="134"/>
      <c r="D18" s="135"/>
      <c r="E18" s="135"/>
      <c r="F18" s="135"/>
      <c r="G18" s="135"/>
      <c r="H18" s="135"/>
      <c r="I18" s="135"/>
      <c r="J18" s="135"/>
    </row>
    <row r="19" spans="1:10" ht="12.95" customHeight="1" x14ac:dyDescent="0.2">
      <c r="A19" s="79" t="s">
        <v>123</v>
      </c>
      <c r="B19" s="80" t="s">
        <v>180</v>
      </c>
      <c r="C19" s="138"/>
      <c r="D19" s="138"/>
      <c r="E19" s="138"/>
      <c r="F19" s="138"/>
      <c r="G19" s="139"/>
      <c r="H19" s="139"/>
      <c r="I19" s="138"/>
      <c r="J19" s="138"/>
    </row>
    <row r="20" spans="1:10" ht="12.95" customHeight="1" x14ac:dyDescent="0.2">
      <c r="A20" s="79"/>
      <c r="B20" s="80" t="s">
        <v>181</v>
      </c>
      <c r="C20" s="138">
        <v>3</v>
      </c>
      <c r="D20" s="132">
        <v>308</v>
      </c>
      <c r="E20" s="132">
        <v>148.54900000000001</v>
      </c>
      <c r="F20" s="133">
        <v>2349.5639999999999</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125</v>
      </c>
      <c r="C22" s="141" t="s">
        <v>126</v>
      </c>
      <c r="D22" s="141" t="s">
        <v>126</v>
      </c>
      <c r="E22" s="141" t="s">
        <v>126</v>
      </c>
      <c r="F22" s="141" t="s">
        <v>126</v>
      </c>
      <c r="G22" s="141" t="s">
        <v>126</v>
      </c>
      <c r="H22" s="141" t="s">
        <v>126</v>
      </c>
      <c r="I22" s="141" t="s">
        <v>126</v>
      </c>
      <c r="J22" s="141" t="s">
        <v>126</v>
      </c>
    </row>
    <row r="23" spans="1:10" ht="12.95" customHeight="1" x14ac:dyDescent="0.2">
      <c r="A23" s="79">
        <v>6</v>
      </c>
      <c r="B23" s="83" t="s">
        <v>127</v>
      </c>
      <c r="C23" s="141" t="s">
        <v>126</v>
      </c>
      <c r="D23" s="141" t="s">
        <v>126</v>
      </c>
      <c r="E23" s="141" t="s">
        <v>126</v>
      </c>
      <c r="F23" s="141" t="s">
        <v>126</v>
      </c>
      <c r="G23" s="141" t="s">
        <v>126</v>
      </c>
      <c r="H23" s="141" t="s">
        <v>126</v>
      </c>
      <c r="I23" s="141" t="s">
        <v>126</v>
      </c>
      <c r="J23" s="141" t="s">
        <v>126</v>
      </c>
    </row>
    <row r="24" spans="1:10" ht="12.95" customHeight="1" x14ac:dyDescent="0.2">
      <c r="A24" s="79">
        <v>7</v>
      </c>
      <c r="B24" s="83" t="s">
        <v>128</v>
      </c>
      <c r="C24" s="141" t="s">
        <v>126</v>
      </c>
      <c r="D24" s="141" t="s">
        <v>126</v>
      </c>
      <c r="E24" s="141" t="s">
        <v>126</v>
      </c>
      <c r="F24" s="141" t="s">
        <v>126</v>
      </c>
      <c r="G24" s="141" t="s">
        <v>126</v>
      </c>
      <c r="H24" s="141" t="s">
        <v>126</v>
      </c>
      <c r="I24" s="141" t="s">
        <v>126</v>
      </c>
      <c r="J24" s="141" t="s">
        <v>126</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308</v>
      </c>
      <c r="E26" s="137">
        <v>148.54900000000001</v>
      </c>
      <c r="F26" s="137">
        <v>2349.5639999999999</v>
      </c>
      <c r="G26" s="145" t="s">
        <v>21</v>
      </c>
      <c r="H26" s="145" t="s">
        <v>21</v>
      </c>
      <c r="I26" s="145" t="s">
        <v>21</v>
      </c>
      <c r="J26" s="145"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126</v>
      </c>
      <c r="D29" s="141" t="s">
        <v>126</v>
      </c>
      <c r="E29" s="141" t="s">
        <v>126</v>
      </c>
      <c r="F29" s="141" t="s">
        <v>126</v>
      </c>
      <c r="G29" s="141" t="s">
        <v>126</v>
      </c>
      <c r="H29" s="141" t="s">
        <v>126</v>
      </c>
      <c r="I29" s="141" t="s">
        <v>126</v>
      </c>
      <c r="J29" s="141" t="s">
        <v>126</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841</v>
      </c>
      <c r="D31" s="132">
        <v>148667</v>
      </c>
      <c r="E31" s="132">
        <v>61289.031999999999</v>
      </c>
      <c r="F31" s="133">
        <v>1323270.3700000001</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89.6666666666667</v>
      </c>
      <c r="D33" s="137">
        <v>16893.666666666701</v>
      </c>
      <c r="E33" s="137">
        <v>6761.37</v>
      </c>
      <c r="F33" s="137">
        <v>102256.823</v>
      </c>
      <c r="G33" s="137">
        <v>773853.86300000001</v>
      </c>
      <c r="H33" s="137">
        <v>617832.12</v>
      </c>
      <c r="I33" s="137">
        <v>156021.74299999999</v>
      </c>
      <c r="J33" s="142">
        <v>117932.61900000001</v>
      </c>
    </row>
    <row r="34" spans="1:10" ht="12.95" customHeight="1" x14ac:dyDescent="0.2">
      <c r="A34" s="79">
        <v>11</v>
      </c>
      <c r="B34" s="83" t="s">
        <v>50</v>
      </c>
      <c r="C34" s="142">
        <v>7</v>
      </c>
      <c r="D34" s="137">
        <v>816</v>
      </c>
      <c r="E34" s="137">
        <v>320.45</v>
      </c>
      <c r="F34" s="137">
        <v>7578.4480000000003</v>
      </c>
      <c r="G34" s="137">
        <v>110588.90700000001</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1413.6666666666699</v>
      </c>
      <c r="E36" s="137">
        <v>561.04899999999998</v>
      </c>
      <c r="F36" s="137">
        <v>10427.143</v>
      </c>
      <c r="G36" s="137">
        <v>60004.123</v>
      </c>
      <c r="H36" s="135">
        <v>25466.402999999998</v>
      </c>
      <c r="I36" s="144">
        <v>34537.72</v>
      </c>
      <c r="J36" s="144">
        <v>30557.655999999999</v>
      </c>
    </row>
    <row r="37" spans="1:10" ht="12.95" customHeight="1" x14ac:dyDescent="0.2">
      <c r="A37" s="79">
        <v>14</v>
      </c>
      <c r="B37" s="83" t="s">
        <v>137</v>
      </c>
      <c r="C37" s="137">
        <v>2</v>
      </c>
      <c r="D37" s="141" t="s">
        <v>21</v>
      </c>
      <c r="E37" s="141" t="s">
        <v>21</v>
      </c>
      <c r="F37" s="141" t="s">
        <v>21</v>
      </c>
      <c r="G37" s="141" t="s">
        <v>21</v>
      </c>
      <c r="H37" s="141" t="s">
        <v>21</v>
      </c>
      <c r="I37" s="141" t="s">
        <v>21</v>
      </c>
      <c r="J37" s="141" t="s">
        <v>21</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2</v>
      </c>
      <c r="D39" s="137" t="s">
        <v>21</v>
      </c>
      <c r="E39" s="137" t="s">
        <v>21</v>
      </c>
      <c r="F39" s="137"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2601.3333333333298</v>
      </c>
      <c r="E41" s="137">
        <v>1016.704</v>
      </c>
      <c r="F41" s="137">
        <v>20958.05</v>
      </c>
      <c r="G41" s="137">
        <v>151810.04</v>
      </c>
      <c r="H41" s="137">
        <v>101580.80100000001</v>
      </c>
      <c r="I41" s="137">
        <v>50229.239000000001</v>
      </c>
      <c r="J41" s="144">
        <v>26285.508999999998</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17</v>
      </c>
      <c r="D43" s="137">
        <v>3367.3333333333298</v>
      </c>
      <c r="E43" s="137">
        <v>1330.866</v>
      </c>
      <c r="F43" s="137">
        <v>28226.006000000001</v>
      </c>
      <c r="G43" s="137">
        <v>291967.06400000001</v>
      </c>
      <c r="H43" s="137">
        <v>209632.394</v>
      </c>
      <c r="I43" s="137">
        <v>82334.67</v>
      </c>
      <c r="J43" s="142">
        <v>66440.476999999999</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15</v>
      </c>
      <c r="D46" s="137">
        <v>2040</v>
      </c>
      <c r="E46" s="137">
        <v>852.63900000000001</v>
      </c>
      <c r="F46" s="137">
        <v>17050.289000000001</v>
      </c>
      <c r="G46" s="137">
        <v>91481.566999999995</v>
      </c>
      <c r="H46" s="137">
        <v>76083.487999999998</v>
      </c>
      <c r="I46" s="137">
        <v>15398.079</v>
      </c>
      <c r="J46" s="142">
        <v>11207.223</v>
      </c>
    </row>
    <row r="47" spans="1:10" ht="12.95" customHeight="1" x14ac:dyDescent="0.2">
      <c r="A47" s="79">
        <v>19</v>
      </c>
      <c r="B47" s="83" t="s">
        <v>147</v>
      </c>
      <c r="C47" s="141" t="s">
        <v>126</v>
      </c>
      <c r="D47" s="141" t="s">
        <v>126</v>
      </c>
      <c r="E47" s="141" t="s">
        <v>126</v>
      </c>
      <c r="F47" s="141" t="s">
        <v>126</v>
      </c>
      <c r="G47" s="141" t="s">
        <v>126</v>
      </c>
      <c r="H47" s="141" t="s">
        <v>126</v>
      </c>
      <c r="I47" s="141" t="s">
        <v>126</v>
      </c>
      <c r="J47" s="141" t="s">
        <v>126</v>
      </c>
    </row>
    <row r="48" spans="1:10" ht="12.95" customHeight="1" x14ac:dyDescent="0.2">
      <c r="A48" s="79">
        <v>20</v>
      </c>
      <c r="B48" s="83" t="s">
        <v>148</v>
      </c>
      <c r="C48" s="137">
        <v>23.6666666666667</v>
      </c>
      <c r="D48" s="137">
        <v>3573.6666666666702</v>
      </c>
      <c r="E48" s="137">
        <v>1487.7080000000001</v>
      </c>
      <c r="F48" s="137">
        <v>39400.123</v>
      </c>
      <c r="G48" s="137">
        <v>249123.649</v>
      </c>
      <c r="H48" s="137">
        <v>116625.647</v>
      </c>
      <c r="I48" s="137">
        <v>132498.00200000001</v>
      </c>
      <c r="J48" s="142">
        <v>59799.610999999997</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v>
      </c>
      <c r="D50" s="137">
        <v>1473.3333333333301</v>
      </c>
      <c r="E50" s="137">
        <v>599.55600000000004</v>
      </c>
      <c r="F50" s="137">
        <v>16983.478999999999</v>
      </c>
      <c r="G50" s="137">
        <v>62914.93</v>
      </c>
      <c r="H50" s="137">
        <v>18485.258000000002</v>
      </c>
      <c r="I50" s="137">
        <v>44429.671999999999</v>
      </c>
      <c r="J50" s="142">
        <v>14523.852000000001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99.6666666666667</v>
      </c>
      <c r="D52" s="137">
        <v>15984.333333333299</v>
      </c>
      <c r="E52" s="137">
        <v>6818.3829999999998</v>
      </c>
      <c r="F52" s="137">
        <v>129333.394</v>
      </c>
      <c r="G52" s="137">
        <v>760864.1</v>
      </c>
      <c r="H52" s="137">
        <v>461917.36900000001</v>
      </c>
      <c r="I52" s="137">
        <v>298946.73100000003</v>
      </c>
      <c r="J52" s="142">
        <v>171709.76199999999</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58.6666666666667</v>
      </c>
      <c r="D55" s="137">
        <v>8174</v>
      </c>
      <c r="E55" s="137">
        <v>3275.4259999999999</v>
      </c>
      <c r="F55" s="137">
        <v>67924.813999999998</v>
      </c>
      <c r="G55" s="137">
        <v>338208.23200000002</v>
      </c>
      <c r="H55" s="137">
        <v>224302.61199999999</v>
      </c>
      <c r="I55" s="137">
        <v>113905.62</v>
      </c>
      <c r="J55" s="137">
        <v>52683.726999999999</v>
      </c>
    </row>
    <row r="56" spans="1:10" ht="12.95" customHeight="1" x14ac:dyDescent="0.2">
      <c r="A56" s="79">
        <v>24</v>
      </c>
      <c r="B56" s="83" t="s">
        <v>156</v>
      </c>
      <c r="C56" s="137">
        <v>15.3333333333333</v>
      </c>
      <c r="D56" s="137">
        <v>4500.3333333333303</v>
      </c>
      <c r="E56" s="137">
        <v>1745.5650000000001</v>
      </c>
      <c r="F56" s="137">
        <v>41952.974999999999</v>
      </c>
      <c r="G56" s="137">
        <v>316611.74200000003</v>
      </c>
      <c r="H56" s="137">
        <v>179056.861</v>
      </c>
      <c r="I56" s="137">
        <v>137554.88099999999</v>
      </c>
      <c r="J56" s="144">
        <v>101739.30100000001</v>
      </c>
    </row>
    <row r="57" spans="1:10" ht="12.95" customHeight="1" x14ac:dyDescent="0.2">
      <c r="A57" s="79">
        <v>25</v>
      </c>
      <c r="B57" s="83" t="s">
        <v>157</v>
      </c>
      <c r="C57" s="137">
        <v>152.333333333333</v>
      </c>
      <c r="D57" s="137">
        <v>23672</v>
      </c>
      <c r="E57" s="137">
        <v>9869.7090000000007</v>
      </c>
      <c r="F57" s="137">
        <v>203663.52</v>
      </c>
      <c r="G57" s="137">
        <v>1116145.9439999999</v>
      </c>
      <c r="H57" s="137">
        <v>763537.72499999998</v>
      </c>
      <c r="I57" s="137">
        <v>352608.21899999998</v>
      </c>
      <c r="J57" s="137">
        <v>224457.38699999999</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74.3333333333333</v>
      </c>
      <c r="D59" s="137">
        <v>12797</v>
      </c>
      <c r="E59" s="137">
        <v>5260.4840000000004</v>
      </c>
      <c r="F59" s="137">
        <v>135720.13099999999</v>
      </c>
      <c r="G59" s="137">
        <v>701200.83600000001</v>
      </c>
      <c r="H59" s="137">
        <v>360738.22899999999</v>
      </c>
      <c r="I59" s="137">
        <v>340462.60700000002</v>
      </c>
      <c r="J59" s="137">
        <v>115954.13099999999</v>
      </c>
    </row>
    <row r="60" spans="1:10" ht="12.95" customHeight="1" x14ac:dyDescent="0.2">
      <c r="A60" s="79">
        <v>27</v>
      </c>
      <c r="B60" s="83" t="s">
        <v>160</v>
      </c>
      <c r="C60" s="137">
        <v>41.3333333333333</v>
      </c>
      <c r="D60" s="137">
        <v>8716.3333333333303</v>
      </c>
      <c r="E60" s="137">
        <v>3440.4070000000002</v>
      </c>
      <c r="F60" s="137">
        <v>84234.036999999997</v>
      </c>
      <c r="G60" s="137">
        <v>523534.01</v>
      </c>
      <c r="H60" s="137">
        <v>337299.52600000001</v>
      </c>
      <c r="I60" s="137">
        <v>186234.484</v>
      </c>
      <c r="J60" s="137">
        <v>58044.087</v>
      </c>
    </row>
    <row r="61" spans="1:10" ht="12.95" customHeight="1" x14ac:dyDescent="0.2">
      <c r="A61" s="79">
        <v>28</v>
      </c>
      <c r="B61" s="83" t="s">
        <v>92</v>
      </c>
      <c r="C61" s="137">
        <v>98.6666666666667</v>
      </c>
      <c r="D61" s="137">
        <v>16181</v>
      </c>
      <c r="E61" s="137">
        <v>6834.2659999999996</v>
      </c>
      <c r="F61" s="137">
        <v>153826.81700000001</v>
      </c>
      <c r="G61" s="137">
        <v>872264.79799999995</v>
      </c>
      <c r="H61" s="137">
        <v>475611.67200000002</v>
      </c>
      <c r="I61" s="137">
        <v>396653.12599999999</v>
      </c>
      <c r="J61" s="137">
        <v>182103.883</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51.3333333333333</v>
      </c>
      <c r="D63" s="137">
        <v>16339.666666666701</v>
      </c>
      <c r="E63" s="137">
        <v>6710.3580000000002</v>
      </c>
      <c r="F63" s="137">
        <v>172307.47099999999</v>
      </c>
      <c r="G63" s="137">
        <v>1273817.25</v>
      </c>
      <c r="H63" s="137">
        <v>921940.98699999996</v>
      </c>
      <c r="I63" s="137">
        <v>351876.26299999998</v>
      </c>
      <c r="J63" s="137">
        <v>211697.17499999999</v>
      </c>
    </row>
    <row r="64" spans="1:10" ht="12.95" customHeight="1" x14ac:dyDescent="0.2">
      <c r="A64" s="79">
        <v>30</v>
      </c>
      <c r="B64" s="83" t="s">
        <v>96</v>
      </c>
      <c r="C64" s="137">
        <v>1</v>
      </c>
      <c r="D64" s="141" t="s">
        <v>21</v>
      </c>
      <c r="E64" s="141" t="s">
        <v>21</v>
      </c>
      <c r="F64" s="141" t="s">
        <v>21</v>
      </c>
      <c r="G64" s="141" t="s">
        <v>21</v>
      </c>
      <c r="H64" s="141" t="s">
        <v>21</v>
      </c>
      <c r="I64" s="141" t="s">
        <v>21</v>
      </c>
      <c r="J64" s="141" t="s">
        <v>21</v>
      </c>
    </row>
    <row r="65" spans="1:10" ht="12.95" customHeight="1" x14ac:dyDescent="0.2">
      <c r="A65" s="79">
        <v>31</v>
      </c>
      <c r="B65" s="83" t="s">
        <v>97</v>
      </c>
      <c r="C65" s="137">
        <v>11</v>
      </c>
      <c r="D65" s="137">
        <v>1554.3333333333301</v>
      </c>
      <c r="E65" s="137">
        <v>636.99300000000005</v>
      </c>
      <c r="F65" s="137">
        <v>11299.412</v>
      </c>
      <c r="G65" s="137">
        <v>70360.884999999995</v>
      </c>
      <c r="H65" s="137">
        <v>62885.43</v>
      </c>
      <c r="I65" s="137">
        <v>7475.4549999999999</v>
      </c>
      <c r="J65" s="137">
        <v>3742.0920000000001</v>
      </c>
    </row>
    <row r="66" spans="1:10" ht="12.95" customHeight="1" x14ac:dyDescent="0.2">
      <c r="A66" s="79">
        <v>32</v>
      </c>
      <c r="B66" s="83" t="s">
        <v>163</v>
      </c>
      <c r="C66" s="137">
        <v>32</v>
      </c>
      <c r="D66" s="137">
        <v>4708</v>
      </c>
      <c r="E66" s="137">
        <v>2068.8319999999999</v>
      </c>
      <c r="F66" s="137">
        <v>43430.446000000004</v>
      </c>
      <c r="G66" s="137">
        <v>241617.24900000001</v>
      </c>
      <c r="H66" s="137">
        <v>89551.216</v>
      </c>
      <c r="I66" s="137">
        <v>152066.033</v>
      </c>
      <c r="J66" s="137">
        <v>31665.324000000001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17</v>
      </c>
      <c r="D68" s="137">
        <v>3262.6666666666702</v>
      </c>
      <c r="E68" s="137">
        <v>1451.143</v>
      </c>
      <c r="F68" s="137">
        <v>32856.866000000002</v>
      </c>
      <c r="G68" s="137" t="s">
        <v>21</v>
      </c>
      <c r="H68" s="141" t="s">
        <v>21</v>
      </c>
      <c r="I68" s="141" t="s">
        <v>21</v>
      </c>
      <c r="J68" s="141"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2019-05-27T13:03:33Z</cp:lastPrinted>
  <dcterms:created xsi:type="dcterms:W3CDTF">2019-05-22T11:32:59Z</dcterms:created>
  <dcterms:modified xsi:type="dcterms:W3CDTF">2019-06-19T12:20:59Z</dcterms:modified>
</cp:coreProperties>
</file>