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3" r:id="rId1"/>
    <sheet name="Zeichenerklärung" sheetId="14" r:id="rId2"/>
    <sheet name="INHALTSVERZ" sheetId="10" r:id="rId3"/>
    <sheet name="VORBEMERK" sheetId="11" r:id="rId4"/>
    <sheet name="Aktuelle Lage"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sheetId="1" r:id="rId13"/>
    <sheet name="Daten für Grafiken" sheetId="9"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c r="K56" i="9"/>
  <c r="Q55" i="9"/>
  <c r="O55" i="9" s="1"/>
  <c r="K55" i="9"/>
  <c r="Q54" i="9"/>
  <c r="O54" i="9"/>
  <c r="K54" i="9"/>
  <c r="Q53" i="9"/>
  <c r="O53" i="9" s="1"/>
  <c r="K53" i="9"/>
  <c r="Q52" i="9"/>
  <c r="O52" i="9"/>
  <c r="K52" i="9"/>
  <c r="Q51" i="9"/>
  <c r="O51" i="9" s="1"/>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<sst xmlns="http://schemas.openxmlformats.org/spreadsheetml/2006/main" count="2709" uniqueCount="351">
  <si>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</si>
  <si>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</si>
  <si>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</si>
  <si>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</si>
  <si>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</si>
  <si>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</si>
  <si>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</si>
  <si>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</si>
  <si>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</si>
  <si>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</si>
  <si>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</si>
  <si>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</si>
  <si>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</si>
  <si>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</si>
  <si>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</si>
  <si>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</si>
  <si>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</si>
  <si>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</si>
  <si>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</si>
  <si>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</si>
  <si>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</si>
  <si>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</si>
  <si>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</si>
  <si>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</si>
  <si>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</si>
  <si>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</si>
  <si>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</si>
  <si>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</si>
  <si>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</si>
  <si>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</si>
  <si>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</si>
  <si>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</si>
  <si>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</si>
  <si>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</si>
  <si>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</si>
  <si>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</si>
  <si>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</si>
  <si>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</si>
  <si>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</si>
  <si>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</si>
  <si>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</si>
  <si>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</si>
  <si>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</si>
  <si>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</si>
  <si>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</si>
  <si>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</si>
  <si>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</si>
  <si>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</si>
  <si>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</si>
  <si>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</si>
  <si>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</si>
  <si>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</si>
  <si>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</si>
  <si>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</si>
  <si>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</si>
  <si>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</si>
  <si>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</si>
  <si>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</si>
  <si>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</si>
  <si>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</si>
  <si>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</si>
  <si>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</si>
  <si>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</si>
  <si>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</si>
  <si>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</si>
  <si>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</si>
  <si>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</si>
  <si>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</si>
  <si>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</si>
  <si>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</si>
  <si>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</si>
  <si>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</si>
  <si>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</si>
  <si>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</si>
  <si>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</si>
  <si>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</si>
  <si>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</si>
  <si>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</si>
  <si>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</si>
  <si>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</si>
  <si>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</si>
  <si>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</si>
  <si>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</si>
  <si>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</si>
  <si>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</si>
  <si>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</si>
  <si>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</si>
  <si>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</si>
  <si>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</si>
  <si>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</si>
  <si>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</si>
  <si>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</si>
  <si>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</si>
  <si>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</si>
  <si>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</si>
  <si>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</si>
  <si>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</si>
  <si>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</si>
  <si>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</si>
  <si>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</si>
  <si>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</si>
  <si>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</si>
  <si>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</si>
  <si>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</si>
  <si>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</si>
  <si>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</si>
  <si>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</si>
  <si>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</si>
  <si>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</si>
  <si>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</si>
  <si>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</si>
  <si>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</si>
  <si>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</si>
  <si>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August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</si>
  <si>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</si>
  <si>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</si>
  <si>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</si>
  <si>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</si>
  <si>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</si>
  <si>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</si>
  <si>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</si>
  <si>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</si>
  <si>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</si>
  <si>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</si>
  <si>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</si>
  <si>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</si>
  <si>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</si>
  <si>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</si>
  <si>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</si>
  <si>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</si>
  <si>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</si>
  <si>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</si>
  <si>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</si>
  <si>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</si>
  <si>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</si>
  <si>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</si>
  <si>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</si>
  <si>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</si>
  <si>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</si>
  <si>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</si>
  <si>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</si>
  <si>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</si>
  <si>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</si>
  <si>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</si>
  <si>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</si>
  <si>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</si>
  <si>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</si>
  <si>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</si>
  <si>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</si>
  <si>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</si>
  <si>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</si>
  <si>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</si>
  <si>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</si>
  <si>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</si>
  <si>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</si>
  <si>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</si>
  <si>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</si>
  <si>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</si>
  <si>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</si>
  <si>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</si>
  <si>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</si>
  <si>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</si>
  <si>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</si>
  <si>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</si>
  <si>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</si>
  <si>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</si>
  <si>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</si>
  <si>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</si>
  <si>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</si>
  <si>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</si>
  <si>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</si>
  <si>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</si>
  <si>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</si>
  <si>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1.1.2019 bis 31.8.2019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</si>
  <si>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</si>
  <si>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</si>
  <si>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</si>
  <si>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</si>
  <si>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</si>
  <si>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</si>
  <si>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</si>
  <si>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</si>
  <si>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</si>
  <si>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</si>
  <si>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</si>
  <si>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</si>
  <si>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</si>
  <si>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</si>
  <si>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</si>
  <si>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</si>
  <si>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</si>
  <si>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</si>
  <si>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</si>
  <si>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</si>
  <si>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</si>
  <si>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</si>
  <si>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</si>
  <si>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</si>
  <si>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</si>
  <si>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</si>
  <si>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</si>
  <si>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</si>
  <si>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</si>
  <si>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</si>
  <si>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</si>
  <si>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</si>
  <si>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</si>
  <si>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</si>
  <si>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</si>
  <si>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</si>
  <si>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</si>
  <si>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</si>
  <si>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</si>
  <si>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</si>
  <si>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</si>
  <si>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</si>
  <si>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</si>
  <si>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</si>
  <si>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</si>
  <si>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</si>
  <si>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</si>
  <si>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</si>
  <si>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</si>
  <si>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</si>
  <si>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August 2019</t>
  </si>
  <si>
    <t>Grafiken</t>
  </si>
  <si>
    <t>1. Entwicklung von Auftragseingang, Umsatz und Beschäftigten</t>
  </si>
  <si>
    <t xml:space="preserve">    im Bergbau und Verarbeitenden Gewerbe</t>
  </si>
  <si>
    <t>2. Umsatz der Hauptgruppen August 2018/2019</t>
  </si>
  <si>
    <t>3. Umsatz insgesamt Januar 2018 bis August 2019</t>
  </si>
  <si>
    <t>4. Volumenindex Auftragseingang Januar 2018 bis August 2019</t>
  </si>
  <si>
    <t>5. Beschäftigte insgesamt Januar 2018 bis August 2019 und Veränderung zum Vorjahresmonat</t>
  </si>
  <si>
    <t>6. Entgelte je Beschäftigten Januar 2018 bis August 2019</t>
  </si>
  <si>
    <t>7. Umsatz je Beschäftigten Januar 2018 bis August 2019</t>
  </si>
  <si>
    <t>Tabellen</t>
  </si>
  <si>
    <t xml:space="preserve">1. Betriebe, Beschäftigte, geleistete Arbeitsstunden, Entgelte sowie Umsatz im Bergbau und </t>
  </si>
  <si>
    <t>2. Ausgewählte Maßzahlen im Bergbau und Verarbeitenden Gewerbe für den Monat</t>
  </si>
  <si>
    <t xml:space="preserve">    August 2019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</si>
  <si>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</si>
  <si>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</si>
  <si>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</si>
  <si>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</si>
  <si>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</si>
  <si>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</si>
  <si>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</si>
  <si>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</si>
  <si>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</si>
  <si>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</si>
  <si>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</si>
  <si>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</si>
  <si>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</si>
  <si>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</si>
  <si>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</si>
  <si>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</si>
  <si>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</si>
  <si>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</si>
  <si>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</si>
  <si>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</si>
  <si>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</si>
  <si>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</si>
  <si>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</si>
  <si>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</si>
  <si>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</si>
  <si>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</si>
  <si>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</si>
  <si>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</si>
  <si>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</si>
  <si>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</si>
  <si>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</si>
  <si>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</si>
  <si>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</si>
  <si>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</si>
  <si>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</si>
  <si>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</si>
  <si>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</si>
  <si>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</si>
  <si>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</si>
  <si>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</si>
  <si>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</si>
  <si>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August 2019</t>
  </si>
  <si>
    <t>Im Monat August 2019 wurde von 850 Betrieben (Vorjahresmonat 849 Betriebe) Auskunft zum Monatsbericht im Bergbau und Verarbeitenden Gewerbe gegeben. Die Anzahl der Betriebe stieg zum August 2018 um einen Betrieb.</t>
  </si>
  <si>
    <t xml:space="preserve">Der Umsatz im Bergbau und Verarbeitenden Gewerbe in den Thüringer Industriebetrieben mit 50 und mehr Beschäftigten erreichte im Monat August 2019 ein Volumen von 2,6 Milliarden EUR. Zum Vorjahresmonat sank der Umsatz, bei einem Arbeitstag weniger, um 2,5 Prozent bzw. 69 Millionen EUR. </t>
  </si>
  <si>
    <t>Entwicklung des Umsatzes der Hauptgruppen im Monat August 2019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</si>
  <si>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</si>
  <si>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</si>
  <si>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</si>
  <si>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</si>
  <si>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</si>
  <si>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</si>
  <si>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</si>
  <si>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</si>
  <si>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</si>
  <si>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</si>
  <si>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</si>
  <si>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</si>
  <si>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</si>
  <si>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Veränderung in Prozent</t>
  </si>
  <si>
    <t xml:space="preserve">     Vormonat</t>
  </si>
  <si>
    <t xml:space="preserve">     Vorjahresmonat</t>
  </si>
  <si>
    <t xml:space="preserve">     Vorjahreszeitraum</t>
  </si>
  <si>
    <t>In das Ausland wurden im August 2019 Umsätze in Höhe von 1 017 Millionen EUR getätigt. Das realisierte Monatsergebnis lag um 2,3 Prozent bzw. 23 Millionen EUR über dem Wert des Vorjahresmonats.</t>
  </si>
  <si>
    <t>Mit 569 Millionen EUR wurden im Berichtsmonat 56,0 Prozent der Exporte Thüringens in die Länder der Eurozone ausgeführt. Der Anteil der Ausfuhren in die Länder außerhalb der Eurozone betrug  448 Millionen EUR bzw. 44,0 Prozent. Im August 2019 sank der Export in die Nichteurozone zum Vorjahresmonat um 2,3 Prozent.</t>
  </si>
  <si>
    <t xml:space="preserve">Im Inland wurden im August 2019 Waren im Wert von 1,6 Milliarden EUR abgesetzt, 5,3 Prozent bzw. 91 Millionen EUR weniger als im Vorjahresmonat. </t>
  </si>
  <si>
    <t>Der Volumenindex des Auftragseinganges betrug im Monat August 90,5 Prozent (Basis: MD 2015 = 100). Gegenüber dem gleichen Vorjahresmonat fiel er um 11,7 Prozent. Der Index im Monat August für den Auftragseingang aus dem Ausland betrug 97,4 Prozent. Gegenüber dem gleichen Vorjahresmonat fiel er um 8,9 Prozent.</t>
  </si>
  <si>
    <t>Beim Index des Auftragseingangs der Hauptgruppen wurden folgende vorläufige Ergebnisse erreicht:</t>
  </si>
  <si>
    <t>Monatsdurchschnitt 
Januar bis August 2019</t>
  </si>
  <si>
    <t xml:space="preserve">Veränderung in % </t>
  </si>
  <si>
    <t>zum Vorjahresmonat</t>
  </si>
  <si>
    <t>Verarbeitendes Gewerbe
insgesamt</t>
  </si>
  <si>
    <r>
      <t>Die Anzahl der Beschäftigten im Bergbau und Verarbeitenden Gewerbe (Betriebe mit 50 und mehr Beschäftigten) betrug  149</t>
    </r>
    <r>
      <rPr>
        <sz val="10"/>
        <rFont val="Calibri"/>
        <family val="2"/>
      </rPr>
      <t> 687</t>
    </r>
    <r>
      <rPr>
        <sz val="10"/>
        <rFont val="Arial"/>
        <family val="2"/>
      </rPr>
      <t xml:space="preserve"> Personen. Das waren gegenüber dem Vorjahresmonat  428 Personen mehr.  </t>
    </r>
  </si>
  <si>
    <t xml:space="preserve">Im Monat August 2019 wurden 20 Millionen geleistete Arbeitsstunden ermittelt. Das waren 3,7 Prozent weniger als im Vorjahresmonat. Die durchschnittlich geleistete Arbeitszeit je Beschäftigten und je Arbeitstag  entsprach mit 6,0 Stunden dem Niveau des Vorjahresmonats. </t>
  </si>
  <si>
    <t xml:space="preserve">An Entgelten (Bruttolohn und Bruttogehalt) wurden im August 2019 insgesamt 445 Millionen EUR gezahlt. Das entspricht gemessen am Umsatz einem Anteil von 16,8 Prozent. Im Vergleich zum Vorjahresmonat stiegen die Entgelte in diesem Zeitraum um 1,9 Prozent bzw. rund 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</si>
  <si>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</si>
  <si>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</si>
  <si>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</si>
  <si>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</si>
  <si>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</si>
  <si>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</si>
  <si>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</si>
  <si>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</si>
  <si>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</si>
  <si>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</si>
  <si>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</si>
  <si>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</si>
  <si>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</si>
  <si>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</si>
  <si>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</si>
  <si>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</si>
  <si>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</si>
  <si>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</si>
  <si>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</si>
  <si>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</si>
  <si>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</si>
  <si>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</si>
  <si>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</si>
  <si>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</si>
  <si>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</si>
  <si>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</si>
  <si>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</si>
  <si>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</si>
  <si>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</si>
  <si>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</si>
  <si>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</si>
  <si>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</si>
  <si>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</si>
  <si>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</si>
  <si>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</si>
  <si>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</si>
  <si>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</si>
  <si>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2018 - August 2019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</si>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</sst>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_D_D_J"/>
    <numFmt numFmtId="192" formatCode="#\ ###\ ###\ \ \ \ \ \ "/>
    <numFmt numFmtId="193" formatCode="#\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 \ \ \ \ \ \ \ \ \ \ \ \ "/>
    <numFmt numFmtId="203" formatCode="\ \ \ \ @"/>
    <numFmt numFmtId="204" formatCode="###\ ###\ ##0\ \ \ \ \ \ \ \ \ \ \ "/>
    <numFmt numFmtId="205" formatCode="#\ ##0.0\ \ \ \ \ \ \ \ \ \ \ "/>
    <numFmt numFmtId="206" formatCode="#\ ##0.0\ \ \ \ \ \ \ \ \ \ \ \ \ \ \ \ \ "/>
    <numFmt numFmtId="207" formatCode="[$-407]mmmm\ yyyy;@"/>
    <numFmt numFmtId="208" formatCode="0.0"/>
    <numFmt numFmtId="209" formatCode="#\ ##0.0\ \ \ "/>
    <numFmt numFmtId="210" formatCode="#\ ###\ ##0"/>
    <numFmt numFmtId="211" formatCode="#\ 0.0"/>
  </numFmts>
  <fonts count="29"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8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2" fillId="0" borderId="0" xfId="11" applyFont="1" applyFill="1"/>
    <xf numFmtId="0" fontId="14" fillId="2" borderId="0" xfId="10" applyFont="1" applyFill="1" applyAlignment="1">
      <alignment vertical="center" wrapText="1"/>
    </xf>
    <xf numFmtId="0" fontId="14" fillId="0" borderId="0" xfId="10" applyFont="1" applyAlignment="1">
      <alignment wrapText="1"/>
    </xf>
    <xf numFmtId="0" fontId="14" fillId="2" borderId="0" xfId="10" applyFont="1" applyFill="1" applyAlignment="1">
      <alignment wrapText="1"/>
    </xf>
    <xf numFmtId="0" fontId="13" fillId="0" borderId="0" xfId="10"/>
    <xf numFmtId="187" fontId="19" fillId="2" borderId="0" xfId="10" applyNumberFormat="1" applyFont="1" applyFill="1" applyAlignment="1">
      <alignment horizontal="center" wrapText="1"/>
    </xf>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88" fontId="2" fillId="0" borderId="0" xfId="11" applyNumberFormat="1" applyFont="1" applyAlignment="1">
      <alignment horizontal="right" vertical="center"/>
    </xf>
    <xf numFmtId="0" fontId="3" fillId="5" borderId="0" xfId="11" applyFill="1"/>
    <xf numFmtId="190"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191" fontId="2" fillId="0" borderId="0" xfId="10" applyNumberFormat="1" applyFont="1" applyAlignment="1">
      <alignment horizontal="right"/>
    </xf>
    <xf numFmtId="192" fontId="2" fillId="0" borderId="0" xfId="10" applyNumberFormat="1" applyFont="1" applyAlignment="1">
      <alignment horizontal="right"/>
    </xf>
    <xf numFmtId="0" fontId="3" fillId="0" borderId="0" xfId="11" applyBorder="1"/>
    <xf numFmtId="178" fontId="22" fillId="0" borderId="0" xfId="11" applyNumberFormat="1" applyFont="1" applyBorder="1"/>
    <xf numFmtId="193" fontId="2" fillId="0" borderId="0" xfId="10" applyNumberFormat="1" applyFont="1" applyAlignment="1">
      <alignment horizontal="right"/>
    </xf>
    <xf numFmtId="191" fontId="2" fillId="0" borderId="0" xfId="11" applyNumberFormat="1" applyFont="1" applyAlignment="1">
      <alignment horizontal="right"/>
    </xf>
    <xf numFmtId="193" fontId="2" fillId="0" borderId="0" xfId="11" applyNumberFormat="1" applyFont="1" applyAlignment="1">
      <alignment horizontal="right"/>
    </xf>
    <xf numFmtId="0" fontId="20" fillId="0" borderId="0" xfId="11" applyFont="1"/>
    <xf numFmtId="0" fontId="20" fillId="0" borderId="0" xfId="11" applyFont="1" applyAlignment="1">
      <alignment horizontal="center"/>
    </xf>
    <xf numFmtId="194" fontId="20" fillId="0" borderId="0" xfId="11" applyNumberFormat="1" applyFont="1" applyAlignment="1">
      <alignment horizontal="center"/>
    </xf>
    <xf numFmtId="195" fontId="14" fillId="0" borderId="0" xfId="11" applyNumberFormat="1" applyFont="1"/>
    <xf numFmtId="195" fontId="3" fillId="0" borderId="0" xfId="11" applyNumberFormat="1"/>
    <xf numFmtId="0" fontId="14" fillId="0" borderId="0" xfId="11" applyFont="1"/>
    <xf numFmtId="189" fontId="22" fillId="0" borderId="0" xfId="11" applyNumberFormat="1" applyFont="1" applyAlignment="1">
      <alignment horizontal="right" vertical="center"/>
    </xf>
    <xf numFmtId="189" fontId="22" fillId="0" borderId="0" xfId="11" applyNumberFormat="1" applyFont="1" applyBorder="1" applyAlignment="1">
      <alignment horizontal="right" vertical="center"/>
    </xf>
    <xf numFmtId="196" fontId="19" fillId="0" borderId="0" xfId="11" applyNumberFormat="1" applyFont="1"/>
    <xf numFmtId="164" fontId="3" fillId="0" borderId="0" xfId="11" applyNumberFormat="1"/>
    <xf numFmtId="197" fontId="3" fillId="3" borderId="0" xfId="11" applyNumberFormat="1" applyFill="1"/>
    <xf numFmtId="3" fontId="24" fillId="6" borderId="17" xfId="11" applyNumberFormat="1" applyFont="1" applyFill="1" applyBorder="1" applyAlignment="1">
      <alignment horizontal="right" vertical="center"/>
    </xf>
    <xf numFmtId="0" fontId="20" fillId="5" borderId="0" xfId="11" applyFont="1" applyFill="1" applyAlignment="1">
      <alignment horizontal="center"/>
    </xf>
    <xf numFmtId="198" fontId="3" fillId="0" borderId="0" xfId="11" applyNumberFormat="1"/>
    <xf numFmtId="198" fontId="3" fillId="0" borderId="0" xfId="11" applyNumberFormat="1" applyFill="1"/>
    <xf numFmtId="0" fontId="3" fillId="3" borderId="0" xfId="11" applyFill="1"/>
    <xf numFmtId="197" fontId="3" fillId="5" borderId="0" xfId="11" applyNumberFormat="1" applyFill="1"/>
    <xf numFmtId="198" fontId="3" fillId="5" borderId="0" xfId="11" applyNumberFormat="1" applyFill="1"/>
    <xf numFmtId="197" fontId="3" fillId="0" borderId="0" xfId="11" applyNumberFormat="1"/>
    <xf numFmtId="199" fontId="3" fillId="0" borderId="0" xfId="11" applyNumberFormat="1" applyFont="1" applyAlignment="1">
      <alignment horizontal="right" vertical="center"/>
    </xf>
    <xf numFmtId="199" fontId="3" fillId="0" borderId="0" xfId="11" applyNumberFormat="1" applyFont="1" applyFill="1" applyAlignment="1">
      <alignment horizontal="right" vertical="center"/>
    </xf>
    <xf numFmtId="199" fontId="2" fillId="0" borderId="0" xfId="11" applyNumberFormat="1" applyFont="1" applyAlignment="1">
      <alignment horizontal="right" vertical="center"/>
    </xf>
    <xf numFmtId="200" fontId="3" fillId="0" borderId="0" xfId="11" applyNumberFormat="1"/>
    <xf numFmtId="200" fontId="3" fillId="0" borderId="0" xfId="11" applyNumberFormat="1" applyFill="1"/>
    <xf numFmtId="201" fontId="3" fillId="3" borderId="0" xfId="11" applyNumberFormat="1" applyFill="1" applyAlignment="1">
      <alignment horizontal="center"/>
    </xf>
    <xf numFmtId="189" fontId="14" fillId="0" borderId="0" xfId="11" applyNumberFormat="1" applyFont="1" applyAlignment="1">
      <alignment horizontal="right" vertical="center"/>
    </xf>
    <xf numFmtId="178" fontId="13" fillId="0" borderId="0" xfId="10" applyNumberFormat="1"/>
    <xf numFmtId="0" fontId="3" fillId="0" borderId="0" xfId="13" applyFont="1" applyAlignment="1">
      <alignment vertical="top" wrapText="1"/>
    </xf>
    <xf numFmtId="0" fontId="3" fillId="0" borderId="0" xfId="13" applyFont="1"/>
    <xf numFmtId="0" fontId="25" fillId="0" borderId="0" xfId="13" applyFont="1" applyAlignment="1">
      <alignment vertical="top" wrapText="1"/>
    </xf>
    <xf numFmtId="0" fontId="3" fillId="0" borderId="0" xfId="13" applyNumberFormat="1" applyFont="1" applyAlignment="1">
      <alignment vertical="top" wrapText="1"/>
    </xf>
    <xf numFmtId="0" fontId="3" fillId="0" borderId="0" xfId="13" applyFont="1" applyAlignment="1">
      <alignment horizontal="center" vertical="top" wrapText="1"/>
    </xf>
    <xf numFmtId="0" fontId="20" fillId="0" borderId="0" xfId="13" applyFont="1" applyAlignment="1">
      <alignment vertical="top" wrapText="1"/>
    </xf>
    <xf numFmtId="0" fontId="3" fillId="0" borderId="0" xfId="13" applyFont="1" applyAlignment="1">
      <alignment horizontal="center" wrapText="1"/>
    </xf>
    <xf numFmtId="0" fontId="3" fillId="0" borderId="0" xfId="14" applyFont="1" applyAlignment="1">
      <alignment horizontal="justify" vertical="top" wrapText="1"/>
    </xf>
    <xf numFmtId="0" fontId="3" fillId="0" borderId="0" xfId="13"/>
    <xf numFmtId="0" fontId="3" fillId="0" borderId="0" xfId="14" applyFont="1"/>
    <xf numFmtId="0" fontId="25" fillId="0" borderId="0" xfId="14" applyFont="1" applyAlignment="1">
      <alignment horizontal="justify" vertical="top" wrapText="1"/>
    </xf>
    <xf numFmtId="0" fontId="20" fillId="0" borderId="0" xfId="14" applyFont="1" applyAlignment="1">
      <alignment horizontal="justify" vertical="center" wrapText="1"/>
    </xf>
    <xf numFmtId="0" fontId="3" fillId="0" borderId="0" xfId="14" applyFont="1" applyAlignment="1">
      <alignment vertical="center"/>
    </xf>
    <xf numFmtId="0" fontId="3" fillId="0" borderId="0" xfId="14" applyNumberFormat="1" applyFont="1" applyAlignment="1">
      <alignment horizontal="justify" vertical="top"/>
    </xf>
    <xf numFmtId="0" fontId="20" fillId="0" borderId="0" xfId="14" applyFont="1" applyAlignment="1">
      <alignment horizontal="justify" vertical="center"/>
    </xf>
    <xf numFmtId="0" fontId="3" fillId="0" borderId="0" xfId="14" applyNumberFormat="1" applyFont="1" applyAlignment="1">
      <alignment horizontal="justify" vertical="top" wrapText="1"/>
    </xf>
    <xf numFmtId="0" fontId="3" fillId="0" borderId="0" xfId="14" applyFont="1" applyAlignment="1">
      <alignment vertical="top"/>
    </xf>
    <xf numFmtId="0" fontId="3" fillId="0" borderId="0" xfId="14" applyFont="1" applyAlignment="1"/>
    <xf numFmtId="0" fontId="3" fillId="0" borderId="0" xfId="14" applyFont="1" applyAlignment="1">
      <alignment horizontal="justify" wrapText="1"/>
    </xf>
    <xf numFmtId="0" fontId="3" fillId="0" borderId="0" xfId="14" applyFont="1" applyAlignment="1">
      <alignment horizontal="justify" vertical="top"/>
    </xf>
    <xf numFmtId="0" fontId="20"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xf>
    <xf numFmtId="0" fontId="3" fillId="0" borderId="0" xfId="15" applyFont="1" applyFill="1" applyAlignment="1">
      <alignment horizontal="justify" vertical="top" wrapText="1"/>
    </xf>
    <xf numFmtId="0" fontId="3" fillId="0" borderId="0" xfId="15" applyFont="1" applyFill="1"/>
    <xf numFmtId="0" fontId="3" fillId="0" borderId="0" xfId="15" applyFont="1"/>
    <xf numFmtId="0" fontId="9" fillId="0" borderId="0" xfId="15" applyFont="1" applyFill="1" applyAlignment="1">
      <alignment horizontal="justify" vertical="top" wrapText="1"/>
    </xf>
    <xf numFmtId="0" fontId="9" fillId="0" borderId="0" xfId="15" applyFont="1" applyFill="1"/>
    <xf numFmtId="0" fontId="3" fillId="0" borderId="0" xfId="15"/>
    <xf numFmtId="0" fontId="3" fillId="0" borderId="6" xfId="15" applyFont="1" applyFill="1" applyBorder="1"/>
    <xf numFmtId="0" fontId="3" fillId="0" borderId="1" xfId="15" applyFont="1" applyFill="1" applyBorder="1"/>
    <xf numFmtId="0" fontId="9" fillId="0" borderId="0" xfId="15" applyFont="1" applyFill="1" applyBorder="1"/>
    <xf numFmtId="0" fontId="3" fillId="0" borderId="7" xfId="15" applyFont="1" applyFill="1" applyBorder="1" applyAlignment="1">
      <alignment vertical="center"/>
    </xf>
    <xf numFmtId="0" fontId="3" fillId="0" borderId="7" xfId="15" applyFont="1" applyFill="1" applyBorder="1"/>
    <xf numFmtId="0" fontId="26" fillId="0" borderId="0" xfId="16" applyFont="1" applyFill="1"/>
    <xf numFmtId="0" fontId="1" fillId="0" borderId="0" xfId="16"/>
    <xf numFmtId="0" fontId="3" fillId="0" borderId="0" xfId="15" applyFont="1" applyFill="1" applyAlignment="1">
      <alignment horizontal="center"/>
    </xf>
    <xf numFmtId="203" fontId="3" fillId="0" borderId="7" xfId="15" applyNumberFormat="1" applyFont="1" applyFill="1" applyBorder="1"/>
    <xf numFmtId="0" fontId="3" fillId="0" borderId="0" xfId="10" applyFont="1" applyFill="1"/>
    <xf numFmtId="0" fontId="3" fillId="0" borderId="0" xfId="15" applyFont="1" applyAlignment="1">
      <alignment vertical="center"/>
    </xf>
    <xf numFmtId="0" fontId="9" fillId="0" borderId="0" xfId="14" applyFont="1" applyFill="1" applyAlignment="1">
      <alignment horizontal="justify" vertical="top" wrapText="1"/>
    </xf>
    <xf numFmtId="0" fontId="3" fillId="0" borderId="10"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9" fillId="0" borderId="1" xfId="15" applyFont="1" applyFill="1" applyBorder="1"/>
    <xf numFmtId="208" fontId="3" fillId="0" borderId="0" xfId="15" applyNumberFormat="1" applyFont="1" applyFill="1" applyAlignment="1">
      <alignment horizontal="right" indent="1"/>
    </xf>
    <xf numFmtId="209" fontId="3" fillId="0" borderId="0" xfId="15" applyNumberFormat="1" applyFont="1" applyFill="1" applyBorder="1"/>
    <xf numFmtId="208" fontId="20" fillId="0" borderId="0" xfId="15" applyNumberFormat="1" applyFont="1" applyFill="1" applyAlignment="1">
      <alignment horizontal="right" vertical="center" indent="1"/>
    </xf>
    <xf numFmtId="209" fontId="20" fillId="0" borderId="0" xfId="15" applyNumberFormat="1" applyFont="1" applyFill="1" applyBorder="1" applyAlignment="1">
      <alignment vertical="center"/>
    </xf>
    <xf numFmtId="0" fontId="13" fillId="0" borderId="0" xfId="10" applyFill="1"/>
    <xf numFmtId="210" fontId="3" fillId="0" borderId="0" xfId="15" applyNumberFormat="1" applyFont="1" applyFill="1"/>
    <xf numFmtId="210" fontId="9" fillId="0" borderId="0" xfId="15" applyNumberFormat="1" applyFont="1" applyFill="1"/>
    <xf numFmtId="211" fontId="3" fillId="0" borderId="0" xfId="15" applyNumberFormat="1" applyFont="1" applyFill="1"/>
    <xf numFmtId="0" fontId="3" fillId="0" borderId="0" xfId="15"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205" fontId="3" fillId="0" borderId="14" xfId="15" applyNumberFormat="1" applyFont="1" applyFill="1" applyBorder="1"/>
    <xf numFmtId="205" fontId="3" fillId="0" borderId="0" xfId="15" applyNumberFormat="1" applyFont="1" applyFill="1" applyBorder="1"/>
    <xf numFmtId="206" fontId="3" fillId="0" borderId="0" xfId="15" applyNumberFormat="1" applyFont="1" applyFill="1" applyBorder="1"/>
    <xf numFmtId="204" fontId="3" fillId="0" borderId="14" xfId="15" applyNumberFormat="1" applyFont="1" applyFill="1" applyBorder="1"/>
    <xf numFmtId="204" fontId="3" fillId="0" borderId="0" xfId="15" applyNumberFormat="1" applyFont="1" applyFill="1" applyBorder="1"/>
    <xf numFmtId="1" fontId="3" fillId="0" borderId="0" xfId="15" applyNumberFormat="1" applyFont="1" applyFill="1" applyBorder="1" applyAlignment="1">
      <alignment horizontal="center"/>
    </xf>
    <xf numFmtId="204"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02" fontId="20" fillId="0" borderId="14" xfId="15" applyNumberFormat="1" applyFont="1" applyFill="1" applyBorder="1" applyAlignment="1">
      <alignment vertical="center"/>
    </xf>
    <xf numFmtId="202" fontId="20" fillId="0" borderId="0" xfId="15" applyNumberFormat="1" applyFont="1" applyFill="1" applyBorder="1" applyAlignment="1">
      <alignment vertical="center"/>
    </xf>
    <xf numFmtId="0" fontId="9" fillId="0" borderId="0" xfId="15" applyFont="1" applyFill="1" applyAlignment="1">
      <alignment horizontal="justify" vertical="center" wrapText="1"/>
    </xf>
    <xf numFmtId="202" fontId="3" fillId="0" borderId="14" xfId="15" applyNumberFormat="1" applyFont="1" applyFill="1" applyBorder="1"/>
    <xf numFmtId="202" fontId="3" fillId="0" borderId="0" xfId="15" applyNumberFormat="1" applyFont="1" applyFill="1" applyBorder="1"/>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20" fillId="4" borderId="0" xfId="11" applyFont="1" applyFill="1" applyAlignment="1">
      <alignment horizontal="center" vertical="center" textRotation="255"/>
    </xf>
    <xf numFmtId="0" fontId="17" fillId="3" borderId="0" xfId="10" applyFont="1" applyFill="1" applyAlignment="1">
      <alignment horizontal="center" vertical="center" wrapText="1"/>
    </xf>
    <xf numFmtId="0" fontId="13" fillId="0" borderId="0" xfId="10" applyAlignment="1">
      <alignment horizontal="center" vertical="center" wrapText="1"/>
    </xf>
    <xf numFmtId="0" fontId="18" fillId="0" borderId="0" xfId="10" applyFont="1" applyAlignment="1">
      <alignment horizontal="center" wrapText="1"/>
    </xf>
    <xf numFmtId="0" fontId="13" fillId="0" borderId="0" xfId="10" applyAlignment="1">
      <alignment horizontal="center" wrapText="1"/>
    </xf>
    <xf numFmtId="178" fontId="17" fillId="3" borderId="0" xfId="11" applyNumberFormat="1" applyFont="1" applyFill="1" applyAlignment="1">
      <alignment horizontal="center"/>
    </xf>
    <xf numFmtId="0" fontId="3" fillId="5" borderId="0" xfId="11" applyFill="1" applyAlignment="1">
      <alignment horizontal="center" wrapText="1"/>
    </xf>
    <xf numFmtId="0" fontId="20" fillId="5" borderId="0" xfId="11" applyFont="1" applyFill="1" applyAlignment="1">
      <alignment horizontal="center" vertical="center" textRotation="255"/>
    </xf>
    <xf numFmtId="194" fontId="20" fillId="0" borderId="0" xfId="11" applyNumberFormat="1" applyFont="1" applyAlignment="1">
      <alignment horizontal="center"/>
    </xf>
    <xf numFmtId="0" fontId="23" fillId="5" borderId="0" xfId="11" applyFont="1" applyFill="1" applyAlignment="1">
      <alignment horizontal="center"/>
    </xf>
    <xf numFmtId="0" fontId="28" fillId="0" borderId="0" xfId="10" applyFont="1" applyAlignment="1">
      <alignment horizontal="center" wrapText="1"/>
    </xf>
    <xf numFmtId="0" fontId="13" fillId="0" borderId="0" xfId="10" applyAlignment="1">
      <alignment wrapText="1"/>
    </xf>
    <xf numFmtId="0" fontId="20" fillId="0" borderId="0" xfId="10" applyFont="1" applyAlignment="1">
      <alignment vertical="center"/>
    </xf>
    <xf numFmtId="0" fontId="22" fillId="0" borderId="0" xfId="10" applyFont="1" applyAlignment="1"/>
    <xf numFmtId="0" fontId="3" fillId="0" borderId="0" xfId="10" applyFont="1" applyAlignment="1">
      <alignment wrapText="1"/>
    </xf>
    <xf numFmtId="0" fontId="20" fillId="0" borderId="0" xfId="10" applyFont="1" applyAlignment="1">
      <alignment wrapText="1"/>
    </xf>
    <xf numFmtId="0" fontId="13" fillId="0" borderId="0" xfId="10" applyNumberFormat="1" applyAlignment="1">
      <alignment wrapText="1"/>
    </xf>
    <xf numFmtId="0" fontId="13" fillId="0" borderId="0" xfId="10" applyNumberFormat="1" applyAlignment="1">
      <alignment vertical="top" wrapText="1"/>
    </xf>
    <xf numFmtId="0" fontId="28" fillId="0" borderId="0" xfId="10" applyFont="1" applyAlignment="1">
      <alignment vertical="center"/>
    </xf>
    <xf numFmtId="0" fontId="13" fillId="0" borderId="0" xfId="10" applyAlignment="1"/>
    <xf numFmtId="0" fontId="22" fillId="0" borderId="0" xfId="10" applyFont="1" applyAlignment="1">
      <alignment horizontal="center"/>
    </xf>
    <xf numFmtId="0" fontId="22" fillId="0" borderId="0" xfId="10" applyFont="1"/>
    <xf numFmtId="0" fontId="13" fillId="0" borderId="0" xfId="10" applyAlignment="1">
      <alignment horizontal="center"/>
    </xf>
    <xf numFmtId="0" fontId="22" fillId="0" borderId="0" xfId="10" applyFont="1" applyAlignment="1">
      <alignment vertical="top"/>
    </xf>
    <xf numFmtId="0" fontId="22" fillId="0" borderId="0" xfId="1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Grafiken'!$B$3:$B$22</c:f>
              <c:numCache>
                <c:formatCode>#\ ##0.0</c:formatCode>
                <c:ptCount val="20"/>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pt idx="16">
                  <c:v>105.907698389769</c:v>
                </c:pt>
                <c:pt idx="17">
                  <c:v>97.185648974293798</c:v>
                </c:pt>
                <c:pt idx="18">
                  <c:v>97.856501172479298</c:v>
                </c:pt>
                <c:pt idx="19">
                  <c:v>90.4833398072373</c:v>
                </c:pt>
              </c:numCache>
            </c:numRef>
          </c:val>
          <c:smooth val="0"/>
          <c:extLst>
            <c:ext xmlns:c16="http://schemas.microsoft.com/office/drawing/2014/chart" uri="{C3380CC4-5D6E-409C-BE32-E72D297353CC}">
              <c16:uniqueId val="{00000000-DF20-40BB-9F19-15DD950C13B5}"/>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Grafiken'!$C$3:$C$22</c:f>
              <c:numCache>
                <c:formatCode>##0.0</c:formatCode>
                <c:ptCount val="20"/>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pt idx="16" formatCode="#\ ##0.0">
                  <c:v>113.65680112613838</c:v>
                </c:pt>
                <c:pt idx="17" formatCode="#\ ##0.0">
                  <c:v>106.27107868390411</c:v>
                </c:pt>
                <c:pt idx="18" formatCode="#\ ##0.0">
                  <c:v>113.47228441268537</c:v>
                </c:pt>
                <c:pt idx="19" formatCode="#\ ##0.0">
                  <c:v>108.44860899052965</c:v>
                </c:pt>
              </c:numCache>
            </c:numRef>
          </c:val>
          <c:smooth val="0"/>
          <c:extLst>
            <c:ext xmlns:c16="http://schemas.microsoft.com/office/drawing/2014/chart" uri="{C3380CC4-5D6E-409C-BE32-E72D297353CC}">
              <c16:uniqueId val="{00000001-DF20-40BB-9F19-15DD950C13B5}"/>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Grafiken'!$D$3:$D$22</c:f>
              <c:numCache>
                <c:formatCode>#\ ##0.0</c:formatCode>
                <c:ptCount val="20"/>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pt idx="16">
                  <c:v>106.03600080004389</c:v>
                </c:pt>
                <c:pt idx="17">
                  <c:v>105.89854514225388</c:v>
                </c:pt>
                <c:pt idx="18" formatCode="##0.0">
                  <c:v>106.16918322494925</c:v>
                </c:pt>
                <c:pt idx="19">
                  <c:v>106.60790180110806</c:v>
                </c:pt>
              </c:numCache>
            </c:numRef>
          </c:val>
          <c:smooth val="0"/>
          <c:extLst>
            <c:ext xmlns:c16="http://schemas.microsoft.com/office/drawing/2014/chart" uri="{C3380CC4-5D6E-409C-BE32-E72D297353CC}">
              <c16:uniqueId val="{00000002-DF20-40BB-9F19-15DD950C13B5}"/>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August</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1D32-4843-802B-BDB3A1BB2B09}"/>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pt idx="4" formatCode="#\ ###\ ">
                  <c:v>3143.9138120953226</c:v>
                </c:pt>
                <c:pt idx="5" formatCode="#\ ###\ ">
                  <c:v>3116.914796457082</c:v>
                </c:pt>
                <c:pt idx="6" formatCode="#\ ###\ ">
                  <c:v>3125.32166551509</c:v>
                </c:pt>
                <c:pt idx="7" formatCode="#\ ###\ ">
                  <c:v>2970.8697281661066</c:v>
                </c:pt>
              </c:numCache>
            </c:numRef>
          </c:val>
          <c:extLst>
            <c:ext xmlns:c16="http://schemas.microsoft.com/office/drawing/2014/chart" uri="{C3380CC4-5D6E-409C-BE32-E72D297353CC}">
              <c16:uniqueId val="{00000001-1D32-4843-802B-BDB3A1BB2B09}"/>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August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38487986129"/>
          <c:y val="0.2040983028150754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C9AC-46BA-AD89-6A009D43FACF}"/>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pt idx="4">
                  <c:v>2769.0596430000001</c:v>
                </c:pt>
                <c:pt idx="5">
                  <c:v>2589.1187530000002</c:v>
                </c:pt>
                <c:pt idx="6">
                  <c:v>2764.5641989999999</c:v>
                </c:pt>
                <c:pt idx="7">
                  <c:v>2642.1706710000003</c:v>
                </c:pt>
              </c:numCache>
            </c:numRef>
          </c:val>
          <c:extLst>
            <c:ext xmlns:c16="http://schemas.microsoft.com/office/drawing/2014/chart" uri="{C3380CC4-5D6E-409C-BE32-E72D297353CC}">
              <c16:uniqueId val="{00000001-C9AC-46BA-AD89-6A009D43FACF}"/>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9811652593"/>
              <c:y val="0.1381914609050121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August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065-484E-ADEF-D7DFBE21E45D}"/>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065-484E-ADEF-D7DFBE21E45D}"/>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065-484E-ADEF-D7DFBE21E45D}"/>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065-484E-ADEF-D7DFBE21E45D}"/>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65-484E-ADEF-D7DFBE21E45D}"/>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065-484E-ADEF-D7DFBE21E45D}"/>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065-484E-ADEF-D7DFBE21E45D}"/>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065-484E-ADEF-D7DFBE21E45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1145378.1880000001</c:v>
                </c:pt>
                <c:pt idx="1">
                  <c:v>970979.81099999999</c:v>
                </c:pt>
                <c:pt idx="2">
                  <c:v>125826.704</c:v>
                </c:pt>
                <c:pt idx="3">
                  <c:v>399985.96799999999</c:v>
                </c:pt>
              </c:numCache>
            </c:numRef>
          </c:val>
          <c:extLst>
            <c:ext xmlns:c16="http://schemas.microsoft.com/office/drawing/2014/chart" uri="{C3380CC4-5D6E-409C-BE32-E72D297353CC}">
              <c16:uniqueId val="{00000008-9065-484E-ADEF-D7DFBE21E45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August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09CB-473E-803E-3544720139D9}"/>
              </c:ext>
            </c:extLst>
          </c:dPt>
          <c:dPt>
            <c:idx val="1"/>
            <c:bubble3D val="0"/>
            <c:spPr>
              <a:solidFill>
                <a:srgbClr val="FFFF00"/>
              </a:solidFill>
              <a:ln>
                <a:solidFill>
                  <a:srgbClr val="000000"/>
                </a:solidFill>
              </a:ln>
            </c:spPr>
            <c:extLst>
              <c:ext xmlns:c16="http://schemas.microsoft.com/office/drawing/2014/chart" uri="{C3380CC4-5D6E-409C-BE32-E72D297353CC}">
                <c16:uniqueId val="{00000003-09CB-473E-803E-3544720139D9}"/>
              </c:ext>
            </c:extLst>
          </c:dPt>
          <c:dPt>
            <c:idx val="2"/>
            <c:bubble3D val="0"/>
            <c:spPr>
              <a:solidFill>
                <a:srgbClr val="CCFFCC"/>
              </a:solidFill>
              <a:ln>
                <a:solidFill>
                  <a:srgbClr val="000000"/>
                </a:solidFill>
              </a:ln>
            </c:spPr>
            <c:extLst>
              <c:ext xmlns:c16="http://schemas.microsoft.com/office/drawing/2014/chart" uri="{C3380CC4-5D6E-409C-BE32-E72D297353CC}">
                <c16:uniqueId val="{00000005-09CB-473E-803E-3544720139D9}"/>
              </c:ext>
            </c:extLst>
          </c:dPt>
          <c:dPt>
            <c:idx val="3"/>
            <c:bubble3D val="0"/>
            <c:spPr>
              <a:solidFill>
                <a:srgbClr val="FF9900"/>
              </a:solidFill>
              <a:ln>
                <a:solidFill>
                  <a:srgbClr val="000000"/>
                </a:solidFill>
              </a:ln>
            </c:spPr>
            <c:extLst>
              <c:ext xmlns:c16="http://schemas.microsoft.com/office/drawing/2014/chart" uri="{C3380CC4-5D6E-409C-BE32-E72D297353CC}">
                <c16:uniqueId val="{00000007-09CB-473E-803E-3544720139D9}"/>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9CB-473E-803E-3544720139D9}"/>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9CB-473E-803E-3544720139D9}"/>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9CB-473E-803E-3544720139D9}"/>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9CB-473E-803E-3544720139D9}"/>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1226876.257</c:v>
                </c:pt>
                <c:pt idx="1">
                  <c:v>958954.00699999998</c:v>
                </c:pt>
                <c:pt idx="2">
                  <c:v>108317.149</c:v>
                </c:pt>
                <c:pt idx="3">
                  <c:v>416539.935</c:v>
                </c:pt>
              </c:numCache>
            </c:numRef>
          </c:val>
          <c:extLst>
            <c:ext xmlns:c16="http://schemas.microsoft.com/office/drawing/2014/chart" uri="{C3380CC4-5D6E-409C-BE32-E72D297353CC}">
              <c16:uniqueId val="{00000008-09CB-473E-803E-3544720139D9}"/>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9670-42AB-A3EB-408EE56D2140}"/>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pt idx="4">
                  <c:v>105.907698389769</c:v>
                </c:pt>
                <c:pt idx="5">
                  <c:v>97.185648974293798</c:v>
                </c:pt>
                <c:pt idx="6">
                  <c:v>97.856501172479298</c:v>
                </c:pt>
                <c:pt idx="7">
                  <c:v>90.4833398072373</c:v>
                </c:pt>
              </c:numCache>
            </c:numRef>
          </c:val>
          <c:extLst>
            <c:ext xmlns:c16="http://schemas.microsoft.com/office/drawing/2014/chart" uri="{C3380CC4-5D6E-409C-BE32-E72D297353CC}">
              <c16:uniqueId val="{00000001-9670-42AB-A3EB-408EE56D2140}"/>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August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D67F-46F4-9C6E-6F9B02457CB6}"/>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pt idx="4">
                  <c:v>148.88399999999999</c:v>
                </c:pt>
                <c:pt idx="5">
                  <c:v>148.691</c:v>
                </c:pt>
                <c:pt idx="6">
                  <c:v>149.071</c:v>
                </c:pt>
                <c:pt idx="7">
                  <c:v>149.68700000000001</c:v>
                </c:pt>
              </c:numCache>
            </c:numRef>
          </c:yVal>
          <c:smooth val="0"/>
          <c:extLst>
            <c:ext xmlns:c16="http://schemas.microsoft.com/office/drawing/2014/chart" uri="{C3380CC4-5D6E-409C-BE32-E72D297353CC}">
              <c16:uniqueId val="{00000001-D67F-46F4-9C6E-6F9B02457CB6}"/>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1241.9999999999902</c:v>
                </c:pt>
                <c:pt idx="5">
                  <c:v>980.99999999999454</c:v>
                </c:pt>
                <c:pt idx="6">
                  <c:v>691.0000000000025</c:v>
                </c:pt>
                <c:pt idx="7">
                  <c:v>428.00000000002569</c:v>
                </c:pt>
                <c:pt idx="8">
                  <c:v>0</c:v>
                </c:pt>
                <c:pt idx="9">
                  <c:v>0</c:v>
                </c:pt>
                <c:pt idx="10">
                  <c:v>0</c:v>
                </c:pt>
                <c:pt idx="11">
                  <c:v>0</c:v>
                </c:pt>
              </c:numCache>
            </c:numRef>
          </c:val>
          <c:extLst>
            <c:ext xmlns:c16="http://schemas.microsoft.com/office/drawing/2014/chart" uri="{C3380CC4-5D6E-409C-BE32-E72D297353CC}">
              <c16:uniqueId val="{00000000-BF0C-4D1F-B8DC-C59D0766F2DB}"/>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August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596A-41F5-8714-894DAA3F94A0}"/>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pt idx="4">
                  <c:v>18.598772487305553</c:v>
                </c:pt>
                <c:pt idx="5">
                  <c:v>17.412746924830689</c:v>
                </c:pt>
                <c:pt idx="6">
                  <c:v>18.545285125879616</c:v>
                </c:pt>
                <c:pt idx="7">
                  <c:v>17.651303526692367</c:v>
                </c:pt>
              </c:numCache>
            </c:numRef>
          </c:val>
          <c:extLst>
            <c:ext xmlns:c16="http://schemas.microsoft.com/office/drawing/2014/chart" uri="{C3380CC4-5D6E-409C-BE32-E72D297353CC}">
              <c16:uniqueId val="{00000001-596A-41F5-8714-894DAA3F94A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0.59</cdr:x>
      <cdr:y>0.72768</cdr:y>
    </cdr:from>
    <cdr:to>
      <cdr:x>0.59</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3523592" y="6646950"/>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64769</xdr:colOff>
      <xdr:row>32</xdr:row>
      <xdr:rowOff>264794</xdr:rowOff>
    </xdr:from>
    <xdr:to>
      <xdr:col>5</xdr:col>
      <xdr:colOff>931545</xdr:colOff>
      <xdr:row>62</xdr:row>
      <xdr:rowOff>53340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60</xdr:row>
      <xdr:rowOff>131445</xdr:rowOff>
    </xdr:from>
    <xdr:to>
      <xdr:col>1</xdr:col>
      <xdr:colOff>899160</xdr:colOff>
      <xdr:row>61</xdr:row>
      <xdr:rowOff>149520</xdr:rowOff>
    </xdr:to>
    <xdr:sp macro="" textlink="">
      <xdr:nvSpPr>
        <xdr:cNvPr id="3" name="Text Box 3"/>
        <xdr:cNvSpPr txBox="1">
          <a:spLocks noChangeArrowheads="1"/>
        </xdr:cNvSpPr>
      </xdr:nvSpPr>
      <xdr:spPr bwMode="auto">
        <a:xfrm>
          <a:off x="152400" y="1007554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59054</xdr:rowOff>
    </xdr:from>
    <xdr:to>
      <xdr:col>3</xdr:col>
      <xdr:colOff>474300</xdr:colOff>
      <xdr:row>60</xdr:row>
      <xdr:rowOff>77129</xdr:rowOff>
    </xdr:to>
    <xdr:sp macro="" textlink="">
      <xdr:nvSpPr>
        <xdr:cNvPr id="5" name="Text Box 5"/>
        <xdr:cNvSpPr txBox="1">
          <a:spLocks noChangeArrowheads="1"/>
        </xdr:cNvSpPr>
      </xdr:nvSpPr>
      <xdr:spPr bwMode="auto">
        <a:xfrm>
          <a:off x="3257550" y="9841229"/>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August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72389</xdr:rowOff>
    </xdr:from>
    <xdr:to>
      <xdr:col>2</xdr:col>
      <xdr:colOff>994755</xdr:colOff>
      <xdr:row>60</xdr:row>
      <xdr:rowOff>54464</xdr:rowOff>
    </xdr:to>
    <xdr:sp macro="" textlink="">
      <xdr:nvSpPr>
        <xdr:cNvPr id="7" name="Rectangle 8"/>
        <xdr:cNvSpPr>
          <a:spLocks noChangeArrowheads="1"/>
        </xdr:cNvSpPr>
      </xdr:nvSpPr>
      <xdr:spPr bwMode="auto">
        <a:xfrm>
          <a:off x="2802255" y="9854564"/>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76200</xdr:rowOff>
    </xdr:from>
    <xdr:to>
      <xdr:col>4</xdr:col>
      <xdr:colOff>756630</xdr:colOff>
      <xdr:row>60</xdr:row>
      <xdr:rowOff>58275</xdr:rowOff>
    </xdr:to>
    <xdr:sp macro="" textlink="">
      <xdr:nvSpPr>
        <xdr:cNvPr id="9" name="Rectangle 10"/>
        <xdr:cNvSpPr>
          <a:spLocks noChangeArrowheads="1"/>
        </xdr:cNvSpPr>
      </xdr:nvSpPr>
      <xdr:spPr bwMode="auto">
        <a:xfrm>
          <a:off x="4659630" y="985837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76200</xdr:rowOff>
    </xdr:from>
    <xdr:to>
      <xdr:col>5</xdr:col>
      <xdr:colOff>220980</xdr:colOff>
      <xdr:row>60</xdr:row>
      <xdr:rowOff>88560</xdr:rowOff>
    </xdr:to>
    <xdr:sp macro="" textlink="">
      <xdr:nvSpPr>
        <xdr:cNvPr id="20" name="Text Box 24"/>
        <xdr:cNvSpPr txBox="1">
          <a:spLocks noChangeArrowheads="1"/>
        </xdr:cNvSpPr>
      </xdr:nvSpPr>
      <xdr:spPr bwMode="auto">
        <a:xfrm>
          <a:off x="5080635" y="9858375"/>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August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110109</xdr:colOff>
      <xdr:row>26</xdr:row>
      <xdr:rowOff>196787</xdr:rowOff>
    </xdr:from>
    <xdr:to>
      <xdr:col>6</xdr:col>
      <xdr:colOff>694029</xdr:colOff>
      <xdr:row>56</xdr:row>
      <xdr:rowOff>117227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46885" y="80333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179074</xdr:rowOff>
    </xdr:from>
    <xdr:to>
      <xdr:col>0</xdr:col>
      <xdr:colOff>777240</xdr:colOff>
      <xdr:row>40</xdr:row>
      <xdr:rowOff>59059</xdr:rowOff>
    </xdr:to>
    <xdr:sp macro="" textlink="">
      <xdr:nvSpPr>
        <xdr:cNvPr id="8" name="Textfeld 7"/>
        <xdr:cNvSpPr txBox="1"/>
      </xdr:nvSpPr>
      <xdr:spPr>
        <a:xfrm>
          <a:off x="525780" y="7360924"/>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2677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6121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710815" y="10370820"/>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4038600" y="1037082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236595" y="103708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581525" y="103708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4832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452110" y="85153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118110</xdr:rowOff>
    </xdr:from>
    <xdr:to>
      <xdr:col>2</xdr:col>
      <xdr:colOff>367665</xdr:colOff>
      <xdr:row>55</xdr:row>
      <xdr:rowOff>146685</xdr:rowOff>
    </xdr:to>
    <xdr:sp macro="" textlink="">
      <xdr:nvSpPr>
        <xdr:cNvPr id="4" name="Text Box 17"/>
        <xdr:cNvSpPr txBox="1">
          <a:spLocks noChangeArrowheads="1"/>
        </xdr:cNvSpPr>
      </xdr:nvSpPr>
      <xdr:spPr bwMode="auto">
        <a:xfrm>
          <a:off x="232410" y="103384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815590" y="1007935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219419</xdr:colOff>
      <xdr:row>53</xdr:row>
      <xdr:rowOff>176385</xdr:rowOff>
    </xdr:to>
    <xdr:sp macro="" textlink="">
      <xdr:nvSpPr>
        <xdr:cNvPr id="6" name="Rectangle 5"/>
        <xdr:cNvSpPr>
          <a:spLocks noChangeArrowheads="1"/>
        </xdr:cNvSpPr>
      </xdr:nvSpPr>
      <xdr:spPr bwMode="auto">
        <a:xfrm>
          <a:off x="4360544" y="100717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314700" y="100660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838700" y="100660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A10" sqref="A10"/>
    </sheetView>
  </sheetViews>
  <sheetFormatPr baseColWidth="10" defaultColWidth="80.28515625" defaultRowHeight="12.75" x14ac:dyDescent="0.2"/>
  <cols>
    <col min="1" max="16384" width="80.28515625" style="373"/>
  </cols>
  <sheetData>
    <row r="1" spans="1:1" ht="15.75" x14ac:dyDescent="0.25">
      <c r="A1" s="372" t="s">
        <v>316</v>
      </c>
    </row>
    <row r="4" spans="1:1" ht="15" customHeight="1" x14ac:dyDescent="0.2">
      <c r="A4" s="374" t="s">
        <v>349</v>
      </c>
    </row>
    <row r="5" spans="1:1" ht="14.25" x14ac:dyDescent="0.2">
      <c r="A5" s="375"/>
    </row>
    <row r="6" spans="1:1" ht="14.25" x14ac:dyDescent="0.2">
      <c r="A6" s="375"/>
    </row>
    <row r="7" spans="1:1" x14ac:dyDescent="0.2">
      <c r="A7" s="376" t="s">
        <v>317</v>
      </c>
    </row>
    <row r="10" spans="1:1" x14ac:dyDescent="0.2">
      <c r="A10" s="376" t="s">
        <v>350</v>
      </c>
    </row>
    <row r="11" spans="1:1" x14ac:dyDescent="0.2">
      <c r="A11" s="373" t="s">
        <v>318</v>
      </c>
    </row>
    <row r="14" spans="1:1" x14ac:dyDescent="0.2">
      <c r="A14" s="373" t="s">
        <v>319</v>
      </c>
    </row>
    <row r="17" spans="1:1" x14ac:dyDescent="0.2">
      <c r="A17" s="373" t="s">
        <v>320</v>
      </c>
    </row>
    <row r="18" spans="1:1" x14ac:dyDescent="0.2">
      <c r="A18" s="373" t="s">
        <v>321</v>
      </c>
    </row>
    <row r="19" spans="1:1" x14ac:dyDescent="0.2">
      <c r="A19" s="373" t="s">
        <v>322</v>
      </c>
    </row>
    <row r="20" spans="1:1" x14ac:dyDescent="0.2">
      <c r="A20" s="373" t="s">
        <v>323</v>
      </c>
    </row>
    <row r="21" spans="1:1" x14ac:dyDescent="0.2">
      <c r="A21" s="373" t="s">
        <v>324</v>
      </c>
    </row>
    <row r="24" spans="1:1" x14ac:dyDescent="0.2">
      <c r="A24" s="377" t="s">
        <v>325</v>
      </c>
    </row>
    <row r="25" spans="1:1" ht="38.25" x14ac:dyDescent="0.2">
      <c r="A25" s="378" t="s">
        <v>326</v>
      </c>
    </row>
    <row r="28" spans="1:1" x14ac:dyDescent="0.2">
      <c r="A28" s="377" t="s">
        <v>327</v>
      </c>
    </row>
    <row r="29" spans="1:1" ht="13.5" customHeight="1" x14ac:dyDescent="0.2">
      <c r="A29" s="379" t="s">
        <v>328</v>
      </c>
    </row>
    <row r="30" spans="1:1" x14ac:dyDescent="0.2">
      <c r="A30" s="373" t="s">
        <v>219</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25"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86"/>
      <c r="B1" s="87" t="s">
        <v>111</v>
      </c>
      <c r="C1" s="88"/>
      <c r="D1" s="88"/>
      <c r="E1" s="88"/>
      <c r="F1" s="88"/>
      <c r="G1" s="88"/>
      <c r="H1" s="88"/>
      <c r="I1" s="89"/>
    </row>
    <row r="2" spans="1:9" x14ac:dyDescent="0.2">
      <c r="A2" s="86"/>
      <c r="B2" s="90"/>
      <c r="C2" s="88"/>
      <c r="D2" s="88"/>
      <c r="E2" s="88"/>
      <c r="F2" s="89"/>
      <c r="G2" s="89"/>
      <c r="H2" s="89"/>
      <c r="I2" s="89"/>
    </row>
    <row r="3" spans="1:9" x14ac:dyDescent="0.2">
      <c r="A3" s="86"/>
      <c r="B3" s="314" t="s">
        <v>112</v>
      </c>
      <c r="C3" s="314"/>
      <c r="D3" s="314"/>
      <c r="E3" s="314"/>
      <c r="F3" s="314"/>
      <c r="G3" s="314"/>
      <c r="H3" s="314"/>
      <c r="I3" s="314"/>
    </row>
    <row r="4" spans="1:9" x14ac:dyDescent="0.2">
      <c r="A4" s="86"/>
      <c r="B4" s="331" t="s">
        <v>113</v>
      </c>
      <c r="C4" s="331"/>
      <c r="D4" s="331"/>
      <c r="E4" s="331"/>
      <c r="F4" s="331"/>
      <c r="G4" s="331"/>
      <c r="H4" s="331"/>
      <c r="I4" s="331"/>
    </row>
    <row r="5" spans="1:9" x14ac:dyDescent="0.2">
      <c r="A5" s="86"/>
      <c r="H5" s="89"/>
      <c r="I5" s="89"/>
    </row>
    <row r="6" spans="1:9" x14ac:dyDescent="0.2">
      <c r="A6" s="315" t="s">
        <v>3</v>
      </c>
      <c r="B6" s="318" t="s">
        <v>114</v>
      </c>
      <c r="C6" s="318" t="s">
        <v>115</v>
      </c>
      <c r="D6" s="318" t="s">
        <v>116</v>
      </c>
      <c r="E6" s="318" t="s">
        <v>117</v>
      </c>
      <c r="F6" s="318" t="s">
        <v>118</v>
      </c>
      <c r="G6" s="318" t="s">
        <v>119</v>
      </c>
      <c r="H6" s="326" t="s">
        <v>108</v>
      </c>
      <c r="I6" s="326" t="s">
        <v>120</v>
      </c>
    </row>
    <row r="7" spans="1:9" x14ac:dyDescent="0.2">
      <c r="A7" s="316"/>
      <c r="B7" s="332"/>
      <c r="C7" s="319"/>
      <c r="D7" s="319"/>
      <c r="E7" s="319"/>
      <c r="F7" s="319"/>
      <c r="G7" s="319"/>
      <c r="H7" s="327"/>
      <c r="I7" s="327"/>
    </row>
    <row r="8" spans="1:9" x14ac:dyDescent="0.2">
      <c r="A8" s="316"/>
      <c r="B8" s="332"/>
      <c r="C8" s="319"/>
      <c r="D8" s="319"/>
      <c r="E8" s="319"/>
      <c r="F8" s="319"/>
      <c r="G8" s="319"/>
      <c r="H8" s="327"/>
      <c r="I8" s="327"/>
    </row>
    <row r="9" spans="1:9" x14ac:dyDescent="0.2">
      <c r="A9" s="316"/>
      <c r="B9" s="332"/>
      <c r="C9" s="320"/>
      <c r="D9" s="320"/>
      <c r="E9" s="320"/>
      <c r="F9" s="320"/>
      <c r="G9" s="320"/>
      <c r="H9" s="328"/>
      <c r="I9" s="328"/>
    </row>
    <row r="10" spans="1:9" x14ac:dyDescent="0.2">
      <c r="A10" s="317"/>
      <c r="B10" s="333"/>
      <c r="C10" s="91" t="s">
        <v>17</v>
      </c>
      <c r="D10" s="92" t="s">
        <v>121</v>
      </c>
      <c r="E10" s="329" t="s">
        <v>122</v>
      </c>
      <c r="F10" s="330"/>
      <c r="G10" s="93" t="s">
        <v>20</v>
      </c>
      <c r="H10" s="94"/>
      <c r="I10" s="95" t="s">
        <v>122</v>
      </c>
    </row>
    <row r="11" spans="1:9" x14ac:dyDescent="0.2">
      <c r="A11" s="96"/>
      <c r="B11" s="97"/>
      <c r="C11" s="98"/>
      <c r="D11" s="99"/>
      <c r="E11" s="99"/>
      <c r="F11" s="100"/>
      <c r="G11" s="101"/>
      <c r="H11" s="102"/>
      <c r="I11" s="103"/>
    </row>
    <row r="12" spans="1:9" ht="13.5" customHeight="1" x14ac:dyDescent="0.2">
      <c r="A12" s="104" t="s">
        <v>109</v>
      </c>
      <c r="B12" s="105" t="s">
        <v>110</v>
      </c>
      <c r="C12" s="106">
        <v>176</v>
      </c>
      <c r="D12" s="106">
        <v>133</v>
      </c>
      <c r="E12" s="106">
        <v>2971</v>
      </c>
      <c r="F12" s="106">
        <v>17651</v>
      </c>
      <c r="G12" s="107">
        <v>16.8</v>
      </c>
      <c r="H12" s="107">
        <v>38.5</v>
      </c>
      <c r="I12" s="106">
        <v>133</v>
      </c>
    </row>
    <row r="13" spans="1:9" ht="13.5" customHeight="1" x14ac:dyDescent="0.2">
      <c r="A13" s="104"/>
      <c r="B13" s="108" t="s">
        <v>123</v>
      </c>
      <c r="C13" s="109"/>
      <c r="D13" s="110"/>
      <c r="E13" s="110"/>
      <c r="F13" s="111"/>
      <c r="G13" s="112"/>
      <c r="H13" s="112"/>
      <c r="I13" s="110"/>
    </row>
    <row r="14" spans="1:9" ht="13.5" customHeight="1" x14ac:dyDescent="0.2">
      <c r="A14" s="104" t="s">
        <v>21</v>
      </c>
      <c r="B14" s="108" t="s">
        <v>124</v>
      </c>
      <c r="C14" s="110">
        <v>169</v>
      </c>
      <c r="D14" s="110">
        <v>132</v>
      </c>
      <c r="E14" s="110">
        <v>2975</v>
      </c>
      <c r="F14" s="110">
        <v>16050</v>
      </c>
      <c r="G14" s="112">
        <v>18.5</v>
      </c>
      <c r="H14" s="112">
        <v>34.1</v>
      </c>
      <c r="I14" s="110">
        <v>122</v>
      </c>
    </row>
    <row r="15" spans="1:9" ht="13.5" customHeight="1" x14ac:dyDescent="0.2">
      <c r="A15" s="104" t="s">
        <v>21</v>
      </c>
      <c r="B15" s="108" t="s">
        <v>125</v>
      </c>
      <c r="C15" s="110">
        <v>188</v>
      </c>
      <c r="D15" s="110">
        <v>133</v>
      </c>
      <c r="E15" s="110">
        <v>3212</v>
      </c>
      <c r="F15" s="110">
        <v>20426</v>
      </c>
      <c r="G15" s="112">
        <v>15.7</v>
      </c>
      <c r="H15" s="112">
        <v>47.5</v>
      </c>
      <c r="I15" s="110">
        <v>153</v>
      </c>
    </row>
    <row r="16" spans="1:9" ht="13.5" customHeight="1" x14ac:dyDescent="0.2">
      <c r="A16" s="104" t="s">
        <v>21</v>
      </c>
      <c r="B16" s="108" t="s">
        <v>126</v>
      </c>
      <c r="C16" s="110">
        <v>188</v>
      </c>
      <c r="D16" s="110">
        <v>136</v>
      </c>
      <c r="E16" s="110">
        <v>3664</v>
      </c>
      <c r="F16" s="110">
        <v>18575</v>
      </c>
      <c r="G16" s="112">
        <v>19.7</v>
      </c>
      <c r="H16" s="112">
        <v>53.4</v>
      </c>
      <c r="I16" s="110">
        <v>136</v>
      </c>
    </row>
    <row r="17" spans="1:9" ht="13.5" customHeight="1" x14ac:dyDescent="0.2">
      <c r="A17" s="104" t="s">
        <v>21</v>
      </c>
      <c r="B17" s="108" t="s">
        <v>127</v>
      </c>
      <c r="C17" s="110">
        <v>174</v>
      </c>
      <c r="D17" s="110">
        <v>134</v>
      </c>
      <c r="E17" s="110">
        <v>2284</v>
      </c>
      <c r="F17" s="110">
        <v>16656</v>
      </c>
      <c r="G17" s="112">
        <v>13.7</v>
      </c>
      <c r="H17" s="112">
        <v>24.5</v>
      </c>
      <c r="I17" s="110">
        <v>124</v>
      </c>
    </row>
    <row r="18" spans="1:9" ht="13.5" customHeight="1" x14ac:dyDescent="0.2">
      <c r="A18" s="104"/>
      <c r="B18" s="97"/>
      <c r="C18" s="113"/>
      <c r="D18" s="113"/>
      <c r="E18" s="113"/>
      <c r="F18" s="113"/>
      <c r="G18" s="114"/>
      <c r="H18" s="114"/>
      <c r="I18" s="113"/>
    </row>
    <row r="19" spans="1:9" ht="13.5" customHeight="1" x14ac:dyDescent="0.2">
      <c r="A19" s="104" t="s">
        <v>128</v>
      </c>
      <c r="B19" s="105" t="s">
        <v>129</v>
      </c>
      <c r="C19" s="106">
        <v>107</v>
      </c>
      <c r="D19" s="106">
        <v>189</v>
      </c>
      <c r="E19" s="106">
        <v>3026</v>
      </c>
      <c r="F19" s="115" t="s">
        <v>21</v>
      </c>
      <c r="G19" s="115" t="s">
        <v>21</v>
      </c>
      <c r="H19" s="115" t="s">
        <v>21</v>
      </c>
      <c r="I19" s="115" t="s">
        <v>21</v>
      </c>
    </row>
    <row r="20" spans="1:9" ht="13.5" customHeight="1" x14ac:dyDescent="0.2">
      <c r="A20" s="104"/>
      <c r="B20" s="97"/>
      <c r="C20" s="109"/>
      <c r="D20" s="116"/>
      <c r="E20" s="116"/>
      <c r="F20" s="116"/>
      <c r="G20" s="117"/>
      <c r="H20" s="117"/>
      <c r="I20" s="116"/>
    </row>
    <row r="21" spans="1:9" ht="13.5" customHeight="1" x14ac:dyDescent="0.2">
      <c r="A21" s="104">
        <v>5</v>
      </c>
      <c r="B21" s="108" t="s">
        <v>130</v>
      </c>
      <c r="C21" s="118" t="s">
        <v>131</v>
      </c>
      <c r="D21" s="118" t="s">
        <v>131</v>
      </c>
      <c r="E21" s="118" t="s">
        <v>131</v>
      </c>
      <c r="F21" s="118" t="s">
        <v>131</v>
      </c>
      <c r="G21" s="118" t="s">
        <v>131</v>
      </c>
      <c r="H21" s="118" t="s">
        <v>131</v>
      </c>
      <c r="I21" s="118" t="s">
        <v>131</v>
      </c>
    </row>
    <row r="22" spans="1:9" ht="13.5" customHeight="1" x14ac:dyDescent="0.2">
      <c r="A22" s="104">
        <v>6</v>
      </c>
      <c r="B22" s="108" t="s">
        <v>132</v>
      </c>
      <c r="C22" s="118" t="s">
        <v>131</v>
      </c>
      <c r="D22" s="118" t="s">
        <v>131</v>
      </c>
      <c r="E22" s="118" t="s">
        <v>131</v>
      </c>
      <c r="F22" s="118" t="s">
        <v>131</v>
      </c>
      <c r="G22" s="118" t="s">
        <v>131</v>
      </c>
      <c r="H22" s="118" t="s">
        <v>131</v>
      </c>
      <c r="I22" s="118" t="s">
        <v>131</v>
      </c>
    </row>
    <row r="23" spans="1:9" ht="13.5" customHeight="1" x14ac:dyDescent="0.2">
      <c r="A23" s="104">
        <v>7</v>
      </c>
      <c r="B23" s="108" t="s">
        <v>133</v>
      </c>
      <c r="C23" s="118" t="s">
        <v>131</v>
      </c>
      <c r="D23" s="118" t="s">
        <v>131</v>
      </c>
      <c r="E23" s="118" t="s">
        <v>131</v>
      </c>
      <c r="F23" s="118" t="s">
        <v>131</v>
      </c>
      <c r="G23" s="118" t="s">
        <v>131</v>
      </c>
      <c r="H23" s="118" t="s">
        <v>131</v>
      </c>
      <c r="I23" s="118" t="s">
        <v>131</v>
      </c>
    </row>
    <row r="24" spans="1:9" ht="13.5" customHeight="1" x14ac:dyDescent="0.2">
      <c r="A24" s="104">
        <v>8</v>
      </c>
      <c r="B24" s="108" t="s">
        <v>134</v>
      </c>
      <c r="C24" s="118"/>
      <c r="D24" s="118"/>
      <c r="E24" s="118"/>
      <c r="F24" s="118"/>
      <c r="G24" s="118"/>
      <c r="H24" s="118"/>
      <c r="I24" s="118"/>
    </row>
    <row r="25" spans="1:9" ht="13.5" customHeight="1" x14ac:dyDescent="0.2">
      <c r="A25" s="104"/>
      <c r="B25" s="108" t="s">
        <v>135</v>
      </c>
      <c r="C25" s="110">
        <v>107</v>
      </c>
      <c r="D25" s="110">
        <v>189</v>
      </c>
      <c r="E25" s="110">
        <v>3026</v>
      </c>
      <c r="F25" s="118" t="s">
        <v>21</v>
      </c>
      <c r="G25" s="118" t="s">
        <v>21</v>
      </c>
      <c r="H25" s="118" t="s">
        <v>21</v>
      </c>
      <c r="I25" s="118" t="s">
        <v>21</v>
      </c>
    </row>
    <row r="26" spans="1:9" ht="13.5" customHeight="1" x14ac:dyDescent="0.2">
      <c r="A26" s="104">
        <v>9</v>
      </c>
      <c r="B26" s="108" t="s">
        <v>136</v>
      </c>
      <c r="C26" s="110"/>
      <c r="D26" s="110"/>
      <c r="E26" s="110"/>
      <c r="F26" s="110"/>
      <c r="G26" s="119"/>
      <c r="H26" s="119"/>
      <c r="I26" s="110"/>
    </row>
    <row r="27" spans="1:9" ht="13.5" customHeight="1" x14ac:dyDescent="0.2">
      <c r="A27" s="104"/>
      <c r="B27" s="108" t="s">
        <v>137</v>
      </c>
      <c r="C27" s="118"/>
      <c r="D27" s="118"/>
      <c r="E27" s="118"/>
      <c r="F27" s="118"/>
      <c r="G27" s="118"/>
      <c r="H27" s="118"/>
      <c r="I27" s="118"/>
    </row>
    <row r="28" spans="1:9" ht="13.5" customHeight="1" x14ac:dyDescent="0.2">
      <c r="A28" s="104"/>
      <c r="B28" s="108" t="s">
        <v>138</v>
      </c>
      <c r="C28" s="118" t="s">
        <v>131</v>
      </c>
      <c r="D28" s="118" t="s">
        <v>131</v>
      </c>
      <c r="E28" s="118" t="s">
        <v>131</v>
      </c>
      <c r="F28" s="118" t="s">
        <v>131</v>
      </c>
      <c r="G28" s="118" t="s">
        <v>131</v>
      </c>
      <c r="H28" s="118" t="s">
        <v>131</v>
      </c>
      <c r="I28" s="118" t="s">
        <v>131</v>
      </c>
    </row>
    <row r="29" spans="1:9" ht="13.5" customHeight="1" x14ac:dyDescent="0.2">
      <c r="A29" s="104"/>
      <c r="B29" s="108"/>
      <c r="C29" s="106"/>
      <c r="D29" s="106"/>
      <c r="E29" s="106"/>
      <c r="F29" s="120"/>
      <c r="G29" s="121"/>
      <c r="H29" s="121"/>
      <c r="I29" s="120"/>
    </row>
    <row r="30" spans="1:9" ht="13.5" customHeight="1" x14ac:dyDescent="0.2">
      <c r="A30" s="104" t="s">
        <v>139</v>
      </c>
      <c r="B30" s="105" t="s">
        <v>140</v>
      </c>
      <c r="C30" s="106">
        <v>176</v>
      </c>
      <c r="D30" s="106">
        <v>133</v>
      </c>
      <c r="E30" s="106">
        <v>2971</v>
      </c>
      <c r="F30" s="115" t="s">
        <v>21</v>
      </c>
      <c r="G30" s="115" t="s">
        <v>21</v>
      </c>
      <c r="H30" s="115" t="s">
        <v>21</v>
      </c>
      <c r="I30" s="115" t="s">
        <v>21</v>
      </c>
    </row>
    <row r="31" spans="1:9" ht="13.5" customHeight="1" x14ac:dyDescent="0.2">
      <c r="A31" s="104"/>
      <c r="B31" s="108"/>
      <c r="C31" s="120"/>
      <c r="D31" s="120"/>
      <c r="E31" s="120"/>
      <c r="F31" s="122"/>
      <c r="G31" s="123"/>
      <c r="H31" s="123"/>
      <c r="I31" s="120"/>
    </row>
    <row r="32" spans="1:9" ht="13.5" customHeight="1" x14ac:dyDescent="0.2">
      <c r="A32" s="104">
        <v>10</v>
      </c>
      <c r="B32" s="108" t="s">
        <v>141</v>
      </c>
      <c r="C32" s="110">
        <v>193</v>
      </c>
      <c r="D32" s="110">
        <v>134</v>
      </c>
      <c r="E32" s="110">
        <v>2044</v>
      </c>
      <c r="F32" s="110">
        <v>16051</v>
      </c>
      <c r="G32" s="112">
        <v>12.7</v>
      </c>
      <c r="H32" s="112">
        <v>22.1</v>
      </c>
      <c r="I32" s="110">
        <v>120</v>
      </c>
    </row>
    <row r="33" spans="1:9" ht="13.5" customHeight="1" x14ac:dyDescent="0.2">
      <c r="A33" s="104">
        <v>11</v>
      </c>
      <c r="B33" s="108" t="s">
        <v>50</v>
      </c>
      <c r="C33" s="110">
        <v>128</v>
      </c>
      <c r="D33" s="110">
        <v>128</v>
      </c>
      <c r="E33" s="110">
        <v>3301</v>
      </c>
      <c r="F33" s="110">
        <v>49560</v>
      </c>
      <c r="G33" s="112">
        <v>6.7</v>
      </c>
      <c r="H33" s="118" t="s">
        <v>21</v>
      </c>
      <c r="I33" s="110">
        <v>386</v>
      </c>
    </row>
    <row r="34" spans="1:9" ht="13.5" customHeight="1" x14ac:dyDescent="0.2">
      <c r="A34" s="104">
        <v>12</v>
      </c>
      <c r="B34" s="108" t="s">
        <v>51</v>
      </c>
      <c r="C34" s="118" t="s">
        <v>21</v>
      </c>
      <c r="D34" s="118" t="s">
        <v>21</v>
      </c>
      <c r="E34" s="118" t="s">
        <v>21</v>
      </c>
      <c r="F34" s="118" t="s">
        <v>21</v>
      </c>
      <c r="G34" s="118" t="s">
        <v>21</v>
      </c>
      <c r="H34" s="118" t="s">
        <v>21</v>
      </c>
      <c r="I34" s="118" t="s">
        <v>21</v>
      </c>
    </row>
    <row r="35" spans="1:9" ht="13.5" customHeight="1" x14ac:dyDescent="0.2">
      <c r="A35" s="104">
        <v>13</v>
      </c>
      <c r="B35" s="108" t="s">
        <v>53</v>
      </c>
      <c r="C35" s="110">
        <v>108</v>
      </c>
      <c r="D35" s="110">
        <v>126</v>
      </c>
      <c r="E35" s="110">
        <v>2537</v>
      </c>
      <c r="F35" s="110">
        <v>12668</v>
      </c>
      <c r="G35" s="112">
        <v>20</v>
      </c>
      <c r="H35" s="112">
        <v>58</v>
      </c>
      <c r="I35" s="110">
        <v>100</v>
      </c>
    </row>
    <row r="36" spans="1:9" ht="13.5" customHeight="1" x14ac:dyDescent="0.2">
      <c r="A36" s="104">
        <v>14</v>
      </c>
      <c r="B36" s="108" t="s">
        <v>142</v>
      </c>
      <c r="C36" s="118" t="s">
        <v>21</v>
      </c>
      <c r="D36" s="118" t="s">
        <v>21</v>
      </c>
      <c r="E36" s="118" t="s">
        <v>21</v>
      </c>
      <c r="F36" s="118" t="s">
        <v>21</v>
      </c>
      <c r="G36" s="118" t="s">
        <v>21</v>
      </c>
      <c r="H36" s="118" t="s">
        <v>21</v>
      </c>
      <c r="I36" s="118" t="s">
        <v>21</v>
      </c>
    </row>
    <row r="37" spans="1:9" ht="13.5" customHeight="1" x14ac:dyDescent="0.2">
      <c r="A37" s="104">
        <v>15</v>
      </c>
      <c r="B37" s="108" t="s">
        <v>143</v>
      </c>
      <c r="C37" s="110"/>
      <c r="D37" s="110"/>
      <c r="E37" s="110"/>
      <c r="F37" s="110"/>
      <c r="G37" s="112"/>
      <c r="H37" s="112"/>
      <c r="I37" s="110"/>
    </row>
    <row r="38" spans="1:9" ht="13.5" customHeight="1" x14ac:dyDescent="0.2">
      <c r="A38" s="104"/>
      <c r="B38" s="108" t="s">
        <v>144</v>
      </c>
      <c r="C38" s="118" t="s">
        <v>21</v>
      </c>
      <c r="D38" s="118" t="s">
        <v>21</v>
      </c>
      <c r="E38" s="118" t="s">
        <v>21</v>
      </c>
      <c r="F38" s="118" t="s">
        <v>21</v>
      </c>
      <c r="G38" s="118" t="s">
        <v>21</v>
      </c>
      <c r="H38" s="118" t="s">
        <v>21</v>
      </c>
      <c r="I38" s="118" t="s">
        <v>21</v>
      </c>
    </row>
    <row r="39" spans="1:9" ht="13.5" customHeight="1" x14ac:dyDescent="0.2">
      <c r="A39" s="104">
        <v>16</v>
      </c>
      <c r="B39" s="108" t="s">
        <v>145</v>
      </c>
      <c r="C39" s="110"/>
      <c r="D39" s="110"/>
      <c r="E39" s="110"/>
      <c r="F39" s="110"/>
      <c r="G39" s="112"/>
      <c r="H39" s="112"/>
      <c r="I39" s="110"/>
    </row>
    <row r="40" spans="1:9" ht="13.5" customHeight="1" x14ac:dyDescent="0.2">
      <c r="A40" s="104"/>
      <c r="B40" s="108" t="s">
        <v>146</v>
      </c>
      <c r="C40" s="110">
        <v>228</v>
      </c>
      <c r="D40" s="110">
        <v>134</v>
      </c>
      <c r="E40" s="110">
        <v>2698</v>
      </c>
      <c r="F40" s="110">
        <v>16990</v>
      </c>
      <c r="G40" s="112">
        <v>15.9</v>
      </c>
      <c r="H40" s="112">
        <v>30.8</v>
      </c>
      <c r="I40" s="110">
        <v>126</v>
      </c>
    </row>
    <row r="41" spans="1:9" ht="13.5" customHeight="1" x14ac:dyDescent="0.2">
      <c r="A41" s="104">
        <v>17</v>
      </c>
      <c r="B41" s="108" t="s">
        <v>147</v>
      </c>
      <c r="C41" s="110"/>
      <c r="D41" s="110"/>
      <c r="E41" s="110"/>
      <c r="F41" s="110"/>
      <c r="G41" s="112"/>
      <c r="H41" s="112"/>
      <c r="I41" s="110"/>
    </row>
    <row r="42" spans="1:9" ht="13.5" customHeight="1" x14ac:dyDescent="0.2">
      <c r="A42" s="104"/>
      <c r="B42" s="108" t="s">
        <v>148</v>
      </c>
      <c r="C42" s="110">
        <v>194</v>
      </c>
      <c r="D42" s="110">
        <v>126</v>
      </c>
      <c r="E42" s="110">
        <v>2731</v>
      </c>
      <c r="F42" s="110">
        <v>26804</v>
      </c>
      <c r="G42" s="112">
        <v>10.199999999999999</v>
      </c>
      <c r="H42" s="112">
        <v>26.6</v>
      </c>
      <c r="I42" s="110">
        <v>212</v>
      </c>
    </row>
    <row r="43" spans="1:9" ht="13.5" customHeight="1" x14ac:dyDescent="0.2">
      <c r="A43" s="104">
        <v>18</v>
      </c>
      <c r="B43" s="108" t="s">
        <v>149</v>
      </c>
      <c r="C43" s="124"/>
      <c r="D43" s="124"/>
      <c r="E43" s="124"/>
      <c r="F43" s="122"/>
      <c r="G43" s="112"/>
      <c r="H43" s="112"/>
      <c r="I43" s="124"/>
    </row>
    <row r="44" spans="1:9" ht="13.5" customHeight="1" x14ac:dyDescent="0.2">
      <c r="A44" s="104"/>
      <c r="B44" s="108" t="s">
        <v>150</v>
      </c>
      <c r="C44" s="118"/>
      <c r="D44" s="118"/>
      <c r="E44" s="118"/>
      <c r="F44" s="118"/>
      <c r="G44" s="118"/>
      <c r="H44" s="118"/>
      <c r="I44" s="118"/>
    </row>
    <row r="45" spans="1:9" ht="13.5" customHeight="1" x14ac:dyDescent="0.2">
      <c r="A45" s="104"/>
      <c r="B45" s="108" t="s">
        <v>151</v>
      </c>
      <c r="C45" s="110">
        <v>133</v>
      </c>
      <c r="D45" s="110">
        <v>141</v>
      </c>
      <c r="E45" s="110">
        <v>2798</v>
      </c>
      <c r="F45" s="110">
        <v>16204</v>
      </c>
      <c r="G45" s="112">
        <v>17.3</v>
      </c>
      <c r="H45" s="112">
        <v>15.9</v>
      </c>
      <c r="I45" s="110">
        <v>115</v>
      </c>
    </row>
    <row r="46" spans="1:9" ht="13.5" customHeight="1" x14ac:dyDescent="0.2">
      <c r="A46" s="104">
        <v>19</v>
      </c>
      <c r="B46" s="108" t="s">
        <v>152</v>
      </c>
      <c r="C46" s="118" t="s">
        <v>131</v>
      </c>
      <c r="D46" s="118" t="s">
        <v>131</v>
      </c>
      <c r="E46" s="118" t="s">
        <v>131</v>
      </c>
      <c r="F46" s="118" t="s">
        <v>131</v>
      </c>
      <c r="G46" s="118" t="s">
        <v>131</v>
      </c>
      <c r="H46" s="118" t="s">
        <v>131</v>
      </c>
      <c r="I46" s="118" t="s">
        <v>131</v>
      </c>
    </row>
    <row r="47" spans="1:9" ht="13.5" customHeight="1" x14ac:dyDescent="0.2">
      <c r="A47" s="104">
        <v>20</v>
      </c>
      <c r="B47" s="108" t="s">
        <v>153</v>
      </c>
      <c r="C47" s="110">
        <v>151</v>
      </c>
      <c r="D47" s="110">
        <v>129</v>
      </c>
      <c r="E47" s="110">
        <v>3583</v>
      </c>
      <c r="F47" s="110">
        <v>19113</v>
      </c>
      <c r="G47" s="112">
        <v>18.7</v>
      </c>
      <c r="H47" s="112">
        <v>52.4</v>
      </c>
      <c r="I47" s="110">
        <v>148</v>
      </c>
    </row>
    <row r="48" spans="1:9" ht="13.5" customHeight="1" x14ac:dyDescent="0.2">
      <c r="A48" s="104">
        <v>21</v>
      </c>
      <c r="B48" s="108" t="s">
        <v>154</v>
      </c>
      <c r="C48" s="110"/>
      <c r="D48" s="110"/>
      <c r="E48" s="110"/>
      <c r="F48" s="110"/>
      <c r="G48" s="112"/>
      <c r="H48" s="112"/>
      <c r="I48" s="110"/>
    </row>
    <row r="49" spans="1:9" ht="13.5" customHeight="1" x14ac:dyDescent="0.2">
      <c r="A49" s="104"/>
      <c r="B49" s="108" t="s">
        <v>155</v>
      </c>
      <c r="C49" s="110">
        <v>243</v>
      </c>
      <c r="D49" s="110">
        <v>136</v>
      </c>
      <c r="E49" s="110">
        <v>3607</v>
      </c>
      <c r="F49" s="110">
        <v>16029</v>
      </c>
      <c r="G49" s="112">
        <v>22.5</v>
      </c>
      <c r="H49" s="112">
        <v>74.599999999999994</v>
      </c>
      <c r="I49" s="110">
        <v>118</v>
      </c>
    </row>
    <row r="50" spans="1:9" ht="13.5" customHeight="1" x14ac:dyDescent="0.2">
      <c r="A50" s="104">
        <v>22</v>
      </c>
      <c r="B50" s="108" t="s">
        <v>156</v>
      </c>
      <c r="C50" s="110"/>
      <c r="D50" s="110"/>
      <c r="E50" s="110"/>
      <c r="F50" s="110"/>
      <c r="G50" s="112"/>
      <c r="H50" s="112"/>
      <c r="I50" s="110"/>
    </row>
    <row r="51" spans="1:9" ht="13.5" customHeight="1" x14ac:dyDescent="0.2">
      <c r="A51" s="104"/>
      <c r="B51" s="108" t="s">
        <v>157</v>
      </c>
      <c r="C51" s="110">
        <v>157</v>
      </c>
      <c r="D51" s="110">
        <v>139</v>
      </c>
      <c r="E51" s="110">
        <v>2631</v>
      </c>
      <c r="F51" s="110">
        <v>15141</v>
      </c>
      <c r="G51" s="112">
        <v>17.399999999999999</v>
      </c>
      <c r="H51" s="112">
        <v>35.700000000000003</v>
      </c>
      <c r="I51" s="110">
        <v>109</v>
      </c>
    </row>
    <row r="52" spans="1:9" ht="13.5" customHeight="1" x14ac:dyDescent="0.2">
      <c r="A52" s="104">
        <v>23</v>
      </c>
      <c r="B52" s="108" t="s">
        <v>158</v>
      </c>
      <c r="C52" s="110"/>
      <c r="D52" s="110"/>
      <c r="E52" s="110"/>
      <c r="F52" s="110"/>
      <c r="G52" s="112"/>
      <c r="H52" s="112"/>
      <c r="I52" s="110"/>
    </row>
    <row r="53" spans="1:9" ht="13.5" customHeight="1" x14ac:dyDescent="0.2">
      <c r="A53" s="104"/>
      <c r="B53" s="108" t="s">
        <v>159</v>
      </c>
      <c r="C53" s="110"/>
      <c r="D53" s="110"/>
      <c r="E53" s="110"/>
      <c r="F53" s="110"/>
      <c r="G53" s="112"/>
      <c r="H53" s="112"/>
      <c r="I53" s="110"/>
    </row>
    <row r="54" spans="1:9" ht="13.5" customHeight="1" x14ac:dyDescent="0.2">
      <c r="A54" s="104"/>
      <c r="B54" s="108" t="s">
        <v>160</v>
      </c>
      <c r="C54" s="110">
        <v>141</v>
      </c>
      <c r="D54" s="110">
        <v>129</v>
      </c>
      <c r="E54" s="110">
        <v>2785</v>
      </c>
      <c r="F54" s="110">
        <v>13922</v>
      </c>
      <c r="G54" s="112">
        <v>20</v>
      </c>
      <c r="H54" s="112">
        <v>28.4</v>
      </c>
      <c r="I54" s="110">
        <v>108</v>
      </c>
    </row>
    <row r="55" spans="1:9" ht="13.5" customHeight="1" x14ac:dyDescent="0.2">
      <c r="A55" s="104">
        <v>24</v>
      </c>
      <c r="B55" s="108" t="s">
        <v>161</v>
      </c>
      <c r="C55" s="110">
        <v>282</v>
      </c>
      <c r="D55" s="110">
        <v>118</v>
      </c>
      <c r="E55" s="110">
        <v>3713</v>
      </c>
      <c r="F55" s="110">
        <v>18055</v>
      </c>
      <c r="G55" s="112">
        <v>20.6</v>
      </c>
      <c r="H55" s="112">
        <v>38.299999999999997</v>
      </c>
      <c r="I55" s="110">
        <v>153</v>
      </c>
    </row>
    <row r="56" spans="1:9" ht="13.5" customHeight="1" x14ac:dyDescent="0.2">
      <c r="A56" s="104">
        <v>25</v>
      </c>
      <c r="B56" s="108" t="s">
        <v>162</v>
      </c>
      <c r="C56" s="110">
        <v>153</v>
      </c>
      <c r="D56" s="110">
        <v>133</v>
      </c>
      <c r="E56" s="110">
        <v>2992</v>
      </c>
      <c r="F56" s="110">
        <v>14642</v>
      </c>
      <c r="G56" s="112">
        <v>20.399999999999999</v>
      </c>
      <c r="H56" s="112">
        <v>28.8</v>
      </c>
      <c r="I56" s="110">
        <v>110</v>
      </c>
    </row>
    <row r="57" spans="1:9" ht="13.5" customHeight="1" x14ac:dyDescent="0.2">
      <c r="A57" s="104">
        <v>26</v>
      </c>
      <c r="B57" s="108" t="s">
        <v>163</v>
      </c>
      <c r="C57" s="110"/>
      <c r="D57" s="110"/>
      <c r="E57" s="110"/>
      <c r="F57" s="110"/>
      <c r="G57" s="112"/>
      <c r="H57" s="112"/>
      <c r="I57" s="110"/>
    </row>
    <row r="58" spans="1:9" ht="13.5" customHeight="1" x14ac:dyDescent="0.2">
      <c r="A58" s="104"/>
      <c r="B58" s="108" t="s">
        <v>164</v>
      </c>
      <c r="C58" s="110">
        <v>176</v>
      </c>
      <c r="D58" s="110">
        <v>134</v>
      </c>
      <c r="E58" s="110">
        <v>3475</v>
      </c>
      <c r="F58" s="110">
        <v>17297</v>
      </c>
      <c r="G58" s="112">
        <v>20.100000000000001</v>
      </c>
      <c r="H58" s="112">
        <v>51.3</v>
      </c>
      <c r="I58" s="110">
        <v>129</v>
      </c>
    </row>
    <row r="59" spans="1:9" ht="13.5" customHeight="1" x14ac:dyDescent="0.2">
      <c r="A59" s="104">
        <v>27</v>
      </c>
      <c r="B59" s="108" t="s">
        <v>165</v>
      </c>
      <c r="C59" s="110">
        <v>208</v>
      </c>
      <c r="D59" s="110">
        <v>127</v>
      </c>
      <c r="E59" s="110">
        <v>3214</v>
      </c>
      <c r="F59" s="110">
        <v>18794</v>
      </c>
      <c r="G59" s="112">
        <v>17.100000000000001</v>
      </c>
      <c r="H59" s="112">
        <v>38.799999999999997</v>
      </c>
      <c r="I59" s="110">
        <v>148</v>
      </c>
    </row>
    <row r="60" spans="1:9" ht="13.5" customHeight="1" x14ac:dyDescent="0.2">
      <c r="A60" s="104">
        <v>28</v>
      </c>
      <c r="B60" s="108" t="s">
        <v>92</v>
      </c>
      <c r="C60" s="110">
        <v>166</v>
      </c>
      <c r="D60" s="110">
        <v>134</v>
      </c>
      <c r="E60" s="110">
        <v>3098</v>
      </c>
      <c r="F60" s="110">
        <v>16792</v>
      </c>
      <c r="G60" s="112">
        <v>18.399999999999999</v>
      </c>
      <c r="H60" s="112">
        <v>48.7</v>
      </c>
      <c r="I60" s="110">
        <v>126</v>
      </c>
    </row>
    <row r="61" spans="1:9" ht="13.5" customHeight="1" x14ac:dyDescent="0.2">
      <c r="A61" s="104">
        <v>29</v>
      </c>
      <c r="B61" s="108" t="s">
        <v>166</v>
      </c>
      <c r="C61" s="110"/>
      <c r="D61" s="110"/>
      <c r="E61" s="110"/>
      <c r="F61" s="110"/>
      <c r="G61" s="112"/>
      <c r="H61" s="112"/>
      <c r="I61" s="110"/>
    </row>
    <row r="62" spans="1:9" ht="13.5" customHeight="1" x14ac:dyDescent="0.2">
      <c r="A62" s="104"/>
      <c r="B62" s="108" t="s">
        <v>167</v>
      </c>
      <c r="C62" s="110">
        <v>302</v>
      </c>
      <c r="D62" s="110">
        <v>130</v>
      </c>
      <c r="E62" s="110">
        <v>3441</v>
      </c>
      <c r="F62" s="110">
        <v>19010</v>
      </c>
      <c r="G62" s="112">
        <v>18.100000000000001</v>
      </c>
      <c r="H62" s="112">
        <v>21.4</v>
      </c>
      <c r="I62" s="110">
        <v>147</v>
      </c>
    </row>
    <row r="63" spans="1:9" ht="13.5" customHeight="1" x14ac:dyDescent="0.2">
      <c r="A63" s="104">
        <v>30</v>
      </c>
      <c r="B63" s="108" t="s">
        <v>96</v>
      </c>
      <c r="C63" s="118" t="s">
        <v>21</v>
      </c>
      <c r="D63" s="118" t="s">
        <v>21</v>
      </c>
      <c r="E63" s="118" t="s">
        <v>21</v>
      </c>
      <c r="F63" s="118" t="s">
        <v>21</v>
      </c>
      <c r="G63" s="118" t="s">
        <v>21</v>
      </c>
      <c r="H63" s="118" t="s">
        <v>21</v>
      </c>
      <c r="I63" s="118" t="s">
        <v>21</v>
      </c>
    </row>
    <row r="64" spans="1:9" ht="13.5" customHeight="1" x14ac:dyDescent="0.2">
      <c r="A64" s="104">
        <v>31</v>
      </c>
      <c r="B64" s="108" t="s">
        <v>97</v>
      </c>
      <c r="C64" s="110">
        <v>141</v>
      </c>
      <c r="D64" s="110">
        <v>131</v>
      </c>
      <c r="E64" s="110">
        <v>2504</v>
      </c>
      <c r="F64" s="110">
        <v>12698</v>
      </c>
      <c r="G64" s="112">
        <v>19.7</v>
      </c>
      <c r="H64" s="112">
        <v>11.5</v>
      </c>
      <c r="I64" s="110">
        <v>97</v>
      </c>
    </row>
    <row r="65" spans="1:9" ht="13.5" customHeight="1" x14ac:dyDescent="0.2">
      <c r="A65" s="104">
        <v>32</v>
      </c>
      <c r="B65" s="108" t="s">
        <v>168</v>
      </c>
      <c r="C65" s="110">
        <v>150</v>
      </c>
      <c r="D65" s="110">
        <v>134</v>
      </c>
      <c r="E65" s="110">
        <v>3004</v>
      </c>
      <c r="F65" s="110">
        <v>18803</v>
      </c>
      <c r="G65" s="112">
        <v>16</v>
      </c>
      <c r="H65" s="112">
        <v>65.900000000000006</v>
      </c>
      <c r="I65" s="110">
        <v>141</v>
      </c>
    </row>
    <row r="66" spans="1:9" ht="13.5" customHeight="1" x14ac:dyDescent="0.2">
      <c r="A66" s="104">
        <v>33</v>
      </c>
      <c r="B66" s="108" t="s">
        <v>169</v>
      </c>
      <c r="C66" s="110"/>
      <c r="D66" s="110"/>
      <c r="E66" s="110"/>
      <c r="F66" s="110"/>
      <c r="G66" s="112"/>
      <c r="H66" s="112"/>
      <c r="I66" s="110"/>
    </row>
    <row r="67" spans="1:9" ht="13.5" customHeight="1" x14ac:dyDescent="0.2">
      <c r="A67" s="104"/>
      <c r="B67" s="108" t="s">
        <v>170</v>
      </c>
      <c r="C67" s="110">
        <v>199</v>
      </c>
      <c r="D67" s="110">
        <v>147</v>
      </c>
      <c r="E67" s="110">
        <v>3272</v>
      </c>
      <c r="F67" s="118" t="s">
        <v>21</v>
      </c>
      <c r="G67" s="118" t="s">
        <v>21</v>
      </c>
      <c r="H67" s="118" t="s">
        <v>21</v>
      </c>
      <c r="I67" s="118" t="s">
        <v>21</v>
      </c>
    </row>
    <row r="68" spans="1:9" x14ac:dyDescent="0.2">
      <c r="A68" s="86"/>
      <c r="B68" s="86"/>
      <c r="C68" s="125"/>
      <c r="D68" s="125"/>
      <c r="E68" s="125"/>
      <c r="F68" s="125"/>
      <c r="G68" s="125"/>
      <c r="H68" s="125"/>
      <c r="I68" s="125"/>
    </row>
    <row r="69" spans="1:9" x14ac:dyDescent="0.2">
      <c r="A69" s="86"/>
      <c r="B69" s="86"/>
      <c r="C69" s="125"/>
      <c r="D69" s="125"/>
      <c r="E69" s="125"/>
      <c r="F69" s="125"/>
      <c r="G69" s="125"/>
      <c r="H69" s="125"/>
      <c r="I69" s="125"/>
    </row>
    <row r="70" spans="1:9" x14ac:dyDescent="0.2">
      <c r="A70" s="86"/>
      <c r="B70" s="86"/>
      <c r="C70" s="125"/>
      <c r="D70" s="125"/>
      <c r="E70" s="125"/>
      <c r="F70" s="125"/>
      <c r="G70" s="125"/>
      <c r="H70" s="125"/>
      <c r="I70" s="125"/>
    </row>
    <row r="71" spans="1:9" x14ac:dyDescent="0.2">
      <c r="A71" s="86"/>
      <c r="B71" s="86"/>
      <c r="C71" s="125"/>
      <c r="D71" s="125"/>
      <c r="E71" s="125"/>
      <c r="F71" s="125"/>
      <c r="G71" s="125"/>
      <c r="H71" s="125"/>
      <c r="I71" s="125"/>
    </row>
    <row r="72" spans="1:9" x14ac:dyDescent="0.2">
      <c r="A72" s="86"/>
      <c r="B72" s="86"/>
      <c r="C72" s="125"/>
      <c r="D72" s="125"/>
      <c r="E72" s="125"/>
      <c r="F72" s="125"/>
      <c r="G72" s="125"/>
      <c r="H72" s="125"/>
      <c r="I72" s="125"/>
    </row>
    <row r="73" spans="1:9" x14ac:dyDescent="0.2">
      <c r="A73" s="86"/>
      <c r="B73" s="89"/>
    </row>
    <row r="74" spans="1:9" x14ac:dyDescent="0.2">
      <c r="A74" s="86"/>
      <c r="B74" s="89"/>
    </row>
    <row r="75" spans="1:9" x14ac:dyDescent="0.2">
      <c r="A75" s="86"/>
      <c r="B75" s="89"/>
    </row>
    <row r="76" spans="1:9" x14ac:dyDescent="0.2">
      <c r="A76" s="86"/>
      <c r="B76" s="89"/>
    </row>
    <row r="77" spans="1:9" x14ac:dyDescent="0.2">
      <c r="A77" s="86"/>
      <c r="B77" s="89"/>
    </row>
    <row r="78" spans="1:9" x14ac:dyDescent="0.2">
      <c r="A78" s="86"/>
      <c r="B78" s="89"/>
    </row>
    <row r="79" spans="1:9" x14ac:dyDescent="0.2">
      <c r="A79" s="86"/>
      <c r="B79" s="89"/>
    </row>
    <row r="80" spans="1:9" x14ac:dyDescent="0.2">
      <c r="A80" s="86"/>
      <c r="B80" s="89"/>
    </row>
    <row r="81" spans="1:2" x14ac:dyDescent="0.2">
      <c r="A81" s="86"/>
      <c r="B81" s="89"/>
    </row>
    <row r="82" spans="1:2" x14ac:dyDescent="0.2">
      <c r="A82" s="86"/>
      <c r="B82" s="89"/>
    </row>
    <row r="83" spans="1:2" x14ac:dyDescent="0.2">
      <c r="A83" s="86"/>
      <c r="B83" s="89"/>
    </row>
    <row r="84" spans="1:2" x14ac:dyDescent="0.2">
      <c r="A84" s="86"/>
      <c r="B84" s="89"/>
    </row>
    <row r="85" spans="1:2" x14ac:dyDescent="0.2">
      <c r="A85" s="86"/>
      <c r="B85" s="89"/>
    </row>
    <row r="86" spans="1:2" x14ac:dyDescent="0.2">
      <c r="A86" s="86"/>
      <c r="B86" s="89"/>
    </row>
    <row r="87" spans="1:2" x14ac:dyDescent="0.2">
      <c r="A87" s="86"/>
      <c r="B87" s="89"/>
    </row>
    <row r="88" spans="1:2" x14ac:dyDescent="0.2">
      <c r="A88" s="86"/>
      <c r="B88" s="89"/>
    </row>
    <row r="89" spans="1:2" x14ac:dyDescent="0.2">
      <c r="A89" s="86"/>
      <c r="B89" s="89"/>
    </row>
    <row r="90" spans="1:2" x14ac:dyDescent="0.2">
      <c r="A90" s="86"/>
      <c r="B90" s="89"/>
    </row>
    <row r="91" spans="1:2" x14ac:dyDescent="0.2">
      <c r="A91" s="86"/>
      <c r="B91" s="89"/>
    </row>
    <row r="92" spans="1:2" x14ac:dyDescent="0.2">
      <c r="A92" s="86"/>
      <c r="B92" s="89"/>
    </row>
    <row r="93" spans="1:2" x14ac:dyDescent="0.2">
      <c r="A93" s="86"/>
      <c r="B93" s="89"/>
    </row>
    <row r="94" spans="1:2" x14ac:dyDescent="0.2">
      <c r="A94" s="86"/>
      <c r="B94" s="89"/>
    </row>
    <row r="95" spans="1:2" x14ac:dyDescent="0.2">
      <c r="A95" s="86"/>
      <c r="B95" s="89"/>
    </row>
    <row r="96" spans="1:2" x14ac:dyDescent="0.2">
      <c r="A96" s="86"/>
      <c r="B96" s="89"/>
    </row>
    <row r="97" spans="1:2" x14ac:dyDescent="0.2">
      <c r="A97" s="86"/>
      <c r="B97" s="89"/>
    </row>
    <row r="98" spans="1:2" x14ac:dyDescent="0.2">
      <c r="A98" s="86"/>
      <c r="B98" s="89"/>
    </row>
    <row r="99" spans="1:2" x14ac:dyDescent="0.2">
      <c r="A99" s="86"/>
      <c r="B99" s="89"/>
    </row>
    <row r="100" spans="1:2" x14ac:dyDescent="0.2">
      <c r="A100" s="86"/>
      <c r="B100" s="89"/>
    </row>
    <row r="101" spans="1:2" x14ac:dyDescent="0.2">
      <c r="A101" s="86"/>
      <c r="B101" s="89"/>
    </row>
    <row r="102" spans="1:2" x14ac:dyDescent="0.2">
      <c r="A102" s="86"/>
      <c r="B102" s="89"/>
    </row>
    <row r="103" spans="1:2" x14ac:dyDescent="0.2">
      <c r="A103" s="86"/>
      <c r="B103" s="89"/>
    </row>
    <row r="104" spans="1:2" x14ac:dyDescent="0.2">
      <c r="A104" s="86"/>
      <c r="B104" s="89"/>
    </row>
    <row r="105" spans="1:2" x14ac:dyDescent="0.2">
      <c r="A105" s="86"/>
      <c r="B105" s="89"/>
    </row>
    <row r="106" spans="1:2" x14ac:dyDescent="0.2">
      <c r="A106" s="86"/>
      <c r="B106" s="89"/>
    </row>
    <row r="107" spans="1:2" x14ac:dyDescent="0.2">
      <c r="A107" s="86"/>
      <c r="B107" s="89"/>
    </row>
    <row r="108" spans="1:2" x14ac:dyDescent="0.2">
      <c r="A108" s="86"/>
      <c r="B108" s="89"/>
    </row>
    <row r="109" spans="1:2" x14ac:dyDescent="0.2">
      <c r="A109" s="86"/>
      <c r="B109" s="89"/>
    </row>
    <row r="110" spans="1:2" x14ac:dyDescent="0.2">
      <c r="A110" s="86"/>
      <c r="B110" s="89"/>
    </row>
    <row r="111" spans="1:2" x14ac:dyDescent="0.2">
      <c r="A111" s="86"/>
      <c r="B111" s="89"/>
    </row>
    <row r="112" spans="1:2" x14ac:dyDescent="0.2">
      <c r="A112" s="86"/>
      <c r="B112" s="89"/>
    </row>
    <row r="113" spans="1:2" x14ac:dyDescent="0.2">
      <c r="A113" s="86"/>
      <c r="B113" s="89"/>
    </row>
    <row r="114" spans="1:2" x14ac:dyDescent="0.2">
      <c r="A114" s="86"/>
      <c r="B114" s="89"/>
    </row>
    <row r="115" spans="1:2" x14ac:dyDescent="0.2">
      <c r="A115" s="86"/>
      <c r="B115" s="89"/>
    </row>
    <row r="116" spans="1:2" x14ac:dyDescent="0.2">
      <c r="A116" s="86"/>
      <c r="B116" s="89"/>
    </row>
    <row r="117" spans="1:2" x14ac:dyDescent="0.2">
      <c r="A117" s="86"/>
      <c r="B117" s="89"/>
    </row>
    <row r="118" spans="1:2" x14ac:dyDescent="0.2">
      <c r="A118" s="86"/>
      <c r="B118" s="89"/>
    </row>
    <row r="119" spans="1:2" x14ac:dyDescent="0.2">
      <c r="A119" s="86"/>
      <c r="B119" s="89"/>
    </row>
    <row r="120" spans="1:2" x14ac:dyDescent="0.2">
      <c r="A120" s="86"/>
      <c r="B120" s="89"/>
    </row>
    <row r="121" spans="1:2" x14ac:dyDescent="0.2">
      <c r="A121" s="86"/>
      <c r="B121" s="89"/>
    </row>
    <row r="122" spans="1:2" x14ac:dyDescent="0.2">
      <c r="A122" s="86"/>
      <c r="B122" s="89"/>
    </row>
    <row r="123" spans="1:2" x14ac:dyDescent="0.2">
      <c r="A123" s="86"/>
      <c r="B123" s="89"/>
    </row>
    <row r="124" spans="1:2" x14ac:dyDescent="0.2">
      <c r="A124" s="86"/>
      <c r="B124" s="89"/>
    </row>
    <row r="125" spans="1:2" x14ac:dyDescent="0.2">
      <c r="A125" s="86"/>
      <c r="B125" s="89"/>
    </row>
    <row r="126" spans="1:2" x14ac:dyDescent="0.2">
      <c r="A126" s="86"/>
      <c r="B126" s="89"/>
    </row>
    <row r="127" spans="1:2" x14ac:dyDescent="0.2">
      <c r="A127" s="86"/>
      <c r="B127" s="89"/>
    </row>
    <row r="128" spans="1:2" x14ac:dyDescent="0.2">
      <c r="A128" s="86"/>
      <c r="B128" s="89"/>
    </row>
    <row r="129" spans="1:2" x14ac:dyDescent="0.2">
      <c r="A129" s="86"/>
      <c r="B129" s="89"/>
    </row>
    <row r="130" spans="1:2" x14ac:dyDescent="0.2">
      <c r="A130" s="86"/>
      <c r="B130" s="89"/>
    </row>
    <row r="131" spans="1:2" x14ac:dyDescent="0.2">
      <c r="A131" s="86"/>
      <c r="B131" s="89"/>
    </row>
    <row r="132" spans="1:2" x14ac:dyDescent="0.2">
      <c r="A132" s="86"/>
      <c r="B132" s="89"/>
    </row>
    <row r="133" spans="1:2" x14ac:dyDescent="0.2">
      <c r="A133" s="86"/>
      <c r="B133" s="89"/>
    </row>
    <row r="134" spans="1:2" x14ac:dyDescent="0.2">
      <c r="A134" s="86"/>
      <c r="B134" s="89"/>
    </row>
    <row r="135" spans="1:2" x14ac:dyDescent="0.2">
      <c r="A135" s="86"/>
      <c r="B135" s="89"/>
    </row>
    <row r="136" spans="1:2" x14ac:dyDescent="0.2">
      <c r="A136" s="86"/>
      <c r="B136" s="89"/>
    </row>
    <row r="137" spans="1:2" x14ac:dyDescent="0.2">
      <c r="A137" s="86"/>
      <c r="B137" s="89"/>
    </row>
    <row r="138" spans="1:2" x14ac:dyDescent="0.2">
      <c r="A138" s="86"/>
      <c r="B138" s="89"/>
    </row>
    <row r="139" spans="1:2" x14ac:dyDescent="0.2">
      <c r="A139" s="86"/>
      <c r="B139" s="89"/>
    </row>
    <row r="140" spans="1:2" x14ac:dyDescent="0.2">
      <c r="A140" s="86"/>
      <c r="B140" s="89"/>
    </row>
    <row r="141" spans="1:2" x14ac:dyDescent="0.2">
      <c r="A141" s="86"/>
      <c r="B141" s="89"/>
    </row>
    <row r="142" spans="1:2" x14ac:dyDescent="0.2">
      <c r="A142" s="86"/>
      <c r="B142" s="89"/>
    </row>
    <row r="143" spans="1:2" x14ac:dyDescent="0.2">
      <c r="A143" s="86"/>
      <c r="B143" s="89"/>
    </row>
    <row r="144" spans="1:2" x14ac:dyDescent="0.2">
      <c r="A144" s="86"/>
      <c r="B144" s="89"/>
    </row>
    <row r="145" spans="1:2" x14ac:dyDescent="0.2">
      <c r="A145" s="86"/>
      <c r="B145" s="89"/>
    </row>
    <row r="146" spans="1:2" x14ac:dyDescent="0.2">
      <c r="A146" s="86"/>
      <c r="B146" s="89"/>
    </row>
    <row r="147" spans="1:2" x14ac:dyDescent="0.2">
      <c r="A147" s="86"/>
      <c r="B147" s="89"/>
    </row>
    <row r="148" spans="1:2" x14ac:dyDescent="0.2">
      <c r="A148" s="86"/>
      <c r="B148" s="89"/>
    </row>
    <row r="149" spans="1:2" x14ac:dyDescent="0.2">
      <c r="A149" s="86"/>
      <c r="B149" s="89"/>
    </row>
    <row r="150" spans="1:2" x14ac:dyDescent="0.2">
      <c r="A150" s="86"/>
      <c r="B150" s="89"/>
    </row>
    <row r="151" spans="1:2" x14ac:dyDescent="0.2">
      <c r="A151" s="86"/>
      <c r="B151" s="89"/>
    </row>
    <row r="152" spans="1:2" x14ac:dyDescent="0.2">
      <c r="A152" s="86"/>
      <c r="B152" s="89"/>
    </row>
    <row r="153" spans="1:2" x14ac:dyDescent="0.2">
      <c r="A153" s="86"/>
      <c r="B153" s="89"/>
    </row>
    <row r="154" spans="1:2" x14ac:dyDescent="0.2">
      <c r="A154" s="86"/>
      <c r="B154" s="89"/>
    </row>
    <row r="155" spans="1:2" x14ac:dyDescent="0.2">
      <c r="A155" s="86"/>
      <c r="B155" s="89"/>
    </row>
    <row r="156" spans="1:2" x14ac:dyDescent="0.2">
      <c r="A156" s="86"/>
      <c r="B156" s="89"/>
    </row>
    <row r="157" spans="1:2" x14ac:dyDescent="0.2">
      <c r="A157" s="86"/>
      <c r="B157" s="89"/>
    </row>
    <row r="158" spans="1:2" x14ac:dyDescent="0.2">
      <c r="A158" s="86"/>
      <c r="B158" s="89"/>
    </row>
    <row r="159" spans="1:2" x14ac:dyDescent="0.2">
      <c r="A159" s="86"/>
      <c r="B159" s="89"/>
    </row>
    <row r="160" spans="1:2" x14ac:dyDescent="0.2">
      <c r="A160" s="86"/>
      <c r="B160" s="89"/>
    </row>
    <row r="161" spans="1:2" x14ac:dyDescent="0.2">
      <c r="A161" s="86"/>
      <c r="B161" s="89"/>
    </row>
    <row r="162" spans="1:2" x14ac:dyDescent="0.2">
      <c r="A162" s="86"/>
      <c r="B162" s="89"/>
    </row>
    <row r="163" spans="1:2" x14ac:dyDescent="0.2">
      <c r="A163" s="86"/>
      <c r="B163" s="89"/>
    </row>
    <row r="164" spans="1:2" x14ac:dyDescent="0.2">
      <c r="A164" s="86"/>
      <c r="B164" s="89"/>
    </row>
    <row r="165" spans="1:2" x14ac:dyDescent="0.2">
      <c r="A165" s="86"/>
      <c r="B165" s="89"/>
    </row>
    <row r="166" spans="1:2" x14ac:dyDescent="0.2">
      <c r="A166" s="86"/>
      <c r="B166" s="89"/>
    </row>
    <row r="167" spans="1:2" x14ac:dyDescent="0.2">
      <c r="A167" s="86"/>
      <c r="B167" s="89"/>
    </row>
    <row r="168" spans="1:2" x14ac:dyDescent="0.2">
      <c r="A168" s="86"/>
      <c r="B168" s="89"/>
    </row>
    <row r="169" spans="1:2" x14ac:dyDescent="0.2">
      <c r="A169" s="86"/>
      <c r="B169" s="89"/>
    </row>
    <row r="170" spans="1:2" x14ac:dyDescent="0.2">
      <c r="A170" s="86"/>
      <c r="B170" s="89"/>
    </row>
    <row r="171" spans="1:2" x14ac:dyDescent="0.2">
      <c r="A171" s="86"/>
      <c r="B171" s="89"/>
    </row>
    <row r="172" spans="1:2" x14ac:dyDescent="0.2">
      <c r="A172" s="86"/>
      <c r="B172" s="89"/>
    </row>
    <row r="173" spans="1:2" x14ac:dyDescent="0.2">
      <c r="A173" s="86"/>
      <c r="B173" s="89"/>
    </row>
    <row r="174" spans="1:2" x14ac:dyDescent="0.2">
      <c r="A174" s="86"/>
      <c r="B174" s="89"/>
    </row>
    <row r="175" spans="1:2" x14ac:dyDescent="0.2">
      <c r="A175" s="86"/>
      <c r="B175" s="89"/>
    </row>
    <row r="176" spans="1:2" x14ac:dyDescent="0.2">
      <c r="A176" s="86"/>
      <c r="B176" s="89"/>
    </row>
    <row r="177" spans="1:2" x14ac:dyDescent="0.2">
      <c r="A177" s="86"/>
      <c r="B177" s="89"/>
    </row>
    <row r="178" spans="1:2" x14ac:dyDescent="0.2">
      <c r="A178" s="86"/>
      <c r="B178" s="89"/>
    </row>
    <row r="179" spans="1:2" x14ac:dyDescent="0.2">
      <c r="A179" s="86"/>
      <c r="B179" s="89"/>
    </row>
    <row r="180" spans="1:2" x14ac:dyDescent="0.2">
      <c r="A180" s="86"/>
      <c r="B180" s="89"/>
    </row>
    <row r="181" spans="1:2" x14ac:dyDescent="0.2">
      <c r="A181" s="86"/>
      <c r="B181" s="89"/>
    </row>
    <row r="182" spans="1:2" x14ac:dyDescent="0.2">
      <c r="A182" s="86"/>
      <c r="B182" s="89"/>
    </row>
    <row r="183" spans="1:2" x14ac:dyDescent="0.2">
      <c r="A183" s="86"/>
      <c r="B183" s="89"/>
    </row>
    <row r="184" spans="1:2" x14ac:dyDescent="0.2">
      <c r="A184" s="86"/>
      <c r="B184" s="89"/>
    </row>
    <row r="185" spans="1:2" x14ac:dyDescent="0.2">
      <c r="A185" s="86"/>
      <c r="B185" s="89"/>
    </row>
    <row r="186" spans="1:2" x14ac:dyDescent="0.2">
      <c r="A186" s="86"/>
      <c r="B186" s="89"/>
    </row>
    <row r="187" spans="1:2" x14ac:dyDescent="0.2">
      <c r="A187" s="86"/>
      <c r="B187" s="89"/>
    </row>
    <row r="188" spans="1:2" x14ac:dyDescent="0.2">
      <c r="A188" s="86"/>
      <c r="B188" s="89"/>
    </row>
    <row r="189" spans="1:2" x14ac:dyDescent="0.2">
      <c r="A189" s="86"/>
      <c r="B189" s="89"/>
    </row>
    <row r="190" spans="1:2" x14ac:dyDescent="0.2">
      <c r="A190" s="86"/>
      <c r="B190" s="89"/>
    </row>
    <row r="191" spans="1:2" x14ac:dyDescent="0.2">
      <c r="A191" s="86"/>
      <c r="B191" s="89"/>
    </row>
    <row r="192" spans="1:2" x14ac:dyDescent="0.2">
      <c r="A192" s="86"/>
      <c r="B192" s="89"/>
    </row>
    <row r="193" spans="1:2" x14ac:dyDescent="0.2">
      <c r="A193" s="86"/>
      <c r="B193" s="89"/>
    </row>
    <row r="194" spans="1:2" x14ac:dyDescent="0.2">
      <c r="A194" s="86"/>
      <c r="B194" s="89"/>
    </row>
    <row r="195" spans="1:2" x14ac:dyDescent="0.2">
      <c r="A195" s="86"/>
      <c r="B195" s="89"/>
    </row>
    <row r="196" spans="1:2" x14ac:dyDescent="0.2">
      <c r="A196" s="86"/>
      <c r="B196" s="89"/>
    </row>
    <row r="197" spans="1:2" x14ac:dyDescent="0.2">
      <c r="A197" s="86"/>
      <c r="B197" s="89"/>
    </row>
    <row r="198" spans="1:2" x14ac:dyDescent="0.2">
      <c r="A198" s="86"/>
      <c r="B198" s="89"/>
    </row>
    <row r="199" spans="1:2" x14ac:dyDescent="0.2">
      <c r="A199" s="86"/>
      <c r="B199" s="89"/>
    </row>
    <row r="200" spans="1:2" x14ac:dyDescent="0.2">
      <c r="A200" s="86"/>
      <c r="B200" s="89"/>
    </row>
    <row r="201" spans="1:2" x14ac:dyDescent="0.2">
      <c r="A201" s="86"/>
      <c r="B201" s="89"/>
    </row>
    <row r="202" spans="1:2" x14ac:dyDescent="0.2">
      <c r="A202" s="86"/>
      <c r="B202" s="89"/>
    </row>
    <row r="203" spans="1:2" x14ac:dyDescent="0.2">
      <c r="A203" s="86"/>
      <c r="B203" s="89"/>
    </row>
    <row r="204" spans="1:2" x14ac:dyDescent="0.2">
      <c r="A204" s="86"/>
      <c r="B204" s="89"/>
    </row>
    <row r="205" spans="1:2" x14ac:dyDescent="0.2">
      <c r="A205" s="86"/>
      <c r="B205" s="89"/>
    </row>
    <row r="206" spans="1:2" x14ac:dyDescent="0.2">
      <c r="A206" s="86"/>
      <c r="B206" s="89"/>
    </row>
    <row r="207" spans="1:2" x14ac:dyDescent="0.2">
      <c r="A207" s="86"/>
      <c r="B207" s="89"/>
    </row>
    <row r="208" spans="1:2" x14ac:dyDescent="0.2">
      <c r="A208" s="86"/>
      <c r="B208" s="89"/>
    </row>
    <row r="209" spans="1:2" x14ac:dyDescent="0.2">
      <c r="A209" s="86"/>
      <c r="B209" s="89"/>
    </row>
    <row r="210" spans="1:2" x14ac:dyDescent="0.2">
      <c r="A210" s="86"/>
      <c r="B210" s="89"/>
    </row>
    <row r="211" spans="1:2" x14ac:dyDescent="0.2">
      <c r="A211" s="86"/>
      <c r="B211" s="89"/>
    </row>
    <row r="212" spans="1:2" x14ac:dyDescent="0.2">
      <c r="A212" s="86"/>
      <c r="B212" s="89"/>
    </row>
    <row r="213" spans="1:2" x14ac:dyDescent="0.2">
      <c r="A213" s="86"/>
      <c r="B213" s="89"/>
    </row>
    <row r="214" spans="1:2" x14ac:dyDescent="0.2">
      <c r="A214" s="86"/>
      <c r="B214" s="89"/>
    </row>
    <row r="215" spans="1:2" x14ac:dyDescent="0.2">
      <c r="A215" s="86"/>
      <c r="B215" s="89"/>
    </row>
    <row r="216" spans="1:2" x14ac:dyDescent="0.2">
      <c r="A216" s="86"/>
      <c r="B216" s="89"/>
    </row>
    <row r="217" spans="1:2" x14ac:dyDescent="0.2">
      <c r="A217" s="86"/>
      <c r="B217" s="89"/>
    </row>
    <row r="218" spans="1:2" x14ac:dyDescent="0.2">
      <c r="A218" s="86"/>
      <c r="B218" s="89"/>
    </row>
    <row r="219" spans="1:2" x14ac:dyDescent="0.2">
      <c r="A219" s="86"/>
      <c r="B219" s="89"/>
    </row>
    <row r="220" spans="1:2" x14ac:dyDescent="0.2">
      <c r="A220" s="86"/>
      <c r="B220" s="89"/>
    </row>
    <row r="221" spans="1:2" x14ac:dyDescent="0.2">
      <c r="A221" s="86"/>
      <c r="B221" s="89"/>
    </row>
    <row r="222" spans="1:2" x14ac:dyDescent="0.2">
      <c r="A222" s="86"/>
      <c r="B222" s="89"/>
    </row>
    <row r="223" spans="1:2" x14ac:dyDescent="0.2">
      <c r="A223" s="86"/>
      <c r="B223" s="89"/>
    </row>
    <row r="224" spans="1:2" x14ac:dyDescent="0.2">
      <c r="A224" s="86"/>
      <c r="B224" s="89"/>
    </row>
    <row r="225" spans="1:2" x14ac:dyDescent="0.2">
      <c r="A225" s="86"/>
      <c r="B225" s="89"/>
    </row>
    <row r="226" spans="1:2" x14ac:dyDescent="0.2">
      <c r="A226" s="86"/>
      <c r="B226" s="89"/>
    </row>
    <row r="227" spans="1:2" x14ac:dyDescent="0.2">
      <c r="A227" s="86"/>
      <c r="B227" s="89"/>
    </row>
    <row r="228" spans="1:2" x14ac:dyDescent="0.2">
      <c r="A228" s="86"/>
      <c r="B228" s="89"/>
    </row>
    <row r="229" spans="1:2" x14ac:dyDescent="0.2">
      <c r="A229" s="86"/>
      <c r="B229" s="89"/>
    </row>
    <row r="230" spans="1:2" x14ac:dyDescent="0.2">
      <c r="A230" s="86"/>
      <c r="B230" s="89"/>
    </row>
    <row r="231" spans="1:2" x14ac:dyDescent="0.2">
      <c r="A231" s="86"/>
      <c r="B231" s="89"/>
    </row>
    <row r="232" spans="1:2" x14ac:dyDescent="0.2">
      <c r="A232" s="86"/>
      <c r="B232" s="89"/>
    </row>
    <row r="233" spans="1:2" x14ac:dyDescent="0.2">
      <c r="A233" s="86"/>
      <c r="B233" s="89"/>
    </row>
    <row r="234" spans="1:2" x14ac:dyDescent="0.2">
      <c r="A234" s="86"/>
      <c r="B234" s="89"/>
    </row>
    <row r="235" spans="1:2" x14ac:dyDescent="0.2">
      <c r="A235" s="86"/>
      <c r="B235" s="89"/>
    </row>
    <row r="236" spans="1:2" x14ac:dyDescent="0.2">
      <c r="A236" s="86"/>
      <c r="B236" s="89"/>
    </row>
    <row r="237" spans="1:2" x14ac:dyDescent="0.2">
      <c r="A237" s="86"/>
      <c r="B237" s="89"/>
    </row>
    <row r="238" spans="1:2" x14ac:dyDescent="0.2">
      <c r="A238" s="86"/>
      <c r="B238" s="89"/>
    </row>
    <row r="239" spans="1:2" x14ac:dyDescent="0.2">
      <c r="A239" s="86"/>
      <c r="B239" s="89"/>
    </row>
    <row r="240" spans="1:2" x14ac:dyDescent="0.2">
      <c r="A240" s="86"/>
      <c r="B240" s="89"/>
    </row>
    <row r="241" spans="1:2" x14ac:dyDescent="0.2">
      <c r="A241" s="86"/>
      <c r="B241" s="89"/>
    </row>
    <row r="242" spans="1:2" x14ac:dyDescent="0.2">
      <c r="A242" s="86"/>
      <c r="B242" s="89"/>
    </row>
    <row r="243" spans="1:2" x14ac:dyDescent="0.2">
      <c r="A243" s="86"/>
      <c r="B243" s="89"/>
    </row>
    <row r="244" spans="1:2" x14ac:dyDescent="0.2">
      <c r="A244" s="86"/>
      <c r="B244" s="89"/>
    </row>
    <row r="245" spans="1:2" x14ac:dyDescent="0.2">
      <c r="A245" s="86"/>
      <c r="B245" s="89"/>
    </row>
    <row r="246" spans="1:2" x14ac:dyDescent="0.2">
      <c r="A246" s="86"/>
      <c r="B246" s="89"/>
    </row>
    <row r="247" spans="1:2" x14ac:dyDescent="0.2">
      <c r="A247" s="86"/>
      <c r="B247" s="89"/>
    </row>
    <row r="248" spans="1:2" x14ac:dyDescent="0.2">
      <c r="A248" s="86"/>
      <c r="B248" s="89"/>
    </row>
    <row r="249" spans="1:2" x14ac:dyDescent="0.2">
      <c r="A249" s="86"/>
      <c r="B249" s="89"/>
    </row>
    <row r="250" spans="1:2" x14ac:dyDescent="0.2">
      <c r="A250" s="86"/>
      <c r="B250" s="89"/>
    </row>
    <row r="251" spans="1:2" x14ac:dyDescent="0.2">
      <c r="A251" s="86"/>
      <c r="B251" s="89"/>
    </row>
    <row r="252" spans="1:2" x14ac:dyDescent="0.2">
      <c r="A252" s="86"/>
      <c r="B252" s="89"/>
    </row>
    <row r="253" spans="1:2" x14ac:dyDescent="0.2">
      <c r="A253" s="86"/>
      <c r="B253" s="89"/>
    </row>
    <row r="254" spans="1:2" x14ac:dyDescent="0.2">
      <c r="A254" s="86"/>
      <c r="B254" s="89"/>
    </row>
    <row r="255" spans="1:2" x14ac:dyDescent="0.2">
      <c r="A255" s="86"/>
      <c r="B255" s="89"/>
    </row>
    <row r="256" spans="1:2" x14ac:dyDescent="0.2">
      <c r="A256" s="86"/>
      <c r="B256" s="89"/>
    </row>
    <row r="257" spans="1:2" x14ac:dyDescent="0.2">
      <c r="A257" s="86"/>
      <c r="B257" s="89"/>
    </row>
    <row r="258" spans="1:2" x14ac:dyDescent="0.2">
      <c r="A258" s="86"/>
      <c r="B258" s="89"/>
    </row>
    <row r="259" spans="1:2" x14ac:dyDescent="0.2">
      <c r="A259" s="86"/>
      <c r="B259" s="89"/>
    </row>
    <row r="260" spans="1:2" x14ac:dyDescent="0.2">
      <c r="A260" s="86"/>
      <c r="B260" s="89"/>
    </row>
    <row r="261" spans="1:2" x14ac:dyDescent="0.2">
      <c r="A261" s="86"/>
      <c r="B261" s="89"/>
    </row>
    <row r="262" spans="1:2" x14ac:dyDescent="0.2">
      <c r="A262" s="86"/>
      <c r="B262" s="89"/>
    </row>
    <row r="263" spans="1:2" x14ac:dyDescent="0.2">
      <c r="A263" s="86"/>
      <c r="B263" s="89"/>
    </row>
    <row r="264" spans="1:2" x14ac:dyDescent="0.2">
      <c r="A264" s="86"/>
      <c r="B264" s="89"/>
    </row>
    <row r="265" spans="1:2" x14ac:dyDescent="0.2">
      <c r="A265" s="86"/>
      <c r="B265" s="89"/>
    </row>
    <row r="266" spans="1:2" x14ac:dyDescent="0.2">
      <c r="A266" s="86"/>
      <c r="B266" s="89"/>
    </row>
    <row r="267" spans="1:2" x14ac:dyDescent="0.2">
      <c r="A267" s="86"/>
      <c r="B267" s="89"/>
    </row>
    <row r="268" spans="1:2" x14ac:dyDescent="0.2">
      <c r="A268" s="86"/>
      <c r="B268" s="89"/>
    </row>
    <row r="269" spans="1:2" x14ac:dyDescent="0.2">
      <c r="A269" s="86"/>
      <c r="B269" s="89"/>
    </row>
    <row r="270" spans="1:2" x14ac:dyDescent="0.2">
      <c r="A270" s="86"/>
      <c r="B270" s="89"/>
    </row>
    <row r="271" spans="1:2" x14ac:dyDescent="0.2">
      <c r="A271" s="86"/>
      <c r="B271" s="89"/>
    </row>
    <row r="272" spans="1:2" x14ac:dyDescent="0.2">
      <c r="A272" s="86"/>
      <c r="B272" s="89"/>
    </row>
    <row r="273" spans="1:2" x14ac:dyDescent="0.2">
      <c r="A273" s="86"/>
      <c r="B273" s="89"/>
    </row>
    <row r="274" spans="1:2" x14ac:dyDescent="0.2">
      <c r="A274" s="86"/>
      <c r="B274" s="89"/>
    </row>
    <row r="275" spans="1:2" x14ac:dyDescent="0.2">
      <c r="A275" s="86"/>
      <c r="B275" s="89"/>
    </row>
    <row r="276" spans="1:2" x14ac:dyDescent="0.2">
      <c r="A276" s="86"/>
      <c r="B276" s="89"/>
    </row>
    <row r="277" spans="1:2" x14ac:dyDescent="0.2">
      <c r="A277" s="86"/>
      <c r="B277" s="89"/>
    </row>
    <row r="278" spans="1:2" x14ac:dyDescent="0.2">
      <c r="A278" s="86"/>
      <c r="B278" s="89"/>
    </row>
    <row r="279" spans="1:2" x14ac:dyDescent="0.2">
      <c r="A279" s="86"/>
      <c r="B279" s="89"/>
    </row>
    <row r="280" spans="1:2" x14ac:dyDescent="0.2">
      <c r="A280" s="86"/>
      <c r="B280" s="89"/>
    </row>
    <row r="281" spans="1:2" x14ac:dyDescent="0.2">
      <c r="A281" s="86"/>
      <c r="B281" s="89"/>
    </row>
    <row r="282" spans="1:2" x14ac:dyDescent="0.2">
      <c r="A282" s="86"/>
      <c r="B282" s="89"/>
    </row>
    <row r="283" spans="1:2" x14ac:dyDescent="0.2">
      <c r="A283" s="86"/>
      <c r="B283" s="89"/>
    </row>
    <row r="284" spans="1:2" x14ac:dyDescent="0.2">
      <c r="A284" s="86"/>
      <c r="B284" s="89"/>
    </row>
    <row r="285" spans="1:2" x14ac:dyDescent="0.2">
      <c r="A285" s="86"/>
      <c r="B285" s="89"/>
    </row>
    <row r="286" spans="1:2" x14ac:dyDescent="0.2">
      <c r="A286" s="86"/>
      <c r="B286" s="89"/>
    </row>
    <row r="287" spans="1:2" x14ac:dyDescent="0.2">
      <c r="A287" s="86"/>
      <c r="B287" s="89"/>
    </row>
    <row r="288" spans="1:2" x14ac:dyDescent="0.2">
      <c r="A288" s="86"/>
      <c r="B288" s="89"/>
    </row>
    <row r="289" spans="1:2" x14ac:dyDescent="0.2">
      <c r="A289" s="86"/>
      <c r="B289" s="89"/>
    </row>
    <row r="290" spans="1:2" x14ac:dyDescent="0.2">
      <c r="A290" s="86"/>
      <c r="B290" s="89"/>
    </row>
    <row r="291" spans="1:2" x14ac:dyDescent="0.2">
      <c r="A291" s="86"/>
      <c r="B291" s="89"/>
    </row>
    <row r="292" spans="1:2" x14ac:dyDescent="0.2">
      <c r="A292" s="86"/>
      <c r="B292" s="89"/>
    </row>
    <row r="293" spans="1:2" x14ac:dyDescent="0.2">
      <c r="A293" s="86"/>
      <c r="B293" s="89"/>
    </row>
    <row r="294" spans="1:2" x14ac:dyDescent="0.2">
      <c r="A294" s="86"/>
      <c r="B294" s="89"/>
    </row>
    <row r="295" spans="1:2" x14ac:dyDescent="0.2">
      <c r="A295" s="86"/>
      <c r="B295" s="89"/>
    </row>
    <row r="296" spans="1:2" x14ac:dyDescent="0.2">
      <c r="A296" s="86"/>
      <c r="B296" s="89"/>
    </row>
    <row r="297" spans="1:2" x14ac:dyDescent="0.2">
      <c r="A297" s="86"/>
      <c r="B297" s="89"/>
    </row>
    <row r="298" spans="1:2" x14ac:dyDescent="0.2">
      <c r="A298" s="86"/>
      <c r="B298" s="89"/>
    </row>
    <row r="299" spans="1:2" x14ac:dyDescent="0.2">
      <c r="A299" s="86"/>
      <c r="B299" s="89"/>
    </row>
    <row r="300" spans="1:2" x14ac:dyDescent="0.2">
      <c r="A300" s="86"/>
      <c r="B300" s="89"/>
    </row>
    <row r="301" spans="1:2" x14ac:dyDescent="0.2">
      <c r="A301" s="86"/>
      <c r="B301" s="89"/>
    </row>
    <row r="302" spans="1:2" x14ac:dyDescent="0.2">
      <c r="A302" s="86"/>
      <c r="B302" s="89"/>
    </row>
    <row r="303" spans="1:2" x14ac:dyDescent="0.2">
      <c r="A303" s="86"/>
      <c r="B303" s="89"/>
    </row>
    <row r="304" spans="1:2" x14ac:dyDescent="0.2">
      <c r="A304" s="86"/>
      <c r="B304" s="89"/>
    </row>
    <row r="305" spans="1:2" x14ac:dyDescent="0.2">
      <c r="A305" s="86"/>
      <c r="B305" s="89"/>
    </row>
    <row r="306" spans="1:2" x14ac:dyDescent="0.2">
      <c r="A306" s="86"/>
      <c r="B306" s="89"/>
    </row>
    <row r="307" spans="1:2" x14ac:dyDescent="0.2">
      <c r="A307" s="86"/>
      <c r="B307" s="89"/>
    </row>
    <row r="308" spans="1:2" x14ac:dyDescent="0.2">
      <c r="A308" s="86"/>
      <c r="B308" s="89"/>
    </row>
    <row r="309" spans="1:2" x14ac:dyDescent="0.2">
      <c r="A309" s="86"/>
      <c r="B309" s="89"/>
    </row>
    <row r="310" spans="1:2" x14ac:dyDescent="0.2">
      <c r="A310" s="86"/>
      <c r="B310" s="89"/>
    </row>
    <row r="311" spans="1:2" x14ac:dyDescent="0.2">
      <c r="A311" s="86"/>
      <c r="B311" s="89"/>
    </row>
    <row r="312" spans="1:2" x14ac:dyDescent="0.2">
      <c r="A312" s="86"/>
      <c r="B312" s="89"/>
    </row>
    <row r="313" spans="1:2" x14ac:dyDescent="0.2">
      <c r="A313" s="86"/>
      <c r="B313" s="89"/>
    </row>
    <row r="314" spans="1:2" x14ac:dyDescent="0.2">
      <c r="A314" s="86"/>
      <c r="B314" s="89"/>
    </row>
    <row r="315" spans="1:2" x14ac:dyDescent="0.2">
      <c r="A315" s="86"/>
      <c r="B315" s="89"/>
    </row>
    <row r="316" spans="1:2" x14ac:dyDescent="0.2">
      <c r="A316" s="86"/>
      <c r="B316" s="89"/>
    </row>
    <row r="317" spans="1:2" x14ac:dyDescent="0.2">
      <c r="A317" s="86"/>
      <c r="B317" s="89"/>
    </row>
    <row r="318" spans="1:2" x14ac:dyDescent="0.2">
      <c r="A318" s="86"/>
      <c r="B318" s="89"/>
    </row>
    <row r="319" spans="1:2" x14ac:dyDescent="0.2">
      <c r="A319" s="86"/>
      <c r="B319" s="89"/>
    </row>
    <row r="320" spans="1:2" x14ac:dyDescent="0.2">
      <c r="A320" s="86"/>
      <c r="B320" s="89"/>
    </row>
    <row r="321" spans="1:2" x14ac:dyDescent="0.2">
      <c r="A321" s="86"/>
      <c r="B321" s="89"/>
    </row>
    <row r="322" spans="1:2" x14ac:dyDescent="0.2">
      <c r="A322" s="86"/>
      <c r="B322" s="89"/>
    </row>
    <row r="323" spans="1:2" x14ac:dyDescent="0.2">
      <c r="A323" s="86"/>
      <c r="B323" s="89"/>
    </row>
    <row r="324" spans="1:2" x14ac:dyDescent="0.2">
      <c r="A324" s="86"/>
      <c r="B324" s="89"/>
    </row>
    <row r="325" spans="1:2" x14ac:dyDescent="0.2">
      <c r="A325" s="86"/>
      <c r="B325" s="89"/>
    </row>
    <row r="326" spans="1:2" x14ac:dyDescent="0.2">
      <c r="A326" s="86"/>
      <c r="B326" s="89"/>
    </row>
    <row r="327" spans="1:2" x14ac:dyDescent="0.2">
      <c r="A327" s="86"/>
      <c r="B327" s="89"/>
    </row>
    <row r="328" spans="1:2" x14ac:dyDescent="0.2">
      <c r="A328" s="86"/>
      <c r="B328" s="89"/>
    </row>
    <row r="329" spans="1:2" x14ac:dyDescent="0.2">
      <c r="A329" s="86"/>
      <c r="B329" s="89"/>
    </row>
    <row r="330" spans="1:2" x14ac:dyDescent="0.2">
      <c r="A330" s="86"/>
      <c r="B330" s="89"/>
    </row>
    <row r="331" spans="1:2" x14ac:dyDescent="0.2">
      <c r="A331" s="86"/>
      <c r="B331" s="89"/>
    </row>
    <row r="332" spans="1:2" x14ac:dyDescent="0.2">
      <c r="A332" s="86"/>
      <c r="B332" s="89"/>
    </row>
    <row r="333" spans="1:2" x14ac:dyDescent="0.2">
      <c r="A333" s="86"/>
      <c r="B333" s="89"/>
    </row>
    <row r="334" spans="1:2" x14ac:dyDescent="0.2">
      <c r="A334" s="86"/>
      <c r="B334" s="89"/>
    </row>
    <row r="335" spans="1:2" x14ac:dyDescent="0.2">
      <c r="A335" s="86"/>
      <c r="B335" s="89"/>
    </row>
    <row r="336" spans="1:2" x14ac:dyDescent="0.2">
      <c r="A336" s="86"/>
      <c r="B336" s="89"/>
    </row>
    <row r="337" spans="1:2" x14ac:dyDescent="0.2">
      <c r="A337" s="86"/>
      <c r="B337" s="89"/>
    </row>
    <row r="338" spans="1:2" x14ac:dyDescent="0.2">
      <c r="A338" s="86"/>
      <c r="B338" s="89"/>
    </row>
    <row r="339" spans="1:2" x14ac:dyDescent="0.2">
      <c r="A339" s="86"/>
      <c r="B339" s="89"/>
    </row>
    <row r="340" spans="1:2" x14ac:dyDescent="0.2">
      <c r="A340" s="86"/>
      <c r="B340" s="89"/>
    </row>
    <row r="341" spans="1:2" x14ac:dyDescent="0.2">
      <c r="A341" s="86"/>
      <c r="B341" s="89"/>
    </row>
    <row r="342" spans="1:2" x14ac:dyDescent="0.2">
      <c r="A342" s="86"/>
      <c r="B342" s="89"/>
    </row>
    <row r="343" spans="1:2" x14ac:dyDescent="0.2">
      <c r="A343" s="86"/>
      <c r="B343" s="89"/>
    </row>
    <row r="344" spans="1:2" x14ac:dyDescent="0.2">
      <c r="A344" s="86"/>
      <c r="B344" s="89"/>
    </row>
    <row r="345" spans="1:2" x14ac:dyDescent="0.2">
      <c r="A345" s="86"/>
      <c r="B345" s="89"/>
    </row>
    <row r="346" spans="1:2" x14ac:dyDescent="0.2">
      <c r="A346" s="86"/>
      <c r="B346" s="89"/>
    </row>
    <row r="347" spans="1:2" x14ac:dyDescent="0.2">
      <c r="A347" s="86"/>
      <c r="B347" s="89"/>
    </row>
    <row r="348" spans="1:2" x14ac:dyDescent="0.2">
      <c r="A348" s="86"/>
      <c r="B348" s="89"/>
    </row>
    <row r="349" spans="1:2" x14ac:dyDescent="0.2">
      <c r="A349" s="86"/>
      <c r="B349" s="89"/>
    </row>
    <row r="350" spans="1:2" x14ac:dyDescent="0.2">
      <c r="A350" s="86"/>
      <c r="B350" s="89"/>
    </row>
    <row r="351" spans="1:2" x14ac:dyDescent="0.2">
      <c r="A351" s="86"/>
      <c r="B351" s="89"/>
    </row>
    <row r="352" spans="1:2" x14ac:dyDescent="0.2">
      <c r="A352" s="86"/>
      <c r="B352" s="89"/>
    </row>
    <row r="353" spans="1:2" x14ac:dyDescent="0.2">
      <c r="A353" s="86"/>
      <c r="B353" s="89"/>
    </row>
    <row r="354" spans="1:2" x14ac:dyDescent="0.2">
      <c r="A354" s="86"/>
      <c r="B354" s="89"/>
    </row>
    <row r="355" spans="1:2" x14ac:dyDescent="0.2">
      <c r="A355" s="86"/>
      <c r="B355" s="89"/>
    </row>
    <row r="356" spans="1:2" x14ac:dyDescent="0.2">
      <c r="A356" s="86"/>
      <c r="B356" s="89"/>
    </row>
    <row r="357" spans="1:2" x14ac:dyDescent="0.2">
      <c r="A357" s="86"/>
      <c r="B357" s="89"/>
    </row>
    <row r="358" spans="1:2" x14ac:dyDescent="0.2">
      <c r="A358" s="86"/>
      <c r="B358" s="89"/>
    </row>
    <row r="359" spans="1:2" x14ac:dyDescent="0.2">
      <c r="A359" s="86"/>
      <c r="B359" s="89"/>
    </row>
    <row r="360" spans="1:2" x14ac:dyDescent="0.2">
      <c r="A360" s="86"/>
      <c r="B360" s="89"/>
    </row>
    <row r="361" spans="1:2" x14ac:dyDescent="0.2">
      <c r="A361" s="86"/>
      <c r="B361" s="89"/>
    </row>
    <row r="362" spans="1:2" x14ac:dyDescent="0.2">
      <c r="A362" s="86"/>
      <c r="B362" s="89"/>
    </row>
    <row r="363" spans="1:2" x14ac:dyDescent="0.2">
      <c r="A363" s="86"/>
      <c r="B363" s="89"/>
    </row>
    <row r="364" spans="1:2" x14ac:dyDescent="0.2">
      <c r="A364" s="86"/>
      <c r="B364" s="89"/>
    </row>
    <row r="365" spans="1:2" x14ac:dyDescent="0.2">
      <c r="A365" s="86"/>
      <c r="B365" s="89"/>
    </row>
    <row r="366" spans="1:2" x14ac:dyDescent="0.2">
      <c r="A366" s="86"/>
      <c r="B366" s="89"/>
    </row>
    <row r="367" spans="1:2" x14ac:dyDescent="0.2">
      <c r="A367" s="86"/>
      <c r="B367" s="89"/>
    </row>
    <row r="368" spans="1:2" x14ac:dyDescent="0.2">
      <c r="A368" s="86"/>
      <c r="B368" s="89"/>
    </row>
    <row r="369" spans="1:2" x14ac:dyDescent="0.2">
      <c r="A369" s="86"/>
      <c r="B369" s="89"/>
    </row>
    <row r="370" spans="1:2" x14ac:dyDescent="0.2">
      <c r="A370" s="86"/>
      <c r="B370" s="89"/>
    </row>
    <row r="371" spans="1:2" x14ac:dyDescent="0.2">
      <c r="A371" s="86"/>
      <c r="B371" s="89"/>
    </row>
    <row r="372" spans="1:2" x14ac:dyDescent="0.2">
      <c r="A372" s="86"/>
      <c r="B372" s="89"/>
    </row>
    <row r="373" spans="1:2" x14ac:dyDescent="0.2">
      <c r="A373" s="86"/>
      <c r="B373" s="89"/>
    </row>
    <row r="374" spans="1:2" x14ac:dyDescent="0.2">
      <c r="A374" s="86"/>
      <c r="B374" s="89"/>
    </row>
    <row r="375" spans="1:2" x14ac:dyDescent="0.2">
      <c r="A375" s="86"/>
      <c r="B375" s="89"/>
    </row>
    <row r="376" spans="1:2" x14ac:dyDescent="0.2">
      <c r="A376" s="86"/>
      <c r="B376" s="89"/>
    </row>
    <row r="377" spans="1:2" x14ac:dyDescent="0.2">
      <c r="A377" s="86"/>
      <c r="B377" s="89"/>
    </row>
    <row r="378" spans="1:2" x14ac:dyDescent="0.2">
      <c r="A378" s="86"/>
      <c r="B378" s="89"/>
    </row>
    <row r="379" spans="1:2" x14ac:dyDescent="0.2">
      <c r="A379" s="86"/>
      <c r="B379" s="89"/>
    </row>
    <row r="380" spans="1:2" x14ac:dyDescent="0.2">
      <c r="A380" s="86"/>
      <c r="B380" s="89"/>
    </row>
    <row r="381" spans="1:2" x14ac:dyDescent="0.2">
      <c r="A381" s="86"/>
      <c r="B381" s="89"/>
    </row>
    <row r="382" spans="1:2" x14ac:dyDescent="0.2">
      <c r="A382" s="86"/>
      <c r="B382" s="89"/>
    </row>
    <row r="383" spans="1:2" x14ac:dyDescent="0.2">
      <c r="A383" s="86"/>
      <c r="B383" s="89"/>
    </row>
    <row r="384" spans="1:2" x14ac:dyDescent="0.2">
      <c r="A384" s="86"/>
      <c r="B384" s="89"/>
    </row>
    <row r="385" spans="1:2" x14ac:dyDescent="0.2">
      <c r="A385" s="86"/>
      <c r="B385" s="89"/>
    </row>
    <row r="386" spans="1:2" x14ac:dyDescent="0.2">
      <c r="A386" s="86"/>
      <c r="B386" s="89"/>
    </row>
    <row r="387" spans="1:2" x14ac:dyDescent="0.2">
      <c r="A387" s="86"/>
      <c r="B387" s="89"/>
    </row>
    <row r="388" spans="1:2" x14ac:dyDescent="0.2">
      <c r="A388" s="86"/>
      <c r="B388" s="89"/>
    </row>
    <row r="389" spans="1:2" x14ac:dyDescent="0.2">
      <c r="A389" s="86"/>
      <c r="B389" s="89"/>
    </row>
    <row r="390" spans="1:2" x14ac:dyDescent="0.2">
      <c r="A390" s="86"/>
      <c r="B390" s="89"/>
    </row>
    <row r="391" spans="1:2" x14ac:dyDescent="0.2">
      <c r="A391" s="86"/>
      <c r="B391" s="89"/>
    </row>
    <row r="392" spans="1:2" x14ac:dyDescent="0.2">
      <c r="A392" s="86"/>
      <c r="B392" s="89"/>
    </row>
    <row r="393" spans="1:2" x14ac:dyDescent="0.2">
      <c r="A393" s="86"/>
      <c r="B393" s="89"/>
    </row>
    <row r="394" spans="1:2" x14ac:dyDescent="0.2">
      <c r="A394" s="86"/>
      <c r="B394" s="89"/>
    </row>
    <row r="395" spans="1:2" x14ac:dyDescent="0.2">
      <c r="A395" s="86"/>
      <c r="B395" s="89"/>
    </row>
    <row r="396" spans="1:2" x14ac:dyDescent="0.2">
      <c r="A396" s="86"/>
      <c r="B396" s="89"/>
    </row>
    <row r="397" spans="1:2" x14ac:dyDescent="0.2">
      <c r="A397" s="86"/>
      <c r="B397" s="89"/>
    </row>
    <row r="398" spans="1:2" x14ac:dyDescent="0.2">
      <c r="A398" s="86"/>
      <c r="B398" s="89"/>
    </row>
    <row r="399" spans="1:2" x14ac:dyDescent="0.2">
      <c r="A399" s="86"/>
      <c r="B399" s="89"/>
    </row>
    <row r="400" spans="1:2" x14ac:dyDescent="0.2">
      <c r="A400" s="86"/>
      <c r="B400" s="89"/>
    </row>
    <row r="401" spans="1:2" x14ac:dyDescent="0.2">
      <c r="A401" s="86"/>
      <c r="B401" s="89"/>
    </row>
    <row r="402" spans="1:2" x14ac:dyDescent="0.2">
      <c r="A402" s="86"/>
      <c r="B402" s="89"/>
    </row>
    <row r="403" spans="1:2" x14ac:dyDescent="0.2">
      <c r="A403" s="86"/>
      <c r="B403" s="89"/>
    </row>
    <row r="404" spans="1:2" x14ac:dyDescent="0.2">
      <c r="A404" s="86"/>
      <c r="B404" s="89"/>
    </row>
    <row r="405" spans="1:2" x14ac:dyDescent="0.2">
      <c r="A405" s="86"/>
      <c r="B405" s="89"/>
    </row>
    <row r="406" spans="1:2" x14ac:dyDescent="0.2">
      <c r="A406" s="86"/>
      <c r="B406" s="89"/>
    </row>
    <row r="407" spans="1:2" x14ac:dyDescent="0.2">
      <c r="A407" s="86"/>
      <c r="B407" s="89"/>
    </row>
    <row r="408" spans="1:2" x14ac:dyDescent="0.2">
      <c r="A408" s="86"/>
      <c r="B408" s="89"/>
    </row>
    <row r="409" spans="1:2" x14ac:dyDescent="0.2">
      <c r="A409" s="86"/>
      <c r="B409" s="89"/>
    </row>
    <row r="410" spans="1:2" x14ac:dyDescent="0.2">
      <c r="A410" s="86"/>
      <c r="B410" s="89"/>
    </row>
    <row r="411" spans="1:2" x14ac:dyDescent="0.2">
      <c r="A411" s="86"/>
      <c r="B411" s="89"/>
    </row>
    <row r="412" spans="1:2" x14ac:dyDescent="0.2">
      <c r="A412" s="86"/>
      <c r="B412" s="89"/>
    </row>
    <row r="413" spans="1:2" x14ac:dyDescent="0.2">
      <c r="A413" s="86"/>
      <c r="B413" s="89"/>
    </row>
    <row r="414" spans="1:2" x14ac:dyDescent="0.2">
      <c r="A414" s="86"/>
      <c r="B414" s="89"/>
    </row>
    <row r="415" spans="1:2" x14ac:dyDescent="0.2">
      <c r="A415" s="86"/>
      <c r="B415" s="89"/>
    </row>
    <row r="416" spans="1:2" x14ac:dyDescent="0.2">
      <c r="A416" s="86"/>
      <c r="B416" s="89"/>
    </row>
    <row r="417" spans="1:2" x14ac:dyDescent="0.2">
      <c r="A417" s="86"/>
      <c r="B417" s="89"/>
    </row>
    <row r="418" spans="1:2" x14ac:dyDescent="0.2">
      <c r="A418" s="86"/>
      <c r="B418" s="89"/>
    </row>
    <row r="419" spans="1:2" x14ac:dyDescent="0.2">
      <c r="A419" s="86"/>
      <c r="B419" s="89"/>
    </row>
    <row r="420" spans="1:2" x14ac:dyDescent="0.2">
      <c r="A420" s="86"/>
      <c r="B420" s="89"/>
    </row>
    <row r="421" spans="1:2" x14ac:dyDescent="0.2">
      <c r="A421" s="86"/>
      <c r="B421" s="89"/>
    </row>
    <row r="422" spans="1:2" x14ac:dyDescent="0.2">
      <c r="A422" s="86"/>
      <c r="B422" s="89"/>
    </row>
    <row r="423" spans="1:2" x14ac:dyDescent="0.2">
      <c r="A423" s="86"/>
      <c r="B423" s="89"/>
    </row>
    <row r="424" spans="1:2" x14ac:dyDescent="0.2">
      <c r="A424" s="86"/>
      <c r="B424" s="89"/>
    </row>
    <row r="425" spans="1:2" x14ac:dyDescent="0.2">
      <c r="A425" s="86"/>
      <c r="B425" s="89"/>
    </row>
    <row r="426" spans="1:2" x14ac:dyDescent="0.2">
      <c r="A426" s="86"/>
      <c r="B426" s="89"/>
    </row>
    <row r="427" spans="1:2" x14ac:dyDescent="0.2">
      <c r="A427" s="86"/>
      <c r="B427" s="89"/>
    </row>
    <row r="428" spans="1:2" x14ac:dyDescent="0.2">
      <c r="A428" s="86"/>
      <c r="B428" s="89"/>
    </row>
    <row r="429" spans="1:2" x14ac:dyDescent="0.2">
      <c r="A429" s="86"/>
      <c r="B429" s="89"/>
    </row>
    <row r="430" spans="1:2" x14ac:dyDescent="0.2">
      <c r="A430" s="86"/>
      <c r="B430" s="89"/>
    </row>
    <row r="431" spans="1:2" x14ac:dyDescent="0.2">
      <c r="A431" s="86"/>
      <c r="B431" s="89"/>
    </row>
    <row r="432" spans="1:2" x14ac:dyDescent="0.2">
      <c r="A432" s="86"/>
      <c r="B432" s="89"/>
    </row>
    <row r="433" spans="1:2" x14ac:dyDescent="0.2">
      <c r="A433" s="86"/>
      <c r="B433" s="89"/>
    </row>
    <row r="434" spans="1:2" x14ac:dyDescent="0.2">
      <c r="A434" s="86"/>
      <c r="B434" s="89"/>
    </row>
    <row r="435" spans="1:2" x14ac:dyDescent="0.2">
      <c r="A435" s="86"/>
      <c r="B435" s="89"/>
    </row>
    <row r="436" spans="1:2" x14ac:dyDescent="0.2">
      <c r="A436" s="86"/>
      <c r="B436" s="89"/>
    </row>
    <row r="437" spans="1:2" x14ac:dyDescent="0.2">
      <c r="A437" s="86"/>
      <c r="B437" s="89"/>
    </row>
    <row r="438" spans="1:2" x14ac:dyDescent="0.2">
      <c r="A438" s="86"/>
      <c r="B438" s="89"/>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125" zoomScaleNormal="120" workbookViewId="0">
      <pane ySplit="9" topLeftCell="A10" activePane="bottomLeft" state="frozen"/>
      <selection activeCell="A57" sqref="A56:A57"/>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5"/>
  </cols>
  <sheetData>
    <row r="1" spans="1:14" s="54" customFormat="1" ht="12.75" x14ac:dyDescent="0.2">
      <c r="A1" s="337" t="s">
        <v>103</v>
      </c>
      <c r="B1" s="338"/>
      <c r="C1" s="338"/>
      <c r="D1" s="338"/>
      <c r="E1" s="338"/>
      <c r="F1" s="338"/>
      <c r="G1" s="338"/>
      <c r="H1" s="338"/>
      <c r="I1" s="338"/>
      <c r="J1" s="338"/>
      <c r="K1" s="338"/>
      <c r="L1" s="338"/>
      <c r="M1" s="62"/>
    </row>
    <row r="2" spans="1:14" s="64" customFormat="1" ht="10.9" customHeight="1" x14ac:dyDescent="0.2">
      <c r="A2" s="337"/>
      <c r="B2" s="337"/>
      <c r="C2" s="337"/>
      <c r="D2" s="337"/>
      <c r="E2" s="337"/>
      <c r="F2" s="337"/>
      <c r="G2" s="337"/>
      <c r="H2" s="337"/>
      <c r="I2" s="337"/>
      <c r="J2" s="337"/>
      <c r="K2" s="337"/>
      <c r="L2" s="337"/>
      <c r="M2" s="63"/>
    </row>
    <row r="3" spans="1:14" s="64" customFormat="1" ht="10.9" customHeight="1" x14ac:dyDescent="0.2">
      <c r="A3" s="339" t="s">
        <v>104</v>
      </c>
      <c r="B3" s="339"/>
      <c r="C3" s="339"/>
      <c r="D3" s="339"/>
      <c r="E3" s="339"/>
      <c r="F3" s="339"/>
      <c r="G3" s="339"/>
      <c r="H3" s="339"/>
      <c r="I3" s="339"/>
      <c r="J3" s="339"/>
      <c r="K3" s="339"/>
      <c r="L3" s="339"/>
      <c r="M3" s="63"/>
    </row>
    <row r="4" spans="1:14" s="64" customFormat="1" ht="10.9" customHeight="1" x14ac:dyDescent="0.2">
      <c r="A4" s="339" t="s">
        <v>2</v>
      </c>
      <c r="B4" s="339"/>
      <c r="C4" s="339"/>
      <c r="D4" s="339"/>
      <c r="E4" s="339"/>
      <c r="F4" s="339"/>
      <c r="G4" s="339"/>
      <c r="H4" s="339"/>
      <c r="I4" s="339"/>
      <c r="J4" s="339"/>
      <c r="K4" s="339"/>
      <c r="L4" s="339"/>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40" t="s">
        <v>3</v>
      </c>
      <c r="C6" s="343" t="s">
        <v>105</v>
      </c>
      <c r="D6" s="346" t="s">
        <v>5</v>
      </c>
      <c r="E6" s="346" t="s">
        <v>6</v>
      </c>
      <c r="F6" s="343" t="s">
        <v>106</v>
      </c>
      <c r="G6" s="349" t="s">
        <v>107</v>
      </c>
      <c r="H6" s="343" t="s">
        <v>9</v>
      </c>
      <c r="I6" s="334" t="s">
        <v>10</v>
      </c>
      <c r="J6" s="335"/>
      <c r="K6" s="336"/>
      <c r="L6" s="352" t="s">
        <v>108</v>
      </c>
      <c r="M6"/>
    </row>
    <row r="7" spans="1:14" s="68" customFormat="1" ht="15" customHeight="1" x14ac:dyDescent="0.2">
      <c r="A7" s="11"/>
      <c r="B7" s="341"/>
      <c r="C7" s="344"/>
      <c r="D7" s="344"/>
      <c r="E7" s="344"/>
      <c r="F7" s="347"/>
      <c r="G7" s="350"/>
      <c r="H7" s="347"/>
      <c r="I7" s="346" t="s">
        <v>12</v>
      </c>
      <c r="J7" s="355" t="s">
        <v>13</v>
      </c>
      <c r="K7" s="356"/>
      <c r="L7" s="353"/>
      <c r="M7"/>
    </row>
    <row r="8" spans="1:14" s="68" customFormat="1" ht="22.5" customHeight="1" x14ac:dyDescent="0.2">
      <c r="A8" s="11"/>
      <c r="B8" s="341"/>
      <c r="C8" s="344"/>
      <c r="D8" s="344"/>
      <c r="E8" s="345"/>
      <c r="F8" s="348"/>
      <c r="G8" s="351"/>
      <c r="H8" s="348"/>
      <c r="I8" s="345"/>
      <c r="J8" s="12" t="s">
        <v>14</v>
      </c>
      <c r="K8" s="13" t="s">
        <v>15</v>
      </c>
      <c r="L8" s="354"/>
      <c r="M8"/>
    </row>
    <row r="9" spans="1:14" s="68" customFormat="1" ht="10.9" customHeight="1" x14ac:dyDescent="0.2">
      <c r="A9" s="11"/>
      <c r="B9" s="342"/>
      <c r="C9" s="345"/>
      <c r="D9" s="345"/>
      <c r="E9" s="69" t="s">
        <v>16</v>
      </c>
      <c r="F9" s="69" t="s">
        <v>17</v>
      </c>
      <c r="G9" s="70" t="s">
        <v>18</v>
      </c>
      <c r="H9" s="334" t="s">
        <v>19</v>
      </c>
      <c r="I9" s="335"/>
      <c r="J9" s="335"/>
      <c r="K9" s="336"/>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109</v>
      </c>
      <c r="C11" s="73" t="s">
        <v>110</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9"/>
      <c r="E25" s="75"/>
      <c r="F25" s="75"/>
      <c r="G25" s="75"/>
      <c r="H25" s="77"/>
      <c r="I25" s="77"/>
      <c r="J25" s="77"/>
      <c r="K25" s="75"/>
      <c r="L25" s="76"/>
      <c r="M25"/>
      <c r="N25" s="78"/>
      <c r="O25" s="78"/>
    </row>
    <row r="26" spans="1:15" s="68" customFormat="1" ht="10.9" customHeight="1" x14ac:dyDescent="0.2">
      <c r="A26" s="11"/>
      <c r="B26" s="26"/>
      <c r="C26" s="27"/>
      <c r="D26" s="79">
        <v>2018</v>
      </c>
      <c r="E26" s="75"/>
      <c r="F26" s="75"/>
      <c r="G26" s="75"/>
      <c r="H26" s="77"/>
      <c r="I26" s="77"/>
      <c r="J26" s="77"/>
      <c r="K26" s="75"/>
      <c r="L26" s="76"/>
      <c r="M26"/>
      <c r="N26" s="78"/>
      <c r="O26" s="78"/>
    </row>
    <row r="27" spans="1:15" s="68" customFormat="1" ht="10.9" customHeight="1" x14ac:dyDescent="0.2">
      <c r="A27" s="11"/>
      <c r="B27" s="26"/>
      <c r="C27" s="27"/>
      <c r="D27" s="80" t="s">
        <v>24</v>
      </c>
      <c r="E27" s="75">
        <v>849</v>
      </c>
      <c r="F27" s="75">
        <v>147465.25</v>
      </c>
      <c r="G27" s="75">
        <v>159915.63500000001</v>
      </c>
      <c r="H27" s="75">
        <v>3485694.798</v>
      </c>
      <c r="I27" s="75">
        <v>21387244.513999999</v>
      </c>
      <c r="J27" s="75">
        <v>7669058.182</v>
      </c>
      <c r="K27" s="75">
        <v>4300649.1670000004</v>
      </c>
      <c r="L27" s="76">
        <v>35.858093720207201</v>
      </c>
      <c r="M27"/>
      <c r="N27" s="78"/>
      <c r="O27" s="78"/>
    </row>
    <row r="28" spans="1:15" s="68" customFormat="1" ht="10.9" customHeight="1" x14ac:dyDescent="0.2">
      <c r="A28" s="11"/>
      <c r="B28" s="26"/>
      <c r="C28" s="27"/>
      <c r="D28" s="79"/>
      <c r="E28" s="11"/>
      <c r="F28" s="11"/>
      <c r="G28" s="11"/>
      <c r="H28" s="11"/>
      <c r="I28" s="11"/>
      <c r="J28" s="11"/>
      <c r="K28" s="11"/>
      <c r="L28" s="11"/>
      <c r="M28"/>
      <c r="N28" s="78"/>
      <c r="O28" s="78"/>
    </row>
    <row r="29" spans="1:15" s="68" customFormat="1" ht="10.9" customHeight="1" x14ac:dyDescent="0.2">
      <c r="A29" s="11"/>
      <c r="B29" s="26"/>
      <c r="C29" s="27"/>
      <c r="D29" s="81" t="s">
        <v>25</v>
      </c>
      <c r="E29" s="75">
        <v>842</v>
      </c>
      <c r="F29" s="75">
        <v>145589</v>
      </c>
      <c r="G29" s="75">
        <v>20989.027999999998</v>
      </c>
      <c r="H29" s="75">
        <v>419666.266</v>
      </c>
      <c r="I29" s="75">
        <v>2523270.4139999999</v>
      </c>
      <c r="J29" s="75">
        <v>885408.179</v>
      </c>
      <c r="K29" s="75">
        <v>499845.08500000002</v>
      </c>
      <c r="L29" s="76">
        <v>35.089706362324101</v>
      </c>
      <c r="M29"/>
      <c r="N29" s="78"/>
      <c r="O29" s="78"/>
    </row>
    <row r="30" spans="1:15" s="68" customFormat="1" ht="10.9" customHeight="1" x14ac:dyDescent="0.2">
      <c r="A30" s="11"/>
      <c r="B30" s="26"/>
      <c r="C30" s="27"/>
      <c r="D30" s="81" t="s">
        <v>26</v>
      </c>
      <c r="E30" s="75">
        <v>850</v>
      </c>
      <c r="F30" s="75">
        <v>146408</v>
      </c>
      <c r="G30" s="75">
        <v>19301.138999999999</v>
      </c>
      <c r="H30" s="75">
        <v>407699.14299999998</v>
      </c>
      <c r="I30" s="75">
        <v>2488089.3670000001</v>
      </c>
      <c r="J30" s="75">
        <v>888394.31099999999</v>
      </c>
      <c r="K30" s="75">
        <v>538534.31299999997</v>
      </c>
      <c r="L30" s="76">
        <v>35.705884313599903</v>
      </c>
      <c r="M30"/>
      <c r="N30" s="78"/>
      <c r="O30" s="78"/>
    </row>
    <row r="31" spans="1:15" s="68" customFormat="1" ht="10.9" customHeight="1" x14ac:dyDescent="0.2">
      <c r="A31" s="11"/>
      <c r="B31" s="26"/>
      <c r="C31" s="27"/>
      <c r="D31" s="81" t="s">
        <v>27</v>
      </c>
      <c r="E31" s="75">
        <v>853</v>
      </c>
      <c r="F31" s="75">
        <v>147245</v>
      </c>
      <c r="G31" s="75">
        <v>20045.817999999999</v>
      </c>
      <c r="H31" s="75">
        <v>430151.12</v>
      </c>
      <c r="I31" s="75">
        <v>2842112.6290000002</v>
      </c>
      <c r="J31" s="75">
        <v>1021968.174</v>
      </c>
      <c r="K31" s="75">
        <v>590692.424</v>
      </c>
      <c r="L31" s="76">
        <v>35.958046263619799</v>
      </c>
      <c r="M31"/>
      <c r="N31" s="78"/>
      <c r="O31" s="78"/>
    </row>
    <row r="32" spans="1:15" s="68" customFormat="1" ht="10.9" customHeight="1" x14ac:dyDescent="0.2">
      <c r="A32" s="11"/>
      <c r="B32" s="26"/>
      <c r="C32" s="27"/>
      <c r="D32" s="81" t="s">
        <v>28</v>
      </c>
      <c r="E32" s="75">
        <v>851</v>
      </c>
      <c r="F32" s="75">
        <v>147489</v>
      </c>
      <c r="G32" s="75">
        <v>19627.8</v>
      </c>
      <c r="H32" s="77">
        <v>438544.61200000002</v>
      </c>
      <c r="I32" s="77">
        <v>2597315.7999999998</v>
      </c>
      <c r="J32" s="77">
        <v>890079.61800000002</v>
      </c>
      <c r="K32" s="75">
        <v>498963.50099999999</v>
      </c>
      <c r="L32" s="76">
        <v>34.2692104672062</v>
      </c>
      <c r="M32"/>
      <c r="N32" s="78"/>
      <c r="O32" s="78"/>
    </row>
    <row r="33" spans="1:15" s="68" customFormat="1" ht="10.9" customHeight="1" x14ac:dyDescent="0.2">
      <c r="A33" s="11"/>
      <c r="B33" s="26"/>
      <c r="C33" s="27"/>
      <c r="D33" s="82" t="s">
        <v>29</v>
      </c>
      <c r="E33" s="75">
        <v>850</v>
      </c>
      <c r="F33" s="75">
        <v>147642</v>
      </c>
      <c r="G33" s="75">
        <v>19649.395</v>
      </c>
      <c r="H33" s="75">
        <v>457224.57</v>
      </c>
      <c r="I33" s="75">
        <v>2715368.523</v>
      </c>
      <c r="J33" s="75">
        <v>972815.30500000005</v>
      </c>
      <c r="K33" s="75">
        <v>537811.61</v>
      </c>
      <c r="L33" s="76">
        <v>35.826271710817799</v>
      </c>
      <c r="M33"/>
      <c r="N33" s="78"/>
      <c r="O33" s="78"/>
    </row>
    <row r="34" spans="1:15" s="68" customFormat="1" ht="10.9" customHeight="1" x14ac:dyDescent="0.2">
      <c r="A34" s="11"/>
      <c r="B34" s="26"/>
      <c r="C34" s="27"/>
      <c r="D34" s="81" t="s">
        <v>30</v>
      </c>
      <c r="E34" s="75">
        <v>849</v>
      </c>
      <c r="F34" s="75">
        <v>147710</v>
      </c>
      <c r="G34" s="75">
        <v>20168.223000000002</v>
      </c>
      <c r="H34" s="75">
        <v>458053.12199999997</v>
      </c>
      <c r="I34" s="75">
        <v>2908442.2259999998</v>
      </c>
      <c r="J34" s="75">
        <v>1101571.2830000001</v>
      </c>
      <c r="K34" s="75">
        <v>594318.23400000005</v>
      </c>
      <c r="L34" s="76">
        <v>37.874958393620801</v>
      </c>
      <c r="M34"/>
      <c r="N34" s="78"/>
      <c r="O34" s="78"/>
    </row>
    <row r="35" spans="1:15" s="68" customFormat="1" ht="10.9" customHeight="1" x14ac:dyDescent="0.2">
      <c r="A35" s="11"/>
      <c r="B35" s="26"/>
      <c r="C35" s="27"/>
      <c r="D35" s="81" t="s">
        <v>31</v>
      </c>
      <c r="E35" s="75">
        <v>848</v>
      </c>
      <c r="F35" s="75">
        <v>148380</v>
      </c>
      <c r="G35" s="75">
        <v>19495.044999999998</v>
      </c>
      <c r="H35" s="75">
        <v>437881.984</v>
      </c>
      <c r="I35" s="75">
        <v>2601958.2069999999</v>
      </c>
      <c r="J35" s="75">
        <v>914518.06400000001</v>
      </c>
      <c r="K35" s="75">
        <v>504393.88</v>
      </c>
      <c r="L35" s="76">
        <v>35.147300273297603</v>
      </c>
      <c r="M35"/>
      <c r="N35" s="78"/>
      <c r="O35" s="78"/>
    </row>
    <row r="36" spans="1:15" s="68" customFormat="1" ht="10.9" customHeight="1" x14ac:dyDescent="0.2">
      <c r="A36" s="11"/>
      <c r="B36" s="26"/>
      <c r="C36" s="27"/>
      <c r="D36" s="81" t="s">
        <v>32</v>
      </c>
      <c r="E36" s="75">
        <v>849</v>
      </c>
      <c r="F36" s="75">
        <v>149259</v>
      </c>
      <c r="G36" s="75">
        <v>20639.187000000002</v>
      </c>
      <c r="H36" s="75">
        <v>436473.98100000003</v>
      </c>
      <c r="I36" s="75">
        <v>2710687.3480000002</v>
      </c>
      <c r="J36" s="75">
        <v>994303.24800000002</v>
      </c>
      <c r="K36" s="75">
        <v>536090.12</v>
      </c>
      <c r="L36" s="76">
        <v>36.680853243130997</v>
      </c>
      <c r="M36"/>
      <c r="N36" s="78"/>
      <c r="O36" s="78"/>
    </row>
    <row r="37" spans="1:15" s="68" customFormat="1" ht="10.9" customHeight="1" x14ac:dyDescent="0.2">
      <c r="A37" s="11"/>
      <c r="B37" s="26"/>
      <c r="C37" s="27"/>
      <c r="D37" s="81" t="s">
        <v>33</v>
      </c>
      <c r="E37" s="75">
        <v>849</v>
      </c>
      <c r="F37" s="75">
        <v>149416</v>
      </c>
      <c r="G37" s="75">
        <v>19618.903999999999</v>
      </c>
      <c r="H37" s="75">
        <v>426298.386</v>
      </c>
      <c r="I37" s="75">
        <v>2688817.48</v>
      </c>
      <c r="J37" s="75">
        <v>972082.68900000001</v>
      </c>
      <c r="K37" s="75">
        <v>524213.39</v>
      </c>
      <c r="L37" s="76">
        <v>36.152795652012799</v>
      </c>
      <c r="M37"/>
      <c r="N37" s="78"/>
      <c r="O37" s="78"/>
    </row>
    <row r="38" spans="1:15" s="68" customFormat="1" ht="10.9" customHeight="1" x14ac:dyDescent="0.2">
      <c r="A38" s="11"/>
      <c r="B38" s="26"/>
      <c r="C38" s="27"/>
      <c r="D38" s="81" t="s">
        <v>34</v>
      </c>
      <c r="E38" s="75">
        <v>847</v>
      </c>
      <c r="F38" s="75">
        <v>149718</v>
      </c>
      <c r="G38" s="75">
        <v>20313.613000000001</v>
      </c>
      <c r="H38" s="75">
        <v>445886.223</v>
      </c>
      <c r="I38" s="75">
        <v>2753070.2259999998</v>
      </c>
      <c r="J38" s="75">
        <v>956312.54099999997</v>
      </c>
      <c r="K38" s="75">
        <v>534821.674</v>
      </c>
      <c r="L38" s="76">
        <v>34.736220382923101</v>
      </c>
      <c r="M38"/>
      <c r="N38" s="78"/>
      <c r="O38" s="78"/>
    </row>
    <row r="39" spans="1:15" s="68" customFormat="1" ht="10.9" customHeight="1" x14ac:dyDescent="0.2">
      <c r="A39" s="11"/>
      <c r="B39" s="26"/>
      <c r="C39" s="27"/>
      <c r="D39" s="81" t="s">
        <v>35</v>
      </c>
      <c r="E39" s="75">
        <v>846</v>
      </c>
      <c r="F39" s="75">
        <v>149591</v>
      </c>
      <c r="G39" s="75">
        <v>21251.258999999998</v>
      </c>
      <c r="H39" s="75">
        <v>545716.50399999996</v>
      </c>
      <c r="I39" s="75">
        <v>2963235.3</v>
      </c>
      <c r="J39" s="75">
        <v>1084148.8570000001</v>
      </c>
      <c r="K39" s="75">
        <v>628698.495</v>
      </c>
      <c r="L39" s="76">
        <v>36.5866611065277</v>
      </c>
      <c r="M39"/>
      <c r="N39" s="78"/>
      <c r="O39" s="78"/>
    </row>
    <row r="40" spans="1:15" s="68" customFormat="1" ht="10.9" customHeight="1" x14ac:dyDescent="0.2">
      <c r="A40" s="11"/>
      <c r="B40" s="26"/>
      <c r="C40" s="27"/>
      <c r="D40" s="81" t="s">
        <v>36</v>
      </c>
      <c r="E40" s="75">
        <v>846</v>
      </c>
      <c r="F40" s="75">
        <v>148840</v>
      </c>
      <c r="G40" s="75">
        <v>16344.279</v>
      </c>
      <c r="H40" s="77">
        <v>452307.48700000002</v>
      </c>
      <c r="I40" s="77">
        <v>2392986.4449999998</v>
      </c>
      <c r="J40" s="77">
        <v>912753.96600000001</v>
      </c>
      <c r="K40" s="75">
        <v>466174.65600000002</v>
      </c>
      <c r="L40" s="76">
        <v>38.142880746656303</v>
      </c>
      <c r="M40"/>
      <c r="N40" s="78"/>
      <c r="O40" s="78"/>
    </row>
    <row r="41" spans="1:15" s="68" customFormat="1" ht="10.9" customHeight="1" x14ac:dyDescent="0.2">
      <c r="A41" s="11"/>
      <c r="B41" s="26"/>
      <c r="C41" s="27"/>
      <c r="D41" s="27"/>
      <c r="E41" s="11"/>
      <c r="F41" s="11"/>
      <c r="G41" s="11"/>
      <c r="H41" s="11"/>
      <c r="I41" s="11"/>
      <c r="J41" s="11"/>
      <c r="K41" s="11"/>
      <c r="L41" s="11"/>
      <c r="M41"/>
      <c r="N41" s="78"/>
      <c r="O41" s="78"/>
    </row>
    <row r="42" spans="1:15" s="68" customFormat="1" ht="10.9" customHeight="1" x14ac:dyDescent="0.2">
      <c r="A42" s="11"/>
      <c r="B42" s="26"/>
      <c r="C42" s="27"/>
      <c r="D42" s="79">
        <v>2019</v>
      </c>
      <c r="E42" s="11"/>
      <c r="F42" s="11"/>
      <c r="G42" s="11"/>
      <c r="H42" s="11"/>
      <c r="I42" s="11"/>
      <c r="J42" s="11"/>
      <c r="K42" s="11"/>
      <c r="L42" s="11"/>
      <c r="M42"/>
      <c r="N42" s="78"/>
      <c r="O42" s="78"/>
    </row>
    <row r="43" spans="1:15" s="68" customFormat="1" ht="10.9" customHeight="1" x14ac:dyDescent="0.2">
      <c r="A43" s="11"/>
      <c r="B43" s="26"/>
      <c r="C43" s="27"/>
      <c r="D43" s="80" t="s">
        <v>24</v>
      </c>
      <c r="E43" s="75">
        <v>848.375</v>
      </c>
      <c r="F43" s="75">
        <v>149058</v>
      </c>
      <c r="G43" s="75">
        <v>160472.70300000001</v>
      </c>
      <c r="H43" s="75">
        <v>3624771.057</v>
      </c>
      <c r="I43" s="75">
        <v>21798809.726</v>
      </c>
      <c r="J43" s="75">
        <v>8073852.4910000004</v>
      </c>
      <c r="K43" s="75">
        <v>4529178.892</v>
      </c>
      <c r="L43" s="76">
        <v>37.0380428678641</v>
      </c>
      <c r="M43"/>
      <c r="N43" s="78"/>
      <c r="O43" s="78"/>
    </row>
    <row r="44" spans="1:15" s="68" customFormat="1" ht="10.9" customHeight="1" x14ac:dyDescent="0.2">
      <c r="A44" s="11"/>
      <c r="B44" s="26"/>
      <c r="C44" s="27"/>
      <c r="D44" s="79"/>
      <c r="E44" s="11"/>
      <c r="F44" s="11"/>
      <c r="G44" s="11"/>
      <c r="H44" s="11"/>
      <c r="I44" s="11"/>
      <c r="J44" s="11"/>
      <c r="K44" s="11"/>
      <c r="L44" s="11"/>
      <c r="M44"/>
      <c r="N44" s="78"/>
      <c r="O44" s="78"/>
    </row>
    <row r="45" spans="1:15" s="68" customFormat="1" ht="10.9" customHeight="1" x14ac:dyDescent="0.2">
      <c r="A45" s="11"/>
      <c r="B45" s="26"/>
      <c r="C45" s="27"/>
      <c r="D45" s="81" t="s">
        <v>25</v>
      </c>
      <c r="E45" s="75">
        <v>834</v>
      </c>
      <c r="F45" s="75">
        <v>148384</v>
      </c>
      <c r="G45" s="75">
        <v>20813.131000000001</v>
      </c>
      <c r="H45" s="75">
        <v>446290.821</v>
      </c>
      <c r="I45" s="75">
        <v>2658492.4619999998</v>
      </c>
      <c r="J45" s="75">
        <v>982282.53300000005</v>
      </c>
      <c r="K45" s="75">
        <v>542902.45700000005</v>
      </c>
      <c r="L45" s="76">
        <v>36.948855302039199</v>
      </c>
      <c r="M45"/>
      <c r="N45" s="78"/>
      <c r="O45" s="78"/>
    </row>
    <row r="46" spans="1:15" s="68" customFormat="1" ht="10.9" customHeight="1" x14ac:dyDescent="0.2">
      <c r="A46" s="11"/>
      <c r="B46" s="26"/>
      <c r="C46" s="27"/>
      <c r="D46" s="81" t="s">
        <v>26</v>
      </c>
      <c r="E46" s="75">
        <v>846</v>
      </c>
      <c r="F46" s="75">
        <v>149293</v>
      </c>
      <c r="G46" s="75">
        <v>19942.935000000001</v>
      </c>
      <c r="H46" s="75">
        <v>433485.45799999998</v>
      </c>
      <c r="I46" s="75">
        <v>2661611.324</v>
      </c>
      <c r="J46" s="75">
        <v>970610.20400000003</v>
      </c>
      <c r="K46" s="75">
        <v>545506.07200000004</v>
      </c>
      <c r="L46" s="76">
        <v>36.467015121551199</v>
      </c>
      <c r="M46"/>
      <c r="N46" s="78"/>
      <c r="O46" s="78"/>
    </row>
    <row r="47" spans="1:15" customFormat="1" ht="10.9" customHeight="1" x14ac:dyDescent="0.2">
      <c r="A47" s="11"/>
      <c r="B47" s="26"/>
      <c r="C47" s="27"/>
      <c r="D47" s="81" t="s">
        <v>27</v>
      </c>
      <c r="E47" s="75">
        <v>852</v>
      </c>
      <c r="F47" s="75">
        <v>149248</v>
      </c>
      <c r="G47" s="75">
        <v>20681.514999999999</v>
      </c>
      <c r="H47" s="75">
        <v>445843.65500000003</v>
      </c>
      <c r="I47" s="75">
        <v>2998684.5950000002</v>
      </c>
      <c r="J47" s="75">
        <v>1139890.1000000001</v>
      </c>
      <c r="K47" s="75">
        <v>617622.36300000001</v>
      </c>
      <c r="L47" s="76">
        <v>38.013004165247999</v>
      </c>
    </row>
    <row r="48" spans="1:15" customFormat="1" ht="10.9" customHeight="1" x14ac:dyDescent="0.2">
      <c r="A48" s="11"/>
      <c r="B48" s="26"/>
      <c r="C48" s="27"/>
      <c r="D48" s="81" t="s">
        <v>28</v>
      </c>
      <c r="E48" s="75">
        <v>851</v>
      </c>
      <c r="F48" s="75">
        <v>149206</v>
      </c>
      <c r="G48" s="75">
        <v>19815.561000000002</v>
      </c>
      <c r="H48" s="75">
        <v>457020.07799999998</v>
      </c>
      <c r="I48" s="75">
        <v>2715108.0789999999</v>
      </c>
      <c r="J48" s="75">
        <v>933000.16299999994</v>
      </c>
      <c r="K48" s="75">
        <v>526803.88</v>
      </c>
      <c r="L48" s="76">
        <v>34.363278950708803</v>
      </c>
    </row>
    <row r="49" spans="1:12" customFormat="1" ht="10.9" customHeight="1" x14ac:dyDescent="0.2">
      <c r="A49" s="11"/>
      <c r="B49" s="26"/>
      <c r="C49" s="27"/>
      <c r="D49" s="82" t="s">
        <v>29</v>
      </c>
      <c r="E49" s="75">
        <v>852</v>
      </c>
      <c r="F49" s="75">
        <v>148884</v>
      </c>
      <c r="G49" s="75">
        <v>20287.485000000001</v>
      </c>
      <c r="H49" s="75">
        <v>468078.46399999998</v>
      </c>
      <c r="I49" s="75">
        <v>2769059.6430000002</v>
      </c>
      <c r="J49" s="75">
        <v>1030440.299</v>
      </c>
      <c r="K49" s="75">
        <v>611005.21</v>
      </c>
      <c r="L49" s="76">
        <v>37.212643707580803</v>
      </c>
    </row>
    <row r="50" spans="1:12" customFormat="1" ht="10.9" customHeight="1" x14ac:dyDescent="0.2">
      <c r="A50" s="11"/>
      <c r="B50" s="26"/>
      <c r="C50" s="27"/>
      <c r="D50" s="81" t="s">
        <v>30</v>
      </c>
      <c r="E50" s="75">
        <v>851</v>
      </c>
      <c r="F50" s="75">
        <v>148691</v>
      </c>
      <c r="G50" s="75">
        <v>18732.924999999999</v>
      </c>
      <c r="H50" s="75">
        <v>463457.17800000001</v>
      </c>
      <c r="I50" s="75">
        <v>2589118.753</v>
      </c>
      <c r="J50" s="75">
        <v>985436.22100000002</v>
      </c>
      <c r="K50" s="75">
        <v>540072.48499999999</v>
      </c>
      <c r="L50" s="76">
        <v>38.060680679794203</v>
      </c>
    </row>
    <row r="51" spans="1:12" customFormat="1" ht="10.9" customHeight="1" x14ac:dyDescent="0.2">
      <c r="A51" s="11"/>
      <c r="B51" s="26"/>
      <c r="C51" s="27"/>
      <c r="D51" s="81" t="s">
        <v>31</v>
      </c>
      <c r="E51" s="75">
        <v>851</v>
      </c>
      <c r="F51" s="75">
        <v>149071</v>
      </c>
      <c r="G51" s="75">
        <v>20315.751</v>
      </c>
      <c r="H51" s="75">
        <v>465894.826</v>
      </c>
      <c r="I51" s="75">
        <v>2764564.199</v>
      </c>
      <c r="J51" s="75">
        <v>1015231.4570000001</v>
      </c>
      <c r="K51" s="75">
        <v>575935.35100000002</v>
      </c>
      <c r="L51" s="76">
        <v>36.723019757227199</v>
      </c>
    </row>
    <row r="52" spans="1:12" customFormat="1" ht="10.9" customHeight="1" x14ac:dyDescent="0.2">
      <c r="A52" s="11"/>
      <c r="B52" s="26"/>
      <c r="C52" s="27"/>
      <c r="D52" s="81" t="s">
        <v>32</v>
      </c>
      <c r="E52" s="75">
        <v>850</v>
      </c>
      <c r="F52" s="75">
        <v>149687</v>
      </c>
      <c r="G52" s="75">
        <v>19883.400000000001</v>
      </c>
      <c r="H52" s="75">
        <v>444700.57699999999</v>
      </c>
      <c r="I52" s="75">
        <v>2642170.6710000001</v>
      </c>
      <c r="J52" s="75">
        <v>1016961.514</v>
      </c>
      <c r="K52" s="75">
        <v>569331.07400000002</v>
      </c>
      <c r="L52" s="76">
        <v>38.489622383670799</v>
      </c>
    </row>
    <row r="53" spans="1:12" customFormat="1" ht="10.9" customHeight="1" x14ac:dyDescent="0.2">
      <c r="A53" s="11"/>
      <c r="B53" s="26"/>
      <c r="C53" s="27"/>
      <c r="D53" s="81" t="s">
        <v>33</v>
      </c>
      <c r="E53" s="75"/>
      <c r="F53" s="75"/>
      <c r="G53" s="75"/>
      <c r="H53" s="75"/>
      <c r="I53" s="75"/>
      <c r="J53" s="75"/>
      <c r="K53" s="75"/>
      <c r="L53" s="76"/>
    </row>
    <row r="54" spans="1:12" customFormat="1" ht="10.9" customHeight="1" x14ac:dyDescent="0.2">
      <c r="A54" s="11"/>
      <c r="B54" s="26"/>
      <c r="C54" s="27"/>
      <c r="D54" s="81" t="s">
        <v>34</v>
      </c>
      <c r="E54" s="75"/>
      <c r="F54" s="75"/>
      <c r="G54" s="75"/>
      <c r="H54" s="75"/>
      <c r="I54" s="75"/>
      <c r="J54" s="75"/>
      <c r="K54" s="75"/>
      <c r="L54" s="76"/>
    </row>
    <row r="55" spans="1:12" customFormat="1" ht="10.9" customHeight="1" x14ac:dyDescent="0.2">
      <c r="A55" s="11"/>
      <c r="B55" s="26"/>
      <c r="C55" s="27"/>
      <c r="D55" s="81" t="s">
        <v>35</v>
      </c>
      <c r="E55" s="75"/>
      <c r="F55" s="75"/>
      <c r="G55" s="75"/>
      <c r="H55" s="75"/>
      <c r="I55" s="75"/>
      <c r="J55" s="75"/>
      <c r="K55" s="75"/>
      <c r="L55" s="76"/>
    </row>
    <row r="56" spans="1:12" customFormat="1" ht="10.9" customHeight="1" x14ac:dyDescent="0.2">
      <c r="A56" s="11"/>
      <c r="B56" s="26"/>
      <c r="C56" s="27"/>
      <c r="D56" s="81" t="s">
        <v>36</v>
      </c>
      <c r="E56" s="75"/>
      <c r="F56" s="75"/>
      <c r="G56" s="75"/>
      <c r="H56" s="75"/>
      <c r="I56" s="75"/>
      <c r="J56" s="75"/>
      <c r="K56" s="75"/>
      <c r="L56" s="76"/>
    </row>
    <row r="60" spans="1:12" customFormat="1" ht="10.9" customHeight="1" x14ac:dyDescent="0.2">
      <c r="A60" s="11"/>
      <c r="B60" s="83"/>
      <c r="C60" s="84"/>
      <c r="D60" s="84"/>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125" zoomScaleNormal="125"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1" t="s">
        <v>0</v>
      </c>
      <c r="B1" s="361"/>
      <c r="C1" s="361"/>
      <c r="D1" s="361"/>
      <c r="E1" s="361"/>
      <c r="F1" s="361"/>
      <c r="G1" s="361"/>
      <c r="H1" s="361"/>
      <c r="I1" s="361"/>
      <c r="J1" s="361"/>
      <c r="K1" s="361"/>
      <c r="L1" s="361"/>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1" t="s">
        <v>1</v>
      </c>
      <c r="B3" s="361"/>
      <c r="C3" s="361"/>
      <c r="D3" s="361"/>
      <c r="E3" s="361"/>
      <c r="F3" s="361"/>
      <c r="G3" s="361"/>
      <c r="H3" s="361"/>
      <c r="I3" s="361"/>
      <c r="J3" s="361"/>
      <c r="K3" s="361"/>
      <c r="L3" s="361"/>
      <c r="M3" s="1"/>
    </row>
    <row r="4" spans="1:13" s="2" customFormat="1" ht="11.1" customHeight="1" x14ac:dyDescent="0.2">
      <c r="A4" s="361" t="s">
        <v>2</v>
      </c>
      <c r="B4" s="361"/>
      <c r="C4" s="361"/>
      <c r="D4" s="361"/>
      <c r="E4" s="361"/>
      <c r="F4" s="361"/>
      <c r="G4" s="361"/>
      <c r="H4" s="361"/>
      <c r="I4" s="361"/>
      <c r="J4" s="361"/>
      <c r="K4" s="361"/>
      <c r="L4" s="361"/>
      <c r="M4" s="1"/>
    </row>
    <row r="5" spans="1:13" s="10" customFormat="1" ht="18" customHeight="1" x14ac:dyDescent="0.2">
      <c r="A5" s="6"/>
      <c r="B5" s="6"/>
      <c r="C5" s="6"/>
      <c r="D5" s="6"/>
      <c r="E5" s="7"/>
      <c r="F5" s="7"/>
      <c r="G5" s="7"/>
      <c r="H5" s="7"/>
      <c r="I5" s="7"/>
      <c r="J5" s="1"/>
      <c r="K5" s="8"/>
      <c r="L5" s="5"/>
      <c r="M5" s="9"/>
    </row>
    <row r="6" spans="1:13" ht="15" customHeight="1" x14ac:dyDescent="0.2">
      <c r="B6" s="340" t="s">
        <v>3</v>
      </c>
      <c r="C6" s="343" t="s">
        <v>4</v>
      </c>
      <c r="D6" s="346" t="s">
        <v>5</v>
      </c>
      <c r="E6" s="346" t="s">
        <v>6</v>
      </c>
      <c r="F6" s="343" t="s">
        <v>7</v>
      </c>
      <c r="G6" s="343" t="s">
        <v>8</v>
      </c>
      <c r="H6" s="343" t="s">
        <v>9</v>
      </c>
      <c r="I6" s="355" t="s">
        <v>10</v>
      </c>
      <c r="J6" s="360"/>
      <c r="K6" s="356"/>
      <c r="L6" s="357" t="s">
        <v>11</v>
      </c>
    </row>
    <row r="7" spans="1:13" ht="15" customHeight="1" x14ac:dyDescent="0.2">
      <c r="B7" s="341"/>
      <c r="C7" s="347"/>
      <c r="D7" s="344"/>
      <c r="E7" s="344"/>
      <c r="F7" s="347"/>
      <c r="G7" s="347"/>
      <c r="H7" s="347"/>
      <c r="I7" s="343" t="s">
        <v>12</v>
      </c>
      <c r="J7" s="355" t="s">
        <v>13</v>
      </c>
      <c r="K7" s="356"/>
      <c r="L7" s="358"/>
    </row>
    <row r="8" spans="1:13" ht="21" customHeight="1" x14ac:dyDescent="0.2">
      <c r="B8" s="341"/>
      <c r="C8" s="347"/>
      <c r="D8" s="344"/>
      <c r="E8" s="345"/>
      <c r="F8" s="348"/>
      <c r="G8" s="348"/>
      <c r="H8" s="348"/>
      <c r="I8" s="348"/>
      <c r="J8" s="12" t="s">
        <v>14</v>
      </c>
      <c r="K8" s="13" t="s">
        <v>15</v>
      </c>
      <c r="L8" s="359"/>
    </row>
    <row r="9" spans="1:13" ht="11.1" customHeight="1" x14ac:dyDescent="0.2">
      <c r="B9" s="342"/>
      <c r="C9" s="348"/>
      <c r="D9" s="345"/>
      <c r="E9" s="14" t="s">
        <v>16</v>
      </c>
      <c r="F9" s="14" t="s">
        <v>17</v>
      </c>
      <c r="G9" s="15" t="s">
        <v>18</v>
      </c>
      <c r="H9" s="355" t="s">
        <v>19</v>
      </c>
      <c r="I9" s="360"/>
      <c r="J9" s="360"/>
      <c r="K9" s="356"/>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425.5</v>
      </c>
      <c r="F17" s="29">
        <v>70602.625</v>
      </c>
      <c r="G17" s="29">
        <v>76946.06</v>
      </c>
      <c r="H17" s="29">
        <v>1653496.8389999999</v>
      </c>
      <c r="I17" s="29">
        <v>9870587.3269999996</v>
      </c>
      <c r="J17" s="29">
        <v>3439405.1239999998</v>
      </c>
      <c r="K17" s="29">
        <v>1904914.39</v>
      </c>
      <c r="L17" s="31">
        <v>34.844989564013602</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420.5</v>
      </c>
      <c r="F33" s="29">
        <v>71156.25</v>
      </c>
      <c r="G33" s="29">
        <v>76352.850000000006</v>
      </c>
      <c r="H33" s="29">
        <v>1716515.189</v>
      </c>
      <c r="I33" s="29">
        <v>9772501.5429999996</v>
      </c>
      <c r="J33" s="29">
        <v>3473187.483</v>
      </c>
      <c r="K33" s="29">
        <v>1939803.6359999999</v>
      </c>
      <c r="L33" s="31">
        <v>35.540413759134502</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28</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29</v>
      </c>
      <c r="E39" s="29">
        <v>423</v>
      </c>
      <c r="F39" s="29">
        <v>71141</v>
      </c>
      <c r="G39" s="29">
        <v>9726.4089999999997</v>
      </c>
      <c r="H39" s="29">
        <v>221893.867</v>
      </c>
      <c r="I39" s="29">
        <v>1267337.291</v>
      </c>
      <c r="J39" s="29">
        <v>443679.61</v>
      </c>
      <c r="K39" s="29">
        <v>253015.35200000001</v>
      </c>
      <c r="L39" s="31">
        <v>35.008802561937699</v>
      </c>
    </row>
    <row r="40" spans="2:12" s="11" customFormat="1" ht="11.1" customHeight="1" x14ac:dyDescent="0.2">
      <c r="B40" s="26"/>
      <c r="C40" s="26"/>
      <c r="D40" s="34" t="s">
        <v>30</v>
      </c>
      <c r="E40" s="29">
        <v>423</v>
      </c>
      <c r="F40" s="29">
        <v>70991</v>
      </c>
      <c r="G40" s="29">
        <v>8927.9750000000004</v>
      </c>
      <c r="H40" s="29">
        <v>218868.677</v>
      </c>
      <c r="I40" s="29">
        <v>1156582.7490000001</v>
      </c>
      <c r="J40" s="29">
        <v>414677.08100000001</v>
      </c>
      <c r="K40" s="29">
        <v>234736.81700000001</v>
      </c>
      <c r="L40" s="31">
        <v>35.853645695350103</v>
      </c>
    </row>
    <row r="41" spans="2:12" s="11" customFormat="1" ht="11.1" customHeight="1" x14ac:dyDescent="0.2">
      <c r="B41" s="26"/>
      <c r="C41" s="26"/>
      <c r="D41" s="34" t="s">
        <v>31</v>
      </c>
      <c r="E41" s="29">
        <v>423</v>
      </c>
      <c r="F41" s="29">
        <v>71098</v>
      </c>
      <c r="G41" s="29">
        <v>9711.4310000000005</v>
      </c>
      <c r="H41" s="29">
        <v>223045.117</v>
      </c>
      <c r="I41" s="29">
        <v>1240636.2039999999</v>
      </c>
      <c r="J41" s="29">
        <v>431204.25400000002</v>
      </c>
      <c r="K41" s="29">
        <v>240568.43100000001</v>
      </c>
      <c r="L41" s="31">
        <v>34.756704069229301</v>
      </c>
    </row>
    <row r="42" spans="2:12" s="11" customFormat="1" ht="11.1" customHeight="1" x14ac:dyDescent="0.2">
      <c r="B42" s="26"/>
      <c r="C42" s="26"/>
      <c r="D42" s="34" t="s">
        <v>32</v>
      </c>
      <c r="E42" s="29">
        <v>423</v>
      </c>
      <c r="F42" s="29">
        <v>71361</v>
      </c>
      <c r="G42" s="29">
        <v>9402.2839999999997</v>
      </c>
      <c r="H42" s="29">
        <v>212333.71599999999</v>
      </c>
      <c r="I42" s="29">
        <v>1145378.1880000001</v>
      </c>
      <c r="J42" s="29">
        <v>390777.038</v>
      </c>
      <c r="K42" s="29">
        <v>208019.36900000001</v>
      </c>
      <c r="L42" s="31">
        <v>34.117730029620603</v>
      </c>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250.5</v>
      </c>
      <c r="F55" s="29">
        <v>47367.25</v>
      </c>
      <c r="G55" s="29">
        <v>51157.216999999997</v>
      </c>
      <c r="H55" s="29">
        <v>1233326.449</v>
      </c>
      <c r="I55" s="29">
        <v>7438114.7949999999</v>
      </c>
      <c r="J55" s="29">
        <v>3153181.764</v>
      </c>
      <c r="K55" s="29">
        <v>1761673.0390000001</v>
      </c>
      <c r="L55" s="31">
        <v>42.392216991859399</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252.875</v>
      </c>
      <c r="F71" s="29">
        <v>47480.25</v>
      </c>
      <c r="G71" s="29">
        <v>51407.254000000001</v>
      </c>
      <c r="H71" s="29">
        <v>1261973.4210000001</v>
      </c>
      <c r="I71" s="29">
        <v>7834572.023</v>
      </c>
      <c r="J71" s="29">
        <v>3353650.2560000001</v>
      </c>
      <c r="K71" s="29">
        <v>1945148.905</v>
      </c>
      <c r="L71" s="31">
        <v>42.805787554887097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28</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29</v>
      </c>
      <c r="E77" s="29">
        <v>253</v>
      </c>
      <c r="F77" s="29">
        <v>47417</v>
      </c>
      <c r="G77" s="29">
        <v>6417.6210000000001</v>
      </c>
      <c r="H77" s="29">
        <v>161139.641</v>
      </c>
      <c r="I77" s="29">
        <v>985644.30500000005</v>
      </c>
      <c r="J77" s="29">
        <v>440444.734</v>
      </c>
      <c r="K77" s="29">
        <v>277018.38199999998</v>
      </c>
      <c r="L77" s="31">
        <v>44.6859715787634</v>
      </c>
    </row>
    <row r="78" spans="2:12" s="11" customFormat="1" ht="11.1" customHeight="1" x14ac:dyDescent="0.2">
      <c r="B78" s="26"/>
      <c r="C78" s="27"/>
      <c r="D78" s="34" t="s">
        <v>30</v>
      </c>
      <c r="E78" s="29">
        <v>253</v>
      </c>
      <c r="F78" s="29">
        <v>47352</v>
      </c>
      <c r="G78" s="29">
        <v>5941.5959999999995</v>
      </c>
      <c r="H78" s="29">
        <v>163098.72500000001</v>
      </c>
      <c r="I78" s="29">
        <v>920919.08600000001</v>
      </c>
      <c r="J78" s="29">
        <v>412540.87300000002</v>
      </c>
      <c r="K78" s="29">
        <v>231312.28899999999</v>
      </c>
      <c r="L78" s="31">
        <v>44.796647096529</v>
      </c>
    </row>
    <row r="79" spans="2:12" s="11" customFormat="1" ht="11.1" customHeight="1" x14ac:dyDescent="0.2">
      <c r="B79" s="26"/>
      <c r="C79" s="27"/>
      <c r="D79" s="34" t="s">
        <v>31</v>
      </c>
      <c r="E79" s="29">
        <v>253</v>
      </c>
      <c r="F79" s="29">
        <v>47327</v>
      </c>
      <c r="G79" s="29">
        <v>6396.6260000000002</v>
      </c>
      <c r="H79" s="29">
        <v>160550.579</v>
      </c>
      <c r="I79" s="29">
        <v>951122.549</v>
      </c>
      <c r="J79" s="29">
        <v>416135.59399999998</v>
      </c>
      <c r="K79" s="29">
        <v>251803.359</v>
      </c>
      <c r="L79" s="31">
        <v>43.752047981358501</v>
      </c>
    </row>
    <row r="80" spans="2:12" s="11" customFormat="1" ht="11.1" customHeight="1" x14ac:dyDescent="0.2">
      <c r="B80" s="26"/>
      <c r="C80" s="27"/>
      <c r="D80" s="34" t="s">
        <v>32</v>
      </c>
      <c r="E80" s="29">
        <v>253</v>
      </c>
      <c r="F80" s="29">
        <v>47537</v>
      </c>
      <c r="G80" s="29">
        <v>6337.7160000000003</v>
      </c>
      <c r="H80" s="29">
        <v>152691.57199999999</v>
      </c>
      <c r="I80" s="29">
        <v>970979.81099999999</v>
      </c>
      <c r="J80" s="29">
        <v>461134.54599999997</v>
      </c>
      <c r="K80" s="29">
        <v>274755.59999999998</v>
      </c>
      <c r="L80" s="31">
        <v>47.491671894298499</v>
      </c>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1" t="s">
        <v>39</v>
      </c>
      <c r="B87" s="361"/>
      <c r="C87" s="361"/>
      <c r="D87" s="361"/>
      <c r="E87" s="361"/>
      <c r="F87" s="361"/>
      <c r="G87" s="361"/>
      <c r="H87" s="361"/>
      <c r="I87" s="361"/>
      <c r="J87" s="361"/>
      <c r="K87" s="361"/>
      <c r="L87" s="361"/>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1" t="s">
        <v>1</v>
      </c>
      <c r="B89" s="361"/>
      <c r="C89" s="361"/>
      <c r="D89" s="361"/>
      <c r="E89" s="361"/>
      <c r="F89" s="361"/>
      <c r="G89" s="361"/>
      <c r="H89" s="361"/>
      <c r="I89" s="361"/>
      <c r="J89" s="361"/>
      <c r="K89" s="361"/>
      <c r="L89" s="361"/>
    </row>
    <row r="90" spans="1:12" s="11" customFormat="1" ht="11.1" customHeight="1" x14ac:dyDescent="0.2">
      <c r="A90" s="361" t="s">
        <v>2</v>
      </c>
      <c r="B90" s="361"/>
      <c r="C90" s="361"/>
      <c r="D90" s="361"/>
      <c r="E90" s="361"/>
      <c r="F90" s="361"/>
      <c r="G90" s="361"/>
      <c r="H90" s="361"/>
      <c r="I90" s="361"/>
      <c r="J90" s="361"/>
      <c r="K90" s="361"/>
      <c r="L90" s="361"/>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0" t="s">
        <v>3</v>
      </c>
      <c r="C92" s="343" t="s">
        <v>4</v>
      </c>
      <c r="D92" s="346" t="s">
        <v>5</v>
      </c>
      <c r="E92" s="346" t="s">
        <v>6</v>
      </c>
      <c r="F92" s="343" t="s">
        <v>7</v>
      </c>
      <c r="G92" s="343" t="s">
        <v>8</v>
      </c>
      <c r="H92" s="343" t="s">
        <v>9</v>
      </c>
      <c r="I92" s="355" t="s">
        <v>10</v>
      </c>
      <c r="J92" s="360"/>
      <c r="K92" s="356"/>
      <c r="L92" s="357" t="s">
        <v>11</v>
      </c>
    </row>
    <row r="93" spans="1:12" s="11" customFormat="1" ht="15" customHeight="1" x14ac:dyDescent="0.2">
      <c r="B93" s="341"/>
      <c r="C93" s="347"/>
      <c r="D93" s="344"/>
      <c r="E93" s="344"/>
      <c r="F93" s="347"/>
      <c r="G93" s="347"/>
      <c r="H93" s="347"/>
      <c r="I93" s="343" t="s">
        <v>12</v>
      </c>
      <c r="J93" s="355" t="s">
        <v>13</v>
      </c>
      <c r="K93" s="356"/>
      <c r="L93" s="358"/>
    </row>
    <row r="94" spans="1:12" s="11" customFormat="1" ht="21" customHeight="1" x14ac:dyDescent="0.2">
      <c r="B94" s="341"/>
      <c r="C94" s="347"/>
      <c r="D94" s="344"/>
      <c r="E94" s="345"/>
      <c r="F94" s="348"/>
      <c r="G94" s="348"/>
      <c r="H94" s="348"/>
      <c r="I94" s="348"/>
      <c r="J94" s="12" t="s">
        <v>14</v>
      </c>
      <c r="K94" s="13" t="s">
        <v>15</v>
      </c>
      <c r="L94" s="359"/>
    </row>
    <row r="95" spans="1:12" s="11" customFormat="1" ht="11.1" customHeight="1" x14ac:dyDescent="0.2">
      <c r="B95" s="342"/>
      <c r="C95" s="348"/>
      <c r="D95" s="345"/>
      <c r="E95" s="14" t="s">
        <v>16</v>
      </c>
      <c r="F95" s="14" t="s">
        <v>17</v>
      </c>
      <c r="G95" s="15" t="s">
        <v>18</v>
      </c>
      <c r="H95" s="355" t="s">
        <v>19</v>
      </c>
      <c r="I95" s="360"/>
      <c r="J95" s="360"/>
      <c r="K95" s="356"/>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33.5</v>
      </c>
      <c r="F103" s="29">
        <v>6041.375</v>
      </c>
      <c r="G103" s="29">
        <v>6709.8310000000001</v>
      </c>
      <c r="H103" s="29">
        <v>172294.74900000001</v>
      </c>
      <c r="I103" s="29">
        <v>896160.41599999997</v>
      </c>
      <c r="J103" s="29">
        <v>369772.158</v>
      </c>
      <c r="K103" s="29">
        <v>152301.32999999999</v>
      </c>
      <c r="L103" s="31">
        <v>41.261826721880098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6673.125</v>
      </c>
      <c r="G119" s="29">
        <v>7319.7449999999999</v>
      </c>
      <c r="H119" s="29">
        <v>203362.09899999999</v>
      </c>
      <c r="I119" s="29">
        <v>1081846.328</v>
      </c>
      <c r="J119" s="29">
        <v>540091.15800000005</v>
      </c>
      <c r="K119" s="29">
        <v>174584.00899999999</v>
      </c>
      <c r="L119" s="31">
        <v>49.9230938832562</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28</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29</v>
      </c>
      <c r="E125" s="29">
        <v>36</v>
      </c>
      <c r="F125" s="29">
        <v>6706</v>
      </c>
      <c r="G125" s="29">
        <v>926.85500000000002</v>
      </c>
      <c r="H125" s="29">
        <v>28445.52</v>
      </c>
      <c r="I125" s="29">
        <v>124372.22100000001</v>
      </c>
      <c r="J125" s="29">
        <v>58684.277000000002</v>
      </c>
      <c r="K125" s="29">
        <v>21992.771000000001</v>
      </c>
      <c r="L125" s="31">
        <v>47.1843925662468</v>
      </c>
    </row>
    <row r="126" spans="2:12" s="11" customFormat="1" ht="11.1" customHeight="1" x14ac:dyDescent="0.2">
      <c r="B126" s="26"/>
      <c r="C126" s="26"/>
      <c r="D126" s="34" t="s">
        <v>30</v>
      </c>
      <c r="E126" s="29">
        <v>36</v>
      </c>
      <c r="F126" s="29">
        <v>6709</v>
      </c>
      <c r="G126" s="29">
        <v>863.72199999999998</v>
      </c>
      <c r="H126" s="29">
        <v>25547.028999999999</v>
      </c>
      <c r="I126" s="29">
        <v>138771.83900000001</v>
      </c>
      <c r="J126" s="29">
        <v>77694.816000000006</v>
      </c>
      <c r="K126" s="29">
        <v>20335.236000000001</v>
      </c>
      <c r="L126" s="31">
        <v>55.987451459802301</v>
      </c>
    </row>
    <row r="127" spans="2:12" s="11" customFormat="1" ht="11.1" customHeight="1" x14ac:dyDescent="0.2">
      <c r="B127" s="26"/>
      <c r="C127" s="26"/>
      <c r="D127" s="34" t="s">
        <v>31</v>
      </c>
      <c r="E127" s="29">
        <v>36</v>
      </c>
      <c r="F127" s="29">
        <v>6739</v>
      </c>
      <c r="G127" s="29">
        <v>929.73800000000006</v>
      </c>
      <c r="H127" s="29">
        <v>26704.748</v>
      </c>
      <c r="I127" s="29">
        <v>168013.16</v>
      </c>
      <c r="J127" s="29">
        <v>76362.376999999993</v>
      </c>
      <c r="K127" s="29">
        <v>24744.494999999999</v>
      </c>
      <c r="L127" s="31">
        <v>45.450235564880799</v>
      </c>
    </row>
    <row r="128" spans="2:12" s="11" customFormat="1" ht="11.1" customHeight="1" x14ac:dyDescent="0.2">
      <c r="B128" s="26"/>
      <c r="C128" s="26"/>
      <c r="D128" s="34" t="s">
        <v>32</v>
      </c>
      <c r="E128" s="29">
        <v>36</v>
      </c>
      <c r="F128" s="29">
        <v>6774</v>
      </c>
      <c r="G128" s="29">
        <v>921.93499999999995</v>
      </c>
      <c r="H128" s="29">
        <v>24821.879000000001</v>
      </c>
      <c r="I128" s="29">
        <v>125826.704</v>
      </c>
      <c r="J128" s="29">
        <v>67144.402000000002</v>
      </c>
      <c r="K128" s="29">
        <v>24871.862000000001</v>
      </c>
      <c r="L128" s="31">
        <v>53.362600994459797</v>
      </c>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139.5</v>
      </c>
      <c r="F141" s="29">
        <v>23454</v>
      </c>
      <c r="G141" s="29">
        <v>25102.526999999998</v>
      </c>
      <c r="H141" s="29">
        <v>426576.761</v>
      </c>
      <c r="I141" s="29">
        <v>3182381.9759999998</v>
      </c>
      <c r="J141" s="29">
        <v>706699.13600000006</v>
      </c>
      <c r="K141" s="29">
        <v>481760.408</v>
      </c>
      <c r="L141" s="31">
        <v>22.206609430595901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139</v>
      </c>
      <c r="F157" s="29">
        <v>23748.375</v>
      </c>
      <c r="G157" s="29">
        <v>25392.853999999999</v>
      </c>
      <c r="H157" s="29">
        <v>442920.348</v>
      </c>
      <c r="I157" s="29">
        <v>3109889.8319999999</v>
      </c>
      <c r="J157" s="29">
        <v>706923.59400000004</v>
      </c>
      <c r="K157" s="29">
        <v>469642.342</v>
      </c>
      <c r="L157" s="31">
        <v>22.731467421319302</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5" s="11" customFormat="1" ht="11.1" customHeight="1" x14ac:dyDescent="0.2">
      <c r="B161" s="26"/>
      <c r="C161" s="27"/>
      <c r="D161" s="34" t="s">
        <v>27</v>
      </c>
      <c r="E161" s="29">
        <v>140</v>
      </c>
      <c r="F161" s="29">
        <v>23757</v>
      </c>
      <c r="G161" s="29">
        <v>3192.86</v>
      </c>
      <c r="H161" s="29">
        <v>54172.165000000001</v>
      </c>
      <c r="I161" s="29">
        <v>394972.908</v>
      </c>
      <c r="J161" s="29">
        <v>92155.017999999996</v>
      </c>
      <c r="K161" s="29">
        <v>60566.173000000003</v>
      </c>
      <c r="L161" s="31">
        <v>23.331984582598299</v>
      </c>
    </row>
    <row r="162" spans="1:15" s="11" customFormat="1" ht="11.1" customHeight="1" x14ac:dyDescent="0.2">
      <c r="B162" s="26"/>
      <c r="C162" s="27"/>
      <c r="D162" s="34" t="s">
        <v>28</v>
      </c>
      <c r="E162" s="29">
        <v>140</v>
      </c>
      <c r="F162" s="29">
        <v>23741</v>
      </c>
      <c r="G162" s="29">
        <v>3158.875</v>
      </c>
      <c r="H162" s="29">
        <v>58338.699000000001</v>
      </c>
      <c r="I162" s="29">
        <v>409795.85200000001</v>
      </c>
      <c r="J162" s="29">
        <v>86227.801000000007</v>
      </c>
      <c r="K162" s="29">
        <v>59035.402999999998</v>
      </c>
      <c r="L162" s="31">
        <v>21.041648074075699</v>
      </c>
    </row>
    <row r="163" spans="1:15" s="11" customFormat="1" ht="11.1" customHeight="1" x14ac:dyDescent="0.2">
      <c r="B163" s="26"/>
      <c r="C163" s="27"/>
      <c r="D163" s="35" t="s">
        <v>29</v>
      </c>
      <c r="E163" s="29">
        <v>140</v>
      </c>
      <c r="F163" s="29">
        <v>23620</v>
      </c>
      <c r="G163" s="29">
        <v>3216.6</v>
      </c>
      <c r="H163" s="29">
        <v>56599.436000000002</v>
      </c>
      <c r="I163" s="29">
        <v>391705.826</v>
      </c>
      <c r="J163" s="29">
        <v>87631.678</v>
      </c>
      <c r="K163" s="29">
        <v>58978.705000000002</v>
      </c>
      <c r="L163" s="31">
        <v>22.371808684816401</v>
      </c>
    </row>
    <row r="164" spans="1:15" s="11" customFormat="1" ht="11.1" customHeight="1" x14ac:dyDescent="0.2">
      <c r="B164" s="26"/>
      <c r="C164" s="27"/>
      <c r="D164" s="34" t="s">
        <v>30</v>
      </c>
      <c r="E164" s="29">
        <v>139</v>
      </c>
      <c r="F164" s="29">
        <v>23639</v>
      </c>
      <c r="G164" s="29">
        <v>2999.6320000000001</v>
      </c>
      <c r="H164" s="29">
        <v>55942.747000000003</v>
      </c>
      <c r="I164" s="29">
        <v>372845.07900000003</v>
      </c>
      <c r="J164" s="29">
        <v>80523.451000000001</v>
      </c>
      <c r="K164" s="29">
        <v>53688.142999999996</v>
      </c>
      <c r="L164" s="31">
        <v>21.5970266299264</v>
      </c>
      <c r="O164" s="43"/>
    </row>
    <row r="165" spans="1:15" s="11" customFormat="1" ht="11.1" customHeight="1" x14ac:dyDescent="0.2">
      <c r="B165" s="26"/>
      <c r="C165" s="27"/>
      <c r="D165" s="34" t="s">
        <v>31</v>
      </c>
      <c r="E165" s="29">
        <v>139</v>
      </c>
      <c r="F165" s="29">
        <v>23907</v>
      </c>
      <c r="G165" s="29">
        <v>3277.9560000000001</v>
      </c>
      <c r="H165" s="29">
        <v>55594.381999999998</v>
      </c>
      <c r="I165" s="29">
        <v>404792.28600000002</v>
      </c>
      <c r="J165" s="29">
        <v>91529.232000000004</v>
      </c>
      <c r="K165" s="29">
        <v>58819.065999999999</v>
      </c>
      <c r="L165" s="31">
        <v>22.611407174888701</v>
      </c>
    </row>
    <row r="166" spans="1:15" s="11" customFormat="1" ht="11.1" customHeight="1" x14ac:dyDescent="0.2">
      <c r="B166" s="26"/>
      <c r="C166" s="27"/>
      <c r="D166" s="34" t="s">
        <v>32</v>
      </c>
      <c r="E166" s="29">
        <v>138</v>
      </c>
      <c r="F166" s="29">
        <v>24015</v>
      </c>
      <c r="G166" s="29">
        <v>3221.4650000000001</v>
      </c>
      <c r="H166" s="29">
        <v>54853.41</v>
      </c>
      <c r="I166" s="29">
        <v>399985.96799999999</v>
      </c>
      <c r="J166" s="29">
        <v>97905.528000000006</v>
      </c>
      <c r="K166" s="29">
        <v>61684.243000000002</v>
      </c>
      <c r="L166" s="31">
        <v>24.477240661602401</v>
      </c>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1" t="s">
        <v>42</v>
      </c>
      <c r="B173" s="361"/>
      <c r="C173" s="361"/>
      <c r="D173" s="361"/>
      <c r="E173" s="361"/>
      <c r="F173" s="361"/>
      <c r="G173" s="361"/>
      <c r="H173" s="361"/>
      <c r="I173" s="361"/>
      <c r="J173" s="361"/>
      <c r="K173" s="361"/>
      <c r="L173" s="361"/>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1" t="s">
        <v>1</v>
      </c>
      <c r="B175" s="361"/>
      <c r="C175" s="361"/>
      <c r="D175" s="361"/>
      <c r="E175" s="361"/>
      <c r="F175" s="361"/>
      <c r="G175" s="361"/>
      <c r="H175" s="361"/>
      <c r="I175" s="361"/>
      <c r="J175" s="361"/>
      <c r="K175" s="361"/>
      <c r="L175" s="361"/>
    </row>
    <row r="176" spans="1:15" s="11" customFormat="1" ht="11.1" customHeight="1" x14ac:dyDescent="0.2">
      <c r="A176" s="361" t="s">
        <v>2</v>
      </c>
      <c r="B176" s="361"/>
      <c r="C176" s="361"/>
      <c r="D176" s="361"/>
      <c r="E176" s="361"/>
      <c r="F176" s="361"/>
      <c r="G176" s="361"/>
      <c r="H176" s="361"/>
      <c r="I176" s="361"/>
      <c r="J176" s="361"/>
      <c r="K176" s="361"/>
      <c r="L176" s="361"/>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0" t="s">
        <v>3</v>
      </c>
      <c r="C178" s="343" t="s">
        <v>4</v>
      </c>
      <c r="D178" s="346" t="s">
        <v>5</v>
      </c>
      <c r="E178" s="346" t="s">
        <v>6</v>
      </c>
      <c r="F178" s="343" t="s">
        <v>7</v>
      </c>
      <c r="G178" s="343" t="s">
        <v>8</v>
      </c>
      <c r="H178" s="343" t="s">
        <v>9</v>
      </c>
      <c r="I178" s="355" t="s">
        <v>10</v>
      </c>
      <c r="J178" s="360"/>
      <c r="K178" s="356"/>
      <c r="L178" s="357" t="s">
        <v>11</v>
      </c>
    </row>
    <row r="179" spans="1:12" s="11" customFormat="1" ht="15" customHeight="1" x14ac:dyDescent="0.2">
      <c r="B179" s="341"/>
      <c r="C179" s="347"/>
      <c r="D179" s="344"/>
      <c r="E179" s="344"/>
      <c r="F179" s="347"/>
      <c r="G179" s="347"/>
      <c r="H179" s="347"/>
      <c r="I179" s="343" t="s">
        <v>12</v>
      </c>
      <c r="J179" s="355" t="s">
        <v>13</v>
      </c>
      <c r="K179" s="356"/>
      <c r="L179" s="358"/>
    </row>
    <row r="180" spans="1:12" s="11" customFormat="1" ht="21" customHeight="1" x14ac:dyDescent="0.2">
      <c r="B180" s="341"/>
      <c r="C180" s="347"/>
      <c r="D180" s="344"/>
      <c r="E180" s="345"/>
      <c r="F180" s="348"/>
      <c r="G180" s="348"/>
      <c r="H180" s="348"/>
      <c r="I180" s="348"/>
      <c r="J180" s="12" t="s">
        <v>14</v>
      </c>
      <c r="K180" s="13" t="s">
        <v>15</v>
      </c>
      <c r="L180" s="359"/>
    </row>
    <row r="181" spans="1:12" s="11" customFormat="1" ht="11.1" customHeight="1" x14ac:dyDescent="0.2">
      <c r="B181" s="342"/>
      <c r="C181" s="348"/>
      <c r="D181" s="345"/>
      <c r="E181" s="14" t="s">
        <v>16</v>
      </c>
      <c r="F181" s="14" t="s">
        <v>17</v>
      </c>
      <c r="G181" s="15" t="s">
        <v>18</v>
      </c>
      <c r="H181" s="355" t="s">
        <v>19</v>
      </c>
      <c r="I181" s="360"/>
      <c r="J181" s="360"/>
      <c r="K181" s="356"/>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4" t="s">
        <v>21</v>
      </c>
      <c r="G183" s="44" t="s">
        <v>21</v>
      </c>
      <c r="H183" s="44" t="s">
        <v>21</v>
      </c>
      <c r="I183" s="44" t="s">
        <v>21</v>
      </c>
      <c r="J183" s="44" t="s">
        <v>21</v>
      </c>
      <c r="K183" s="44" t="s">
        <v>21</v>
      </c>
      <c r="L183" s="44" t="s">
        <v>21</v>
      </c>
    </row>
    <row r="184" spans="1:12" s="11" customFormat="1" ht="11.1" customHeight="1" x14ac:dyDescent="0.2">
      <c r="B184" s="42"/>
      <c r="C184" s="45" t="s">
        <v>44</v>
      </c>
      <c r="D184" s="21">
        <v>2015</v>
      </c>
      <c r="E184" s="22">
        <v>3</v>
      </c>
      <c r="F184" s="22">
        <v>288.91666666666703</v>
      </c>
      <c r="G184" s="22">
        <v>567.32500000000005</v>
      </c>
      <c r="H184" s="22">
        <v>9078.5519999999997</v>
      </c>
      <c r="I184" s="44" t="s">
        <v>21</v>
      </c>
      <c r="J184" s="44" t="s">
        <v>21</v>
      </c>
      <c r="K184" s="44" t="s">
        <v>21</v>
      </c>
      <c r="L184" s="44" t="s">
        <v>21</v>
      </c>
    </row>
    <row r="185" spans="1:12" s="11" customFormat="1" ht="11.1" customHeight="1" x14ac:dyDescent="0.2">
      <c r="B185" s="42"/>
      <c r="C185" s="45" t="s">
        <v>45</v>
      </c>
      <c r="D185" s="21">
        <v>2017</v>
      </c>
      <c r="E185" s="22">
        <v>3</v>
      </c>
      <c r="F185" s="22">
        <v>306.58333333333297</v>
      </c>
      <c r="G185" s="22">
        <v>572.17100000000005</v>
      </c>
      <c r="H185" s="22">
        <v>9810.7990000000009</v>
      </c>
      <c r="I185" s="44" t="s">
        <v>21</v>
      </c>
      <c r="J185" s="44" t="s">
        <v>21</v>
      </c>
      <c r="K185" s="44" t="s">
        <v>21</v>
      </c>
      <c r="L185" s="44" t="s">
        <v>21</v>
      </c>
    </row>
    <row r="186" spans="1:12" s="11" customFormat="1" ht="11.1" customHeight="1" x14ac:dyDescent="0.2">
      <c r="B186" s="26"/>
      <c r="C186" s="26"/>
      <c r="D186" s="21">
        <v>2018</v>
      </c>
      <c r="E186" s="22">
        <v>3</v>
      </c>
      <c r="F186" s="22">
        <v>310.16666666666703</v>
      </c>
      <c r="G186" s="22">
        <v>646.77</v>
      </c>
      <c r="H186" s="22">
        <v>10528.324000000001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304.5</v>
      </c>
      <c r="G189" s="29">
        <v>432.41899999999998</v>
      </c>
      <c r="H189" s="29">
        <v>6669.0619999999999</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4" t="s">
        <v>21</v>
      </c>
      <c r="J191" s="44" t="s">
        <v>21</v>
      </c>
      <c r="K191" s="44" t="s">
        <v>21</v>
      </c>
      <c r="L191" s="44" t="s">
        <v>21</v>
      </c>
    </row>
    <row r="192" spans="1:12" s="11" customFormat="1" ht="11.1" customHeight="1" x14ac:dyDescent="0.2">
      <c r="B192" s="26"/>
      <c r="C192" s="26"/>
      <c r="D192" s="34" t="s">
        <v>26</v>
      </c>
      <c r="E192" s="29">
        <v>3</v>
      </c>
      <c r="F192" s="29">
        <v>282</v>
      </c>
      <c r="G192" s="29">
        <v>44.679000000000002</v>
      </c>
      <c r="H192" s="29">
        <v>702.15700000000004</v>
      </c>
      <c r="I192" s="44" t="s">
        <v>21</v>
      </c>
      <c r="J192" s="44" t="s">
        <v>21</v>
      </c>
      <c r="K192" s="44" t="s">
        <v>21</v>
      </c>
      <c r="L192" s="44" t="s">
        <v>21</v>
      </c>
    </row>
    <row r="193" spans="2:12" s="11" customFormat="1" ht="11.1" customHeight="1" x14ac:dyDescent="0.2">
      <c r="B193" s="26"/>
      <c r="C193" s="26"/>
      <c r="D193" s="34" t="s">
        <v>27</v>
      </c>
      <c r="E193" s="29">
        <v>3</v>
      </c>
      <c r="F193" s="29">
        <v>295</v>
      </c>
      <c r="G193" s="29">
        <v>51.137</v>
      </c>
      <c r="H193" s="29">
        <v>776.50199999999995</v>
      </c>
      <c r="I193" s="44" t="s">
        <v>21</v>
      </c>
      <c r="J193" s="44" t="s">
        <v>21</v>
      </c>
      <c r="K193" s="44" t="s">
        <v>21</v>
      </c>
      <c r="L193" s="44" t="s">
        <v>21</v>
      </c>
    </row>
    <row r="194" spans="2:12" s="11" customFormat="1" ht="11.1" customHeight="1" x14ac:dyDescent="0.2">
      <c r="B194" s="26"/>
      <c r="C194" s="26"/>
      <c r="D194" s="34" t="s">
        <v>28</v>
      </c>
      <c r="E194" s="29">
        <v>3</v>
      </c>
      <c r="F194" s="29">
        <v>313</v>
      </c>
      <c r="G194" s="29">
        <v>55.216000000000001</v>
      </c>
      <c r="H194" s="29">
        <v>808.41899999999998</v>
      </c>
      <c r="I194" s="44" t="s">
        <v>21</v>
      </c>
      <c r="J194" s="44" t="s">
        <v>21</v>
      </c>
      <c r="K194" s="44" t="s">
        <v>21</v>
      </c>
      <c r="L194" s="44" t="s">
        <v>21</v>
      </c>
    </row>
    <row r="195" spans="2:12" s="11" customFormat="1" ht="11.1" customHeight="1" x14ac:dyDescent="0.2">
      <c r="B195" s="26"/>
      <c r="C195" s="26"/>
      <c r="D195" s="35" t="s">
        <v>29</v>
      </c>
      <c r="E195" s="29">
        <v>3</v>
      </c>
      <c r="F195" s="29">
        <v>312</v>
      </c>
      <c r="G195" s="29">
        <v>58.767000000000003</v>
      </c>
      <c r="H195" s="29">
        <v>858.40499999999997</v>
      </c>
      <c r="I195" s="44" t="s">
        <v>21</v>
      </c>
      <c r="J195" s="44" t="s">
        <v>21</v>
      </c>
      <c r="K195" s="44" t="s">
        <v>21</v>
      </c>
      <c r="L195" s="44" t="s">
        <v>21</v>
      </c>
    </row>
    <row r="196" spans="2:12" s="11" customFormat="1" ht="11.1" customHeight="1" x14ac:dyDescent="0.2">
      <c r="B196" s="26"/>
      <c r="C196" s="26"/>
      <c r="D196" s="34" t="s">
        <v>30</v>
      </c>
      <c r="E196" s="29">
        <v>3</v>
      </c>
      <c r="F196" s="29">
        <v>314</v>
      </c>
      <c r="G196" s="29">
        <v>55.01</v>
      </c>
      <c r="H196" s="29">
        <v>938.375</v>
      </c>
      <c r="I196" s="44" t="s">
        <v>21</v>
      </c>
      <c r="J196" s="44" t="s">
        <v>21</v>
      </c>
      <c r="K196" s="44" t="s">
        <v>21</v>
      </c>
      <c r="L196" s="44" t="s">
        <v>21</v>
      </c>
    </row>
    <row r="197" spans="2:12" s="11" customFormat="1" ht="11.1" customHeight="1" x14ac:dyDescent="0.2">
      <c r="B197" s="26"/>
      <c r="C197" s="26"/>
      <c r="D197" s="34" t="s">
        <v>31</v>
      </c>
      <c r="E197" s="29">
        <v>3</v>
      </c>
      <c r="F197" s="29">
        <v>318</v>
      </c>
      <c r="G197" s="29">
        <v>57.579000000000001</v>
      </c>
      <c r="H197" s="29">
        <v>909.61300000000006</v>
      </c>
      <c r="I197" s="44" t="s">
        <v>21</v>
      </c>
      <c r="J197" s="44" t="s">
        <v>21</v>
      </c>
      <c r="K197" s="44" t="s">
        <v>21</v>
      </c>
      <c r="L197" s="44" t="s">
        <v>21</v>
      </c>
    </row>
    <row r="198" spans="2:12" s="11" customFormat="1" ht="11.1" customHeight="1" x14ac:dyDescent="0.2">
      <c r="B198" s="26"/>
      <c r="C198" s="26"/>
      <c r="D198" s="34" t="s">
        <v>32</v>
      </c>
      <c r="E198" s="29">
        <v>3</v>
      </c>
      <c r="F198" s="29">
        <v>322</v>
      </c>
      <c r="G198" s="29">
        <v>58.912999999999997</v>
      </c>
      <c r="H198" s="29">
        <v>932.28</v>
      </c>
      <c r="I198" s="44" t="s">
        <v>21</v>
      </c>
      <c r="J198" s="44" t="s">
        <v>21</v>
      </c>
      <c r="K198" s="44" t="s">
        <v>21</v>
      </c>
      <c r="L198" s="44" t="s">
        <v>21</v>
      </c>
    </row>
    <row r="199" spans="2:12" s="11" customFormat="1" ht="11.1" customHeight="1" x14ac:dyDescent="0.2">
      <c r="B199" s="26"/>
      <c r="C199" s="26"/>
      <c r="D199" s="34" t="s">
        <v>33</v>
      </c>
      <c r="E199" s="29">
        <v>3</v>
      </c>
      <c r="F199" s="29">
        <v>325</v>
      </c>
      <c r="G199" s="29">
        <v>52.860999999999997</v>
      </c>
      <c r="H199" s="29">
        <v>886.79899999999998</v>
      </c>
      <c r="I199" s="44" t="s">
        <v>21</v>
      </c>
      <c r="J199" s="44" t="s">
        <v>21</v>
      </c>
      <c r="K199" s="44" t="s">
        <v>21</v>
      </c>
      <c r="L199" s="44" t="s">
        <v>21</v>
      </c>
    </row>
    <row r="200" spans="2:12" s="11" customFormat="1" ht="11.1" customHeight="1" x14ac:dyDescent="0.2">
      <c r="B200" s="26"/>
      <c r="C200" s="26"/>
      <c r="D200" s="34" t="s">
        <v>34</v>
      </c>
      <c r="E200" s="29">
        <v>3</v>
      </c>
      <c r="F200" s="29">
        <v>325</v>
      </c>
      <c r="G200" s="29">
        <v>59.844000000000001</v>
      </c>
      <c r="H200" s="29">
        <v>918.94899999999996</v>
      </c>
      <c r="I200" s="44" t="s">
        <v>21</v>
      </c>
      <c r="J200" s="44" t="s">
        <v>21</v>
      </c>
      <c r="K200" s="44" t="s">
        <v>21</v>
      </c>
      <c r="L200" s="44" t="s">
        <v>21</v>
      </c>
    </row>
    <row r="201" spans="2:12" s="11" customFormat="1" ht="11.1" customHeight="1" x14ac:dyDescent="0.2">
      <c r="B201" s="26"/>
      <c r="C201" s="26"/>
      <c r="D201" s="34" t="s">
        <v>35</v>
      </c>
      <c r="E201" s="29">
        <v>3</v>
      </c>
      <c r="F201" s="29">
        <v>320</v>
      </c>
      <c r="G201" s="29">
        <v>52.865000000000002</v>
      </c>
      <c r="H201" s="29">
        <v>1253.8589999999999</v>
      </c>
      <c r="I201" s="44" t="s">
        <v>21</v>
      </c>
      <c r="J201" s="44" t="s">
        <v>21</v>
      </c>
      <c r="K201" s="44" t="s">
        <v>21</v>
      </c>
      <c r="L201" s="44" t="s">
        <v>21</v>
      </c>
    </row>
    <row r="202" spans="2:12" s="11" customFormat="1" ht="11.1" customHeight="1" x14ac:dyDescent="0.2">
      <c r="B202" s="26"/>
      <c r="C202" s="26"/>
      <c r="D202" s="34" t="s">
        <v>36</v>
      </c>
      <c r="E202" s="29">
        <v>3</v>
      </c>
      <c r="F202" s="29">
        <v>316</v>
      </c>
      <c r="G202" s="29">
        <v>48.780999999999999</v>
      </c>
      <c r="H202" s="29">
        <v>799.65499999999997</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309.875</v>
      </c>
      <c r="G205" s="29">
        <v>439.05</v>
      </c>
      <c r="H205" s="29">
        <v>6820.4480000000003</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4" t="s">
        <v>21</v>
      </c>
      <c r="J207" s="44" t="s">
        <v>21</v>
      </c>
      <c r="K207" s="44" t="s">
        <v>21</v>
      </c>
      <c r="L207" s="44" t="s">
        <v>21</v>
      </c>
    </row>
    <row r="208" spans="2:12" s="11" customFormat="1" ht="11.1" customHeight="1" x14ac:dyDescent="0.2">
      <c r="B208" s="26"/>
      <c r="C208" s="26"/>
      <c r="D208" s="34" t="s">
        <v>26</v>
      </c>
      <c r="E208" s="29">
        <v>3</v>
      </c>
      <c r="F208" s="29">
        <v>301</v>
      </c>
      <c r="G208" s="29">
        <v>48.811</v>
      </c>
      <c r="H208" s="29">
        <v>779.077</v>
      </c>
      <c r="I208" s="44" t="s">
        <v>21</v>
      </c>
      <c r="J208" s="44" t="s">
        <v>21</v>
      </c>
      <c r="K208" s="44" t="s">
        <v>21</v>
      </c>
      <c r="L208" s="44" t="s">
        <v>21</v>
      </c>
    </row>
    <row r="209" spans="2:12" s="11" customFormat="1" ht="11.1" customHeight="1" x14ac:dyDescent="0.2">
      <c r="B209" s="26"/>
      <c r="C209" s="26"/>
      <c r="D209" s="34" t="s">
        <v>27</v>
      </c>
      <c r="E209" s="29">
        <v>3</v>
      </c>
      <c r="F209" s="29">
        <v>302</v>
      </c>
      <c r="G209" s="29">
        <v>49.72</v>
      </c>
      <c r="H209" s="29">
        <v>797.10699999999997</v>
      </c>
      <c r="I209" s="44" t="s">
        <v>21</v>
      </c>
      <c r="J209" s="44" t="s">
        <v>21</v>
      </c>
      <c r="K209" s="44" t="s">
        <v>21</v>
      </c>
      <c r="L209" s="44" t="s">
        <v>21</v>
      </c>
    </row>
    <row r="210" spans="2:12" s="11" customFormat="1" ht="11.1" customHeight="1" x14ac:dyDescent="0.2">
      <c r="B210" s="26"/>
      <c r="C210" s="26"/>
      <c r="D210" s="34" t="s">
        <v>28</v>
      </c>
      <c r="E210" s="29">
        <v>3</v>
      </c>
      <c r="F210" s="29">
        <v>311</v>
      </c>
      <c r="G210" s="29">
        <v>58.46</v>
      </c>
      <c r="H210" s="29">
        <v>878.86400000000003</v>
      </c>
      <c r="I210" s="44" t="s">
        <v>21</v>
      </c>
      <c r="J210" s="44" t="s">
        <v>21</v>
      </c>
      <c r="K210" s="44" t="s">
        <v>21</v>
      </c>
      <c r="L210" s="44" t="s">
        <v>21</v>
      </c>
    </row>
    <row r="211" spans="2:12" s="11" customFormat="1" ht="11.1" customHeight="1" x14ac:dyDescent="0.2">
      <c r="B211" s="26"/>
      <c r="C211" s="26"/>
      <c r="D211" s="35" t="s">
        <v>29</v>
      </c>
      <c r="E211" s="29">
        <v>3</v>
      </c>
      <c r="F211" s="29">
        <v>302</v>
      </c>
      <c r="G211" s="29">
        <v>58.054000000000002</v>
      </c>
      <c r="H211" s="29">
        <v>898.16099999999994</v>
      </c>
      <c r="I211" s="44" t="s">
        <v>21</v>
      </c>
      <c r="J211" s="44" t="s">
        <v>21</v>
      </c>
      <c r="K211" s="44" t="s">
        <v>21</v>
      </c>
      <c r="L211" s="44" t="s">
        <v>21</v>
      </c>
    </row>
    <row r="212" spans="2:12" s="11" customFormat="1" ht="11.1" customHeight="1" x14ac:dyDescent="0.2">
      <c r="B212" s="26"/>
      <c r="C212" s="26"/>
      <c r="D212" s="34" t="s">
        <v>30</v>
      </c>
      <c r="E212" s="29">
        <v>3</v>
      </c>
      <c r="F212" s="29">
        <v>310</v>
      </c>
      <c r="G212" s="29">
        <v>55.441000000000003</v>
      </c>
      <c r="H212" s="29">
        <v>848.79399999999998</v>
      </c>
      <c r="I212" s="44" t="s">
        <v>21</v>
      </c>
      <c r="J212" s="44" t="s">
        <v>21</v>
      </c>
      <c r="K212" s="44" t="s">
        <v>21</v>
      </c>
      <c r="L212" s="44" t="s">
        <v>21</v>
      </c>
    </row>
    <row r="213" spans="2:12" s="11" customFormat="1" ht="11.1" customHeight="1" x14ac:dyDescent="0.2">
      <c r="B213" s="26"/>
      <c r="C213" s="26"/>
      <c r="D213" s="34" t="s">
        <v>31</v>
      </c>
      <c r="E213" s="29">
        <v>3</v>
      </c>
      <c r="F213" s="29">
        <v>311</v>
      </c>
      <c r="G213" s="29">
        <v>57.795000000000002</v>
      </c>
      <c r="H213" s="29">
        <v>873.76400000000001</v>
      </c>
      <c r="I213" s="44" t="s">
        <v>21</v>
      </c>
      <c r="J213" s="44" t="s">
        <v>21</v>
      </c>
      <c r="K213" s="44" t="s">
        <v>21</v>
      </c>
      <c r="L213" s="44" t="s">
        <v>21</v>
      </c>
    </row>
    <row r="214" spans="2:12" s="11" customFormat="1" ht="11.1" customHeight="1" x14ac:dyDescent="0.2">
      <c r="B214" s="26"/>
      <c r="C214" s="26"/>
      <c r="D214" s="34" t="s">
        <v>32</v>
      </c>
      <c r="E214" s="29">
        <v>3</v>
      </c>
      <c r="F214" s="29">
        <v>321</v>
      </c>
      <c r="G214" s="29">
        <v>60.750999999999998</v>
      </c>
      <c r="H214" s="29">
        <v>971.30100000000004</v>
      </c>
      <c r="I214" s="44" t="s">
        <v>21</v>
      </c>
      <c r="J214" s="44" t="s">
        <v>21</v>
      </c>
      <c r="K214" s="44" t="s">
        <v>21</v>
      </c>
      <c r="L214" s="44" t="s">
        <v>21</v>
      </c>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29"/>
      <c r="J217" s="29"/>
      <c r="K217" s="29"/>
      <c r="L217" s="31"/>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5"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5"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90.125</v>
      </c>
      <c r="F227" s="29">
        <v>16288.75</v>
      </c>
      <c r="G227" s="29">
        <v>17377.45</v>
      </c>
      <c r="H227" s="29">
        <v>259396.73800000001</v>
      </c>
      <c r="I227" s="29">
        <v>2132698.4360000002</v>
      </c>
      <c r="J227" s="29">
        <v>414146.47200000001</v>
      </c>
      <c r="K227" s="29">
        <v>303480.66800000001</v>
      </c>
      <c r="L227" s="31">
        <v>19.418895095959101</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90</v>
      </c>
      <c r="F243" s="29">
        <v>16968.375</v>
      </c>
      <c r="G243" s="29">
        <v>18116.732</v>
      </c>
      <c r="H243" s="29">
        <v>278538.40700000001</v>
      </c>
      <c r="I243" s="29">
        <v>2152339.7289999998</v>
      </c>
      <c r="J243" s="29">
        <v>430036.94799999997</v>
      </c>
      <c r="K243" s="29">
        <v>313603.45799999998</v>
      </c>
      <c r="L243" s="31">
        <v>19.9799753824086</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28</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29</v>
      </c>
      <c r="E249" s="29">
        <v>91</v>
      </c>
      <c r="F249" s="29">
        <v>16823</v>
      </c>
      <c r="G249" s="29">
        <v>2284.5140000000001</v>
      </c>
      <c r="H249" s="29">
        <v>36089.099000000002</v>
      </c>
      <c r="I249" s="29">
        <v>274549.60499999998</v>
      </c>
      <c r="J249" s="29">
        <v>53440.296000000002</v>
      </c>
      <c r="K249" s="29">
        <v>39664.402000000002</v>
      </c>
      <c r="L249" s="31">
        <v>19.464714218037201</v>
      </c>
    </row>
    <row r="250" spans="2:12" s="11" customFormat="1" ht="11.1" customHeight="1" x14ac:dyDescent="0.2">
      <c r="B250" s="26"/>
      <c r="C250" s="27"/>
      <c r="D250" s="34" t="s">
        <v>30</v>
      </c>
      <c r="E250" s="29">
        <v>90</v>
      </c>
      <c r="F250" s="29">
        <v>16901</v>
      </c>
      <c r="G250" s="29">
        <v>2148.4940000000001</v>
      </c>
      <c r="H250" s="29">
        <v>35168.828000000001</v>
      </c>
      <c r="I250" s="29">
        <v>259489.52499999999</v>
      </c>
      <c r="J250" s="29">
        <v>48676.000999999997</v>
      </c>
      <c r="K250" s="29">
        <v>33962.892</v>
      </c>
      <c r="L250" s="31">
        <v>18.7583683772977</v>
      </c>
    </row>
    <row r="251" spans="2:12" s="11" customFormat="1" ht="11.1" customHeight="1" x14ac:dyDescent="0.2">
      <c r="B251" s="26"/>
      <c r="C251" s="27"/>
      <c r="D251" s="34" t="s">
        <v>31</v>
      </c>
      <c r="E251" s="29">
        <v>90</v>
      </c>
      <c r="F251" s="29">
        <v>17176</v>
      </c>
      <c r="G251" s="29">
        <v>2359.1950000000002</v>
      </c>
      <c r="H251" s="29">
        <v>35295.402000000002</v>
      </c>
      <c r="I251" s="29">
        <v>282267.05300000001</v>
      </c>
      <c r="J251" s="29">
        <v>58530.682000000001</v>
      </c>
      <c r="K251" s="29">
        <v>40679.622000000003</v>
      </c>
      <c r="L251" s="31">
        <v>20.7359241462729</v>
      </c>
    </row>
    <row r="252" spans="2:12" s="11" customFormat="1" ht="11.1" customHeight="1" x14ac:dyDescent="0.2">
      <c r="B252" s="26"/>
      <c r="C252" s="27"/>
      <c r="D252" s="34" t="s">
        <v>32</v>
      </c>
      <c r="E252" s="29">
        <v>89</v>
      </c>
      <c r="F252" s="29">
        <v>17211</v>
      </c>
      <c r="G252" s="29">
        <v>2305.1909999999998</v>
      </c>
      <c r="H252" s="29">
        <v>35174.6</v>
      </c>
      <c r="I252" s="29">
        <v>276250.75900000002</v>
      </c>
      <c r="J252" s="29">
        <v>61091.356</v>
      </c>
      <c r="K252" s="29">
        <v>41729.146000000001</v>
      </c>
      <c r="L252" s="31">
        <v>22.1144572493283</v>
      </c>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1" t="s">
        <v>49</v>
      </c>
      <c r="B259" s="361"/>
      <c r="C259" s="361"/>
      <c r="D259" s="361"/>
      <c r="E259" s="361"/>
      <c r="F259" s="361"/>
      <c r="G259" s="361"/>
      <c r="H259" s="361"/>
      <c r="I259" s="361"/>
      <c r="J259" s="361"/>
      <c r="K259" s="361"/>
      <c r="L259" s="361"/>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1" t="s">
        <v>1</v>
      </c>
      <c r="B261" s="361"/>
      <c r="C261" s="361"/>
      <c r="D261" s="361"/>
      <c r="E261" s="361"/>
      <c r="F261" s="361"/>
      <c r="G261" s="361"/>
      <c r="H261" s="361"/>
      <c r="I261" s="361"/>
      <c r="J261" s="361"/>
      <c r="K261" s="361"/>
      <c r="L261" s="361"/>
    </row>
    <row r="262" spans="1:12" s="11" customFormat="1" ht="11.1" customHeight="1" x14ac:dyDescent="0.2">
      <c r="A262" s="361" t="s">
        <v>2</v>
      </c>
      <c r="B262" s="361"/>
      <c r="C262" s="361"/>
      <c r="D262" s="361"/>
      <c r="E262" s="361"/>
      <c r="F262" s="361"/>
      <c r="G262" s="361"/>
      <c r="H262" s="361"/>
      <c r="I262" s="361"/>
      <c r="J262" s="361"/>
      <c r="K262" s="361"/>
      <c r="L262" s="361"/>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0" t="s">
        <v>3</v>
      </c>
      <c r="C264" s="343" t="s">
        <v>4</v>
      </c>
      <c r="D264" s="346" t="s">
        <v>5</v>
      </c>
      <c r="E264" s="346" t="s">
        <v>6</v>
      </c>
      <c r="F264" s="343" t="s">
        <v>7</v>
      </c>
      <c r="G264" s="343" t="s">
        <v>8</v>
      </c>
      <c r="H264" s="343" t="s">
        <v>9</v>
      </c>
      <c r="I264" s="355" t="s">
        <v>10</v>
      </c>
      <c r="J264" s="360"/>
      <c r="K264" s="356"/>
      <c r="L264" s="357" t="s">
        <v>11</v>
      </c>
    </row>
    <row r="265" spans="1:12" s="11" customFormat="1" ht="15" customHeight="1" x14ac:dyDescent="0.2">
      <c r="B265" s="341"/>
      <c r="C265" s="347"/>
      <c r="D265" s="344"/>
      <c r="E265" s="344"/>
      <c r="F265" s="347"/>
      <c r="G265" s="347"/>
      <c r="H265" s="347"/>
      <c r="I265" s="343" t="s">
        <v>12</v>
      </c>
      <c r="J265" s="355" t="s">
        <v>13</v>
      </c>
      <c r="K265" s="356"/>
      <c r="L265" s="358"/>
    </row>
    <row r="266" spans="1:12" s="11" customFormat="1" ht="21" customHeight="1" x14ac:dyDescent="0.2">
      <c r="B266" s="341"/>
      <c r="C266" s="347"/>
      <c r="D266" s="344"/>
      <c r="E266" s="345"/>
      <c r="F266" s="348"/>
      <c r="G266" s="348"/>
      <c r="H266" s="348"/>
      <c r="I266" s="348"/>
      <c r="J266" s="12" t="s">
        <v>14</v>
      </c>
      <c r="K266" s="13" t="s">
        <v>15</v>
      </c>
      <c r="L266" s="359"/>
    </row>
    <row r="267" spans="1:12" s="11" customFormat="1" ht="11.1" customHeight="1" x14ac:dyDescent="0.2">
      <c r="B267" s="342"/>
      <c r="C267" s="348"/>
      <c r="D267" s="345"/>
      <c r="E267" s="14" t="s">
        <v>16</v>
      </c>
      <c r="F267" s="14" t="s">
        <v>17</v>
      </c>
      <c r="G267" s="15" t="s">
        <v>18</v>
      </c>
      <c r="H267" s="355" t="s">
        <v>19</v>
      </c>
      <c r="I267" s="360"/>
      <c r="J267" s="360"/>
      <c r="K267" s="356"/>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4" t="s">
        <v>21</v>
      </c>
      <c r="K269" s="44" t="s">
        <v>21</v>
      </c>
      <c r="L269" s="44"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4" t="s">
        <v>21</v>
      </c>
      <c r="K270" s="44" t="s">
        <v>21</v>
      </c>
      <c r="L270" s="44"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4" t="s">
        <v>21</v>
      </c>
      <c r="K271" s="44" t="s">
        <v>21</v>
      </c>
      <c r="L271" s="44"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7.375</v>
      </c>
      <c r="F275" s="29">
        <v>905.625</v>
      </c>
      <c r="G275" s="29">
        <v>1020.97</v>
      </c>
      <c r="H275" s="29">
        <v>23661.264999999999</v>
      </c>
      <c r="I275" s="29">
        <v>324046.533</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4" t="s">
        <v>21</v>
      </c>
      <c r="K277" s="44" t="s">
        <v>21</v>
      </c>
      <c r="L277" s="44" t="s">
        <v>21</v>
      </c>
    </row>
    <row r="278" spans="2:12" s="11" customFormat="1" ht="11.1" customHeight="1" x14ac:dyDescent="0.2">
      <c r="B278" s="26"/>
      <c r="C278" s="26"/>
      <c r="D278" s="34" t="s">
        <v>26</v>
      </c>
      <c r="E278" s="29">
        <v>8</v>
      </c>
      <c r="F278" s="29">
        <v>1041</v>
      </c>
      <c r="G278" s="29">
        <v>143.97200000000001</v>
      </c>
      <c r="H278" s="29">
        <v>3415.27</v>
      </c>
      <c r="I278" s="29">
        <v>36432.750999999997</v>
      </c>
      <c r="J278" s="44" t="s">
        <v>21</v>
      </c>
      <c r="K278" s="44" t="s">
        <v>21</v>
      </c>
      <c r="L278" s="44" t="s">
        <v>21</v>
      </c>
    </row>
    <row r="279" spans="2:12" s="11" customFormat="1" ht="11.1" customHeight="1" x14ac:dyDescent="0.2">
      <c r="B279" s="26"/>
      <c r="C279" s="26"/>
      <c r="D279" s="34" t="s">
        <v>27</v>
      </c>
      <c r="E279" s="29">
        <v>8</v>
      </c>
      <c r="F279" s="29">
        <v>1071</v>
      </c>
      <c r="G279" s="29">
        <v>154.03299999999999</v>
      </c>
      <c r="H279" s="29">
        <v>3422.8270000000002</v>
      </c>
      <c r="I279" s="29">
        <v>39293.606</v>
      </c>
      <c r="J279" s="44" t="s">
        <v>21</v>
      </c>
      <c r="K279" s="44" t="s">
        <v>21</v>
      </c>
      <c r="L279" s="44" t="s">
        <v>21</v>
      </c>
    </row>
    <row r="280" spans="2:12" s="11" customFormat="1" ht="11.1" customHeight="1" x14ac:dyDescent="0.2">
      <c r="B280" s="26"/>
      <c r="C280" s="26"/>
      <c r="D280" s="34" t="s">
        <v>28</v>
      </c>
      <c r="E280" s="29">
        <v>7</v>
      </c>
      <c r="F280" s="29">
        <v>817</v>
      </c>
      <c r="G280" s="29">
        <v>110.244</v>
      </c>
      <c r="H280" s="29">
        <v>2535.5709999999999</v>
      </c>
      <c r="I280" s="29">
        <v>40105.828999999998</v>
      </c>
      <c r="J280" s="44" t="s">
        <v>21</v>
      </c>
      <c r="K280" s="44" t="s">
        <v>21</v>
      </c>
      <c r="L280" s="44" t="s">
        <v>21</v>
      </c>
    </row>
    <row r="281" spans="2:12" s="11" customFormat="1" ht="11.1" customHeight="1" x14ac:dyDescent="0.2">
      <c r="B281" s="26"/>
      <c r="C281" s="26"/>
      <c r="D281" s="35" t="s">
        <v>29</v>
      </c>
      <c r="E281" s="29">
        <v>7</v>
      </c>
      <c r="F281" s="29">
        <v>815</v>
      </c>
      <c r="G281" s="29">
        <v>118.261</v>
      </c>
      <c r="H281" s="29">
        <v>2729.2289999999998</v>
      </c>
      <c r="I281" s="29">
        <v>44436.639000000003</v>
      </c>
      <c r="J281" s="44" t="s">
        <v>21</v>
      </c>
      <c r="K281" s="44" t="s">
        <v>21</v>
      </c>
      <c r="L281" s="44" t="s">
        <v>21</v>
      </c>
    </row>
    <row r="282" spans="2:12" s="11" customFormat="1" ht="11.1" customHeight="1" x14ac:dyDescent="0.2">
      <c r="B282" s="26"/>
      <c r="C282" s="26"/>
      <c r="D282" s="34" t="s">
        <v>30</v>
      </c>
      <c r="E282" s="29">
        <v>7</v>
      </c>
      <c r="F282" s="29">
        <v>809</v>
      </c>
      <c r="G282" s="29">
        <v>113.983</v>
      </c>
      <c r="H282" s="29">
        <v>2854.598</v>
      </c>
      <c r="I282" s="29">
        <v>41966.216999999997</v>
      </c>
      <c r="J282" s="44" t="s">
        <v>21</v>
      </c>
      <c r="K282" s="44" t="s">
        <v>21</v>
      </c>
      <c r="L282" s="44" t="s">
        <v>21</v>
      </c>
    </row>
    <row r="283" spans="2:12" s="11" customFormat="1" ht="11.1" customHeight="1" x14ac:dyDescent="0.2">
      <c r="B283" s="26"/>
      <c r="C283" s="26"/>
      <c r="D283" s="34" t="s">
        <v>31</v>
      </c>
      <c r="E283" s="29">
        <v>7</v>
      </c>
      <c r="F283" s="29">
        <v>813</v>
      </c>
      <c r="G283" s="29">
        <v>109.514</v>
      </c>
      <c r="H283" s="29">
        <v>2787.3240000000001</v>
      </c>
      <c r="I283" s="29">
        <v>43670.042000000001</v>
      </c>
      <c r="J283" s="44" t="s">
        <v>21</v>
      </c>
      <c r="K283" s="44" t="s">
        <v>21</v>
      </c>
      <c r="L283" s="44" t="s">
        <v>21</v>
      </c>
    </row>
    <row r="284" spans="2:12" s="11" customFormat="1" ht="11.1" customHeight="1" x14ac:dyDescent="0.2">
      <c r="B284" s="26"/>
      <c r="C284" s="26"/>
      <c r="D284" s="34" t="s">
        <v>32</v>
      </c>
      <c r="E284" s="29">
        <v>7</v>
      </c>
      <c r="F284" s="29">
        <v>820</v>
      </c>
      <c r="G284" s="29">
        <v>110.598</v>
      </c>
      <c r="H284" s="29">
        <v>2599.1770000000001</v>
      </c>
      <c r="I284" s="29">
        <v>42529.294999999998</v>
      </c>
      <c r="J284" s="44" t="s">
        <v>21</v>
      </c>
      <c r="K284" s="44" t="s">
        <v>21</v>
      </c>
      <c r="L284" s="44" t="s">
        <v>21</v>
      </c>
    </row>
    <row r="285" spans="2:12" s="11" customFormat="1" ht="11.1" customHeight="1" x14ac:dyDescent="0.2">
      <c r="B285" s="26"/>
      <c r="C285" s="26"/>
      <c r="D285" s="34" t="s">
        <v>33</v>
      </c>
      <c r="E285" s="29">
        <v>7</v>
      </c>
      <c r="F285" s="29">
        <v>822</v>
      </c>
      <c r="G285" s="29">
        <v>98.200999999999993</v>
      </c>
      <c r="H285" s="29">
        <v>2527.4879999999998</v>
      </c>
      <c r="I285" s="29">
        <v>39013.19</v>
      </c>
      <c r="J285" s="44" t="s">
        <v>21</v>
      </c>
      <c r="K285" s="44" t="s">
        <v>21</v>
      </c>
      <c r="L285" s="44" t="s">
        <v>21</v>
      </c>
    </row>
    <row r="286" spans="2:12" s="11" customFormat="1" ht="11.1" customHeight="1" x14ac:dyDescent="0.2">
      <c r="B286" s="26"/>
      <c r="C286" s="26"/>
      <c r="D286" s="34" t="s">
        <v>34</v>
      </c>
      <c r="E286" s="29">
        <v>7</v>
      </c>
      <c r="F286" s="29">
        <v>822</v>
      </c>
      <c r="G286" s="29">
        <v>101.639</v>
      </c>
      <c r="H286" s="29">
        <v>2679.74</v>
      </c>
      <c r="I286" s="29">
        <v>41901.159</v>
      </c>
      <c r="J286" s="44" t="s">
        <v>21</v>
      </c>
      <c r="K286" s="44" t="s">
        <v>21</v>
      </c>
      <c r="L286" s="44" t="s">
        <v>21</v>
      </c>
    </row>
    <row r="287" spans="2:12" s="11" customFormat="1" ht="11.1" customHeight="1" x14ac:dyDescent="0.2">
      <c r="B287" s="26"/>
      <c r="C287" s="26"/>
      <c r="D287" s="34" t="s">
        <v>35</v>
      </c>
      <c r="E287" s="29">
        <v>7</v>
      </c>
      <c r="F287" s="29">
        <v>822</v>
      </c>
      <c r="G287" s="29">
        <v>111.1</v>
      </c>
      <c r="H287" s="29">
        <v>4585.8339999999998</v>
      </c>
      <c r="I287" s="29">
        <v>43944.548999999999</v>
      </c>
      <c r="J287" s="44" t="s">
        <v>21</v>
      </c>
      <c r="K287" s="44" t="s">
        <v>21</v>
      </c>
      <c r="L287" s="44"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6.375</v>
      </c>
      <c r="F291" s="29">
        <v>780</v>
      </c>
      <c r="G291" s="29">
        <v>801.44200000000001</v>
      </c>
      <c r="H291" s="29">
        <v>20963.522000000001</v>
      </c>
      <c r="I291" s="29">
        <v>296036.37</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4" t="s">
        <v>21</v>
      </c>
      <c r="K293" s="44" t="s">
        <v>21</v>
      </c>
      <c r="L293" s="44" t="s">
        <v>21</v>
      </c>
    </row>
    <row r="294" spans="2:12" s="11" customFormat="1" ht="11.1" customHeight="1" x14ac:dyDescent="0.2">
      <c r="B294" s="26"/>
      <c r="C294" s="26"/>
      <c r="D294" s="34" t="s">
        <v>26</v>
      </c>
      <c r="E294" s="29">
        <v>7</v>
      </c>
      <c r="F294" s="29">
        <v>816</v>
      </c>
      <c r="G294" s="29">
        <v>103.1</v>
      </c>
      <c r="H294" s="29">
        <v>2509.8510000000001</v>
      </c>
      <c r="I294" s="29">
        <v>36180.525000000001</v>
      </c>
      <c r="J294" s="44" t="s">
        <v>21</v>
      </c>
      <c r="K294" s="44" t="s">
        <v>21</v>
      </c>
      <c r="L294" s="44" t="s">
        <v>21</v>
      </c>
    </row>
    <row r="295" spans="2:12" s="11" customFormat="1" ht="11.1" customHeight="1" x14ac:dyDescent="0.2">
      <c r="B295" s="26"/>
      <c r="C295" s="26"/>
      <c r="D295" s="34" t="s">
        <v>27</v>
      </c>
      <c r="E295" s="29">
        <v>7</v>
      </c>
      <c r="F295" s="29">
        <v>814</v>
      </c>
      <c r="G295" s="29">
        <v>104.46599999999999</v>
      </c>
      <c r="H295" s="29">
        <v>2523.1660000000002</v>
      </c>
      <c r="I295" s="29">
        <v>39361.262999999999</v>
      </c>
      <c r="J295" s="44" t="s">
        <v>21</v>
      </c>
      <c r="K295" s="44" t="s">
        <v>21</v>
      </c>
      <c r="L295" s="44" t="s">
        <v>21</v>
      </c>
    </row>
    <row r="296" spans="2:12" s="11" customFormat="1" ht="11.1" customHeight="1" x14ac:dyDescent="0.2">
      <c r="B296" s="26"/>
      <c r="C296" s="26"/>
      <c r="D296" s="34" t="s">
        <v>28</v>
      </c>
      <c r="E296" s="29">
        <v>6</v>
      </c>
      <c r="F296" s="29">
        <v>756</v>
      </c>
      <c r="G296" s="29">
        <v>95.213999999999999</v>
      </c>
      <c r="H296" s="29">
        <v>2636.5320000000002</v>
      </c>
      <c r="I296" s="29">
        <v>38792.269</v>
      </c>
      <c r="J296" s="44" t="s">
        <v>21</v>
      </c>
      <c r="K296" s="44" t="s">
        <v>21</v>
      </c>
      <c r="L296" s="44" t="s">
        <v>21</v>
      </c>
    </row>
    <row r="297" spans="2:12" s="11" customFormat="1" ht="11.1" customHeight="1" x14ac:dyDescent="0.2">
      <c r="B297" s="26"/>
      <c r="C297" s="26"/>
      <c r="D297" s="35" t="s">
        <v>29</v>
      </c>
      <c r="E297" s="29">
        <v>6</v>
      </c>
      <c r="F297" s="29">
        <v>759</v>
      </c>
      <c r="G297" s="29">
        <v>97.471999999999994</v>
      </c>
      <c r="H297" s="29">
        <v>2620.3440000000001</v>
      </c>
      <c r="I297" s="29">
        <v>35435.508999999998</v>
      </c>
      <c r="J297" s="44" t="s">
        <v>21</v>
      </c>
      <c r="K297" s="44" t="s">
        <v>21</v>
      </c>
      <c r="L297" s="44" t="s">
        <v>21</v>
      </c>
    </row>
    <row r="298" spans="2:12" s="11" customFormat="1" ht="11.1" customHeight="1" x14ac:dyDescent="0.2">
      <c r="B298" s="26"/>
      <c r="C298" s="26"/>
      <c r="D298" s="34" t="s">
        <v>30</v>
      </c>
      <c r="E298" s="29">
        <v>6</v>
      </c>
      <c r="F298" s="29">
        <v>757</v>
      </c>
      <c r="G298" s="29">
        <v>88.504000000000005</v>
      </c>
      <c r="H298" s="29">
        <v>2649.9929999999999</v>
      </c>
      <c r="I298" s="29">
        <v>34993.974000000002</v>
      </c>
      <c r="J298" s="44" t="s">
        <v>21</v>
      </c>
      <c r="K298" s="44" t="s">
        <v>21</v>
      </c>
      <c r="L298" s="44" t="s">
        <v>21</v>
      </c>
    </row>
    <row r="299" spans="2:12" s="11" customFormat="1" ht="11.1" customHeight="1" x14ac:dyDescent="0.2">
      <c r="B299" s="26"/>
      <c r="C299" s="26"/>
      <c r="D299" s="34" t="s">
        <v>31</v>
      </c>
      <c r="E299" s="29">
        <v>6</v>
      </c>
      <c r="F299" s="29">
        <v>754</v>
      </c>
      <c r="G299" s="29">
        <v>101.437</v>
      </c>
      <c r="H299" s="29">
        <v>2949.652</v>
      </c>
      <c r="I299" s="29">
        <v>38263.063999999998</v>
      </c>
      <c r="J299" s="44" t="s">
        <v>21</v>
      </c>
      <c r="K299" s="44" t="s">
        <v>21</v>
      </c>
      <c r="L299" s="44" t="s">
        <v>21</v>
      </c>
    </row>
    <row r="300" spans="2:12" s="11" customFormat="1" ht="11.1" customHeight="1" x14ac:dyDescent="0.2">
      <c r="B300" s="26"/>
      <c r="C300" s="26"/>
      <c r="D300" s="34" t="s">
        <v>32</v>
      </c>
      <c r="E300" s="29">
        <v>6</v>
      </c>
      <c r="F300" s="29">
        <v>766</v>
      </c>
      <c r="G300" s="29">
        <v>98.364999999999995</v>
      </c>
      <c r="H300" s="29">
        <v>2528.5529999999999</v>
      </c>
      <c r="I300" s="29">
        <v>37962.646999999997</v>
      </c>
      <c r="J300" s="44" t="s">
        <v>21</v>
      </c>
      <c r="K300" s="44" t="s">
        <v>21</v>
      </c>
      <c r="L300" s="44" t="s">
        <v>21</v>
      </c>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29"/>
      <c r="K303" s="29"/>
      <c r="L303" s="31"/>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6">
        <v>12</v>
      </c>
      <c r="C307" s="20" t="s">
        <v>51</v>
      </c>
      <c r="D307" s="21">
        <v>2010</v>
      </c>
      <c r="E307" s="29">
        <v>1</v>
      </c>
      <c r="F307" s="47" t="s">
        <v>21</v>
      </c>
      <c r="G307" s="47" t="s">
        <v>21</v>
      </c>
      <c r="H307" s="47" t="s">
        <v>21</v>
      </c>
      <c r="I307" s="47" t="s">
        <v>21</v>
      </c>
      <c r="J307" s="47" t="s">
        <v>21</v>
      </c>
      <c r="K307" s="47" t="s">
        <v>21</v>
      </c>
      <c r="L307" s="47" t="s">
        <v>21</v>
      </c>
    </row>
    <row r="308" spans="2:12" s="11" customFormat="1" ht="11.1" customHeight="1" x14ac:dyDescent="0.2">
      <c r="B308" s="26"/>
      <c r="D308" s="21">
        <v>2015</v>
      </c>
      <c r="E308" s="29">
        <v>1</v>
      </c>
      <c r="F308" s="47" t="s">
        <v>21</v>
      </c>
      <c r="G308" s="47" t="s">
        <v>21</v>
      </c>
      <c r="H308" s="47" t="s">
        <v>21</v>
      </c>
      <c r="I308" s="47" t="s">
        <v>21</v>
      </c>
      <c r="J308" s="47" t="s">
        <v>21</v>
      </c>
      <c r="K308" s="47" t="s">
        <v>21</v>
      </c>
      <c r="L308" s="47" t="s">
        <v>21</v>
      </c>
    </row>
    <row r="309" spans="2:12" s="11" customFormat="1" ht="11.1" customHeight="1" x14ac:dyDescent="0.2">
      <c r="B309" s="26"/>
      <c r="D309" s="21">
        <v>2017</v>
      </c>
      <c r="E309" s="29">
        <v>1</v>
      </c>
      <c r="F309" s="47" t="s">
        <v>21</v>
      </c>
      <c r="G309" s="47" t="s">
        <v>21</v>
      </c>
      <c r="H309" s="47" t="s">
        <v>21</v>
      </c>
      <c r="I309" s="47" t="s">
        <v>21</v>
      </c>
      <c r="J309" s="47" t="s">
        <v>21</v>
      </c>
      <c r="K309" s="47" t="s">
        <v>21</v>
      </c>
      <c r="L309" s="47" t="s">
        <v>21</v>
      </c>
    </row>
    <row r="310" spans="2:12" s="11" customFormat="1" ht="11.1" customHeight="1" x14ac:dyDescent="0.2">
      <c r="B310" s="26"/>
      <c r="D310" s="21">
        <v>2018</v>
      </c>
      <c r="E310" s="29">
        <v>1</v>
      </c>
      <c r="F310" s="47" t="s">
        <v>21</v>
      </c>
      <c r="G310" s="47" t="s">
        <v>21</v>
      </c>
      <c r="H310" s="47" t="s">
        <v>21</v>
      </c>
      <c r="I310" s="47" t="s">
        <v>21</v>
      </c>
      <c r="J310" s="47" t="s">
        <v>21</v>
      </c>
      <c r="K310" s="47" t="s">
        <v>21</v>
      </c>
      <c r="L310" s="47"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7" t="s">
        <v>21</v>
      </c>
      <c r="G313" s="47" t="s">
        <v>21</v>
      </c>
      <c r="H313" s="47" t="s">
        <v>21</v>
      </c>
      <c r="I313" s="47" t="s">
        <v>21</v>
      </c>
      <c r="J313" s="47" t="s">
        <v>21</v>
      </c>
      <c r="K313" s="47" t="s">
        <v>21</v>
      </c>
      <c r="L313" s="47"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7" t="s">
        <v>21</v>
      </c>
      <c r="G315" s="47" t="s">
        <v>21</v>
      </c>
      <c r="H315" s="47" t="s">
        <v>21</v>
      </c>
      <c r="I315" s="47" t="s">
        <v>21</v>
      </c>
      <c r="J315" s="47" t="s">
        <v>21</v>
      </c>
      <c r="K315" s="47" t="s">
        <v>21</v>
      </c>
      <c r="L315" s="47" t="s">
        <v>21</v>
      </c>
    </row>
    <row r="316" spans="2:12" s="11" customFormat="1" ht="11.1" customHeight="1" x14ac:dyDescent="0.2">
      <c r="B316" s="26"/>
      <c r="C316" s="27"/>
      <c r="D316" s="34" t="s">
        <v>26</v>
      </c>
      <c r="E316" s="29">
        <v>1</v>
      </c>
      <c r="F316" s="47" t="s">
        <v>21</v>
      </c>
      <c r="G316" s="47" t="s">
        <v>21</v>
      </c>
      <c r="H316" s="47" t="s">
        <v>21</v>
      </c>
      <c r="I316" s="47" t="s">
        <v>21</v>
      </c>
      <c r="J316" s="47" t="s">
        <v>21</v>
      </c>
      <c r="K316" s="47" t="s">
        <v>21</v>
      </c>
      <c r="L316" s="47" t="s">
        <v>21</v>
      </c>
    </row>
    <row r="317" spans="2:12" s="11" customFormat="1" ht="11.1" customHeight="1" x14ac:dyDescent="0.2">
      <c r="B317" s="26"/>
      <c r="C317" s="27"/>
      <c r="D317" s="34" t="s">
        <v>27</v>
      </c>
      <c r="E317" s="29">
        <v>1</v>
      </c>
      <c r="F317" s="47" t="s">
        <v>21</v>
      </c>
      <c r="G317" s="47" t="s">
        <v>21</v>
      </c>
      <c r="H317" s="47" t="s">
        <v>21</v>
      </c>
      <c r="I317" s="47" t="s">
        <v>21</v>
      </c>
      <c r="J317" s="47" t="s">
        <v>21</v>
      </c>
      <c r="K317" s="47" t="s">
        <v>21</v>
      </c>
      <c r="L317" s="47" t="s">
        <v>21</v>
      </c>
    </row>
    <row r="318" spans="2:12" s="11" customFormat="1" ht="11.1" customHeight="1" x14ac:dyDescent="0.2">
      <c r="B318" s="26"/>
      <c r="C318" s="27"/>
      <c r="D318" s="34" t="s">
        <v>28</v>
      </c>
      <c r="E318" s="29">
        <v>1</v>
      </c>
      <c r="F318" s="47" t="s">
        <v>21</v>
      </c>
      <c r="G318" s="47" t="s">
        <v>21</v>
      </c>
      <c r="H318" s="47" t="s">
        <v>21</v>
      </c>
      <c r="I318" s="47" t="s">
        <v>21</v>
      </c>
      <c r="J318" s="47" t="s">
        <v>21</v>
      </c>
      <c r="K318" s="47" t="s">
        <v>21</v>
      </c>
      <c r="L318" s="47" t="s">
        <v>21</v>
      </c>
    </row>
    <row r="319" spans="2:12" s="11" customFormat="1" ht="11.1" customHeight="1" x14ac:dyDescent="0.2">
      <c r="B319" s="26"/>
      <c r="C319" s="27"/>
      <c r="D319" s="35" t="s">
        <v>29</v>
      </c>
      <c r="E319" s="29">
        <v>1</v>
      </c>
      <c r="F319" s="47" t="s">
        <v>21</v>
      </c>
      <c r="G319" s="47" t="s">
        <v>21</v>
      </c>
      <c r="H319" s="47" t="s">
        <v>21</v>
      </c>
      <c r="I319" s="47" t="s">
        <v>21</v>
      </c>
      <c r="J319" s="47" t="s">
        <v>21</v>
      </c>
      <c r="K319" s="47" t="s">
        <v>21</v>
      </c>
      <c r="L319" s="47" t="s">
        <v>21</v>
      </c>
    </row>
    <row r="320" spans="2:12" s="11" customFormat="1" ht="11.1" customHeight="1" x14ac:dyDescent="0.2">
      <c r="B320" s="26"/>
      <c r="C320" s="27"/>
      <c r="D320" s="34" t="s">
        <v>30</v>
      </c>
      <c r="E320" s="29">
        <v>1</v>
      </c>
      <c r="F320" s="47" t="s">
        <v>21</v>
      </c>
      <c r="G320" s="47" t="s">
        <v>21</v>
      </c>
      <c r="H320" s="47" t="s">
        <v>21</v>
      </c>
      <c r="I320" s="47" t="s">
        <v>21</v>
      </c>
      <c r="J320" s="47" t="s">
        <v>21</v>
      </c>
      <c r="K320" s="47" t="s">
        <v>21</v>
      </c>
      <c r="L320" s="47" t="s">
        <v>21</v>
      </c>
    </row>
    <row r="321" spans="2:12" s="11" customFormat="1" ht="11.1" customHeight="1" x14ac:dyDescent="0.2">
      <c r="B321" s="26"/>
      <c r="C321" s="27"/>
      <c r="D321" s="34" t="s">
        <v>31</v>
      </c>
      <c r="E321" s="29">
        <v>1</v>
      </c>
      <c r="F321" s="47" t="s">
        <v>21</v>
      </c>
      <c r="G321" s="47" t="s">
        <v>21</v>
      </c>
      <c r="H321" s="47" t="s">
        <v>21</v>
      </c>
      <c r="I321" s="47" t="s">
        <v>21</v>
      </c>
      <c r="J321" s="47" t="s">
        <v>21</v>
      </c>
      <c r="K321" s="47" t="s">
        <v>21</v>
      </c>
      <c r="L321" s="47" t="s">
        <v>21</v>
      </c>
    </row>
    <row r="322" spans="2:12" s="11" customFormat="1" ht="11.1" customHeight="1" x14ac:dyDescent="0.2">
      <c r="B322" s="26"/>
      <c r="C322" s="27"/>
      <c r="D322" s="34" t="s">
        <v>32</v>
      </c>
      <c r="E322" s="29">
        <v>1</v>
      </c>
      <c r="F322" s="47" t="s">
        <v>21</v>
      </c>
      <c r="G322" s="47" t="s">
        <v>21</v>
      </c>
      <c r="H322" s="47" t="s">
        <v>21</v>
      </c>
      <c r="I322" s="47" t="s">
        <v>21</v>
      </c>
      <c r="J322" s="47" t="s">
        <v>21</v>
      </c>
      <c r="K322" s="47" t="s">
        <v>21</v>
      </c>
      <c r="L322" s="47" t="s">
        <v>21</v>
      </c>
    </row>
    <row r="323" spans="2:12" s="11" customFormat="1" ht="11.1" customHeight="1" x14ac:dyDescent="0.2">
      <c r="B323" s="26"/>
      <c r="C323" s="27"/>
      <c r="D323" s="34" t="s">
        <v>33</v>
      </c>
      <c r="E323" s="29">
        <v>1</v>
      </c>
      <c r="F323" s="47" t="s">
        <v>21</v>
      </c>
      <c r="G323" s="47" t="s">
        <v>21</v>
      </c>
      <c r="H323" s="47" t="s">
        <v>21</v>
      </c>
      <c r="I323" s="47" t="s">
        <v>21</v>
      </c>
      <c r="J323" s="47" t="s">
        <v>21</v>
      </c>
      <c r="K323" s="47" t="s">
        <v>21</v>
      </c>
      <c r="L323" s="47" t="s">
        <v>21</v>
      </c>
    </row>
    <row r="324" spans="2:12" s="11" customFormat="1" ht="11.1" customHeight="1" x14ac:dyDescent="0.2">
      <c r="B324" s="26"/>
      <c r="C324" s="27"/>
      <c r="D324" s="34" t="s">
        <v>34</v>
      </c>
      <c r="E324" s="29">
        <v>1</v>
      </c>
      <c r="F324" s="47" t="s">
        <v>21</v>
      </c>
      <c r="G324" s="47" t="s">
        <v>21</v>
      </c>
      <c r="H324" s="47" t="s">
        <v>21</v>
      </c>
      <c r="I324" s="47" t="s">
        <v>21</v>
      </c>
      <c r="J324" s="47" t="s">
        <v>21</v>
      </c>
      <c r="K324" s="47" t="s">
        <v>21</v>
      </c>
      <c r="L324" s="47" t="s">
        <v>21</v>
      </c>
    </row>
    <row r="325" spans="2:12" s="11" customFormat="1" ht="11.1" customHeight="1" x14ac:dyDescent="0.2">
      <c r="B325" s="26"/>
      <c r="C325" s="27"/>
      <c r="D325" s="34" t="s">
        <v>35</v>
      </c>
      <c r="E325" s="29">
        <v>1</v>
      </c>
      <c r="F325" s="47" t="s">
        <v>21</v>
      </c>
      <c r="G325" s="47" t="s">
        <v>21</v>
      </c>
      <c r="H325" s="47" t="s">
        <v>21</v>
      </c>
      <c r="I325" s="47" t="s">
        <v>21</v>
      </c>
      <c r="J325" s="47" t="s">
        <v>21</v>
      </c>
      <c r="K325" s="47" t="s">
        <v>21</v>
      </c>
      <c r="L325" s="47" t="s">
        <v>21</v>
      </c>
    </row>
    <row r="326" spans="2:12" s="11" customFormat="1" ht="11.1" customHeight="1" x14ac:dyDescent="0.2">
      <c r="B326" s="26"/>
      <c r="C326" s="27"/>
      <c r="D326" s="34" t="s">
        <v>36</v>
      </c>
      <c r="E326" s="29">
        <v>1</v>
      </c>
      <c r="F326" s="47" t="s">
        <v>21</v>
      </c>
      <c r="G326" s="47" t="s">
        <v>21</v>
      </c>
      <c r="H326" s="47" t="s">
        <v>21</v>
      </c>
      <c r="I326" s="47" t="s">
        <v>21</v>
      </c>
      <c r="J326" s="47" t="s">
        <v>21</v>
      </c>
      <c r="K326" s="47" t="s">
        <v>21</v>
      </c>
      <c r="L326" s="47"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7" t="s">
        <v>21</v>
      </c>
      <c r="G329" s="47" t="s">
        <v>21</v>
      </c>
      <c r="H329" s="47" t="s">
        <v>21</v>
      </c>
      <c r="I329" s="47" t="s">
        <v>21</v>
      </c>
      <c r="J329" s="47" t="s">
        <v>21</v>
      </c>
      <c r="K329" s="47" t="s">
        <v>21</v>
      </c>
      <c r="L329" s="47"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7" t="s">
        <v>21</v>
      </c>
      <c r="G331" s="47" t="s">
        <v>21</v>
      </c>
      <c r="H331" s="47" t="s">
        <v>21</v>
      </c>
      <c r="I331" s="47" t="s">
        <v>21</v>
      </c>
      <c r="J331" s="47" t="s">
        <v>21</v>
      </c>
      <c r="K331" s="47" t="s">
        <v>21</v>
      </c>
      <c r="L331" s="47" t="s">
        <v>21</v>
      </c>
    </row>
    <row r="332" spans="2:12" s="11" customFormat="1" ht="11.1" customHeight="1" x14ac:dyDescent="0.2">
      <c r="B332" s="26"/>
      <c r="C332" s="27"/>
      <c r="D332" s="34" t="s">
        <v>26</v>
      </c>
      <c r="E332" s="29">
        <v>1</v>
      </c>
      <c r="F332" s="47" t="s">
        <v>21</v>
      </c>
      <c r="G332" s="47" t="s">
        <v>21</v>
      </c>
      <c r="H332" s="47" t="s">
        <v>21</v>
      </c>
      <c r="I332" s="47" t="s">
        <v>21</v>
      </c>
      <c r="J332" s="47" t="s">
        <v>21</v>
      </c>
      <c r="K332" s="47" t="s">
        <v>21</v>
      </c>
      <c r="L332" s="47" t="s">
        <v>21</v>
      </c>
    </row>
    <row r="333" spans="2:12" s="11" customFormat="1" ht="11.1" customHeight="1" x14ac:dyDescent="0.2">
      <c r="B333" s="26"/>
      <c r="C333" s="27"/>
      <c r="D333" s="34" t="s">
        <v>27</v>
      </c>
      <c r="E333" s="29">
        <v>1</v>
      </c>
      <c r="F333" s="47" t="s">
        <v>21</v>
      </c>
      <c r="G333" s="47" t="s">
        <v>21</v>
      </c>
      <c r="H333" s="47" t="s">
        <v>21</v>
      </c>
      <c r="I333" s="47" t="s">
        <v>21</v>
      </c>
      <c r="J333" s="47" t="s">
        <v>21</v>
      </c>
      <c r="K333" s="47" t="s">
        <v>21</v>
      </c>
      <c r="L333" s="47" t="s">
        <v>21</v>
      </c>
    </row>
    <row r="334" spans="2:12" s="11" customFormat="1" ht="11.1" customHeight="1" x14ac:dyDescent="0.2">
      <c r="B334" s="26"/>
      <c r="C334" s="27"/>
      <c r="D334" s="34" t="s">
        <v>28</v>
      </c>
      <c r="E334" s="29">
        <v>1</v>
      </c>
      <c r="F334" s="47" t="s">
        <v>21</v>
      </c>
      <c r="G334" s="47" t="s">
        <v>21</v>
      </c>
      <c r="H334" s="47" t="s">
        <v>21</v>
      </c>
      <c r="I334" s="47" t="s">
        <v>21</v>
      </c>
      <c r="J334" s="47" t="s">
        <v>21</v>
      </c>
      <c r="K334" s="47" t="s">
        <v>21</v>
      </c>
      <c r="L334" s="47" t="s">
        <v>21</v>
      </c>
    </row>
    <row r="335" spans="2:12" s="11" customFormat="1" ht="11.1" customHeight="1" x14ac:dyDescent="0.2">
      <c r="B335" s="26"/>
      <c r="C335" s="27"/>
      <c r="D335" s="35" t="s">
        <v>29</v>
      </c>
      <c r="E335" s="29">
        <v>1</v>
      </c>
      <c r="F335" s="47" t="s">
        <v>21</v>
      </c>
      <c r="G335" s="47" t="s">
        <v>21</v>
      </c>
      <c r="H335" s="47" t="s">
        <v>21</v>
      </c>
      <c r="I335" s="47" t="s">
        <v>21</v>
      </c>
      <c r="J335" s="47" t="s">
        <v>21</v>
      </c>
      <c r="K335" s="47" t="s">
        <v>21</v>
      </c>
      <c r="L335" s="47" t="s">
        <v>21</v>
      </c>
    </row>
    <row r="336" spans="2:12" s="11" customFormat="1" ht="11.1" customHeight="1" x14ac:dyDescent="0.2">
      <c r="B336" s="26"/>
      <c r="C336" s="27"/>
      <c r="D336" s="34" t="s">
        <v>30</v>
      </c>
      <c r="E336" s="29">
        <v>1</v>
      </c>
      <c r="F336" s="47" t="s">
        <v>21</v>
      </c>
      <c r="G336" s="47" t="s">
        <v>21</v>
      </c>
      <c r="H336" s="47" t="s">
        <v>21</v>
      </c>
      <c r="I336" s="47" t="s">
        <v>21</v>
      </c>
      <c r="J336" s="47" t="s">
        <v>21</v>
      </c>
      <c r="K336" s="47" t="s">
        <v>21</v>
      </c>
      <c r="L336" s="47" t="s">
        <v>21</v>
      </c>
    </row>
    <row r="337" spans="1:12" s="11" customFormat="1" ht="11.1" customHeight="1" x14ac:dyDescent="0.2">
      <c r="B337" s="26"/>
      <c r="C337" s="27"/>
      <c r="D337" s="34" t="s">
        <v>31</v>
      </c>
      <c r="E337" s="29">
        <v>1</v>
      </c>
      <c r="F337" s="47" t="s">
        <v>21</v>
      </c>
      <c r="G337" s="47" t="s">
        <v>21</v>
      </c>
      <c r="H337" s="47" t="s">
        <v>21</v>
      </c>
      <c r="I337" s="47" t="s">
        <v>21</v>
      </c>
      <c r="J337" s="47" t="s">
        <v>21</v>
      </c>
      <c r="K337" s="47" t="s">
        <v>21</v>
      </c>
      <c r="L337" s="47" t="s">
        <v>21</v>
      </c>
    </row>
    <row r="338" spans="1:12" s="11" customFormat="1" ht="11.1" customHeight="1" x14ac:dyDescent="0.2">
      <c r="B338" s="26"/>
      <c r="C338" s="27"/>
      <c r="D338" s="34" t="s">
        <v>32</v>
      </c>
      <c r="E338" s="29">
        <v>1</v>
      </c>
      <c r="F338" s="47" t="s">
        <v>21</v>
      </c>
      <c r="G338" s="47" t="s">
        <v>21</v>
      </c>
      <c r="H338" s="47" t="s">
        <v>21</v>
      </c>
      <c r="I338" s="47" t="s">
        <v>21</v>
      </c>
      <c r="J338" s="47" t="s">
        <v>21</v>
      </c>
      <c r="K338" s="47" t="s">
        <v>21</v>
      </c>
      <c r="L338" s="47" t="s">
        <v>21</v>
      </c>
    </row>
    <row r="339" spans="1:12" s="11" customFormat="1" ht="11.1" customHeight="1" x14ac:dyDescent="0.2">
      <c r="B339" s="26"/>
      <c r="C339" s="27"/>
      <c r="D339" s="34" t="s">
        <v>33</v>
      </c>
      <c r="E339" s="29"/>
      <c r="F339" s="47"/>
      <c r="G339" s="47"/>
      <c r="H339" s="47"/>
      <c r="I339" s="47"/>
      <c r="J339" s="47"/>
      <c r="K339" s="47"/>
      <c r="L339" s="47"/>
    </row>
    <row r="340" spans="1:12" s="11" customFormat="1" ht="11.1" customHeight="1" x14ac:dyDescent="0.2">
      <c r="B340" s="26"/>
      <c r="C340" s="27"/>
      <c r="D340" s="34" t="s">
        <v>34</v>
      </c>
      <c r="E340" s="29"/>
      <c r="F340" s="47"/>
      <c r="G340" s="47"/>
      <c r="H340" s="47"/>
      <c r="I340" s="47"/>
      <c r="J340" s="47"/>
      <c r="K340" s="47"/>
      <c r="L340" s="47"/>
    </row>
    <row r="341" spans="1:12" s="11" customFormat="1" ht="11.1" customHeight="1" x14ac:dyDescent="0.2">
      <c r="B341" s="26"/>
      <c r="C341" s="27"/>
      <c r="D341" s="34" t="s">
        <v>35</v>
      </c>
      <c r="E341" s="29"/>
      <c r="F341" s="29"/>
      <c r="G341" s="29"/>
      <c r="H341" s="29"/>
      <c r="I341" s="29"/>
      <c r="J341" s="29"/>
      <c r="K341" s="29"/>
      <c r="L341" s="31"/>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1" t="s">
        <v>52</v>
      </c>
      <c r="B345" s="361"/>
      <c r="C345" s="361"/>
      <c r="D345" s="361"/>
      <c r="E345" s="361"/>
      <c r="F345" s="361"/>
      <c r="G345" s="361"/>
      <c r="H345" s="361"/>
      <c r="I345" s="361"/>
      <c r="J345" s="361"/>
      <c r="K345" s="361"/>
      <c r="L345" s="361"/>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1" t="s">
        <v>1</v>
      </c>
      <c r="B347" s="361"/>
      <c r="C347" s="361"/>
      <c r="D347" s="361"/>
      <c r="E347" s="361"/>
      <c r="F347" s="361"/>
      <c r="G347" s="361"/>
      <c r="H347" s="361"/>
      <c r="I347" s="361"/>
      <c r="J347" s="361"/>
      <c r="K347" s="361"/>
      <c r="L347" s="361"/>
    </row>
    <row r="348" spans="1:12" s="11" customFormat="1" ht="11.1" customHeight="1" x14ac:dyDescent="0.2">
      <c r="A348" s="361" t="s">
        <v>2</v>
      </c>
      <c r="B348" s="361"/>
      <c r="C348" s="361"/>
      <c r="D348" s="361"/>
      <c r="E348" s="361"/>
      <c r="F348" s="361"/>
      <c r="G348" s="361"/>
      <c r="H348" s="361"/>
      <c r="I348" s="361"/>
      <c r="J348" s="361"/>
      <c r="K348" s="361"/>
      <c r="L348" s="361"/>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0" t="s">
        <v>3</v>
      </c>
      <c r="C350" s="343" t="s">
        <v>4</v>
      </c>
      <c r="D350" s="346" t="s">
        <v>5</v>
      </c>
      <c r="E350" s="346" t="s">
        <v>6</v>
      </c>
      <c r="F350" s="343" t="s">
        <v>7</v>
      </c>
      <c r="G350" s="343" t="s">
        <v>8</v>
      </c>
      <c r="H350" s="343" t="s">
        <v>9</v>
      </c>
      <c r="I350" s="355" t="s">
        <v>10</v>
      </c>
      <c r="J350" s="360"/>
      <c r="K350" s="356"/>
      <c r="L350" s="357" t="s">
        <v>11</v>
      </c>
    </row>
    <row r="351" spans="1:12" s="11" customFormat="1" ht="15" customHeight="1" x14ac:dyDescent="0.2">
      <c r="B351" s="341"/>
      <c r="C351" s="347"/>
      <c r="D351" s="344"/>
      <c r="E351" s="344"/>
      <c r="F351" s="347"/>
      <c r="G351" s="347"/>
      <c r="H351" s="347"/>
      <c r="I351" s="343" t="s">
        <v>12</v>
      </c>
      <c r="J351" s="355" t="s">
        <v>13</v>
      </c>
      <c r="K351" s="356"/>
      <c r="L351" s="358"/>
    </row>
    <row r="352" spans="1:12" s="11" customFormat="1" ht="21" customHeight="1" x14ac:dyDescent="0.2">
      <c r="B352" s="341"/>
      <c r="C352" s="347"/>
      <c r="D352" s="344"/>
      <c r="E352" s="345"/>
      <c r="F352" s="348"/>
      <c r="G352" s="348"/>
      <c r="H352" s="348"/>
      <c r="I352" s="348"/>
      <c r="J352" s="12" t="s">
        <v>14</v>
      </c>
      <c r="K352" s="13" t="s">
        <v>15</v>
      </c>
      <c r="L352" s="359"/>
    </row>
    <row r="353" spans="2:12" s="11" customFormat="1" ht="11.1" customHeight="1" x14ac:dyDescent="0.2">
      <c r="B353" s="342"/>
      <c r="C353" s="348"/>
      <c r="D353" s="345"/>
      <c r="E353" s="14" t="s">
        <v>16</v>
      </c>
      <c r="F353" s="14" t="s">
        <v>17</v>
      </c>
      <c r="G353" s="15" t="s">
        <v>18</v>
      </c>
      <c r="H353" s="355" t="s">
        <v>19</v>
      </c>
      <c r="I353" s="360"/>
      <c r="J353" s="360"/>
      <c r="K353" s="356"/>
      <c r="L353" s="16" t="s">
        <v>20</v>
      </c>
    </row>
    <row r="354" spans="2:12" s="11" customFormat="1" ht="11.1" customHeight="1" x14ac:dyDescent="0.2">
      <c r="B354" s="17"/>
      <c r="C354" s="18"/>
      <c r="D354" s="18"/>
    </row>
    <row r="355" spans="2:12" s="11" customFormat="1" ht="11.1" customHeight="1" x14ac:dyDescent="0.2">
      <c r="B355" s="48">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1473.125</v>
      </c>
      <c r="G361" s="29">
        <v>1562.415</v>
      </c>
      <c r="H361" s="29">
        <v>28494.032999999999</v>
      </c>
      <c r="I361" s="29">
        <v>159669.44899999999</v>
      </c>
      <c r="J361" s="29">
        <v>87159.188999999998</v>
      </c>
      <c r="K361" s="29">
        <v>73694.731</v>
      </c>
      <c r="L361" s="31">
        <v>54.587267348808901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1404.75</v>
      </c>
      <c r="G377" s="29">
        <v>1473.6469999999999</v>
      </c>
      <c r="H377" s="29">
        <v>28867.214</v>
      </c>
      <c r="I377" s="29">
        <v>156208.13399999999</v>
      </c>
      <c r="J377" s="29">
        <v>90462.925000000003</v>
      </c>
      <c r="K377" s="29">
        <v>79114.304000000004</v>
      </c>
      <c r="L377" s="31">
        <v>57.911789023739303</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28</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29</v>
      </c>
      <c r="E383" s="29">
        <v>13</v>
      </c>
      <c r="F383" s="29">
        <v>1406</v>
      </c>
      <c r="G383" s="29">
        <v>192.643</v>
      </c>
      <c r="H383" s="29">
        <v>3728.9929999999999</v>
      </c>
      <c r="I383" s="29">
        <v>20036.96</v>
      </c>
      <c r="J383" s="29">
        <v>11531.956</v>
      </c>
      <c r="K383" s="29">
        <v>9880.5149999999994</v>
      </c>
      <c r="L383" s="31">
        <v>57.553421277479202</v>
      </c>
    </row>
    <row r="384" spans="2:12" s="11" customFormat="1" ht="11.1" customHeight="1" x14ac:dyDescent="0.2">
      <c r="B384" s="26"/>
      <c r="C384" s="26"/>
      <c r="D384" s="34" t="s">
        <v>30</v>
      </c>
      <c r="E384" s="29">
        <v>13</v>
      </c>
      <c r="F384" s="29">
        <v>1398</v>
      </c>
      <c r="G384" s="29">
        <v>174.19499999999999</v>
      </c>
      <c r="H384" s="29">
        <v>3536.701</v>
      </c>
      <c r="I384" s="29">
        <v>18907.57</v>
      </c>
      <c r="J384" s="29">
        <v>11269.628000000001</v>
      </c>
      <c r="K384" s="29">
        <v>9920.2800000000007</v>
      </c>
      <c r="L384" s="31">
        <v>59.603788323935902</v>
      </c>
    </row>
    <row r="385" spans="2:12" s="11" customFormat="1" ht="11.1" customHeight="1" x14ac:dyDescent="0.2">
      <c r="B385" s="26"/>
      <c r="C385" s="26"/>
      <c r="D385" s="34" t="s">
        <v>31</v>
      </c>
      <c r="E385" s="29">
        <v>13</v>
      </c>
      <c r="F385" s="29">
        <v>1387</v>
      </c>
      <c r="G385" s="29">
        <v>186.70699999999999</v>
      </c>
      <c r="H385" s="29">
        <v>4052.732</v>
      </c>
      <c r="I385" s="29">
        <v>19892.935000000001</v>
      </c>
      <c r="J385" s="29">
        <v>11397.027</v>
      </c>
      <c r="K385" s="29">
        <v>10099.1</v>
      </c>
      <c r="L385" s="31">
        <v>57.291832502343198</v>
      </c>
    </row>
    <row r="386" spans="2:12" s="11" customFormat="1" ht="11.1" customHeight="1" x14ac:dyDescent="0.2">
      <c r="B386" s="26"/>
      <c r="C386" s="26"/>
      <c r="D386" s="34" t="s">
        <v>32</v>
      </c>
      <c r="E386" s="29">
        <v>13</v>
      </c>
      <c r="F386" s="29">
        <v>1403</v>
      </c>
      <c r="G386" s="29">
        <v>176.88800000000001</v>
      </c>
      <c r="H386" s="29">
        <v>3560.0030000000002</v>
      </c>
      <c r="I386" s="29">
        <v>17772.77</v>
      </c>
      <c r="J386" s="29">
        <v>10310.946</v>
      </c>
      <c r="K386" s="29">
        <v>9159.473</v>
      </c>
      <c r="L386" s="31">
        <v>58.015413466780899</v>
      </c>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7" t="s">
        <v>21</v>
      </c>
      <c r="G393" s="47" t="s">
        <v>21</v>
      </c>
      <c r="H393" s="47" t="s">
        <v>21</v>
      </c>
      <c r="I393" s="47" t="s">
        <v>21</v>
      </c>
      <c r="J393" s="47" t="s">
        <v>21</v>
      </c>
      <c r="K393" s="47" t="s">
        <v>21</v>
      </c>
      <c r="L393" s="47" t="s">
        <v>21</v>
      </c>
    </row>
    <row r="394" spans="2:12" s="11" customFormat="1" ht="11.1" customHeight="1" x14ac:dyDescent="0.2">
      <c r="B394" s="42"/>
      <c r="C394" s="20" t="s">
        <v>54</v>
      </c>
      <c r="D394" s="21">
        <v>2015</v>
      </c>
      <c r="E394" s="29">
        <v>2</v>
      </c>
      <c r="F394" s="47" t="s">
        <v>21</v>
      </c>
      <c r="G394" s="47" t="s">
        <v>21</v>
      </c>
      <c r="H394" s="47" t="s">
        <v>21</v>
      </c>
      <c r="I394" s="47" t="s">
        <v>21</v>
      </c>
      <c r="J394" s="47" t="s">
        <v>21</v>
      </c>
      <c r="K394" s="47" t="s">
        <v>21</v>
      </c>
      <c r="L394" s="47" t="s">
        <v>21</v>
      </c>
    </row>
    <row r="395" spans="2:12" s="11" customFormat="1" ht="11.1" customHeight="1" x14ac:dyDescent="0.2">
      <c r="B395" s="26"/>
      <c r="D395" s="21">
        <v>2017</v>
      </c>
      <c r="E395" s="29">
        <v>2</v>
      </c>
      <c r="F395" s="47" t="s">
        <v>21</v>
      </c>
      <c r="G395" s="47" t="s">
        <v>21</v>
      </c>
      <c r="H395" s="47" t="s">
        <v>21</v>
      </c>
      <c r="I395" s="47" t="s">
        <v>21</v>
      </c>
      <c r="J395" s="47" t="s">
        <v>21</v>
      </c>
      <c r="K395" s="47" t="s">
        <v>21</v>
      </c>
      <c r="L395" s="47" t="s">
        <v>21</v>
      </c>
    </row>
    <row r="396" spans="2:12" s="11" customFormat="1" ht="11.1" customHeight="1" x14ac:dyDescent="0.2">
      <c r="B396" s="26"/>
      <c r="D396" s="21">
        <v>2018</v>
      </c>
      <c r="E396" s="29">
        <v>2</v>
      </c>
      <c r="F396" s="47" t="s">
        <v>21</v>
      </c>
      <c r="G396" s="47" t="s">
        <v>21</v>
      </c>
      <c r="H396" s="47" t="s">
        <v>21</v>
      </c>
      <c r="I396" s="47" t="s">
        <v>21</v>
      </c>
      <c r="J396" s="47" t="s">
        <v>21</v>
      </c>
      <c r="K396" s="47" t="s">
        <v>21</v>
      </c>
      <c r="L396" s="47"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7" t="s">
        <v>21</v>
      </c>
      <c r="G399" s="47" t="s">
        <v>21</v>
      </c>
      <c r="H399" s="47" t="s">
        <v>21</v>
      </c>
      <c r="I399" s="47" t="s">
        <v>21</v>
      </c>
      <c r="J399" s="47" t="s">
        <v>21</v>
      </c>
      <c r="K399" s="47" t="s">
        <v>21</v>
      </c>
      <c r="L399" s="47"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7" t="s">
        <v>21</v>
      </c>
      <c r="G401" s="47" t="s">
        <v>21</v>
      </c>
      <c r="H401" s="47" t="s">
        <v>21</v>
      </c>
      <c r="I401" s="47" t="s">
        <v>21</v>
      </c>
      <c r="J401" s="47" t="s">
        <v>21</v>
      </c>
      <c r="K401" s="47" t="s">
        <v>21</v>
      </c>
      <c r="L401" s="47" t="s">
        <v>21</v>
      </c>
    </row>
    <row r="402" spans="2:12" s="11" customFormat="1" ht="11.1" customHeight="1" x14ac:dyDescent="0.2">
      <c r="B402" s="26"/>
      <c r="C402" s="27"/>
      <c r="D402" s="34" t="s">
        <v>26</v>
      </c>
      <c r="E402" s="29">
        <v>2</v>
      </c>
      <c r="F402" s="47" t="s">
        <v>21</v>
      </c>
      <c r="G402" s="47" t="s">
        <v>21</v>
      </c>
      <c r="H402" s="47" t="s">
        <v>21</v>
      </c>
      <c r="I402" s="47" t="s">
        <v>21</v>
      </c>
      <c r="J402" s="47" t="s">
        <v>21</v>
      </c>
      <c r="K402" s="47" t="s">
        <v>21</v>
      </c>
      <c r="L402" s="47" t="s">
        <v>21</v>
      </c>
    </row>
    <row r="403" spans="2:12" s="11" customFormat="1" ht="11.1" customHeight="1" x14ac:dyDescent="0.2">
      <c r="B403" s="26"/>
      <c r="C403" s="27"/>
      <c r="D403" s="34" t="s">
        <v>27</v>
      </c>
      <c r="E403" s="29">
        <v>2</v>
      </c>
      <c r="F403" s="47" t="s">
        <v>21</v>
      </c>
      <c r="G403" s="47" t="s">
        <v>21</v>
      </c>
      <c r="H403" s="47" t="s">
        <v>21</v>
      </c>
      <c r="I403" s="47" t="s">
        <v>21</v>
      </c>
      <c r="J403" s="47" t="s">
        <v>21</v>
      </c>
      <c r="K403" s="47" t="s">
        <v>21</v>
      </c>
      <c r="L403" s="47" t="s">
        <v>21</v>
      </c>
    </row>
    <row r="404" spans="2:12" s="11" customFormat="1" ht="11.1" customHeight="1" x14ac:dyDescent="0.2">
      <c r="B404" s="26"/>
      <c r="C404" s="27"/>
      <c r="D404" s="34" t="s">
        <v>28</v>
      </c>
      <c r="E404" s="29">
        <v>2</v>
      </c>
      <c r="F404" s="47" t="s">
        <v>21</v>
      </c>
      <c r="G404" s="47" t="s">
        <v>21</v>
      </c>
      <c r="H404" s="47" t="s">
        <v>21</v>
      </c>
      <c r="I404" s="47" t="s">
        <v>21</v>
      </c>
      <c r="J404" s="47" t="s">
        <v>21</v>
      </c>
      <c r="K404" s="47" t="s">
        <v>21</v>
      </c>
      <c r="L404" s="47" t="s">
        <v>21</v>
      </c>
    </row>
    <row r="405" spans="2:12" s="11" customFormat="1" ht="11.1" customHeight="1" x14ac:dyDescent="0.2">
      <c r="B405" s="26"/>
      <c r="C405" s="27"/>
      <c r="D405" s="35" t="s">
        <v>29</v>
      </c>
      <c r="E405" s="29">
        <v>2</v>
      </c>
      <c r="F405" s="47" t="s">
        <v>21</v>
      </c>
      <c r="G405" s="47" t="s">
        <v>21</v>
      </c>
      <c r="H405" s="47" t="s">
        <v>21</v>
      </c>
      <c r="I405" s="47" t="s">
        <v>21</v>
      </c>
      <c r="J405" s="47" t="s">
        <v>21</v>
      </c>
      <c r="K405" s="47" t="s">
        <v>21</v>
      </c>
      <c r="L405" s="47" t="s">
        <v>21</v>
      </c>
    </row>
    <row r="406" spans="2:12" s="11" customFormat="1" ht="11.1" customHeight="1" x14ac:dyDescent="0.2">
      <c r="B406" s="26"/>
      <c r="C406" s="27"/>
      <c r="D406" s="34" t="s">
        <v>30</v>
      </c>
      <c r="E406" s="29">
        <v>2</v>
      </c>
      <c r="F406" s="47" t="s">
        <v>21</v>
      </c>
      <c r="G406" s="47" t="s">
        <v>21</v>
      </c>
      <c r="H406" s="47" t="s">
        <v>21</v>
      </c>
      <c r="I406" s="47" t="s">
        <v>21</v>
      </c>
      <c r="J406" s="47" t="s">
        <v>21</v>
      </c>
      <c r="K406" s="47" t="s">
        <v>21</v>
      </c>
      <c r="L406" s="47" t="s">
        <v>21</v>
      </c>
    </row>
    <row r="407" spans="2:12" s="11" customFormat="1" ht="11.1" customHeight="1" x14ac:dyDescent="0.2">
      <c r="B407" s="26"/>
      <c r="C407" s="27"/>
      <c r="D407" s="34" t="s">
        <v>31</v>
      </c>
      <c r="E407" s="29">
        <v>2</v>
      </c>
      <c r="F407" s="47" t="s">
        <v>21</v>
      </c>
      <c r="G407" s="47" t="s">
        <v>21</v>
      </c>
      <c r="H407" s="47" t="s">
        <v>21</v>
      </c>
      <c r="I407" s="47" t="s">
        <v>21</v>
      </c>
      <c r="J407" s="47" t="s">
        <v>21</v>
      </c>
      <c r="K407" s="47" t="s">
        <v>21</v>
      </c>
      <c r="L407" s="47" t="s">
        <v>21</v>
      </c>
    </row>
    <row r="408" spans="2:12" s="11" customFormat="1" ht="11.1" customHeight="1" x14ac:dyDescent="0.2">
      <c r="B408" s="26"/>
      <c r="C408" s="27"/>
      <c r="D408" s="34" t="s">
        <v>32</v>
      </c>
      <c r="E408" s="29">
        <v>2</v>
      </c>
      <c r="F408" s="47" t="s">
        <v>21</v>
      </c>
      <c r="G408" s="47" t="s">
        <v>21</v>
      </c>
      <c r="H408" s="47" t="s">
        <v>21</v>
      </c>
      <c r="I408" s="47" t="s">
        <v>21</v>
      </c>
      <c r="J408" s="47" t="s">
        <v>21</v>
      </c>
      <c r="K408" s="47" t="s">
        <v>21</v>
      </c>
      <c r="L408" s="47" t="s">
        <v>21</v>
      </c>
    </row>
    <row r="409" spans="2:12" s="11" customFormat="1" ht="11.1" customHeight="1" x14ac:dyDescent="0.2">
      <c r="B409" s="26"/>
      <c r="C409" s="27"/>
      <c r="D409" s="34" t="s">
        <v>33</v>
      </c>
      <c r="E409" s="29">
        <v>2</v>
      </c>
      <c r="F409" s="47" t="s">
        <v>21</v>
      </c>
      <c r="G409" s="47" t="s">
        <v>21</v>
      </c>
      <c r="H409" s="47" t="s">
        <v>21</v>
      </c>
      <c r="I409" s="47" t="s">
        <v>21</v>
      </c>
      <c r="J409" s="47" t="s">
        <v>21</v>
      </c>
      <c r="K409" s="47" t="s">
        <v>21</v>
      </c>
      <c r="L409" s="47" t="s">
        <v>21</v>
      </c>
    </row>
    <row r="410" spans="2:12" s="11" customFormat="1" ht="11.1" customHeight="1" x14ac:dyDescent="0.2">
      <c r="B410" s="26"/>
      <c r="C410" s="27"/>
      <c r="D410" s="34" t="s">
        <v>34</v>
      </c>
      <c r="E410" s="29">
        <v>2</v>
      </c>
      <c r="F410" s="47" t="s">
        <v>21</v>
      </c>
      <c r="G410" s="47" t="s">
        <v>21</v>
      </c>
      <c r="H410" s="47" t="s">
        <v>21</v>
      </c>
      <c r="I410" s="47" t="s">
        <v>21</v>
      </c>
      <c r="J410" s="47" t="s">
        <v>21</v>
      </c>
      <c r="K410" s="47" t="s">
        <v>21</v>
      </c>
      <c r="L410" s="47" t="s">
        <v>21</v>
      </c>
    </row>
    <row r="411" spans="2:12" s="11" customFormat="1" ht="11.1" customHeight="1" x14ac:dyDescent="0.2">
      <c r="B411" s="26"/>
      <c r="C411" s="27"/>
      <c r="D411" s="34" t="s">
        <v>35</v>
      </c>
      <c r="E411" s="29">
        <v>2</v>
      </c>
      <c r="F411" s="47" t="s">
        <v>21</v>
      </c>
      <c r="G411" s="47" t="s">
        <v>21</v>
      </c>
      <c r="H411" s="47" t="s">
        <v>21</v>
      </c>
      <c r="I411" s="47" t="s">
        <v>21</v>
      </c>
      <c r="J411" s="47" t="s">
        <v>21</v>
      </c>
      <c r="K411" s="47" t="s">
        <v>21</v>
      </c>
      <c r="L411" s="47" t="s">
        <v>21</v>
      </c>
    </row>
    <row r="412" spans="2:12" s="11" customFormat="1" ht="11.1" customHeight="1" x14ac:dyDescent="0.2">
      <c r="B412" s="26"/>
      <c r="C412" s="27"/>
      <c r="D412" s="34" t="s">
        <v>36</v>
      </c>
      <c r="E412" s="29">
        <v>2</v>
      </c>
      <c r="F412" s="47" t="s">
        <v>21</v>
      </c>
      <c r="G412" s="47" t="s">
        <v>21</v>
      </c>
      <c r="H412" s="47" t="s">
        <v>21</v>
      </c>
      <c r="I412" s="47" t="s">
        <v>21</v>
      </c>
      <c r="J412" s="47" t="s">
        <v>21</v>
      </c>
      <c r="K412" s="47" t="s">
        <v>21</v>
      </c>
      <c r="L412" s="47"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7" t="s">
        <v>21</v>
      </c>
      <c r="G415" s="47" t="s">
        <v>21</v>
      </c>
      <c r="H415" s="47" t="s">
        <v>21</v>
      </c>
      <c r="I415" s="47" t="s">
        <v>21</v>
      </c>
      <c r="J415" s="47" t="s">
        <v>21</v>
      </c>
      <c r="K415" s="47" t="s">
        <v>21</v>
      </c>
      <c r="L415" s="47"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7" t="s">
        <v>21</v>
      </c>
      <c r="G417" s="47" t="s">
        <v>21</v>
      </c>
      <c r="H417" s="47" t="s">
        <v>21</v>
      </c>
      <c r="I417" s="47" t="s">
        <v>21</v>
      </c>
      <c r="J417" s="47" t="s">
        <v>21</v>
      </c>
      <c r="K417" s="47" t="s">
        <v>21</v>
      </c>
      <c r="L417" s="47" t="s">
        <v>21</v>
      </c>
    </row>
    <row r="418" spans="1:12" s="11" customFormat="1" ht="11.1" customHeight="1" x14ac:dyDescent="0.2">
      <c r="B418" s="26"/>
      <c r="C418" s="27"/>
      <c r="D418" s="34" t="s">
        <v>26</v>
      </c>
      <c r="E418" s="29">
        <v>2</v>
      </c>
      <c r="F418" s="47" t="s">
        <v>21</v>
      </c>
      <c r="G418" s="47" t="s">
        <v>21</v>
      </c>
      <c r="H418" s="47" t="s">
        <v>21</v>
      </c>
      <c r="I418" s="47" t="s">
        <v>21</v>
      </c>
      <c r="J418" s="47" t="s">
        <v>21</v>
      </c>
      <c r="K418" s="47" t="s">
        <v>21</v>
      </c>
      <c r="L418" s="47" t="s">
        <v>21</v>
      </c>
    </row>
    <row r="419" spans="1:12" s="11" customFormat="1" ht="11.1" customHeight="1" x14ac:dyDescent="0.2">
      <c r="B419" s="26"/>
      <c r="C419" s="27"/>
      <c r="D419" s="34" t="s">
        <v>27</v>
      </c>
      <c r="E419" s="29">
        <v>2</v>
      </c>
      <c r="F419" s="47" t="s">
        <v>21</v>
      </c>
      <c r="G419" s="47" t="s">
        <v>21</v>
      </c>
      <c r="H419" s="47" t="s">
        <v>21</v>
      </c>
      <c r="I419" s="47" t="s">
        <v>21</v>
      </c>
      <c r="J419" s="47" t="s">
        <v>21</v>
      </c>
      <c r="K419" s="47" t="s">
        <v>21</v>
      </c>
      <c r="L419" s="47" t="s">
        <v>21</v>
      </c>
    </row>
    <row r="420" spans="1:12" s="11" customFormat="1" ht="11.1" customHeight="1" x14ac:dyDescent="0.2">
      <c r="B420" s="26"/>
      <c r="C420" s="27"/>
      <c r="D420" s="34" t="s">
        <v>28</v>
      </c>
      <c r="E420" s="29">
        <v>2</v>
      </c>
      <c r="F420" s="47" t="s">
        <v>21</v>
      </c>
      <c r="G420" s="47" t="s">
        <v>21</v>
      </c>
      <c r="H420" s="47" t="s">
        <v>21</v>
      </c>
      <c r="I420" s="47" t="s">
        <v>21</v>
      </c>
      <c r="J420" s="47" t="s">
        <v>21</v>
      </c>
      <c r="K420" s="47" t="s">
        <v>21</v>
      </c>
      <c r="L420" s="47" t="s">
        <v>21</v>
      </c>
    </row>
    <row r="421" spans="1:12" s="11" customFormat="1" ht="11.1" customHeight="1" x14ac:dyDescent="0.2">
      <c r="B421" s="26"/>
      <c r="C421" s="27"/>
      <c r="D421" s="35" t="s">
        <v>29</v>
      </c>
      <c r="E421" s="29">
        <v>2</v>
      </c>
      <c r="F421" s="47" t="s">
        <v>21</v>
      </c>
      <c r="G421" s="47" t="s">
        <v>21</v>
      </c>
      <c r="H421" s="47" t="s">
        <v>21</v>
      </c>
      <c r="I421" s="47" t="s">
        <v>21</v>
      </c>
      <c r="J421" s="47" t="s">
        <v>21</v>
      </c>
      <c r="K421" s="47" t="s">
        <v>21</v>
      </c>
      <c r="L421" s="47" t="s">
        <v>21</v>
      </c>
    </row>
    <row r="422" spans="1:12" s="11" customFormat="1" ht="11.1" customHeight="1" x14ac:dyDescent="0.2">
      <c r="B422" s="26"/>
      <c r="C422" s="27"/>
      <c r="D422" s="34" t="s">
        <v>30</v>
      </c>
      <c r="E422" s="29">
        <v>2</v>
      </c>
      <c r="F422" s="47" t="s">
        <v>21</v>
      </c>
      <c r="G422" s="47" t="s">
        <v>21</v>
      </c>
      <c r="H422" s="47" t="s">
        <v>21</v>
      </c>
      <c r="I422" s="47" t="s">
        <v>21</v>
      </c>
      <c r="J422" s="47" t="s">
        <v>21</v>
      </c>
      <c r="K422" s="47" t="s">
        <v>21</v>
      </c>
      <c r="L422" s="47" t="s">
        <v>21</v>
      </c>
    </row>
    <row r="423" spans="1:12" s="11" customFormat="1" ht="11.1" customHeight="1" x14ac:dyDescent="0.2">
      <c r="B423" s="26"/>
      <c r="C423" s="27"/>
      <c r="D423" s="34" t="s">
        <v>31</v>
      </c>
      <c r="E423" s="29">
        <v>2</v>
      </c>
      <c r="F423" s="47" t="s">
        <v>21</v>
      </c>
      <c r="G423" s="47" t="s">
        <v>21</v>
      </c>
      <c r="H423" s="47" t="s">
        <v>21</v>
      </c>
      <c r="I423" s="47" t="s">
        <v>21</v>
      </c>
      <c r="J423" s="47" t="s">
        <v>21</v>
      </c>
      <c r="K423" s="47" t="s">
        <v>21</v>
      </c>
      <c r="L423" s="47" t="s">
        <v>21</v>
      </c>
    </row>
    <row r="424" spans="1:12" s="11" customFormat="1" ht="11.1" customHeight="1" x14ac:dyDescent="0.2">
      <c r="B424" s="26"/>
      <c r="C424" s="27"/>
      <c r="D424" s="34" t="s">
        <v>32</v>
      </c>
      <c r="E424" s="29">
        <v>2</v>
      </c>
      <c r="F424" s="47" t="s">
        <v>21</v>
      </c>
      <c r="G424" s="47" t="s">
        <v>21</v>
      </c>
      <c r="H424" s="47" t="s">
        <v>21</v>
      </c>
      <c r="I424" s="47" t="s">
        <v>21</v>
      </c>
      <c r="J424" s="47" t="s">
        <v>21</v>
      </c>
      <c r="K424" s="47" t="s">
        <v>21</v>
      </c>
      <c r="L424" s="47" t="s">
        <v>21</v>
      </c>
    </row>
    <row r="425" spans="1:12" s="11" customFormat="1" ht="11.1" customHeight="1" x14ac:dyDescent="0.2">
      <c r="B425" s="26"/>
      <c r="C425" s="27"/>
      <c r="D425" s="34" t="s">
        <v>33</v>
      </c>
      <c r="E425" s="29"/>
      <c r="F425" s="47"/>
      <c r="G425" s="47"/>
      <c r="H425" s="47"/>
      <c r="I425" s="47"/>
      <c r="J425" s="47"/>
      <c r="K425" s="47"/>
      <c r="L425" s="47"/>
    </row>
    <row r="426" spans="1:12" s="11" customFormat="1" ht="11.1" customHeight="1" x14ac:dyDescent="0.2">
      <c r="B426" s="26"/>
      <c r="C426" s="27"/>
      <c r="D426" s="34" t="s">
        <v>34</v>
      </c>
      <c r="E426" s="29"/>
      <c r="F426" s="47"/>
      <c r="G426" s="47"/>
      <c r="H426" s="47"/>
      <c r="I426" s="47"/>
      <c r="J426" s="47"/>
      <c r="K426" s="47"/>
      <c r="L426" s="47"/>
    </row>
    <row r="427" spans="1:12" s="11" customFormat="1" ht="11.1" customHeight="1" x14ac:dyDescent="0.2">
      <c r="B427" s="26"/>
      <c r="C427" s="27"/>
      <c r="D427" s="34" t="s">
        <v>35</v>
      </c>
      <c r="E427" s="29"/>
      <c r="F427" s="29"/>
      <c r="G427" s="29"/>
      <c r="H427" s="29"/>
      <c r="I427" s="29"/>
      <c r="J427" s="29"/>
      <c r="K427" s="29"/>
      <c r="L427" s="31"/>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1" t="s">
        <v>55</v>
      </c>
      <c r="B431" s="361"/>
      <c r="C431" s="361"/>
      <c r="D431" s="361"/>
      <c r="E431" s="361"/>
      <c r="F431" s="361"/>
      <c r="G431" s="361"/>
      <c r="H431" s="361"/>
      <c r="I431" s="361"/>
      <c r="J431" s="361"/>
      <c r="K431" s="361"/>
      <c r="L431" s="361"/>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1" t="s">
        <v>1</v>
      </c>
      <c r="B433" s="361"/>
      <c r="C433" s="361"/>
      <c r="D433" s="361"/>
      <c r="E433" s="361"/>
      <c r="F433" s="361"/>
      <c r="G433" s="361"/>
      <c r="H433" s="361"/>
      <c r="I433" s="361"/>
      <c r="J433" s="361"/>
      <c r="K433" s="361"/>
      <c r="L433" s="361"/>
    </row>
    <row r="434" spans="1:12" s="11" customFormat="1" ht="11.1" customHeight="1" x14ac:dyDescent="0.2">
      <c r="A434" s="361" t="s">
        <v>2</v>
      </c>
      <c r="B434" s="361"/>
      <c r="C434" s="361"/>
      <c r="D434" s="361"/>
      <c r="E434" s="361"/>
      <c r="F434" s="361"/>
      <c r="G434" s="361"/>
      <c r="H434" s="361"/>
      <c r="I434" s="361"/>
      <c r="J434" s="361"/>
      <c r="K434" s="361"/>
      <c r="L434" s="361"/>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0" t="s">
        <v>3</v>
      </c>
      <c r="C436" s="343" t="s">
        <v>4</v>
      </c>
      <c r="D436" s="346" t="s">
        <v>5</v>
      </c>
      <c r="E436" s="346" t="s">
        <v>6</v>
      </c>
      <c r="F436" s="343" t="s">
        <v>7</v>
      </c>
      <c r="G436" s="343" t="s">
        <v>8</v>
      </c>
      <c r="H436" s="343" t="s">
        <v>9</v>
      </c>
      <c r="I436" s="355" t="s">
        <v>10</v>
      </c>
      <c r="J436" s="360"/>
      <c r="K436" s="356"/>
      <c r="L436" s="357" t="s">
        <v>11</v>
      </c>
    </row>
    <row r="437" spans="1:12" s="11" customFormat="1" ht="15" customHeight="1" x14ac:dyDescent="0.2">
      <c r="B437" s="341"/>
      <c r="C437" s="347"/>
      <c r="D437" s="344"/>
      <c r="E437" s="344"/>
      <c r="F437" s="347"/>
      <c r="G437" s="347"/>
      <c r="H437" s="347"/>
      <c r="I437" s="343" t="s">
        <v>12</v>
      </c>
      <c r="J437" s="355" t="s">
        <v>13</v>
      </c>
      <c r="K437" s="356"/>
      <c r="L437" s="358"/>
    </row>
    <row r="438" spans="1:12" s="11" customFormat="1" ht="21" customHeight="1" x14ac:dyDescent="0.2">
      <c r="B438" s="341"/>
      <c r="C438" s="347"/>
      <c r="D438" s="344"/>
      <c r="E438" s="345"/>
      <c r="F438" s="348"/>
      <c r="G438" s="348"/>
      <c r="H438" s="348"/>
      <c r="I438" s="348"/>
      <c r="J438" s="12" t="s">
        <v>14</v>
      </c>
      <c r="K438" s="13" t="s">
        <v>15</v>
      </c>
      <c r="L438" s="359"/>
    </row>
    <row r="439" spans="1:12" s="11" customFormat="1" ht="11.1" customHeight="1" x14ac:dyDescent="0.2">
      <c r="B439" s="342"/>
      <c r="C439" s="348"/>
      <c r="D439" s="345"/>
      <c r="E439" s="14" t="s">
        <v>16</v>
      </c>
      <c r="F439" s="14" t="s">
        <v>17</v>
      </c>
      <c r="G439" s="15" t="s">
        <v>18</v>
      </c>
      <c r="H439" s="355" t="s">
        <v>19</v>
      </c>
      <c r="I439" s="360"/>
      <c r="J439" s="360"/>
      <c r="K439" s="356"/>
      <c r="L439" s="16" t="s">
        <v>20</v>
      </c>
    </row>
    <row r="440" spans="1:12" s="11" customFormat="1" ht="11.1" customHeight="1" x14ac:dyDescent="0.2">
      <c r="B440" s="17"/>
      <c r="C440" s="18"/>
      <c r="D440" s="18"/>
    </row>
    <row r="441" spans="1:12" s="11" customFormat="1" ht="11.1" customHeight="1" x14ac:dyDescent="0.2">
      <c r="B441" s="46">
        <v>15</v>
      </c>
      <c r="C441" s="20" t="s">
        <v>56</v>
      </c>
      <c r="D441" s="21">
        <v>2010</v>
      </c>
      <c r="E441" s="22">
        <v>3.0833333333333335</v>
      </c>
      <c r="F441" s="22">
        <v>248.58333333333334</v>
      </c>
      <c r="G441" s="22">
        <v>410.5</v>
      </c>
      <c r="H441" s="22">
        <v>4201.5899999999992</v>
      </c>
      <c r="I441" s="44" t="s">
        <v>21</v>
      </c>
      <c r="J441" s="44" t="s">
        <v>21</v>
      </c>
      <c r="K441" s="44" t="s">
        <v>21</v>
      </c>
      <c r="L441" s="44"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4" t="s">
        <v>21</v>
      </c>
      <c r="K442" s="44" t="s">
        <v>21</v>
      </c>
      <c r="L442" s="44" t="s">
        <v>21</v>
      </c>
    </row>
    <row r="443" spans="1:12" s="11" customFormat="1" ht="11.1" customHeight="1" x14ac:dyDescent="0.2">
      <c r="B443" s="42"/>
      <c r="C443" s="20" t="s">
        <v>58</v>
      </c>
      <c r="D443" s="21">
        <v>2017</v>
      </c>
      <c r="E443" s="22">
        <v>3</v>
      </c>
      <c r="F443" s="22">
        <v>386.41666666666703</v>
      </c>
      <c r="G443" s="22">
        <v>602.38199999999995</v>
      </c>
      <c r="H443" s="22">
        <v>10771.745999999999</v>
      </c>
      <c r="I443" s="44" t="s">
        <v>21</v>
      </c>
      <c r="J443" s="44" t="s">
        <v>21</v>
      </c>
      <c r="K443" s="44" t="s">
        <v>21</v>
      </c>
      <c r="L443" s="44" t="s">
        <v>21</v>
      </c>
    </row>
    <row r="444" spans="1:12" s="11" customFormat="1" ht="11.1" customHeight="1" x14ac:dyDescent="0.2">
      <c r="B444" s="26"/>
      <c r="C444" s="26"/>
      <c r="D444" s="21">
        <v>2018</v>
      </c>
      <c r="E444" s="22">
        <v>3</v>
      </c>
      <c r="F444" s="22">
        <v>369.83333333333297</v>
      </c>
      <c r="G444" s="22">
        <v>561.21199999999999</v>
      </c>
      <c r="H444" s="22">
        <v>10573.271000000001</v>
      </c>
      <c r="I444" s="44" t="s">
        <v>21</v>
      </c>
      <c r="J444" s="44" t="s">
        <v>21</v>
      </c>
      <c r="K444" s="44" t="s">
        <v>21</v>
      </c>
      <c r="L444" s="44"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9"/>
      <c r="D447" s="32" t="s">
        <v>24</v>
      </c>
      <c r="E447" s="29">
        <v>3</v>
      </c>
      <c r="F447" s="29">
        <v>371.5</v>
      </c>
      <c r="G447" s="29">
        <v>375.83800000000002</v>
      </c>
      <c r="H447" s="29">
        <v>7112.442</v>
      </c>
      <c r="I447" s="44" t="s">
        <v>21</v>
      </c>
      <c r="J447" s="44" t="s">
        <v>21</v>
      </c>
      <c r="K447" s="44" t="s">
        <v>21</v>
      </c>
      <c r="L447" s="44"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4" t="s">
        <v>21</v>
      </c>
      <c r="J449" s="44" t="s">
        <v>21</v>
      </c>
      <c r="K449" s="44" t="s">
        <v>21</v>
      </c>
      <c r="L449" s="44" t="s">
        <v>21</v>
      </c>
    </row>
    <row r="450" spans="2:12" s="11" customFormat="1" ht="11.1" customHeight="1" x14ac:dyDescent="0.2">
      <c r="B450" s="26"/>
      <c r="C450" s="26"/>
      <c r="D450" s="34" t="s">
        <v>26</v>
      </c>
      <c r="E450" s="29">
        <v>3</v>
      </c>
      <c r="F450" s="29">
        <v>369</v>
      </c>
      <c r="G450" s="29">
        <v>45.16</v>
      </c>
      <c r="H450" s="29">
        <v>838.95299999999997</v>
      </c>
      <c r="I450" s="44" t="s">
        <v>21</v>
      </c>
      <c r="J450" s="44" t="s">
        <v>21</v>
      </c>
      <c r="K450" s="44" t="s">
        <v>21</v>
      </c>
      <c r="L450" s="44" t="s">
        <v>21</v>
      </c>
    </row>
    <row r="451" spans="2:12" s="11" customFormat="1" ht="11.1" customHeight="1" x14ac:dyDescent="0.2">
      <c r="B451" s="26"/>
      <c r="C451" s="26"/>
      <c r="D451" s="34" t="s">
        <v>27</v>
      </c>
      <c r="E451" s="29">
        <v>3</v>
      </c>
      <c r="F451" s="29">
        <v>374</v>
      </c>
      <c r="G451" s="29">
        <v>49.72</v>
      </c>
      <c r="H451" s="29">
        <v>880.58</v>
      </c>
      <c r="I451" s="44" t="s">
        <v>21</v>
      </c>
      <c r="J451" s="44" t="s">
        <v>21</v>
      </c>
      <c r="K451" s="44" t="s">
        <v>21</v>
      </c>
      <c r="L451" s="44" t="s">
        <v>21</v>
      </c>
    </row>
    <row r="452" spans="2:12" s="11" customFormat="1" ht="11.1" customHeight="1" x14ac:dyDescent="0.2">
      <c r="B452" s="26"/>
      <c r="C452" s="26"/>
      <c r="D452" s="34" t="s">
        <v>28</v>
      </c>
      <c r="E452" s="29">
        <v>3</v>
      </c>
      <c r="F452" s="29">
        <v>371</v>
      </c>
      <c r="G452" s="29">
        <v>45.223999999999997</v>
      </c>
      <c r="H452" s="29">
        <v>868.48500000000001</v>
      </c>
      <c r="I452" s="44" t="s">
        <v>21</v>
      </c>
      <c r="J452" s="44" t="s">
        <v>21</v>
      </c>
      <c r="K452" s="44" t="s">
        <v>21</v>
      </c>
      <c r="L452" s="44" t="s">
        <v>21</v>
      </c>
    </row>
    <row r="453" spans="2:12" s="11" customFormat="1" ht="11.1" customHeight="1" x14ac:dyDescent="0.2">
      <c r="B453" s="26"/>
      <c r="C453" s="26"/>
      <c r="D453" s="35" t="s">
        <v>29</v>
      </c>
      <c r="E453" s="29">
        <v>3</v>
      </c>
      <c r="F453" s="29">
        <v>377</v>
      </c>
      <c r="G453" s="29">
        <v>49.793999999999997</v>
      </c>
      <c r="H453" s="29">
        <v>991.005</v>
      </c>
      <c r="I453" s="44" t="s">
        <v>21</v>
      </c>
      <c r="J453" s="44" t="s">
        <v>21</v>
      </c>
      <c r="K453" s="44" t="s">
        <v>21</v>
      </c>
      <c r="L453" s="44" t="s">
        <v>21</v>
      </c>
    </row>
    <row r="454" spans="2:12" s="11" customFormat="1" ht="11.1" customHeight="1" x14ac:dyDescent="0.2">
      <c r="B454" s="26"/>
      <c r="C454" s="26"/>
      <c r="D454" s="34" t="s">
        <v>30</v>
      </c>
      <c r="E454" s="29">
        <v>3</v>
      </c>
      <c r="F454" s="29">
        <v>361</v>
      </c>
      <c r="G454" s="29">
        <v>50.058999999999997</v>
      </c>
      <c r="H454" s="29">
        <v>886.05100000000004</v>
      </c>
      <c r="I454" s="44" t="s">
        <v>21</v>
      </c>
      <c r="J454" s="44" t="s">
        <v>21</v>
      </c>
      <c r="K454" s="44" t="s">
        <v>21</v>
      </c>
      <c r="L454" s="44" t="s">
        <v>21</v>
      </c>
    </row>
    <row r="455" spans="2:12" s="11" customFormat="1" ht="11.1" customHeight="1" x14ac:dyDescent="0.2">
      <c r="B455" s="26"/>
      <c r="C455" s="26"/>
      <c r="D455" s="34" t="s">
        <v>31</v>
      </c>
      <c r="E455" s="29">
        <v>3</v>
      </c>
      <c r="F455" s="29">
        <v>376</v>
      </c>
      <c r="G455" s="29">
        <v>43.65</v>
      </c>
      <c r="H455" s="29">
        <v>848.59</v>
      </c>
      <c r="I455" s="44" t="s">
        <v>21</v>
      </c>
      <c r="J455" s="44" t="s">
        <v>21</v>
      </c>
      <c r="K455" s="44" t="s">
        <v>21</v>
      </c>
      <c r="L455" s="44" t="s">
        <v>21</v>
      </c>
    </row>
    <row r="456" spans="2:12" s="11" customFormat="1" ht="11.1" customHeight="1" x14ac:dyDescent="0.2">
      <c r="B456" s="26"/>
      <c r="C456" s="26"/>
      <c r="D456" s="34" t="s">
        <v>32</v>
      </c>
      <c r="E456" s="29">
        <v>3</v>
      </c>
      <c r="F456" s="29">
        <v>374</v>
      </c>
      <c r="G456" s="29">
        <v>46.439</v>
      </c>
      <c r="H456" s="29">
        <v>859.93700000000001</v>
      </c>
      <c r="I456" s="44" t="s">
        <v>21</v>
      </c>
      <c r="J456" s="44" t="s">
        <v>21</v>
      </c>
      <c r="K456" s="44" t="s">
        <v>21</v>
      </c>
      <c r="L456" s="44" t="s">
        <v>21</v>
      </c>
    </row>
    <row r="457" spans="2:12" s="11" customFormat="1" ht="11.1" customHeight="1" x14ac:dyDescent="0.2">
      <c r="B457" s="26"/>
      <c r="C457" s="26"/>
      <c r="D457" s="34" t="s">
        <v>33</v>
      </c>
      <c r="E457" s="29">
        <v>3</v>
      </c>
      <c r="F457" s="29">
        <v>386</v>
      </c>
      <c r="G457" s="29">
        <v>52.295000000000002</v>
      </c>
      <c r="H457" s="29">
        <v>854.78599999999994</v>
      </c>
      <c r="I457" s="44" t="s">
        <v>21</v>
      </c>
      <c r="J457" s="44" t="s">
        <v>21</v>
      </c>
      <c r="K457" s="44" t="s">
        <v>21</v>
      </c>
      <c r="L457" s="44" t="s">
        <v>21</v>
      </c>
    </row>
    <row r="458" spans="2:12" s="11" customFormat="1" ht="11.1" customHeight="1" x14ac:dyDescent="0.2">
      <c r="B458" s="26"/>
      <c r="C458" s="26"/>
      <c r="D458" s="34" t="s">
        <v>34</v>
      </c>
      <c r="E458" s="29">
        <v>3</v>
      </c>
      <c r="F458" s="29">
        <v>377</v>
      </c>
      <c r="G458" s="29">
        <v>51.3</v>
      </c>
      <c r="H458" s="29">
        <v>935.75300000000004</v>
      </c>
      <c r="I458" s="44" t="s">
        <v>21</v>
      </c>
      <c r="J458" s="44" t="s">
        <v>21</v>
      </c>
      <c r="K458" s="44" t="s">
        <v>21</v>
      </c>
      <c r="L458" s="44" t="s">
        <v>21</v>
      </c>
    </row>
    <row r="459" spans="2:12" s="11" customFormat="1" ht="11.1" customHeight="1" x14ac:dyDescent="0.2">
      <c r="B459" s="26"/>
      <c r="C459" s="26"/>
      <c r="D459" s="34" t="s">
        <v>35</v>
      </c>
      <c r="E459" s="29">
        <v>3</v>
      </c>
      <c r="F459" s="29">
        <v>354</v>
      </c>
      <c r="G459" s="29">
        <v>49.868000000000002</v>
      </c>
      <c r="H459" s="29">
        <v>942.91600000000005</v>
      </c>
      <c r="I459" s="44" t="s">
        <v>21</v>
      </c>
      <c r="J459" s="44" t="s">
        <v>21</v>
      </c>
      <c r="K459" s="44" t="s">
        <v>21</v>
      </c>
      <c r="L459" s="44" t="s">
        <v>21</v>
      </c>
    </row>
    <row r="460" spans="2:12" s="11" customFormat="1" ht="11.1" customHeight="1" x14ac:dyDescent="0.2">
      <c r="B460" s="26"/>
      <c r="C460" s="26"/>
      <c r="D460" s="34" t="s">
        <v>36</v>
      </c>
      <c r="E460" s="29">
        <v>3</v>
      </c>
      <c r="F460" s="29">
        <v>349</v>
      </c>
      <c r="G460" s="29">
        <v>31.911000000000001</v>
      </c>
      <c r="H460" s="29">
        <v>727.37400000000002</v>
      </c>
      <c r="I460" s="44" t="s">
        <v>21</v>
      </c>
      <c r="J460" s="44" t="s">
        <v>21</v>
      </c>
      <c r="K460" s="44" t="s">
        <v>21</v>
      </c>
      <c r="L460" s="44"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7" t="s">
        <v>21</v>
      </c>
      <c r="G463" s="47" t="s">
        <v>21</v>
      </c>
      <c r="H463" s="47" t="s">
        <v>21</v>
      </c>
      <c r="I463" s="47" t="s">
        <v>21</v>
      </c>
      <c r="J463" s="47" t="s">
        <v>21</v>
      </c>
      <c r="K463" s="47" t="s">
        <v>21</v>
      </c>
      <c r="L463" s="47"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7" t="s">
        <v>21</v>
      </c>
      <c r="G465" s="47" t="s">
        <v>21</v>
      </c>
      <c r="H465" s="47" t="s">
        <v>21</v>
      </c>
      <c r="I465" s="47" t="s">
        <v>21</v>
      </c>
      <c r="J465" s="47" t="s">
        <v>21</v>
      </c>
      <c r="K465" s="47" t="s">
        <v>21</v>
      </c>
      <c r="L465" s="47" t="s">
        <v>21</v>
      </c>
    </row>
    <row r="466" spans="2:12" s="11" customFormat="1" ht="11.1" customHeight="1" x14ac:dyDescent="0.2">
      <c r="B466" s="26"/>
      <c r="C466" s="26"/>
      <c r="D466" s="34" t="s">
        <v>26</v>
      </c>
      <c r="E466" s="29">
        <v>2</v>
      </c>
      <c r="F466" s="47" t="s">
        <v>21</v>
      </c>
      <c r="G466" s="47" t="s">
        <v>21</v>
      </c>
      <c r="H466" s="47" t="s">
        <v>21</v>
      </c>
      <c r="I466" s="47" t="s">
        <v>21</v>
      </c>
      <c r="J466" s="47" t="s">
        <v>21</v>
      </c>
      <c r="K466" s="47" t="s">
        <v>21</v>
      </c>
      <c r="L466" s="47" t="s">
        <v>21</v>
      </c>
    </row>
    <row r="467" spans="2:12" s="11" customFormat="1" ht="11.1" customHeight="1" x14ac:dyDescent="0.2">
      <c r="B467" s="26"/>
      <c r="C467" s="26"/>
      <c r="D467" s="34" t="s">
        <v>27</v>
      </c>
      <c r="E467" s="29">
        <v>2</v>
      </c>
      <c r="F467" s="47" t="s">
        <v>21</v>
      </c>
      <c r="G467" s="47" t="s">
        <v>21</v>
      </c>
      <c r="H467" s="47" t="s">
        <v>21</v>
      </c>
      <c r="I467" s="47" t="s">
        <v>21</v>
      </c>
      <c r="J467" s="47" t="s">
        <v>21</v>
      </c>
      <c r="K467" s="47" t="s">
        <v>21</v>
      </c>
      <c r="L467" s="47" t="s">
        <v>21</v>
      </c>
    </row>
    <row r="468" spans="2:12" s="11" customFormat="1" ht="11.1" customHeight="1" x14ac:dyDescent="0.2">
      <c r="B468" s="26"/>
      <c r="C468" s="26"/>
      <c r="D468" s="34" t="s">
        <v>28</v>
      </c>
      <c r="E468" s="29">
        <v>2</v>
      </c>
      <c r="F468" s="47" t="s">
        <v>21</v>
      </c>
      <c r="G468" s="47" t="s">
        <v>21</v>
      </c>
      <c r="H468" s="47" t="s">
        <v>21</v>
      </c>
      <c r="I468" s="47" t="s">
        <v>21</v>
      </c>
      <c r="J468" s="47" t="s">
        <v>21</v>
      </c>
      <c r="K468" s="47" t="s">
        <v>21</v>
      </c>
      <c r="L468" s="47" t="s">
        <v>21</v>
      </c>
    </row>
    <row r="469" spans="2:12" s="11" customFormat="1" ht="11.1" customHeight="1" x14ac:dyDescent="0.2">
      <c r="B469" s="26"/>
      <c r="C469" s="26"/>
      <c r="D469" s="35" t="s">
        <v>29</v>
      </c>
      <c r="E469" s="29">
        <v>2</v>
      </c>
      <c r="F469" s="47" t="s">
        <v>21</v>
      </c>
      <c r="G469" s="47" t="s">
        <v>21</v>
      </c>
      <c r="H469" s="47" t="s">
        <v>21</v>
      </c>
      <c r="I469" s="47" t="s">
        <v>21</v>
      </c>
      <c r="J469" s="47" t="s">
        <v>21</v>
      </c>
      <c r="K469" s="47" t="s">
        <v>21</v>
      </c>
      <c r="L469" s="47" t="s">
        <v>21</v>
      </c>
    </row>
    <row r="470" spans="2:12" s="11" customFormat="1" ht="11.1" customHeight="1" x14ac:dyDescent="0.2">
      <c r="B470" s="26"/>
      <c r="C470" s="26"/>
      <c r="D470" s="34" t="s">
        <v>30</v>
      </c>
      <c r="E470" s="29">
        <v>2</v>
      </c>
      <c r="F470" s="47" t="s">
        <v>21</v>
      </c>
      <c r="G470" s="47" t="s">
        <v>21</v>
      </c>
      <c r="H470" s="47" t="s">
        <v>21</v>
      </c>
      <c r="I470" s="47" t="s">
        <v>21</v>
      </c>
      <c r="J470" s="47" t="s">
        <v>21</v>
      </c>
      <c r="K470" s="47" t="s">
        <v>21</v>
      </c>
      <c r="L470" s="47" t="s">
        <v>21</v>
      </c>
    </row>
    <row r="471" spans="2:12" s="11" customFormat="1" ht="11.1" customHeight="1" x14ac:dyDescent="0.2">
      <c r="B471" s="26"/>
      <c r="C471" s="26"/>
      <c r="D471" s="34" t="s">
        <v>31</v>
      </c>
      <c r="E471" s="29">
        <v>2</v>
      </c>
      <c r="F471" s="47" t="s">
        <v>21</v>
      </c>
      <c r="G471" s="47" t="s">
        <v>21</v>
      </c>
      <c r="H471" s="47" t="s">
        <v>21</v>
      </c>
      <c r="I471" s="47" t="s">
        <v>21</v>
      </c>
      <c r="J471" s="47" t="s">
        <v>21</v>
      </c>
      <c r="K471" s="47" t="s">
        <v>21</v>
      </c>
      <c r="L471" s="47" t="s">
        <v>21</v>
      </c>
    </row>
    <row r="472" spans="2:12" s="11" customFormat="1" ht="11.1" customHeight="1" x14ac:dyDescent="0.2">
      <c r="B472" s="26"/>
      <c r="C472" s="26"/>
      <c r="D472" s="34" t="s">
        <v>32</v>
      </c>
      <c r="E472" s="29">
        <v>2</v>
      </c>
      <c r="F472" s="47" t="s">
        <v>21</v>
      </c>
      <c r="G472" s="47" t="s">
        <v>21</v>
      </c>
      <c r="H472" s="47" t="s">
        <v>21</v>
      </c>
      <c r="I472" s="47" t="s">
        <v>21</v>
      </c>
      <c r="J472" s="47" t="s">
        <v>21</v>
      </c>
      <c r="K472" s="47" t="s">
        <v>21</v>
      </c>
      <c r="L472" s="47" t="s">
        <v>21</v>
      </c>
    </row>
    <row r="473" spans="2:12" s="11" customFormat="1" ht="11.1" customHeight="1" x14ac:dyDescent="0.2">
      <c r="B473" s="26"/>
      <c r="C473" s="26"/>
      <c r="D473" s="34" t="s">
        <v>33</v>
      </c>
      <c r="E473" s="37"/>
      <c r="F473" s="37"/>
      <c r="G473" s="37"/>
      <c r="H473" s="37"/>
      <c r="I473" s="44"/>
      <c r="J473" s="44"/>
      <c r="K473" s="44"/>
      <c r="L473" s="44"/>
    </row>
    <row r="474" spans="2:12" s="11" customFormat="1" ht="11.1" customHeight="1" x14ac:dyDescent="0.2">
      <c r="B474" s="26"/>
      <c r="C474" s="26"/>
      <c r="D474" s="34" t="s">
        <v>34</v>
      </c>
      <c r="E474" s="29"/>
      <c r="F474" s="29"/>
      <c r="G474" s="29"/>
      <c r="H474" s="29"/>
      <c r="I474" s="44"/>
      <c r="J474" s="44"/>
      <c r="K474" s="44"/>
      <c r="L474" s="44"/>
    </row>
    <row r="475" spans="2:12" s="11" customFormat="1" ht="11.1" customHeight="1" x14ac:dyDescent="0.2">
      <c r="B475" s="26"/>
      <c r="C475" s="26"/>
      <c r="D475" s="34" t="s">
        <v>35</v>
      </c>
      <c r="E475" s="29"/>
      <c r="F475" s="29"/>
      <c r="G475" s="29"/>
      <c r="H475" s="29"/>
      <c r="I475" s="29"/>
      <c r="J475" s="29"/>
      <c r="K475" s="29"/>
      <c r="L475" s="31"/>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5"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5" t="s">
        <v>61</v>
      </c>
      <c r="D481" s="21">
        <v>2017</v>
      </c>
      <c r="E481" s="22">
        <v>10.8333333333333</v>
      </c>
      <c r="F481" s="22">
        <v>2037</v>
      </c>
      <c r="G481" s="22">
        <v>3213.8980000000001</v>
      </c>
      <c r="H481" s="22">
        <v>67431.426000000007</v>
      </c>
      <c r="I481" s="22">
        <v>508671.80300000001</v>
      </c>
      <c r="J481" s="22">
        <v>139484.204</v>
      </c>
      <c r="K481" s="44"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2498.375</v>
      </c>
      <c r="G485" s="29">
        <v>2710.24</v>
      </c>
      <c r="H485" s="29">
        <v>55015.069000000003</v>
      </c>
      <c r="I485" s="29">
        <v>410378.02399999998</v>
      </c>
      <c r="J485" s="29">
        <v>125010.359</v>
      </c>
      <c r="K485" s="29">
        <v>65634.94</v>
      </c>
      <c r="L485" s="31">
        <v>30.462244976353801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2651.75</v>
      </c>
      <c r="G501" s="29">
        <v>2791.1170000000002</v>
      </c>
      <c r="H501" s="29">
        <v>59900.652999999998</v>
      </c>
      <c r="I501" s="29">
        <v>411648.77299999999</v>
      </c>
      <c r="J501" s="29">
        <v>133743.128</v>
      </c>
      <c r="K501" s="29">
        <v>62437.163999999997</v>
      </c>
      <c r="L501" s="31">
        <v>32.489621437545303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28</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29</v>
      </c>
      <c r="E507" s="29">
        <v>12</v>
      </c>
      <c r="F507" s="29">
        <v>2640</v>
      </c>
      <c r="G507" s="29">
        <v>360.19200000000001</v>
      </c>
      <c r="H507" s="29">
        <v>7910.1890000000003</v>
      </c>
      <c r="I507" s="29">
        <v>54048.851000000002</v>
      </c>
      <c r="J507" s="29">
        <v>17957.73</v>
      </c>
      <c r="K507" s="29">
        <v>7980.4620000000004</v>
      </c>
      <c r="L507" s="31">
        <v>33.224998622079902</v>
      </c>
    </row>
    <row r="508" spans="2:12" s="11" customFormat="1" ht="11.1" customHeight="1" x14ac:dyDescent="0.2">
      <c r="B508" s="26"/>
      <c r="C508" s="27"/>
      <c r="D508" s="34" t="s">
        <v>30</v>
      </c>
      <c r="E508" s="29">
        <v>12</v>
      </c>
      <c r="F508" s="29">
        <v>2676</v>
      </c>
      <c r="G508" s="29">
        <v>338.351</v>
      </c>
      <c r="H508" s="29">
        <v>7825.8609999999999</v>
      </c>
      <c r="I508" s="29">
        <v>47448.370999999999</v>
      </c>
      <c r="J508" s="29">
        <v>13613.22</v>
      </c>
      <c r="K508" s="29">
        <v>7286.134</v>
      </c>
      <c r="L508" s="31">
        <v>28.690595089133801</v>
      </c>
    </row>
    <row r="509" spans="2:12" s="11" customFormat="1" ht="11.1" customHeight="1" x14ac:dyDescent="0.2">
      <c r="B509" s="26"/>
      <c r="C509" s="27"/>
      <c r="D509" s="34" t="s">
        <v>31</v>
      </c>
      <c r="E509" s="29">
        <v>12</v>
      </c>
      <c r="F509" s="29">
        <v>2714</v>
      </c>
      <c r="G509" s="29">
        <v>361.01</v>
      </c>
      <c r="H509" s="29">
        <v>8481.1360000000004</v>
      </c>
      <c r="I509" s="29">
        <v>55286.463000000003</v>
      </c>
      <c r="J509" s="29">
        <v>19494.771000000001</v>
      </c>
      <c r="K509" s="29">
        <v>7762.44</v>
      </c>
      <c r="L509" s="31">
        <v>35.261382157871097</v>
      </c>
    </row>
    <row r="510" spans="2:12" s="11" customFormat="1" ht="11.1" customHeight="1" x14ac:dyDescent="0.2">
      <c r="B510" s="26"/>
      <c r="C510" s="27"/>
      <c r="D510" s="34" t="s">
        <v>32</v>
      </c>
      <c r="E510" s="29">
        <v>12</v>
      </c>
      <c r="F510" s="29">
        <v>2741</v>
      </c>
      <c r="G510" s="29">
        <v>368.36500000000001</v>
      </c>
      <c r="H510" s="29">
        <v>7395.6109999999999</v>
      </c>
      <c r="I510" s="29">
        <v>46570.807999999997</v>
      </c>
      <c r="J510" s="29">
        <v>14343.071</v>
      </c>
      <c r="K510" s="29">
        <v>5578.299</v>
      </c>
      <c r="L510" s="31">
        <v>30.798415608335599</v>
      </c>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1" t="s">
        <v>62</v>
      </c>
      <c r="B517" s="361"/>
      <c r="C517" s="361"/>
      <c r="D517" s="361"/>
      <c r="E517" s="361"/>
      <c r="F517" s="361"/>
      <c r="G517" s="361"/>
      <c r="H517" s="361"/>
      <c r="I517" s="361"/>
      <c r="J517" s="361"/>
      <c r="K517" s="361"/>
      <c r="L517" s="361"/>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1" t="s">
        <v>1</v>
      </c>
      <c r="B519" s="361"/>
      <c r="C519" s="361"/>
      <c r="D519" s="361"/>
      <c r="E519" s="361"/>
      <c r="F519" s="361"/>
      <c r="G519" s="361"/>
      <c r="H519" s="361"/>
      <c r="I519" s="361"/>
      <c r="J519" s="361"/>
      <c r="K519" s="361"/>
      <c r="L519" s="361"/>
    </row>
    <row r="520" spans="1:12" s="11" customFormat="1" ht="11.1" customHeight="1" x14ac:dyDescent="0.2">
      <c r="A520" s="361" t="s">
        <v>2</v>
      </c>
      <c r="B520" s="361"/>
      <c r="C520" s="361"/>
      <c r="D520" s="361"/>
      <c r="E520" s="361"/>
      <c r="F520" s="361"/>
      <c r="G520" s="361"/>
      <c r="H520" s="361"/>
      <c r="I520" s="361"/>
      <c r="J520" s="361"/>
      <c r="K520" s="361"/>
      <c r="L520" s="361"/>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0" t="s">
        <v>3</v>
      </c>
      <c r="C522" s="343" t="s">
        <v>4</v>
      </c>
      <c r="D522" s="346" t="s">
        <v>5</v>
      </c>
      <c r="E522" s="346" t="s">
        <v>6</v>
      </c>
      <c r="F522" s="343" t="s">
        <v>7</v>
      </c>
      <c r="G522" s="343" t="s">
        <v>8</v>
      </c>
      <c r="H522" s="343" t="s">
        <v>9</v>
      </c>
      <c r="I522" s="355" t="s">
        <v>10</v>
      </c>
      <c r="J522" s="360"/>
      <c r="K522" s="356"/>
      <c r="L522" s="357" t="s">
        <v>11</v>
      </c>
    </row>
    <row r="523" spans="1:12" s="11" customFormat="1" ht="15" customHeight="1" x14ac:dyDescent="0.2">
      <c r="B523" s="341"/>
      <c r="C523" s="347"/>
      <c r="D523" s="344"/>
      <c r="E523" s="344"/>
      <c r="F523" s="347"/>
      <c r="G523" s="347"/>
      <c r="H523" s="347"/>
      <c r="I523" s="343" t="s">
        <v>12</v>
      </c>
      <c r="J523" s="355" t="s">
        <v>13</v>
      </c>
      <c r="K523" s="356"/>
      <c r="L523" s="358"/>
    </row>
    <row r="524" spans="1:12" s="11" customFormat="1" ht="21" customHeight="1" x14ac:dyDescent="0.2">
      <c r="B524" s="341"/>
      <c r="C524" s="347"/>
      <c r="D524" s="344"/>
      <c r="E524" s="345"/>
      <c r="F524" s="348"/>
      <c r="G524" s="348"/>
      <c r="H524" s="348"/>
      <c r="I524" s="348"/>
      <c r="J524" s="12" t="s">
        <v>14</v>
      </c>
      <c r="K524" s="13" t="s">
        <v>15</v>
      </c>
      <c r="L524" s="359"/>
    </row>
    <row r="525" spans="1:12" s="11" customFormat="1" ht="11.1" customHeight="1" x14ac:dyDescent="0.2">
      <c r="B525" s="342"/>
      <c r="C525" s="348"/>
      <c r="D525" s="345"/>
      <c r="E525" s="14" t="s">
        <v>16</v>
      </c>
      <c r="F525" s="14" t="s">
        <v>17</v>
      </c>
      <c r="G525" s="15" t="s">
        <v>18</v>
      </c>
      <c r="H525" s="355" t="s">
        <v>19</v>
      </c>
      <c r="I525" s="360"/>
      <c r="J525" s="360"/>
      <c r="K525" s="356"/>
      <c r="L525" s="16" t="s">
        <v>20</v>
      </c>
    </row>
    <row r="526" spans="1:12" s="11" customFormat="1" ht="11.1" customHeight="1" x14ac:dyDescent="0.2">
      <c r="B526" s="17"/>
      <c r="C526" s="18"/>
      <c r="D526" s="18"/>
    </row>
    <row r="527" spans="1:12" s="11" customFormat="1" ht="11.1" customHeight="1" x14ac:dyDescent="0.2">
      <c r="B527" s="48">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19.625</v>
      </c>
      <c r="F533" s="29">
        <v>3541.25</v>
      </c>
      <c r="G533" s="29">
        <v>3793.8829999999998</v>
      </c>
      <c r="H533" s="29">
        <v>78869.490000000005</v>
      </c>
      <c r="I533" s="29">
        <v>824148.99899999995</v>
      </c>
      <c r="J533" s="29">
        <v>239339.35</v>
      </c>
      <c r="K533" s="29">
        <v>185963.905</v>
      </c>
      <c r="L533" s="31">
        <v>29.040786349362499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3328.375</v>
      </c>
      <c r="G549" s="29">
        <v>3412.5920000000001</v>
      </c>
      <c r="H549" s="29">
        <v>74848.328999999998</v>
      </c>
      <c r="I549" s="29">
        <v>749429.701</v>
      </c>
      <c r="J549" s="29">
        <v>206052.63200000001</v>
      </c>
      <c r="K549" s="29">
        <v>161141.79300000001</v>
      </c>
      <c r="L549" s="31">
        <v>27.4945911170927</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28</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29</v>
      </c>
      <c r="E555" s="29">
        <v>17</v>
      </c>
      <c r="F555" s="29">
        <v>3348</v>
      </c>
      <c r="G555" s="29">
        <v>437.59199999999998</v>
      </c>
      <c r="H555" s="29">
        <v>9508.6409999999996</v>
      </c>
      <c r="I555" s="29">
        <v>93123.573000000004</v>
      </c>
      <c r="J555" s="29">
        <v>25807.492999999999</v>
      </c>
      <c r="K555" s="29">
        <v>19347.053</v>
      </c>
      <c r="L555" s="31">
        <v>27.713168823537298</v>
      </c>
    </row>
    <row r="556" spans="2:12" s="11" customFormat="1" ht="11.1" customHeight="1" x14ac:dyDescent="0.2">
      <c r="B556" s="26"/>
      <c r="C556" s="26"/>
      <c r="D556" s="34" t="s">
        <v>30</v>
      </c>
      <c r="E556" s="29">
        <v>17</v>
      </c>
      <c r="F556" s="29">
        <v>3256</v>
      </c>
      <c r="G556" s="29">
        <v>382.81</v>
      </c>
      <c r="H556" s="29">
        <v>9642.4179999999997</v>
      </c>
      <c r="I556" s="29">
        <v>84996.138999999996</v>
      </c>
      <c r="J556" s="29">
        <v>23590.285</v>
      </c>
      <c r="K556" s="29">
        <v>18077.983</v>
      </c>
      <c r="L556" s="31">
        <v>27.754537179624101</v>
      </c>
    </row>
    <row r="557" spans="2:12" s="11" customFormat="1" ht="11.1" customHeight="1" x14ac:dyDescent="0.2">
      <c r="B557" s="26"/>
      <c r="C557" s="26"/>
      <c r="D557" s="34" t="s">
        <v>31</v>
      </c>
      <c r="E557" s="29">
        <v>17</v>
      </c>
      <c r="F557" s="29">
        <v>3270</v>
      </c>
      <c r="G557" s="29">
        <v>429.10599999999999</v>
      </c>
      <c r="H557" s="29">
        <v>9171.0779999999995</v>
      </c>
      <c r="I557" s="29">
        <v>95874.183000000005</v>
      </c>
      <c r="J557" s="29">
        <v>25463.223000000002</v>
      </c>
      <c r="K557" s="29">
        <v>19582.276999999998</v>
      </c>
      <c r="L557" s="31">
        <v>26.5589986826798</v>
      </c>
    </row>
    <row r="558" spans="2:12" s="11" customFormat="1" ht="11.1" customHeight="1" x14ac:dyDescent="0.2">
      <c r="B558" s="26"/>
      <c r="C558" s="26"/>
      <c r="D558" s="34" t="s">
        <v>32</v>
      </c>
      <c r="E558" s="29">
        <v>17</v>
      </c>
      <c r="F558" s="29">
        <v>3302</v>
      </c>
      <c r="G558" s="29">
        <v>417.12</v>
      </c>
      <c r="H558" s="29">
        <v>9018.9580000000005</v>
      </c>
      <c r="I558" s="29">
        <v>88508.020999999993</v>
      </c>
      <c r="J558" s="29">
        <v>23574.793000000001</v>
      </c>
      <c r="K558" s="29">
        <v>17927.009999999998</v>
      </c>
      <c r="L558" s="31">
        <v>26.6357701072087</v>
      </c>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9"/>
      <c r="C564" s="49"/>
      <c r="D564" s="50"/>
      <c r="E564" s="51"/>
      <c r="F564" s="51"/>
      <c r="G564" s="51"/>
      <c r="H564" s="51"/>
      <c r="I564" s="51"/>
      <c r="J564" s="52"/>
      <c r="K564" s="51"/>
      <c r="L564" s="53"/>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2017</v>
      </c>
      <c r="G571" s="29">
        <v>2186.5030000000002</v>
      </c>
      <c r="H571" s="29">
        <v>45406.351000000002</v>
      </c>
      <c r="I571" s="29">
        <v>278874.69900000002</v>
      </c>
      <c r="J571" s="29">
        <v>48291.788999999997</v>
      </c>
      <c r="K571" s="29">
        <v>34671.694000000003</v>
      </c>
      <c r="L571" s="31">
        <v>17.316661989476501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15.625</v>
      </c>
      <c r="F587" s="29">
        <v>2083.375</v>
      </c>
      <c r="G587" s="29">
        <v>2285.4470000000001</v>
      </c>
      <c r="H587" s="29">
        <v>47431.732000000004</v>
      </c>
      <c r="I587" s="29">
        <v>258669.83</v>
      </c>
      <c r="J587" s="29">
        <v>42826.404999999999</v>
      </c>
      <c r="K587" s="29">
        <v>32068.916000000001</v>
      </c>
      <c r="L587" s="31">
        <v>16.5563973966349</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4"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4" customFormat="1" ht="11.1" customHeight="1" x14ac:dyDescent="0.2">
      <c r="A591" s="11"/>
      <c r="B591" s="26"/>
      <c r="C591" s="27"/>
      <c r="D591" s="34" t="s">
        <v>27</v>
      </c>
      <c r="E591" s="29">
        <v>15</v>
      </c>
      <c r="F591" s="29">
        <v>2016</v>
      </c>
      <c r="G591" s="29">
        <v>278.601</v>
      </c>
      <c r="H591" s="29">
        <v>5830.4870000000001</v>
      </c>
      <c r="I591" s="29">
        <v>30915.373</v>
      </c>
      <c r="J591" s="29">
        <v>5626.5550000000003</v>
      </c>
      <c r="K591" s="29">
        <v>4027.902</v>
      </c>
      <c r="L591" s="31">
        <v>18.199861279370602</v>
      </c>
      <c r="M591" s="11"/>
    </row>
    <row r="592" spans="1:13" s="54" customFormat="1" ht="11.1" customHeight="1" x14ac:dyDescent="0.2">
      <c r="A592" s="11"/>
      <c r="B592" s="26"/>
      <c r="C592" s="27"/>
      <c r="D592" s="34" t="s">
        <v>28</v>
      </c>
      <c r="E592" s="29">
        <v>16</v>
      </c>
      <c r="F592" s="29">
        <v>2127</v>
      </c>
      <c r="G592" s="29">
        <v>284.18099999999998</v>
      </c>
      <c r="H592" s="29">
        <v>5799.5690000000004</v>
      </c>
      <c r="I592" s="29">
        <v>35031.127999999997</v>
      </c>
      <c r="J592" s="29">
        <v>5313.14</v>
      </c>
      <c r="K592" s="29">
        <v>3976.1149999999998</v>
      </c>
      <c r="L592" s="31">
        <v>15.166910982712301</v>
      </c>
      <c r="M592" s="11"/>
    </row>
    <row r="593" spans="1:13" s="54" customFormat="1" ht="11.1" customHeight="1" x14ac:dyDescent="0.2">
      <c r="A593" s="11"/>
      <c r="B593" s="26"/>
      <c r="C593" s="27"/>
      <c r="D593" s="35" t="s">
        <v>29</v>
      </c>
      <c r="E593" s="29">
        <v>16</v>
      </c>
      <c r="F593" s="29">
        <v>2113</v>
      </c>
      <c r="G593" s="29">
        <v>296.53100000000001</v>
      </c>
      <c r="H593" s="29">
        <v>6283.1909999999998</v>
      </c>
      <c r="I593" s="29">
        <v>33612.328999999998</v>
      </c>
      <c r="J593" s="29">
        <v>5880.7160000000003</v>
      </c>
      <c r="K593" s="29">
        <v>4668.1130000000003</v>
      </c>
      <c r="L593" s="31">
        <v>17.495711171933401</v>
      </c>
      <c r="M593" s="11"/>
    </row>
    <row r="594" spans="1:13" s="54" customFormat="1" ht="11.1" customHeight="1" x14ac:dyDescent="0.2">
      <c r="A594" s="11"/>
      <c r="B594" s="26"/>
      <c r="C594" s="27"/>
      <c r="D594" s="34" t="s">
        <v>30</v>
      </c>
      <c r="E594" s="29">
        <v>16</v>
      </c>
      <c r="F594" s="29">
        <v>2089</v>
      </c>
      <c r="G594" s="29">
        <v>260.15899999999999</v>
      </c>
      <c r="H594" s="29">
        <v>6534.0540000000001</v>
      </c>
      <c r="I594" s="29">
        <v>31164.205999999998</v>
      </c>
      <c r="J594" s="29">
        <v>5968.8590000000004</v>
      </c>
      <c r="K594" s="29">
        <v>4913.5460000000003</v>
      </c>
      <c r="L594" s="31">
        <v>19.1529314111195</v>
      </c>
      <c r="M594" s="11"/>
    </row>
    <row r="595" spans="1:13" s="54" customFormat="1" ht="11.1" customHeight="1" x14ac:dyDescent="0.2">
      <c r="A595" s="11"/>
      <c r="B595" s="26"/>
      <c r="C595" s="27"/>
      <c r="D595" s="34" t="s">
        <v>31</v>
      </c>
      <c r="E595" s="29">
        <v>16</v>
      </c>
      <c r="F595" s="29">
        <v>2097</v>
      </c>
      <c r="G595" s="29">
        <v>293.596</v>
      </c>
      <c r="H595" s="29">
        <v>5829.3450000000003</v>
      </c>
      <c r="I595" s="29">
        <v>33012.313000000002</v>
      </c>
      <c r="J595" s="29">
        <v>4795.9380000000001</v>
      </c>
      <c r="K595" s="29">
        <v>3462.6309999999999</v>
      </c>
      <c r="L595" s="31">
        <v>14.527724852239199</v>
      </c>
      <c r="M595" s="11"/>
    </row>
    <row r="596" spans="1:13" s="54" customFormat="1" ht="11.1" customHeight="1" x14ac:dyDescent="0.2">
      <c r="A596" s="11"/>
      <c r="B596" s="26"/>
      <c r="C596" s="27"/>
      <c r="D596" s="34" t="s">
        <v>32</v>
      </c>
      <c r="E596" s="29">
        <v>16</v>
      </c>
      <c r="F596" s="29">
        <v>2121</v>
      </c>
      <c r="G596" s="29">
        <v>298.34100000000001</v>
      </c>
      <c r="H596" s="29">
        <v>5935.2839999999997</v>
      </c>
      <c r="I596" s="29">
        <v>34368.286999999997</v>
      </c>
      <c r="J596" s="29">
        <v>5469.6729999999998</v>
      </c>
      <c r="K596" s="29">
        <v>3841.288</v>
      </c>
      <c r="L596" s="31">
        <v>15.9148839742871</v>
      </c>
      <c r="M596" s="11"/>
    </row>
    <row r="597" spans="1:13" s="54" customFormat="1" ht="11.1" customHeight="1" x14ac:dyDescent="0.2">
      <c r="A597" s="11"/>
      <c r="B597" s="26"/>
      <c r="C597" s="27"/>
      <c r="D597" s="34" t="s">
        <v>33</v>
      </c>
      <c r="E597" s="37"/>
      <c r="F597" s="37"/>
      <c r="G597" s="37"/>
      <c r="H597" s="37"/>
      <c r="I597" s="37"/>
      <c r="J597" s="29"/>
      <c r="K597" s="29"/>
      <c r="L597" s="31"/>
      <c r="M597" s="11"/>
    </row>
    <row r="598" spans="1:13" s="54" customFormat="1" ht="11.1" customHeight="1" x14ac:dyDescent="0.2">
      <c r="A598" s="11"/>
      <c r="B598" s="26"/>
      <c r="C598" s="27"/>
      <c r="D598" s="34" t="s">
        <v>34</v>
      </c>
      <c r="E598" s="29"/>
      <c r="F598" s="29"/>
      <c r="G598" s="29"/>
      <c r="H598" s="29"/>
      <c r="I598" s="29"/>
      <c r="J598" s="29"/>
      <c r="K598" s="29"/>
      <c r="L598" s="31"/>
      <c r="M598" s="11"/>
    </row>
    <row r="599" spans="1:13" s="54" customFormat="1" ht="11.1" customHeight="1" x14ac:dyDescent="0.2">
      <c r="A599" s="11"/>
      <c r="B599" s="26"/>
      <c r="C599" s="27"/>
      <c r="D599" s="34" t="s">
        <v>35</v>
      </c>
      <c r="E599" s="29"/>
      <c r="F599" s="29"/>
      <c r="G599" s="29"/>
      <c r="H599" s="29"/>
      <c r="I599" s="29"/>
      <c r="J599" s="29"/>
      <c r="K599" s="29"/>
      <c r="L599" s="31"/>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61" t="s">
        <v>70</v>
      </c>
      <c r="B603" s="361"/>
      <c r="C603" s="361"/>
      <c r="D603" s="361"/>
      <c r="E603" s="361"/>
      <c r="F603" s="361"/>
      <c r="G603" s="361"/>
      <c r="H603" s="361"/>
      <c r="I603" s="361"/>
      <c r="J603" s="361"/>
      <c r="K603" s="361"/>
      <c r="L603" s="361"/>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61" t="s">
        <v>1</v>
      </c>
      <c r="B605" s="361"/>
      <c r="C605" s="361"/>
      <c r="D605" s="361"/>
      <c r="E605" s="361"/>
      <c r="F605" s="361"/>
      <c r="G605" s="361"/>
      <c r="H605" s="361"/>
      <c r="I605" s="361"/>
      <c r="J605" s="361"/>
      <c r="K605" s="361"/>
      <c r="L605" s="361"/>
      <c r="M605" s="11"/>
    </row>
    <row r="606" spans="1:13" s="54" customFormat="1" ht="11.1" customHeight="1" x14ac:dyDescent="0.2">
      <c r="A606" s="361" t="s">
        <v>2</v>
      </c>
      <c r="B606" s="361"/>
      <c r="C606" s="361"/>
      <c r="D606" s="361"/>
      <c r="E606" s="361"/>
      <c r="F606" s="361"/>
      <c r="G606" s="361"/>
      <c r="H606" s="361"/>
      <c r="I606" s="361"/>
      <c r="J606" s="361"/>
      <c r="K606" s="361"/>
      <c r="L606" s="361"/>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40" t="s">
        <v>3</v>
      </c>
      <c r="C608" s="343" t="s">
        <v>4</v>
      </c>
      <c r="D608" s="346" t="s">
        <v>5</v>
      </c>
      <c r="E608" s="346" t="s">
        <v>6</v>
      </c>
      <c r="F608" s="343" t="s">
        <v>7</v>
      </c>
      <c r="G608" s="343" t="s">
        <v>8</v>
      </c>
      <c r="H608" s="343" t="s">
        <v>9</v>
      </c>
      <c r="I608" s="355" t="s">
        <v>10</v>
      </c>
      <c r="J608" s="360"/>
      <c r="K608" s="356"/>
      <c r="L608" s="357" t="s">
        <v>11</v>
      </c>
    </row>
    <row r="609" spans="1:13" ht="15" customHeight="1" x14ac:dyDescent="0.2">
      <c r="B609" s="341"/>
      <c r="C609" s="347"/>
      <c r="D609" s="344"/>
      <c r="E609" s="344"/>
      <c r="F609" s="347"/>
      <c r="G609" s="347"/>
      <c r="H609" s="347"/>
      <c r="I609" s="343" t="s">
        <v>12</v>
      </c>
      <c r="J609" s="355" t="s">
        <v>13</v>
      </c>
      <c r="K609" s="356"/>
      <c r="L609" s="358"/>
    </row>
    <row r="610" spans="1:13" ht="21" customHeight="1" x14ac:dyDescent="0.2">
      <c r="B610" s="341"/>
      <c r="C610" s="347"/>
      <c r="D610" s="344"/>
      <c r="E610" s="345"/>
      <c r="F610" s="348"/>
      <c r="G610" s="348"/>
      <c r="H610" s="348"/>
      <c r="I610" s="348"/>
      <c r="J610" s="12" t="s">
        <v>14</v>
      </c>
      <c r="K610" s="13" t="s">
        <v>15</v>
      </c>
      <c r="L610" s="359"/>
    </row>
    <row r="611" spans="1:13" ht="11.1" customHeight="1" x14ac:dyDescent="0.2">
      <c r="B611" s="342"/>
      <c r="C611" s="348"/>
      <c r="D611" s="345"/>
      <c r="E611" s="14" t="s">
        <v>16</v>
      </c>
      <c r="F611" s="14" t="s">
        <v>17</v>
      </c>
      <c r="G611" s="15" t="s">
        <v>18</v>
      </c>
      <c r="H611" s="355" t="s">
        <v>19</v>
      </c>
      <c r="I611" s="360"/>
      <c r="J611" s="360"/>
      <c r="K611" s="356"/>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5"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4" customFormat="1" ht="11.1" customHeight="1" x14ac:dyDescent="0.2">
      <c r="A615" s="11"/>
      <c r="B615" s="42"/>
      <c r="C615" s="45"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4"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2018</v>
      </c>
      <c r="E618" s="29"/>
      <c r="F618" s="29"/>
      <c r="G618" s="29"/>
      <c r="H618" s="29"/>
      <c r="I618" s="29"/>
      <c r="J618" s="30"/>
      <c r="K618" s="29"/>
      <c r="L618" s="31"/>
      <c r="M618" s="11"/>
    </row>
    <row r="619" spans="1:13" s="54" customFormat="1" ht="11.1" customHeight="1" x14ac:dyDescent="0.2">
      <c r="A619" s="11"/>
      <c r="B619" s="26"/>
      <c r="C619" s="26"/>
      <c r="D619" s="32" t="s">
        <v>24</v>
      </c>
      <c r="E619" s="29">
        <v>22.875</v>
      </c>
      <c r="F619" s="29">
        <v>3466.375</v>
      </c>
      <c r="G619" s="29">
        <v>3838.0630000000001</v>
      </c>
      <c r="H619" s="29">
        <v>104313.425</v>
      </c>
      <c r="I619" s="29">
        <v>624043.19799999997</v>
      </c>
      <c r="J619" s="29">
        <v>307039.85100000002</v>
      </c>
      <c r="K619" s="29">
        <v>130472.978</v>
      </c>
      <c r="L619" s="31">
        <v>49.2016982132061</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4"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4"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4"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4"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4"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4"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4"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4"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4"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4"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4"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2019</v>
      </c>
      <c r="E634" s="29"/>
      <c r="F634" s="29"/>
      <c r="G634" s="29"/>
      <c r="H634" s="29"/>
      <c r="I634" s="29"/>
      <c r="J634" s="30"/>
      <c r="K634" s="29"/>
      <c r="L634" s="31"/>
      <c r="M634" s="11"/>
    </row>
    <row r="635" spans="1:13" s="54" customFormat="1" ht="11.1" customHeight="1" x14ac:dyDescent="0.2">
      <c r="A635" s="11"/>
      <c r="B635" s="26"/>
      <c r="C635" s="26"/>
      <c r="D635" s="32" t="s">
        <v>24</v>
      </c>
      <c r="E635" s="29">
        <v>23.875</v>
      </c>
      <c r="F635" s="29">
        <v>3584</v>
      </c>
      <c r="G635" s="29">
        <v>3874.547</v>
      </c>
      <c r="H635" s="29">
        <v>106876.861</v>
      </c>
      <c r="I635" s="29">
        <v>668252.92099999997</v>
      </c>
      <c r="J635" s="29">
        <v>355959.70600000001</v>
      </c>
      <c r="K635" s="29">
        <v>151285.788</v>
      </c>
      <c r="L635" s="31">
        <v>53.267212879118901</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4"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4" customFormat="1" ht="11.1" customHeight="1" x14ac:dyDescent="0.2">
      <c r="A639" s="11"/>
      <c r="B639" s="26"/>
      <c r="C639" s="26"/>
      <c r="D639" s="34" t="s">
        <v>27</v>
      </c>
      <c r="E639" s="29">
        <v>24</v>
      </c>
      <c r="F639" s="29">
        <v>3589</v>
      </c>
      <c r="G639" s="29">
        <v>501.83800000000002</v>
      </c>
      <c r="H639" s="29">
        <v>13161.418</v>
      </c>
      <c r="I639" s="29">
        <v>91955.625</v>
      </c>
      <c r="J639" s="29">
        <v>52151.021000000001</v>
      </c>
      <c r="K639" s="29">
        <v>21930.902999999998</v>
      </c>
      <c r="L639" s="31">
        <v>56.713247286394903</v>
      </c>
      <c r="M639" s="11"/>
    </row>
    <row r="640" spans="1:13" s="54" customFormat="1" ht="11.1" customHeight="1" x14ac:dyDescent="0.2">
      <c r="A640" s="11"/>
      <c r="B640" s="26"/>
      <c r="C640" s="26"/>
      <c r="D640" s="34" t="s">
        <v>28</v>
      </c>
      <c r="E640" s="29">
        <v>24</v>
      </c>
      <c r="F640" s="29">
        <v>3571</v>
      </c>
      <c r="G640" s="29">
        <v>478.59399999999999</v>
      </c>
      <c r="H640" s="29">
        <v>13570.906000000001</v>
      </c>
      <c r="I640" s="29">
        <v>85419.182000000001</v>
      </c>
      <c r="J640" s="29">
        <v>46408.769</v>
      </c>
      <c r="K640" s="29">
        <v>19393.973999999998</v>
      </c>
      <c r="L640" s="31">
        <v>54.330617448432101</v>
      </c>
      <c r="M640" s="11"/>
    </row>
    <row r="641" spans="1:13" s="54" customFormat="1" ht="11.1" customHeight="1" x14ac:dyDescent="0.2">
      <c r="A641" s="11"/>
      <c r="B641" s="26"/>
      <c r="C641" s="26"/>
      <c r="D641" s="35" t="s">
        <v>29</v>
      </c>
      <c r="E641" s="29">
        <v>24</v>
      </c>
      <c r="F641" s="29">
        <v>3577</v>
      </c>
      <c r="G641" s="29">
        <v>490.8</v>
      </c>
      <c r="H641" s="29">
        <v>14364.821</v>
      </c>
      <c r="I641" s="29">
        <v>86546.498000000007</v>
      </c>
      <c r="J641" s="29">
        <v>47425.667999999998</v>
      </c>
      <c r="K641" s="29">
        <v>18710.945</v>
      </c>
      <c r="L641" s="31">
        <v>54.797905283238599</v>
      </c>
      <c r="M641" s="11"/>
    </row>
    <row r="642" spans="1:13" s="54" customFormat="1" ht="11.1" customHeight="1" x14ac:dyDescent="0.2">
      <c r="A642" s="11"/>
      <c r="B642" s="26"/>
      <c r="C642" s="26"/>
      <c r="D642" s="34" t="s">
        <v>30</v>
      </c>
      <c r="E642" s="29">
        <v>24</v>
      </c>
      <c r="F642" s="29">
        <v>3586</v>
      </c>
      <c r="G642" s="29">
        <v>456.25700000000001</v>
      </c>
      <c r="H642" s="29">
        <v>13542.7</v>
      </c>
      <c r="I642" s="29">
        <v>88675.062999999995</v>
      </c>
      <c r="J642" s="29">
        <v>43517.546000000002</v>
      </c>
      <c r="K642" s="29">
        <v>19056.901999999998</v>
      </c>
      <c r="L642" s="31">
        <v>49.075291888994798</v>
      </c>
      <c r="M642" s="11"/>
    </row>
    <row r="643" spans="1:13" s="54" customFormat="1" ht="11.1" customHeight="1" x14ac:dyDescent="0.2">
      <c r="A643" s="11"/>
      <c r="B643" s="26"/>
      <c r="C643" s="26"/>
      <c r="D643" s="34" t="s">
        <v>31</v>
      </c>
      <c r="E643" s="29">
        <v>24</v>
      </c>
      <c r="F643" s="29">
        <v>3595</v>
      </c>
      <c r="G643" s="29">
        <v>493.45</v>
      </c>
      <c r="H643" s="29">
        <v>13021.831</v>
      </c>
      <c r="I643" s="29">
        <v>89259.581000000006</v>
      </c>
      <c r="J643" s="29">
        <v>49854.135000000002</v>
      </c>
      <c r="K643" s="29">
        <v>20397.242999999999</v>
      </c>
      <c r="L643" s="31">
        <v>55.852978964801601</v>
      </c>
      <c r="M643" s="11"/>
    </row>
    <row r="644" spans="1:13" s="54" customFormat="1" ht="11.1" customHeight="1" x14ac:dyDescent="0.2">
      <c r="A644" s="11"/>
      <c r="B644" s="26"/>
      <c r="C644" s="26"/>
      <c r="D644" s="34" t="s">
        <v>32</v>
      </c>
      <c r="E644" s="29">
        <v>24</v>
      </c>
      <c r="F644" s="29">
        <v>3622</v>
      </c>
      <c r="G644" s="29">
        <v>467.738</v>
      </c>
      <c r="H644" s="29">
        <v>12976.48</v>
      </c>
      <c r="I644" s="29">
        <v>69228.948000000004</v>
      </c>
      <c r="J644" s="29">
        <v>36255.586000000003</v>
      </c>
      <c r="K644" s="29">
        <v>13927.112999999999</v>
      </c>
      <c r="L644" s="31">
        <v>52.370557472576401</v>
      </c>
      <c r="M644" s="11"/>
    </row>
    <row r="645" spans="1:13" s="54" customFormat="1" ht="11.1" customHeight="1" x14ac:dyDescent="0.2">
      <c r="A645" s="11"/>
      <c r="B645" s="26"/>
      <c r="C645" s="26"/>
      <c r="D645" s="34" t="s">
        <v>33</v>
      </c>
      <c r="E645" s="37"/>
      <c r="F645" s="37"/>
      <c r="G645" s="37"/>
      <c r="H645" s="37"/>
      <c r="I645" s="37"/>
      <c r="J645" s="29"/>
      <c r="K645" s="29"/>
      <c r="L645" s="31"/>
      <c r="M645" s="11"/>
    </row>
    <row r="646" spans="1:13" s="54" customFormat="1" ht="11.1" customHeight="1" x14ac:dyDescent="0.2">
      <c r="A646" s="11"/>
      <c r="B646" s="26"/>
      <c r="C646" s="26"/>
      <c r="D646" s="34" t="s">
        <v>34</v>
      </c>
      <c r="E646" s="29"/>
      <c r="F646" s="29"/>
      <c r="G646" s="29"/>
      <c r="H646" s="29"/>
      <c r="I646" s="29"/>
      <c r="J646" s="29"/>
      <c r="K646" s="29"/>
      <c r="L646" s="31"/>
      <c r="M646" s="11"/>
    </row>
    <row r="647" spans="1:13" s="54" customFormat="1" ht="11.1" customHeight="1" x14ac:dyDescent="0.2">
      <c r="A647" s="11"/>
      <c r="B647" s="26"/>
      <c r="C647" s="26"/>
      <c r="D647" s="34" t="s">
        <v>35</v>
      </c>
      <c r="E647" s="29"/>
      <c r="F647" s="29"/>
      <c r="G647" s="29"/>
      <c r="H647" s="29"/>
      <c r="I647" s="29"/>
      <c r="J647" s="29"/>
      <c r="K647" s="29"/>
      <c r="L647" s="31"/>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7" t="s">
        <v>21</v>
      </c>
      <c r="K651" s="47" t="s">
        <v>21</v>
      </c>
      <c r="L651" s="47" t="s">
        <v>21</v>
      </c>
      <c r="M651" s="11"/>
    </row>
    <row r="652" spans="1:13" s="54"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4"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4"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2018</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1454.125</v>
      </c>
      <c r="G657" s="29">
        <v>1548.002</v>
      </c>
      <c r="H657" s="29">
        <v>45144.387000000002</v>
      </c>
      <c r="I657" s="29">
        <v>159990.174</v>
      </c>
      <c r="J657" s="29">
        <v>100976.327</v>
      </c>
      <c r="K657" s="29">
        <v>36581.616000000002</v>
      </c>
      <c r="L657" s="31">
        <v>63.114080368460598</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4"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4"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4"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4"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4"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4"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4"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4"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4"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4"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4"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2019</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1462.375</v>
      </c>
      <c r="G673" s="29">
        <v>1572.049</v>
      </c>
      <c r="H673" s="29">
        <v>47674.646999999997</v>
      </c>
      <c r="I673" s="29">
        <v>161979.519</v>
      </c>
      <c r="J673" s="29">
        <v>112521.117</v>
      </c>
      <c r="K673" s="29">
        <v>37391.152000000002</v>
      </c>
      <c r="L673" s="31">
        <v>69.466261966119305</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4"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4" customFormat="1" ht="11.1" customHeight="1" x14ac:dyDescent="0.2">
      <c r="A677" s="11"/>
      <c r="B677" s="26"/>
      <c r="C677" s="27"/>
      <c r="D677" s="34" t="s">
        <v>27</v>
      </c>
      <c r="E677" s="29">
        <v>6</v>
      </c>
      <c r="F677" s="29">
        <v>1467</v>
      </c>
      <c r="G677" s="29">
        <v>200.94200000000001</v>
      </c>
      <c r="H677" s="29">
        <v>5694.5609999999997</v>
      </c>
      <c r="I677" s="29">
        <v>22261.377</v>
      </c>
      <c r="J677" s="29">
        <v>15901.23</v>
      </c>
      <c r="K677" s="29">
        <v>4081.88</v>
      </c>
      <c r="L677" s="31">
        <v>71.429678406686193</v>
      </c>
      <c r="M677" s="11"/>
    </row>
    <row r="678" spans="1:13" s="54" customFormat="1" ht="11.1" customHeight="1" x14ac:dyDescent="0.2">
      <c r="A678" s="11"/>
      <c r="B678" s="26"/>
      <c r="C678" s="27"/>
      <c r="D678" s="34" t="s">
        <v>28</v>
      </c>
      <c r="E678" s="29">
        <v>6</v>
      </c>
      <c r="F678" s="29">
        <v>1457</v>
      </c>
      <c r="G678" s="29">
        <v>194.28100000000001</v>
      </c>
      <c r="H678" s="29">
        <v>9184.098</v>
      </c>
      <c r="I678" s="29">
        <v>20610.766</v>
      </c>
      <c r="J678" s="29">
        <v>13726.401</v>
      </c>
      <c r="K678" s="29">
        <v>4767.7449999999999</v>
      </c>
      <c r="L678" s="31">
        <v>66.5982089166409</v>
      </c>
      <c r="M678" s="11"/>
    </row>
    <row r="679" spans="1:13" s="54" customFormat="1" ht="11.1" customHeight="1" x14ac:dyDescent="0.2">
      <c r="A679" s="11"/>
      <c r="B679" s="26"/>
      <c r="C679" s="27"/>
      <c r="D679" s="35" t="s">
        <v>29</v>
      </c>
      <c r="E679" s="29">
        <v>6</v>
      </c>
      <c r="F679" s="29">
        <v>1477</v>
      </c>
      <c r="G679" s="29">
        <v>203.68</v>
      </c>
      <c r="H679" s="29">
        <v>5546.3249999999998</v>
      </c>
      <c r="I679" s="29">
        <v>18159.412</v>
      </c>
      <c r="J679" s="29">
        <v>12561.225</v>
      </c>
      <c r="K679" s="29">
        <v>3927.0630000000001</v>
      </c>
      <c r="L679" s="31">
        <v>69.171980898941001</v>
      </c>
      <c r="M679" s="11"/>
    </row>
    <row r="680" spans="1:13" s="54" customFormat="1" ht="11.1" customHeight="1" x14ac:dyDescent="0.2">
      <c r="A680" s="11"/>
      <c r="B680" s="26"/>
      <c r="C680" s="27"/>
      <c r="D680" s="34" t="s">
        <v>30</v>
      </c>
      <c r="E680" s="29">
        <v>6</v>
      </c>
      <c r="F680" s="29">
        <v>1457</v>
      </c>
      <c r="G680" s="29">
        <v>189.322</v>
      </c>
      <c r="H680" s="29">
        <v>5481.8289999999997</v>
      </c>
      <c r="I680" s="29">
        <v>17786.986000000001</v>
      </c>
      <c r="J680" s="29">
        <v>11624.812</v>
      </c>
      <c r="K680" s="29">
        <v>4538.8059999999996</v>
      </c>
      <c r="L680" s="31">
        <v>65.355715690111893</v>
      </c>
      <c r="M680" s="11"/>
    </row>
    <row r="681" spans="1:13" s="54" customFormat="1" ht="11.1" customHeight="1" x14ac:dyDescent="0.2">
      <c r="A681" s="11"/>
      <c r="B681" s="26"/>
      <c r="C681" s="27"/>
      <c r="D681" s="34" t="s">
        <v>31</v>
      </c>
      <c r="E681" s="29">
        <v>6</v>
      </c>
      <c r="F681" s="29">
        <v>1431</v>
      </c>
      <c r="G681" s="29">
        <v>186.94399999999999</v>
      </c>
      <c r="H681" s="29">
        <v>5223.1189999999997</v>
      </c>
      <c r="I681" s="29">
        <v>19153.062000000002</v>
      </c>
      <c r="J681" s="29">
        <v>12757.642</v>
      </c>
      <c r="K681" s="29">
        <v>3641.81</v>
      </c>
      <c r="L681" s="31">
        <v>66.608890004115295</v>
      </c>
      <c r="M681" s="11"/>
    </row>
    <row r="682" spans="1:13" s="54" customFormat="1" ht="11.1" customHeight="1" x14ac:dyDescent="0.2">
      <c r="A682" s="11"/>
      <c r="B682" s="26"/>
      <c r="C682" s="27"/>
      <c r="D682" s="34" t="s">
        <v>32</v>
      </c>
      <c r="E682" s="29">
        <v>6</v>
      </c>
      <c r="F682" s="29">
        <v>1457</v>
      </c>
      <c r="G682" s="29">
        <v>198.26599999999999</v>
      </c>
      <c r="H682" s="29">
        <v>5255.7969999999996</v>
      </c>
      <c r="I682" s="29">
        <v>23354.363000000001</v>
      </c>
      <c r="J682" s="29">
        <v>17421.365000000002</v>
      </c>
      <c r="K682" s="29">
        <v>5991.8760000000002</v>
      </c>
      <c r="L682" s="31">
        <v>74.595761828314494</v>
      </c>
      <c r="M682" s="11"/>
    </row>
    <row r="683" spans="1:13" s="54" customFormat="1" ht="11.1" customHeight="1" x14ac:dyDescent="0.2">
      <c r="A683" s="11"/>
      <c r="B683" s="26"/>
      <c r="C683" s="27"/>
      <c r="D683" s="34" t="s">
        <v>33</v>
      </c>
      <c r="E683" s="37"/>
      <c r="F683" s="37"/>
      <c r="G683" s="37"/>
      <c r="H683" s="37"/>
      <c r="I683" s="37"/>
      <c r="J683" s="29"/>
      <c r="K683" s="29"/>
      <c r="L683" s="31"/>
      <c r="M683" s="11"/>
    </row>
    <row r="684" spans="1:13" s="54" customFormat="1" ht="11.1" customHeight="1" x14ac:dyDescent="0.2">
      <c r="A684" s="11"/>
      <c r="B684" s="26"/>
      <c r="C684" s="27"/>
      <c r="D684" s="34" t="s">
        <v>34</v>
      </c>
      <c r="E684" s="29"/>
      <c r="F684" s="29"/>
      <c r="G684" s="29"/>
      <c r="H684" s="29"/>
      <c r="I684" s="29"/>
      <c r="J684" s="29"/>
      <c r="K684" s="29"/>
      <c r="L684" s="31"/>
      <c r="M684" s="11"/>
    </row>
    <row r="685" spans="1:13" s="54" customFormat="1" ht="11.1" customHeight="1" x14ac:dyDescent="0.2">
      <c r="A685" s="11"/>
      <c r="B685" s="26"/>
      <c r="C685" s="27"/>
      <c r="D685" s="34" t="s">
        <v>35</v>
      </c>
      <c r="E685" s="29"/>
      <c r="F685" s="29"/>
      <c r="G685" s="29"/>
      <c r="H685" s="29"/>
      <c r="I685" s="29"/>
      <c r="J685" s="29"/>
      <c r="K685" s="29"/>
      <c r="L685" s="31"/>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61" t="s">
        <v>74</v>
      </c>
      <c r="B689" s="361"/>
      <c r="C689" s="361"/>
      <c r="D689" s="361"/>
      <c r="E689" s="361"/>
      <c r="F689" s="361"/>
      <c r="G689" s="361"/>
      <c r="H689" s="361"/>
      <c r="I689" s="361"/>
      <c r="J689" s="361"/>
      <c r="K689" s="361"/>
      <c r="L689" s="361"/>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61" t="s">
        <v>1</v>
      </c>
      <c r="B691" s="361"/>
      <c r="C691" s="361"/>
      <c r="D691" s="361"/>
      <c r="E691" s="361"/>
      <c r="F691" s="361"/>
      <c r="G691" s="361"/>
      <c r="H691" s="361"/>
      <c r="I691" s="361"/>
      <c r="J691" s="361"/>
      <c r="K691" s="361"/>
      <c r="L691" s="361"/>
      <c r="M691" s="11"/>
    </row>
    <row r="692" spans="1:13" s="54" customFormat="1" ht="11.1" customHeight="1" x14ac:dyDescent="0.2">
      <c r="A692" s="361" t="s">
        <v>2</v>
      </c>
      <c r="B692" s="361"/>
      <c r="C692" s="361"/>
      <c r="D692" s="361"/>
      <c r="E692" s="361"/>
      <c r="F692" s="361"/>
      <c r="G692" s="361"/>
      <c r="H692" s="361"/>
      <c r="I692" s="361"/>
      <c r="J692" s="361"/>
      <c r="K692" s="361"/>
      <c r="L692" s="361"/>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40" t="s">
        <v>3</v>
      </c>
      <c r="C694" s="343" t="s">
        <v>4</v>
      </c>
      <c r="D694" s="346" t="s">
        <v>5</v>
      </c>
      <c r="E694" s="346" t="s">
        <v>6</v>
      </c>
      <c r="F694" s="343" t="s">
        <v>7</v>
      </c>
      <c r="G694" s="343" t="s">
        <v>8</v>
      </c>
      <c r="H694" s="343" t="s">
        <v>9</v>
      </c>
      <c r="I694" s="355" t="s">
        <v>10</v>
      </c>
      <c r="J694" s="360"/>
      <c r="K694" s="356"/>
      <c r="L694" s="357" t="s">
        <v>11</v>
      </c>
    </row>
    <row r="695" spans="1:13" ht="15" customHeight="1" x14ac:dyDescent="0.2">
      <c r="B695" s="341"/>
      <c r="C695" s="347"/>
      <c r="D695" s="344"/>
      <c r="E695" s="344"/>
      <c r="F695" s="347"/>
      <c r="G695" s="347"/>
      <c r="H695" s="347"/>
      <c r="I695" s="343" t="s">
        <v>12</v>
      </c>
      <c r="J695" s="355" t="s">
        <v>13</v>
      </c>
      <c r="K695" s="356"/>
      <c r="L695" s="358"/>
    </row>
    <row r="696" spans="1:13" ht="21" customHeight="1" x14ac:dyDescent="0.2">
      <c r="B696" s="341"/>
      <c r="C696" s="347"/>
      <c r="D696" s="344"/>
      <c r="E696" s="345"/>
      <c r="F696" s="348"/>
      <c r="G696" s="348"/>
      <c r="H696" s="348"/>
      <c r="I696" s="348"/>
      <c r="J696" s="12" t="s">
        <v>14</v>
      </c>
      <c r="K696" s="13" t="s">
        <v>15</v>
      </c>
      <c r="L696" s="359"/>
    </row>
    <row r="697" spans="1:13" ht="11.1" customHeight="1" x14ac:dyDescent="0.2">
      <c r="B697" s="342"/>
      <c r="C697" s="348"/>
      <c r="D697" s="345"/>
      <c r="E697" s="14" t="s">
        <v>16</v>
      </c>
      <c r="F697" s="14" t="s">
        <v>17</v>
      </c>
      <c r="G697" s="15" t="s">
        <v>18</v>
      </c>
      <c r="H697" s="355" t="s">
        <v>19</v>
      </c>
      <c r="I697" s="360"/>
      <c r="J697" s="360"/>
      <c r="K697" s="356"/>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4"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4"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2018</v>
      </c>
      <c r="E704" s="29"/>
      <c r="F704" s="29"/>
      <c r="G704" s="29"/>
      <c r="H704" s="29"/>
      <c r="I704" s="29"/>
      <c r="J704" s="30"/>
      <c r="K704" s="29"/>
      <c r="L704" s="31"/>
      <c r="M704" s="11"/>
    </row>
    <row r="705" spans="1:13" s="54" customFormat="1" ht="11.1" customHeight="1" x14ac:dyDescent="0.2">
      <c r="A705" s="11"/>
      <c r="B705" s="26"/>
      <c r="C705" s="26"/>
      <c r="D705" s="32" t="s">
        <v>24</v>
      </c>
      <c r="E705" s="29">
        <v>97.875</v>
      </c>
      <c r="F705" s="29">
        <v>15776.125</v>
      </c>
      <c r="G705" s="29">
        <v>17799.829000000002</v>
      </c>
      <c r="H705" s="29">
        <v>342313.315</v>
      </c>
      <c r="I705" s="29">
        <v>2005169.78</v>
      </c>
      <c r="J705" s="29">
        <v>761253.446</v>
      </c>
      <c r="K705" s="29">
        <v>430786.67700000003</v>
      </c>
      <c r="L705" s="31">
        <v>37.9645381449944</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4"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4"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4"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4"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4"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4"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4"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4"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4"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4"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4"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2019</v>
      </c>
      <c r="E720" s="29"/>
      <c r="F720" s="29"/>
      <c r="G720" s="29"/>
      <c r="H720" s="29"/>
      <c r="I720" s="29"/>
      <c r="J720" s="30"/>
      <c r="K720" s="29"/>
      <c r="L720" s="31"/>
      <c r="M720" s="11"/>
    </row>
    <row r="721" spans="1:13" s="54" customFormat="1" ht="11.1" customHeight="1" x14ac:dyDescent="0.2">
      <c r="A721" s="11"/>
      <c r="B721" s="26"/>
      <c r="C721" s="26"/>
      <c r="D721" s="32" t="s">
        <v>24</v>
      </c>
      <c r="E721" s="29">
        <v>101.5</v>
      </c>
      <c r="F721" s="29">
        <v>16071.875</v>
      </c>
      <c r="G721" s="29">
        <v>17987.885999999999</v>
      </c>
      <c r="H721" s="29">
        <v>349716.13699999999</v>
      </c>
      <c r="I721" s="29">
        <v>2017670.1510000001</v>
      </c>
      <c r="J721" s="29">
        <v>770245.07700000005</v>
      </c>
      <c r="K721" s="29">
        <v>441975.70400000003</v>
      </c>
      <c r="L721" s="31">
        <v>38.1749750631068</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4"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4" customFormat="1" ht="11.1" customHeight="1" x14ac:dyDescent="0.2">
      <c r="A725" s="11"/>
      <c r="B725" s="26"/>
      <c r="C725" s="26"/>
      <c r="D725" s="34" t="s">
        <v>27</v>
      </c>
      <c r="E725" s="29">
        <v>101</v>
      </c>
      <c r="F725" s="29">
        <v>16057</v>
      </c>
      <c r="G725" s="29">
        <v>2283.2040000000002</v>
      </c>
      <c r="H725" s="29">
        <v>43015.19</v>
      </c>
      <c r="I725" s="29">
        <v>266952.245</v>
      </c>
      <c r="J725" s="29">
        <v>103259.678</v>
      </c>
      <c r="K725" s="29">
        <v>59553.788999999997</v>
      </c>
      <c r="L725" s="31">
        <v>38.6809550899263</v>
      </c>
      <c r="M725" s="11"/>
    </row>
    <row r="726" spans="1:13" s="54" customFormat="1" ht="11.1" customHeight="1" x14ac:dyDescent="0.2">
      <c r="A726" s="11"/>
      <c r="B726" s="26"/>
      <c r="C726" s="26"/>
      <c r="D726" s="34" t="s">
        <v>28</v>
      </c>
      <c r="E726" s="29">
        <v>101</v>
      </c>
      <c r="F726" s="29">
        <v>16079</v>
      </c>
      <c r="G726" s="29">
        <v>2185.049</v>
      </c>
      <c r="H726" s="29">
        <v>43298.713000000003</v>
      </c>
      <c r="I726" s="29">
        <v>250082.74600000001</v>
      </c>
      <c r="J726" s="29">
        <v>94667.910999999993</v>
      </c>
      <c r="K726" s="29">
        <v>53775.228999999999</v>
      </c>
      <c r="L726" s="31">
        <v>37.854635121449</v>
      </c>
      <c r="M726" s="11"/>
    </row>
    <row r="727" spans="1:13" s="54" customFormat="1" ht="11.1" customHeight="1" x14ac:dyDescent="0.2">
      <c r="A727" s="11"/>
      <c r="B727" s="26"/>
      <c r="C727" s="26"/>
      <c r="D727" s="35" t="s">
        <v>29</v>
      </c>
      <c r="E727" s="29">
        <v>103</v>
      </c>
      <c r="F727" s="29">
        <v>16118</v>
      </c>
      <c r="G727" s="29">
        <v>2305.0210000000002</v>
      </c>
      <c r="H727" s="29">
        <v>44895.258999999998</v>
      </c>
      <c r="I727" s="29">
        <v>261221.141</v>
      </c>
      <c r="J727" s="29">
        <v>98784.98</v>
      </c>
      <c r="K727" s="29">
        <v>57268.266000000003</v>
      </c>
      <c r="L727" s="31">
        <v>37.816609950417501</v>
      </c>
      <c r="M727" s="11"/>
    </row>
    <row r="728" spans="1:13" s="54" customFormat="1" ht="11.1" customHeight="1" x14ac:dyDescent="0.2">
      <c r="A728" s="11"/>
      <c r="B728" s="26"/>
      <c r="C728" s="26"/>
      <c r="D728" s="34" t="s">
        <v>30</v>
      </c>
      <c r="E728" s="29">
        <v>103</v>
      </c>
      <c r="F728" s="29">
        <v>16110</v>
      </c>
      <c r="G728" s="29">
        <v>2139.9140000000002</v>
      </c>
      <c r="H728" s="29">
        <v>45442.423999999999</v>
      </c>
      <c r="I728" s="29">
        <v>244199.973</v>
      </c>
      <c r="J728" s="29">
        <v>94976.646999999997</v>
      </c>
      <c r="K728" s="29">
        <v>55227.027000000002</v>
      </c>
      <c r="L728" s="31">
        <v>38.8929801396825</v>
      </c>
      <c r="M728" s="11"/>
    </row>
    <row r="729" spans="1:13" s="54" customFormat="1" ht="11.1" customHeight="1" x14ac:dyDescent="0.2">
      <c r="A729" s="11"/>
      <c r="B729" s="26"/>
      <c r="C729" s="26"/>
      <c r="D729" s="34" t="s">
        <v>31</v>
      </c>
      <c r="E729" s="29">
        <v>103</v>
      </c>
      <c r="F729" s="29">
        <v>16131</v>
      </c>
      <c r="G729" s="29">
        <v>2297.1280000000002</v>
      </c>
      <c r="H729" s="29">
        <v>44168.09</v>
      </c>
      <c r="I729" s="29">
        <v>256253.274</v>
      </c>
      <c r="J729" s="29">
        <v>95319.83</v>
      </c>
      <c r="K729" s="29">
        <v>56203.324999999997</v>
      </c>
      <c r="L729" s="31">
        <v>37.197507181898501</v>
      </c>
      <c r="M729" s="11"/>
    </row>
    <row r="730" spans="1:13" s="54" customFormat="1" ht="11.1" customHeight="1" x14ac:dyDescent="0.2">
      <c r="A730" s="11"/>
      <c r="B730" s="26"/>
      <c r="C730" s="26"/>
      <c r="D730" s="34" t="s">
        <v>32</v>
      </c>
      <c r="E730" s="29">
        <v>103</v>
      </c>
      <c r="F730" s="29">
        <v>16184</v>
      </c>
      <c r="G730" s="29">
        <v>2242.3910000000001</v>
      </c>
      <c r="H730" s="29">
        <v>42578.256999999998</v>
      </c>
      <c r="I730" s="29">
        <v>245048.91699999999</v>
      </c>
      <c r="J730" s="29">
        <v>87548.978000000003</v>
      </c>
      <c r="K730" s="29">
        <v>47792.095000000001</v>
      </c>
      <c r="L730" s="31">
        <v>35.727143409493202</v>
      </c>
      <c r="M730" s="11"/>
    </row>
    <row r="731" spans="1:13" s="54" customFormat="1" ht="11.1" customHeight="1" x14ac:dyDescent="0.2">
      <c r="A731" s="11"/>
      <c r="B731" s="26"/>
      <c r="C731" s="26"/>
      <c r="D731" s="34" t="s">
        <v>33</v>
      </c>
      <c r="E731" s="37"/>
      <c r="F731" s="37"/>
      <c r="G731" s="37"/>
      <c r="H731" s="37"/>
      <c r="I731" s="37"/>
      <c r="J731" s="29"/>
      <c r="K731" s="29"/>
      <c r="L731" s="31"/>
      <c r="M731" s="11"/>
    </row>
    <row r="732" spans="1:13" s="54" customFormat="1" ht="11.1" customHeight="1" x14ac:dyDescent="0.2">
      <c r="A732" s="11"/>
      <c r="B732" s="26"/>
      <c r="C732" s="26"/>
      <c r="D732" s="34" t="s">
        <v>34</v>
      </c>
      <c r="E732" s="29"/>
      <c r="F732" s="29"/>
      <c r="G732" s="29"/>
      <c r="H732" s="29"/>
      <c r="I732" s="29"/>
      <c r="J732" s="29"/>
      <c r="K732" s="29"/>
      <c r="L732" s="31"/>
      <c r="M732" s="11"/>
    </row>
    <row r="733" spans="1:13" s="54" customFormat="1" ht="11.1" customHeight="1" x14ac:dyDescent="0.2">
      <c r="A733" s="11"/>
      <c r="B733" s="26"/>
      <c r="C733" s="26"/>
      <c r="D733" s="34" t="s">
        <v>35</v>
      </c>
      <c r="E733" s="29"/>
      <c r="F733" s="29"/>
      <c r="G733" s="29"/>
      <c r="H733" s="29"/>
      <c r="I733" s="29"/>
      <c r="J733" s="29"/>
      <c r="K733" s="29"/>
      <c r="L733" s="31"/>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4"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4"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4"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2018</v>
      </c>
      <c r="E742" s="29"/>
      <c r="F742" s="29"/>
      <c r="G742" s="29"/>
      <c r="H742" s="29"/>
      <c r="I742" s="29"/>
      <c r="J742" s="30"/>
      <c r="K742" s="29"/>
      <c r="L742" s="31"/>
      <c r="M742" s="11"/>
    </row>
    <row r="743" spans="1:13" s="54" customFormat="1" ht="11.1" customHeight="1" x14ac:dyDescent="0.2">
      <c r="A743" s="11"/>
      <c r="B743" s="26"/>
      <c r="C743" s="27"/>
      <c r="D743" s="32" t="s">
        <v>24</v>
      </c>
      <c r="E743" s="29">
        <v>60</v>
      </c>
      <c r="F743" s="29">
        <v>8040.5</v>
      </c>
      <c r="G743" s="29">
        <v>8571.5609999999997</v>
      </c>
      <c r="H743" s="29">
        <v>176609.83900000001</v>
      </c>
      <c r="I743" s="29">
        <v>904953.65700000001</v>
      </c>
      <c r="J743" s="29">
        <v>303751.27299999999</v>
      </c>
      <c r="K743" s="29">
        <v>148487.15400000001</v>
      </c>
      <c r="L743" s="31">
        <v>33.565395382451101</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4"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4"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4"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4"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4"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4"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4"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4"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4"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4"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4"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2019</v>
      </c>
      <c r="E758" s="29"/>
      <c r="F758" s="29"/>
      <c r="G758" s="29"/>
      <c r="H758" s="29"/>
      <c r="I758" s="29"/>
      <c r="J758" s="30"/>
      <c r="K758" s="29"/>
      <c r="L758" s="31"/>
      <c r="M758" s="11"/>
    </row>
    <row r="759" spans="1:13" s="54" customFormat="1" ht="11.1" customHeight="1" x14ac:dyDescent="0.2">
      <c r="A759" s="11"/>
      <c r="B759" s="26"/>
      <c r="C759" s="58"/>
      <c r="D759" s="32" t="s">
        <v>24</v>
      </c>
      <c r="E759" s="29">
        <v>58.875</v>
      </c>
      <c r="F759" s="29">
        <v>8206.625</v>
      </c>
      <c r="G759" s="29">
        <v>8695.9259999999995</v>
      </c>
      <c r="H759" s="29">
        <v>186736.943</v>
      </c>
      <c r="I759" s="29">
        <v>942024.25199999998</v>
      </c>
      <c r="J759" s="29">
        <v>297823.31800000003</v>
      </c>
      <c r="K759" s="29">
        <v>145819.467</v>
      </c>
      <c r="L759" s="31">
        <v>31.6152495403059</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4"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4" customFormat="1" ht="11.1" customHeight="1" x14ac:dyDescent="0.2">
      <c r="A763" s="11"/>
      <c r="B763" s="26"/>
      <c r="C763" s="27"/>
      <c r="D763" s="34" t="s">
        <v>27</v>
      </c>
      <c r="E763" s="29">
        <v>59</v>
      </c>
      <c r="F763" s="29">
        <v>8209</v>
      </c>
      <c r="G763" s="29">
        <v>1090.17</v>
      </c>
      <c r="H763" s="29">
        <v>22867.87</v>
      </c>
      <c r="I763" s="29">
        <v>127151.769</v>
      </c>
      <c r="J763" s="29">
        <v>41302.118000000002</v>
      </c>
      <c r="K763" s="29">
        <v>18451.165000000001</v>
      </c>
      <c r="L763" s="31">
        <v>32.482535103384997</v>
      </c>
      <c r="M763" s="11"/>
    </row>
    <row r="764" spans="1:13" s="54" customFormat="1" ht="11.1" customHeight="1" x14ac:dyDescent="0.2">
      <c r="A764" s="11"/>
      <c r="B764" s="26"/>
      <c r="C764" s="27"/>
      <c r="D764" s="34" t="s">
        <v>28</v>
      </c>
      <c r="E764" s="29">
        <v>59</v>
      </c>
      <c r="F764" s="29">
        <v>8204</v>
      </c>
      <c r="G764" s="29">
        <v>1089.634</v>
      </c>
      <c r="H764" s="29">
        <v>23722.414000000001</v>
      </c>
      <c r="I764" s="29">
        <v>119890.459</v>
      </c>
      <c r="J764" s="29">
        <v>38017.584999999999</v>
      </c>
      <c r="K764" s="29">
        <v>19541.960999999999</v>
      </c>
      <c r="L764" s="31">
        <v>31.7102672865737</v>
      </c>
      <c r="M764" s="11"/>
    </row>
    <row r="765" spans="1:13" s="54" customFormat="1" ht="11.1" customHeight="1" x14ac:dyDescent="0.2">
      <c r="A765" s="11"/>
      <c r="B765" s="26"/>
      <c r="C765" s="27"/>
      <c r="D765" s="35" t="s">
        <v>29</v>
      </c>
      <c r="E765" s="29">
        <v>59</v>
      </c>
      <c r="F765" s="29">
        <v>8210</v>
      </c>
      <c r="G765" s="29">
        <v>1124.509</v>
      </c>
      <c r="H765" s="29">
        <v>24044.120999999999</v>
      </c>
      <c r="I765" s="29">
        <v>125513.81299999999</v>
      </c>
      <c r="J765" s="29">
        <v>39623.269999999997</v>
      </c>
      <c r="K765" s="29">
        <v>20954.813999999998</v>
      </c>
      <c r="L765" s="31">
        <v>31.568852107138198</v>
      </c>
      <c r="M765" s="11"/>
    </row>
    <row r="766" spans="1:13" s="54" customFormat="1" ht="11.1" customHeight="1" x14ac:dyDescent="0.2">
      <c r="A766" s="11"/>
      <c r="B766" s="26"/>
      <c r="C766" s="27"/>
      <c r="D766" s="34" t="s">
        <v>30</v>
      </c>
      <c r="E766" s="29">
        <v>59</v>
      </c>
      <c r="F766" s="29">
        <v>8194</v>
      </c>
      <c r="G766" s="29">
        <v>1033.7439999999999</v>
      </c>
      <c r="H766" s="29">
        <v>24147.062999999998</v>
      </c>
      <c r="I766" s="29">
        <v>115350.337</v>
      </c>
      <c r="J766" s="29">
        <v>36029.709000000003</v>
      </c>
      <c r="K766" s="29">
        <v>16951.903999999999</v>
      </c>
      <c r="L766" s="31">
        <v>31.235027081021901</v>
      </c>
      <c r="M766" s="11"/>
    </row>
    <row r="767" spans="1:13" s="54" customFormat="1" ht="11.1" customHeight="1" x14ac:dyDescent="0.2">
      <c r="A767" s="11"/>
      <c r="B767" s="26"/>
      <c r="C767" s="27"/>
      <c r="D767" s="34" t="s">
        <v>31</v>
      </c>
      <c r="E767" s="29">
        <v>59</v>
      </c>
      <c r="F767" s="29">
        <v>8228</v>
      </c>
      <c r="G767" s="29">
        <v>1098.453</v>
      </c>
      <c r="H767" s="29">
        <v>23794.399000000001</v>
      </c>
      <c r="I767" s="29">
        <v>127578.34699999999</v>
      </c>
      <c r="J767" s="29">
        <v>37490.872000000003</v>
      </c>
      <c r="K767" s="29">
        <v>19127.169000000002</v>
      </c>
      <c r="L767" s="31">
        <v>29.386547859880999</v>
      </c>
      <c r="M767" s="11"/>
    </row>
    <row r="768" spans="1:13" s="54" customFormat="1" ht="11.1" customHeight="1" x14ac:dyDescent="0.2">
      <c r="A768" s="11"/>
      <c r="B768" s="26"/>
      <c r="C768" s="27"/>
      <c r="D768" s="34" t="s">
        <v>32</v>
      </c>
      <c r="E768" s="29">
        <v>59</v>
      </c>
      <c r="F768" s="29">
        <v>8295</v>
      </c>
      <c r="G768" s="29">
        <v>1074.1600000000001</v>
      </c>
      <c r="H768" s="29">
        <v>23104.132000000001</v>
      </c>
      <c r="I768" s="29">
        <v>115483.064</v>
      </c>
      <c r="J768" s="29">
        <v>32756.261999999999</v>
      </c>
      <c r="K768" s="29">
        <v>16559.892</v>
      </c>
      <c r="L768" s="31">
        <v>28.36455915302</v>
      </c>
      <c r="M768" s="11"/>
    </row>
    <row r="769" spans="1:13" s="54" customFormat="1" ht="11.1" customHeight="1" x14ac:dyDescent="0.2">
      <c r="A769" s="11"/>
      <c r="B769" s="26"/>
      <c r="C769" s="27"/>
      <c r="D769" s="34" t="s">
        <v>33</v>
      </c>
      <c r="E769" s="37"/>
      <c r="F769" s="37"/>
      <c r="G769" s="37"/>
      <c r="H769" s="37"/>
      <c r="I769" s="37"/>
      <c r="J769" s="29"/>
      <c r="K769" s="29"/>
      <c r="L769" s="31"/>
      <c r="M769" s="11"/>
    </row>
    <row r="770" spans="1:13" s="54" customFormat="1" ht="11.1" customHeight="1" x14ac:dyDescent="0.2">
      <c r="A770" s="11"/>
      <c r="B770" s="26"/>
      <c r="C770" s="27"/>
      <c r="D770" s="34" t="s">
        <v>34</v>
      </c>
      <c r="E770" s="29"/>
      <c r="F770" s="29"/>
      <c r="G770" s="29"/>
      <c r="H770" s="29"/>
      <c r="I770" s="29"/>
      <c r="J770" s="29"/>
      <c r="K770" s="29"/>
      <c r="L770" s="31"/>
      <c r="M770" s="11"/>
    </row>
    <row r="771" spans="1:13" s="54" customFormat="1" ht="11.1" customHeight="1" x14ac:dyDescent="0.2">
      <c r="A771" s="11"/>
      <c r="B771" s="26"/>
      <c r="C771" s="27"/>
      <c r="D771" s="34" t="s">
        <v>35</v>
      </c>
      <c r="E771" s="29"/>
      <c r="F771" s="29"/>
      <c r="G771" s="29"/>
      <c r="H771" s="29"/>
      <c r="I771" s="29"/>
      <c r="J771" s="29"/>
      <c r="K771" s="29"/>
      <c r="L771" s="31"/>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61" t="s">
        <v>81</v>
      </c>
      <c r="B775" s="361"/>
      <c r="C775" s="361"/>
      <c r="D775" s="361"/>
      <c r="E775" s="361"/>
      <c r="F775" s="361"/>
      <c r="G775" s="361"/>
      <c r="H775" s="361"/>
      <c r="I775" s="361"/>
      <c r="J775" s="361"/>
      <c r="K775" s="361"/>
      <c r="L775" s="361"/>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61" t="s">
        <v>1</v>
      </c>
      <c r="B777" s="361"/>
      <c r="C777" s="361"/>
      <c r="D777" s="361"/>
      <c r="E777" s="361"/>
      <c r="F777" s="361"/>
      <c r="G777" s="361"/>
      <c r="H777" s="361"/>
      <c r="I777" s="361"/>
      <c r="J777" s="361"/>
      <c r="K777" s="361"/>
      <c r="L777" s="361"/>
      <c r="M777" s="11"/>
    </row>
    <row r="778" spans="1:13" s="54" customFormat="1" ht="11.1" customHeight="1" x14ac:dyDescent="0.2">
      <c r="A778" s="361" t="s">
        <v>2</v>
      </c>
      <c r="B778" s="361"/>
      <c r="C778" s="361"/>
      <c r="D778" s="361"/>
      <c r="E778" s="361"/>
      <c r="F778" s="361"/>
      <c r="G778" s="361"/>
      <c r="H778" s="361"/>
      <c r="I778" s="361"/>
      <c r="J778" s="361"/>
      <c r="K778" s="361"/>
      <c r="L778" s="361"/>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40" t="s">
        <v>3</v>
      </c>
      <c r="C780" s="343" t="s">
        <v>4</v>
      </c>
      <c r="D780" s="346" t="s">
        <v>5</v>
      </c>
      <c r="E780" s="346" t="s">
        <v>6</v>
      </c>
      <c r="F780" s="343" t="s">
        <v>7</v>
      </c>
      <c r="G780" s="343" t="s">
        <v>8</v>
      </c>
      <c r="H780" s="343" t="s">
        <v>9</v>
      </c>
      <c r="I780" s="355" t="s">
        <v>10</v>
      </c>
      <c r="J780" s="360"/>
      <c r="K780" s="356"/>
      <c r="L780" s="357" t="s">
        <v>11</v>
      </c>
    </row>
    <row r="781" spans="1:13" ht="15" customHeight="1" x14ac:dyDescent="0.2">
      <c r="B781" s="341"/>
      <c r="C781" s="347"/>
      <c r="D781" s="344"/>
      <c r="E781" s="344"/>
      <c r="F781" s="347"/>
      <c r="G781" s="347"/>
      <c r="H781" s="347"/>
      <c r="I781" s="343" t="s">
        <v>12</v>
      </c>
      <c r="J781" s="355" t="s">
        <v>13</v>
      </c>
      <c r="K781" s="356"/>
      <c r="L781" s="358"/>
    </row>
    <row r="782" spans="1:13" ht="21" customHeight="1" x14ac:dyDescent="0.2">
      <c r="B782" s="341"/>
      <c r="C782" s="347"/>
      <c r="D782" s="344"/>
      <c r="E782" s="345"/>
      <c r="F782" s="348"/>
      <c r="G782" s="348"/>
      <c r="H782" s="348"/>
      <c r="I782" s="348"/>
      <c r="J782" s="12" t="s">
        <v>14</v>
      </c>
      <c r="K782" s="13" t="s">
        <v>15</v>
      </c>
      <c r="L782" s="359"/>
    </row>
    <row r="783" spans="1:13" ht="11.1" customHeight="1" x14ac:dyDescent="0.2">
      <c r="B783" s="342"/>
      <c r="C783" s="348"/>
      <c r="D783" s="345"/>
      <c r="E783" s="14" t="s">
        <v>16</v>
      </c>
      <c r="F783" s="14" t="s">
        <v>17</v>
      </c>
      <c r="G783" s="15" t="s">
        <v>18</v>
      </c>
      <c r="H783" s="355" t="s">
        <v>19</v>
      </c>
      <c r="I783" s="360"/>
      <c r="J783" s="360"/>
      <c r="K783" s="356"/>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4"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4"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4"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2018</v>
      </c>
      <c r="E790" s="29"/>
      <c r="F790" s="29"/>
      <c r="G790" s="29"/>
      <c r="H790" s="29"/>
      <c r="I790" s="29"/>
      <c r="J790" s="30"/>
      <c r="K790" s="29"/>
      <c r="L790" s="31"/>
      <c r="M790" s="11"/>
    </row>
    <row r="791" spans="1:13" s="54" customFormat="1" ht="11.1" customHeight="1" x14ac:dyDescent="0.2">
      <c r="A791" s="11"/>
      <c r="B791" s="26"/>
      <c r="C791" s="26"/>
      <c r="D791" s="32" t="s">
        <v>24</v>
      </c>
      <c r="E791" s="29">
        <v>17</v>
      </c>
      <c r="F791" s="29">
        <v>4497</v>
      </c>
      <c r="G791" s="29">
        <v>4567.2520000000004</v>
      </c>
      <c r="H791" s="29">
        <v>116075.36</v>
      </c>
      <c r="I791" s="29">
        <v>772668.35800000001</v>
      </c>
      <c r="J791" s="29">
        <v>321443.016</v>
      </c>
      <c r="K791" s="29">
        <v>239379.21900000001</v>
      </c>
      <c r="L791" s="31">
        <v>41.601679772681997</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4"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4"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4"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4"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4"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4"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4"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4"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4"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4"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4"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2019</v>
      </c>
      <c r="E806" s="29"/>
      <c r="F806" s="29"/>
      <c r="G806" s="29"/>
      <c r="H806" s="29"/>
      <c r="I806" s="29"/>
      <c r="J806" s="30"/>
      <c r="K806" s="29"/>
      <c r="L806" s="31"/>
      <c r="M806" s="11"/>
    </row>
    <row r="807" spans="1:13" s="54" customFormat="1" ht="11.1" customHeight="1" x14ac:dyDescent="0.2">
      <c r="A807" s="11"/>
      <c r="B807" s="26"/>
      <c r="C807" s="26"/>
      <c r="D807" s="32" t="s">
        <v>24</v>
      </c>
      <c r="E807" s="29">
        <v>15.75</v>
      </c>
      <c r="F807" s="29">
        <v>4505.875</v>
      </c>
      <c r="G807" s="29">
        <v>4469.5280000000002</v>
      </c>
      <c r="H807" s="29">
        <v>125661.031</v>
      </c>
      <c r="I807" s="29">
        <v>776868.41500000004</v>
      </c>
      <c r="J807" s="29">
        <v>328543.74400000001</v>
      </c>
      <c r="K807" s="29">
        <v>247974.57699999999</v>
      </c>
      <c r="L807" s="31">
        <v>42.2907840834281</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4"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4" customFormat="1" ht="11.1" customHeight="1" x14ac:dyDescent="0.2">
      <c r="A811" s="11"/>
      <c r="B811" s="26"/>
      <c r="C811" s="26"/>
      <c r="D811" s="34" t="s">
        <v>27</v>
      </c>
      <c r="E811" s="29">
        <v>16</v>
      </c>
      <c r="F811" s="29">
        <v>4562</v>
      </c>
      <c r="G811" s="29">
        <v>600.57100000000003</v>
      </c>
      <c r="H811" s="29">
        <v>14285.589</v>
      </c>
      <c r="I811" s="29">
        <v>109958.166</v>
      </c>
      <c r="J811" s="29">
        <v>46265.307000000001</v>
      </c>
      <c r="K811" s="29">
        <v>35237.980000000003</v>
      </c>
      <c r="L811" s="31">
        <v>42.0753716463405</v>
      </c>
      <c r="M811" s="11"/>
    </row>
    <row r="812" spans="1:13" s="54" customFormat="1" ht="11.1" customHeight="1" x14ac:dyDescent="0.2">
      <c r="A812" s="11"/>
      <c r="B812" s="26"/>
      <c r="C812" s="26"/>
      <c r="D812" s="34" t="s">
        <v>28</v>
      </c>
      <c r="E812" s="29">
        <v>16</v>
      </c>
      <c r="F812" s="29">
        <v>4528</v>
      </c>
      <c r="G812" s="29">
        <v>553.62199999999996</v>
      </c>
      <c r="H812" s="29">
        <v>16888.697</v>
      </c>
      <c r="I812" s="29">
        <v>94216.680999999997</v>
      </c>
      <c r="J812" s="29">
        <v>39898.504000000001</v>
      </c>
      <c r="K812" s="29">
        <v>31044.596000000001</v>
      </c>
      <c r="L812" s="31">
        <v>42.347600845756801</v>
      </c>
      <c r="M812" s="11"/>
    </row>
    <row r="813" spans="1:13" s="54" customFormat="1" ht="11.1" customHeight="1" x14ac:dyDescent="0.2">
      <c r="A813" s="11"/>
      <c r="B813" s="26"/>
      <c r="C813" s="26"/>
      <c r="D813" s="35" t="s">
        <v>29</v>
      </c>
      <c r="E813" s="29">
        <v>16</v>
      </c>
      <c r="F813" s="29">
        <v>4515</v>
      </c>
      <c r="G813" s="29">
        <v>561.71600000000001</v>
      </c>
      <c r="H813" s="29">
        <v>16424.942999999999</v>
      </c>
      <c r="I813" s="29">
        <v>95237.297999999995</v>
      </c>
      <c r="J813" s="29">
        <v>39834.400999999998</v>
      </c>
      <c r="K813" s="29">
        <v>31060.062999999998</v>
      </c>
      <c r="L813" s="31">
        <v>41.826471179390197</v>
      </c>
      <c r="M813" s="11"/>
    </row>
    <row r="814" spans="1:13" s="54" customFormat="1" ht="11.1" customHeight="1" x14ac:dyDescent="0.2">
      <c r="A814" s="11"/>
      <c r="B814" s="26"/>
      <c r="C814" s="26"/>
      <c r="D814" s="34" t="s">
        <v>30</v>
      </c>
      <c r="E814" s="29">
        <v>16</v>
      </c>
      <c r="F814" s="29">
        <v>4495</v>
      </c>
      <c r="G814" s="29">
        <v>512.39</v>
      </c>
      <c r="H814" s="29">
        <v>15366.348</v>
      </c>
      <c r="I814" s="29">
        <v>87075.724000000002</v>
      </c>
      <c r="J814" s="29">
        <v>38784.19</v>
      </c>
      <c r="K814" s="29">
        <v>30163.773000000001</v>
      </c>
      <c r="L814" s="31">
        <v>44.540760866943799</v>
      </c>
      <c r="M814" s="11"/>
    </row>
    <row r="815" spans="1:13" s="54" customFormat="1" ht="11.1" customHeight="1" x14ac:dyDescent="0.2">
      <c r="A815" s="11"/>
      <c r="B815" s="26"/>
      <c r="C815" s="26"/>
      <c r="D815" s="34" t="s">
        <v>31</v>
      </c>
      <c r="E815" s="29">
        <v>16</v>
      </c>
      <c r="F815" s="29">
        <v>4501</v>
      </c>
      <c r="G815" s="29">
        <v>565.85699999999997</v>
      </c>
      <c r="H815" s="29">
        <v>18291.553</v>
      </c>
      <c r="I815" s="29">
        <v>102354.774</v>
      </c>
      <c r="J815" s="29">
        <v>41324.442000000003</v>
      </c>
      <c r="K815" s="29">
        <v>30118.721000000001</v>
      </c>
      <c r="L815" s="31">
        <v>40.3737318593464</v>
      </c>
      <c r="M815" s="11"/>
    </row>
    <row r="816" spans="1:13" s="54" customFormat="1" ht="11.1" customHeight="1" x14ac:dyDescent="0.2">
      <c r="A816" s="11"/>
      <c r="B816" s="26"/>
      <c r="C816" s="26"/>
      <c r="D816" s="34" t="s">
        <v>32</v>
      </c>
      <c r="E816" s="29">
        <v>16</v>
      </c>
      <c r="F816" s="29">
        <v>4507</v>
      </c>
      <c r="G816" s="29">
        <v>530.37800000000004</v>
      </c>
      <c r="H816" s="29">
        <v>16736.514999999999</v>
      </c>
      <c r="I816" s="29">
        <v>81372.195999999996</v>
      </c>
      <c r="J816" s="29">
        <v>31147.326000000001</v>
      </c>
      <c r="K816" s="29">
        <v>23848.123</v>
      </c>
      <c r="L816" s="31">
        <v>38.277602831316003</v>
      </c>
      <c r="M816" s="11"/>
    </row>
    <row r="817" spans="1:13" s="54" customFormat="1" ht="11.1" customHeight="1" x14ac:dyDescent="0.2">
      <c r="A817" s="11"/>
      <c r="B817" s="26"/>
      <c r="C817" s="26"/>
      <c r="D817" s="34" t="s">
        <v>33</v>
      </c>
      <c r="E817" s="37"/>
      <c r="F817" s="37"/>
      <c r="G817" s="37"/>
      <c r="H817" s="37"/>
      <c r="I817" s="37"/>
      <c r="J817" s="29"/>
      <c r="K817" s="29"/>
      <c r="L817" s="31"/>
      <c r="M817" s="11"/>
    </row>
    <row r="818" spans="1:13" s="54" customFormat="1" ht="11.1" customHeight="1" x14ac:dyDescent="0.2">
      <c r="A818" s="11"/>
      <c r="B818" s="26"/>
      <c r="C818" s="26"/>
      <c r="D818" s="34" t="s">
        <v>34</v>
      </c>
      <c r="E818" s="29"/>
      <c r="F818" s="29"/>
      <c r="G818" s="29"/>
      <c r="H818" s="29"/>
      <c r="I818" s="29"/>
      <c r="J818" s="29"/>
      <c r="K818" s="29"/>
      <c r="L818" s="31"/>
      <c r="M818" s="11"/>
    </row>
    <row r="819" spans="1:13" s="54" customFormat="1" ht="11.1" customHeight="1" x14ac:dyDescent="0.2">
      <c r="A819" s="11"/>
      <c r="B819" s="26"/>
      <c r="C819" s="26"/>
      <c r="D819" s="34" t="s">
        <v>35</v>
      </c>
      <c r="E819" s="29"/>
      <c r="F819" s="29"/>
      <c r="G819" s="29"/>
      <c r="H819" s="29"/>
      <c r="I819" s="29"/>
      <c r="J819" s="29"/>
      <c r="K819" s="29"/>
      <c r="L819" s="31"/>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4" customFormat="1" ht="11.1" customHeight="1" x14ac:dyDescent="0.2">
      <c r="A824" s="11"/>
      <c r="B824" s="59"/>
      <c r="C824" s="45"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4"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4"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2018</v>
      </c>
      <c r="E828" s="29"/>
      <c r="F828" s="29"/>
      <c r="G828" s="29"/>
      <c r="H828" s="29"/>
      <c r="I828" s="29"/>
      <c r="J828" s="30"/>
      <c r="K828" s="29"/>
      <c r="L828" s="31"/>
      <c r="M828" s="11"/>
    </row>
    <row r="829" spans="1:13" s="54" customFormat="1" ht="11.1" customHeight="1" x14ac:dyDescent="0.2">
      <c r="A829" s="11"/>
      <c r="B829" s="26"/>
      <c r="C829" s="27"/>
      <c r="D829" s="32" t="s">
        <v>24</v>
      </c>
      <c r="E829" s="29">
        <v>153.375</v>
      </c>
      <c r="F829" s="29">
        <v>23423.75</v>
      </c>
      <c r="G829" s="29">
        <v>25862.931</v>
      </c>
      <c r="H829" s="29">
        <v>532355.09199999995</v>
      </c>
      <c r="I829" s="29">
        <v>3041403.736</v>
      </c>
      <c r="J829" s="29">
        <v>914821.64800000004</v>
      </c>
      <c r="K829" s="29">
        <v>574176.24199999997</v>
      </c>
      <c r="L829" s="31">
        <v>30.078928264984501</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4"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4"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4"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4"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4"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4"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4"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4"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4"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4"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4"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2019</v>
      </c>
      <c r="E844" s="29"/>
      <c r="F844" s="29"/>
      <c r="G844" s="29"/>
      <c r="H844" s="29"/>
      <c r="I844" s="29"/>
      <c r="J844" s="30"/>
      <c r="K844" s="29"/>
      <c r="L844" s="31"/>
      <c r="M844" s="11"/>
    </row>
    <row r="845" spans="1:13" s="54" customFormat="1" ht="11.1" customHeight="1" x14ac:dyDescent="0.2">
      <c r="A845" s="11"/>
      <c r="B845" s="26"/>
      <c r="C845" s="27"/>
      <c r="D845" s="32" t="s">
        <v>24</v>
      </c>
      <c r="E845" s="29">
        <v>152.75</v>
      </c>
      <c r="F845" s="29">
        <v>23563.125</v>
      </c>
      <c r="G845" s="29">
        <v>25529.537</v>
      </c>
      <c r="H845" s="29">
        <v>557646.67599999998</v>
      </c>
      <c r="I845" s="29">
        <v>2925574.213</v>
      </c>
      <c r="J845" s="29">
        <v>907442.70600000001</v>
      </c>
      <c r="K845" s="29">
        <v>591184.50100000005</v>
      </c>
      <c r="L845" s="31">
        <v>31.0175931264267</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4"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4" customFormat="1" ht="11.1" customHeight="1" x14ac:dyDescent="0.2">
      <c r="A849" s="11"/>
      <c r="B849" s="26"/>
      <c r="C849" s="27"/>
      <c r="D849" s="34" t="s">
        <v>27</v>
      </c>
      <c r="E849" s="29">
        <v>153</v>
      </c>
      <c r="F849" s="29">
        <v>23596</v>
      </c>
      <c r="G849" s="29">
        <v>3300.98</v>
      </c>
      <c r="H849" s="29">
        <v>68076.413</v>
      </c>
      <c r="I849" s="29">
        <v>388122.96</v>
      </c>
      <c r="J849" s="29">
        <v>120250.84</v>
      </c>
      <c r="K849" s="29">
        <v>77219.358999999997</v>
      </c>
      <c r="L849" s="31">
        <v>30.9826659056707</v>
      </c>
      <c r="M849" s="11"/>
    </row>
    <row r="850" spans="1:13" s="54" customFormat="1" ht="11.1" customHeight="1" x14ac:dyDescent="0.2">
      <c r="A850" s="11"/>
      <c r="B850" s="26"/>
      <c r="C850" s="27"/>
      <c r="D850" s="34" t="s">
        <v>28</v>
      </c>
      <c r="E850" s="29">
        <v>153</v>
      </c>
      <c r="F850" s="29">
        <v>23638</v>
      </c>
      <c r="G850" s="29">
        <v>3126.038</v>
      </c>
      <c r="H850" s="29">
        <v>69233.975000000006</v>
      </c>
      <c r="I850" s="29">
        <v>367510.66100000002</v>
      </c>
      <c r="J850" s="29">
        <v>118025.98</v>
      </c>
      <c r="K850" s="29">
        <v>78315.273000000001</v>
      </c>
      <c r="L850" s="31">
        <v>32.114981284855801</v>
      </c>
      <c r="M850" s="11"/>
    </row>
    <row r="851" spans="1:13" s="54" customFormat="1" ht="11.1" customHeight="1" x14ac:dyDescent="0.2">
      <c r="A851" s="11"/>
      <c r="B851" s="26"/>
      <c r="C851" s="27"/>
      <c r="D851" s="35" t="s">
        <v>29</v>
      </c>
      <c r="E851" s="29">
        <v>153</v>
      </c>
      <c r="F851" s="29">
        <v>23540</v>
      </c>
      <c r="G851" s="29">
        <v>3234.453</v>
      </c>
      <c r="H851" s="29">
        <v>72612.142000000007</v>
      </c>
      <c r="I851" s="29">
        <v>393081.57400000002</v>
      </c>
      <c r="J851" s="29">
        <v>120194.641</v>
      </c>
      <c r="K851" s="29">
        <v>80309.615000000005</v>
      </c>
      <c r="L851" s="31">
        <v>30.577531217476999</v>
      </c>
      <c r="M851" s="11"/>
    </row>
    <row r="852" spans="1:13" s="54" customFormat="1" ht="11.1" customHeight="1" x14ac:dyDescent="0.2">
      <c r="A852" s="11"/>
      <c r="B852" s="26"/>
      <c r="C852" s="27"/>
      <c r="D852" s="34" t="s">
        <v>30</v>
      </c>
      <c r="E852" s="29">
        <v>153</v>
      </c>
      <c r="F852" s="29">
        <v>23464</v>
      </c>
      <c r="G852" s="29">
        <v>2944.328</v>
      </c>
      <c r="H852" s="29">
        <v>69723.31</v>
      </c>
      <c r="I852" s="29">
        <v>345140.31099999999</v>
      </c>
      <c r="J852" s="29">
        <v>109505.67200000001</v>
      </c>
      <c r="K852" s="29">
        <v>71522.819000000003</v>
      </c>
      <c r="L852" s="31">
        <v>31.727870813676098</v>
      </c>
      <c r="M852" s="11"/>
    </row>
    <row r="853" spans="1:13" s="54" customFormat="1" ht="11.1" customHeight="1" x14ac:dyDescent="0.2">
      <c r="A853" s="11"/>
      <c r="B853" s="26"/>
      <c r="C853" s="27"/>
      <c r="D853" s="34" t="s">
        <v>31</v>
      </c>
      <c r="E853" s="29">
        <v>153</v>
      </c>
      <c r="F853" s="29">
        <v>23415</v>
      </c>
      <c r="G853" s="29">
        <v>3237.201</v>
      </c>
      <c r="H853" s="29">
        <v>72303.532999999996</v>
      </c>
      <c r="I853" s="29">
        <v>360612.71500000003</v>
      </c>
      <c r="J853" s="29">
        <v>108251.61199999999</v>
      </c>
      <c r="K853" s="29">
        <v>71742.053</v>
      </c>
      <c r="L853" s="31">
        <v>30.018800640459901</v>
      </c>
      <c r="M853" s="11"/>
    </row>
    <row r="854" spans="1:13" s="54" customFormat="1" ht="11.1" customHeight="1" x14ac:dyDescent="0.2">
      <c r="A854" s="11"/>
      <c r="B854" s="26"/>
      <c r="C854" s="27"/>
      <c r="D854" s="34" t="s">
        <v>32</v>
      </c>
      <c r="E854" s="29">
        <v>153</v>
      </c>
      <c r="F854" s="29">
        <v>23432</v>
      </c>
      <c r="G854" s="29">
        <v>3117.808</v>
      </c>
      <c r="H854" s="29">
        <v>70110.195999999996</v>
      </c>
      <c r="I854" s="29">
        <v>343083.00799999997</v>
      </c>
      <c r="J854" s="29">
        <v>98856.581999999995</v>
      </c>
      <c r="K854" s="29">
        <v>64837.353999999999</v>
      </c>
      <c r="L854" s="31">
        <v>28.814187731500802</v>
      </c>
      <c r="M854" s="11"/>
    </row>
    <row r="855" spans="1:13" s="54" customFormat="1" ht="11.1" customHeight="1" x14ac:dyDescent="0.2">
      <c r="A855" s="11"/>
      <c r="B855" s="26"/>
      <c r="C855" s="27"/>
      <c r="D855" s="34" t="s">
        <v>33</v>
      </c>
      <c r="E855" s="37"/>
      <c r="F855" s="37"/>
      <c r="G855" s="37"/>
      <c r="H855" s="37"/>
      <c r="I855" s="37"/>
      <c r="J855" s="29"/>
      <c r="K855" s="29"/>
      <c r="L855" s="31"/>
      <c r="M855" s="11"/>
    </row>
    <row r="856" spans="1:13" s="54" customFormat="1" ht="11.1" customHeight="1" x14ac:dyDescent="0.2">
      <c r="A856" s="11"/>
      <c r="B856" s="26"/>
      <c r="C856" s="27"/>
      <c r="D856" s="34" t="s">
        <v>34</v>
      </c>
      <c r="E856" s="29"/>
      <c r="F856" s="29"/>
      <c r="G856" s="29"/>
      <c r="H856" s="29"/>
      <c r="I856" s="29"/>
      <c r="J856" s="29"/>
      <c r="K856" s="29"/>
      <c r="L856" s="31"/>
      <c r="M856" s="11"/>
    </row>
    <row r="857" spans="1:13" s="54" customFormat="1" ht="11.1" customHeight="1" x14ac:dyDescent="0.2">
      <c r="A857" s="11"/>
      <c r="B857" s="26"/>
      <c r="C857" s="27"/>
      <c r="D857" s="34" t="s">
        <v>35</v>
      </c>
      <c r="E857" s="29"/>
      <c r="F857" s="29"/>
      <c r="G857" s="29"/>
      <c r="H857" s="29"/>
      <c r="I857" s="29"/>
      <c r="J857" s="29"/>
      <c r="K857" s="29"/>
      <c r="L857" s="31"/>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61" t="s">
        <v>85</v>
      </c>
      <c r="B861" s="361"/>
      <c r="C861" s="361"/>
      <c r="D861" s="361"/>
      <c r="E861" s="361"/>
      <c r="F861" s="361"/>
      <c r="G861" s="361"/>
      <c r="H861" s="361"/>
      <c r="I861" s="361"/>
      <c r="J861" s="361"/>
      <c r="K861" s="361"/>
      <c r="L861" s="361"/>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61" t="s">
        <v>1</v>
      </c>
      <c r="B863" s="361"/>
      <c r="C863" s="361"/>
      <c r="D863" s="361"/>
      <c r="E863" s="361"/>
      <c r="F863" s="361"/>
      <c r="G863" s="361"/>
      <c r="H863" s="361"/>
      <c r="I863" s="361"/>
      <c r="J863" s="361"/>
      <c r="K863" s="361"/>
      <c r="L863" s="361"/>
      <c r="M863" s="11"/>
    </row>
    <row r="864" spans="1:13" s="54" customFormat="1" ht="11.1" customHeight="1" x14ac:dyDescent="0.2">
      <c r="A864" s="361" t="s">
        <v>2</v>
      </c>
      <c r="B864" s="361"/>
      <c r="C864" s="361"/>
      <c r="D864" s="361"/>
      <c r="E864" s="361"/>
      <c r="F864" s="361"/>
      <c r="G864" s="361"/>
      <c r="H864" s="361"/>
      <c r="I864" s="361"/>
      <c r="J864" s="361"/>
      <c r="K864" s="361"/>
      <c r="L864" s="361"/>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40" t="s">
        <v>3</v>
      </c>
      <c r="C866" s="343" t="s">
        <v>4</v>
      </c>
      <c r="D866" s="346" t="s">
        <v>5</v>
      </c>
      <c r="E866" s="346" t="s">
        <v>6</v>
      </c>
      <c r="F866" s="343" t="s">
        <v>7</v>
      </c>
      <c r="G866" s="343" t="s">
        <v>8</v>
      </c>
      <c r="H866" s="343" t="s">
        <v>9</v>
      </c>
      <c r="I866" s="355" t="s">
        <v>10</v>
      </c>
      <c r="J866" s="360"/>
      <c r="K866" s="356"/>
      <c r="L866" s="357" t="s">
        <v>11</v>
      </c>
    </row>
    <row r="867" spans="1:13" ht="15" customHeight="1" x14ac:dyDescent="0.2">
      <c r="B867" s="341"/>
      <c r="C867" s="347"/>
      <c r="D867" s="344"/>
      <c r="E867" s="344"/>
      <c r="F867" s="347"/>
      <c r="G867" s="347"/>
      <c r="H867" s="347"/>
      <c r="I867" s="343" t="s">
        <v>12</v>
      </c>
      <c r="J867" s="355" t="s">
        <v>13</v>
      </c>
      <c r="K867" s="356"/>
      <c r="L867" s="358"/>
    </row>
    <row r="868" spans="1:13" ht="21" customHeight="1" x14ac:dyDescent="0.2">
      <c r="B868" s="341"/>
      <c r="C868" s="347"/>
      <c r="D868" s="344"/>
      <c r="E868" s="345"/>
      <c r="F868" s="348"/>
      <c r="G868" s="348"/>
      <c r="H868" s="348"/>
      <c r="I868" s="348"/>
      <c r="J868" s="12" t="s">
        <v>14</v>
      </c>
      <c r="K868" s="13" t="s">
        <v>15</v>
      </c>
      <c r="L868" s="359"/>
    </row>
    <row r="869" spans="1:13" ht="11.1" customHeight="1" x14ac:dyDescent="0.2">
      <c r="B869" s="342"/>
      <c r="C869" s="348"/>
      <c r="D869" s="345"/>
      <c r="E869" s="14" t="s">
        <v>16</v>
      </c>
      <c r="F869" s="14" t="s">
        <v>17</v>
      </c>
      <c r="G869" s="15" t="s">
        <v>18</v>
      </c>
      <c r="H869" s="355" t="s">
        <v>19</v>
      </c>
      <c r="I869" s="360"/>
      <c r="J869" s="360"/>
      <c r="K869" s="356"/>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4"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4"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4"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2018</v>
      </c>
      <c r="E876" s="29"/>
      <c r="F876" s="29"/>
      <c r="G876" s="29"/>
      <c r="H876" s="29"/>
      <c r="I876" s="29"/>
      <c r="J876" s="30"/>
      <c r="K876" s="29"/>
      <c r="L876" s="31"/>
      <c r="M876" s="11"/>
    </row>
    <row r="877" spans="1:13" s="54" customFormat="1" ht="11.1" customHeight="1" x14ac:dyDescent="0.2">
      <c r="A877" s="11"/>
      <c r="B877" s="26"/>
      <c r="C877" s="26"/>
      <c r="D877" s="32" t="s">
        <v>24</v>
      </c>
      <c r="E877" s="29">
        <v>74.75</v>
      </c>
      <c r="F877" s="29">
        <v>12367.5</v>
      </c>
      <c r="G877" s="29">
        <v>13480.4</v>
      </c>
      <c r="H877" s="29">
        <v>350972.989</v>
      </c>
      <c r="I877" s="29">
        <v>1684843.1089999999</v>
      </c>
      <c r="J877" s="29">
        <v>756517.81599999999</v>
      </c>
      <c r="K877" s="29">
        <v>267884.64</v>
      </c>
      <c r="L877" s="31">
        <v>44.9013805474751</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4"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4"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4"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4"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4"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4"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4"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4"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4"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4"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4"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2019</v>
      </c>
      <c r="E892" s="29"/>
      <c r="F892" s="29"/>
      <c r="G892" s="29"/>
      <c r="H892" s="29"/>
      <c r="I892" s="29"/>
      <c r="J892" s="30"/>
      <c r="K892" s="29"/>
      <c r="L892" s="31"/>
      <c r="M892" s="11"/>
    </row>
    <row r="893" spans="1:13" s="54" customFormat="1" ht="11.1" customHeight="1" x14ac:dyDescent="0.2">
      <c r="A893" s="11"/>
      <c r="B893" s="26"/>
      <c r="C893" s="26"/>
      <c r="D893" s="32" t="s">
        <v>24</v>
      </c>
      <c r="E893" s="29">
        <v>73.625</v>
      </c>
      <c r="F893" s="29">
        <v>12801.75</v>
      </c>
      <c r="G893" s="29">
        <v>13804.048000000001</v>
      </c>
      <c r="H893" s="29">
        <v>372854.12900000002</v>
      </c>
      <c r="I893" s="29">
        <v>1825244.247</v>
      </c>
      <c r="J893" s="29">
        <v>877904.76800000004</v>
      </c>
      <c r="K893" s="29">
        <v>303804.011</v>
      </c>
      <c r="L893" s="31">
        <v>48.097933711772399</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4"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4" customFormat="1" ht="11.1" customHeight="1" x14ac:dyDescent="0.2">
      <c r="A897" s="11"/>
      <c r="B897" s="26"/>
      <c r="C897" s="26"/>
      <c r="D897" s="34" t="s">
        <v>27</v>
      </c>
      <c r="E897" s="29">
        <v>75</v>
      </c>
      <c r="F897" s="29">
        <v>12859</v>
      </c>
      <c r="G897" s="29">
        <v>1802.3820000000001</v>
      </c>
      <c r="H897" s="29">
        <v>46273.124000000003</v>
      </c>
      <c r="I897" s="29">
        <v>281232.69500000001</v>
      </c>
      <c r="J897" s="29">
        <v>149209.307</v>
      </c>
      <c r="K897" s="29">
        <v>41341.059000000001</v>
      </c>
      <c r="L897" s="31">
        <v>53.055462488100801</v>
      </c>
      <c r="M897" s="11"/>
    </row>
    <row r="898" spans="1:13" s="54" customFormat="1" ht="11.1" customHeight="1" x14ac:dyDescent="0.2">
      <c r="A898" s="11"/>
      <c r="B898" s="26"/>
      <c r="C898" s="26"/>
      <c r="D898" s="34" t="s">
        <v>28</v>
      </c>
      <c r="E898" s="29">
        <v>74</v>
      </c>
      <c r="F898" s="29">
        <v>12790</v>
      </c>
      <c r="G898" s="29">
        <v>1686.777</v>
      </c>
      <c r="H898" s="29">
        <v>47005.71</v>
      </c>
      <c r="I898" s="29">
        <v>198055.26699999999</v>
      </c>
      <c r="J898" s="29">
        <v>87220.979000000007</v>
      </c>
      <c r="K898" s="29">
        <v>32182.275000000001</v>
      </c>
      <c r="L898" s="31">
        <v>44.038707135216001</v>
      </c>
      <c r="M898" s="11"/>
    </row>
    <row r="899" spans="1:13" s="54" customFormat="1" ht="11.1" customHeight="1" x14ac:dyDescent="0.2">
      <c r="A899" s="11"/>
      <c r="B899" s="26"/>
      <c r="C899" s="26"/>
      <c r="D899" s="35" t="s">
        <v>29</v>
      </c>
      <c r="E899" s="29">
        <v>73</v>
      </c>
      <c r="F899" s="29">
        <v>12807</v>
      </c>
      <c r="G899" s="29">
        <v>1742.33</v>
      </c>
      <c r="H899" s="29">
        <v>49458.078000000001</v>
      </c>
      <c r="I899" s="29">
        <v>211223.87700000001</v>
      </c>
      <c r="J899" s="29">
        <v>97370.432000000001</v>
      </c>
      <c r="K899" s="29">
        <v>37810.845000000001</v>
      </c>
      <c r="L899" s="31">
        <v>46.098212656138301</v>
      </c>
      <c r="M899" s="11"/>
    </row>
    <row r="900" spans="1:13" s="54" customFormat="1" ht="11.1" customHeight="1" x14ac:dyDescent="0.2">
      <c r="A900" s="11"/>
      <c r="B900" s="26"/>
      <c r="C900" s="26"/>
      <c r="D900" s="34" t="s">
        <v>30</v>
      </c>
      <c r="E900" s="29">
        <v>73</v>
      </c>
      <c r="F900" s="29">
        <v>12786</v>
      </c>
      <c r="G900" s="29">
        <v>1625.078</v>
      </c>
      <c r="H900" s="29">
        <v>47138.510999999999</v>
      </c>
      <c r="I900" s="29">
        <v>244340.93799999999</v>
      </c>
      <c r="J900" s="29">
        <v>132500.82399999999</v>
      </c>
      <c r="K900" s="29">
        <v>36364.292999999998</v>
      </c>
      <c r="L900" s="31">
        <v>54.227844537455297</v>
      </c>
      <c r="M900" s="11"/>
    </row>
    <row r="901" spans="1:13" s="54" customFormat="1" ht="11.1" customHeight="1" x14ac:dyDescent="0.2">
      <c r="A901" s="11"/>
      <c r="B901" s="26"/>
      <c r="C901" s="26"/>
      <c r="D901" s="34" t="s">
        <v>31</v>
      </c>
      <c r="E901" s="29">
        <v>73</v>
      </c>
      <c r="F901" s="29">
        <v>12782</v>
      </c>
      <c r="G901" s="29">
        <v>1765.433</v>
      </c>
      <c r="H901" s="29">
        <v>48848.311000000002</v>
      </c>
      <c r="I901" s="29">
        <v>248012.38399999999</v>
      </c>
      <c r="J901" s="29">
        <v>106158.231</v>
      </c>
      <c r="K901" s="29">
        <v>39797.591</v>
      </c>
      <c r="L901" s="31">
        <v>42.803600887929903</v>
      </c>
      <c r="M901" s="11"/>
    </row>
    <row r="902" spans="1:13" s="54" customFormat="1" ht="11.1" customHeight="1" x14ac:dyDescent="0.2">
      <c r="A902" s="11"/>
      <c r="B902" s="26"/>
      <c r="C902" s="26"/>
      <c r="D902" s="34" t="s">
        <v>32</v>
      </c>
      <c r="E902" s="29">
        <v>73</v>
      </c>
      <c r="F902" s="29">
        <v>12858</v>
      </c>
      <c r="G902" s="29">
        <v>1723.9459999999999</v>
      </c>
      <c r="H902" s="29">
        <v>44683.387999999999</v>
      </c>
      <c r="I902" s="29">
        <v>222410.94500000001</v>
      </c>
      <c r="J902" s="29">
        <v>114191.69500000001</v>
      </c>
      <c r="K902" s="29">
        <v>41694.875999999997</v>
      </c>
      <c r="L902" s="31">
        <v>51.342659867750697</v>
      </c>
      <c r="M902" s="11"/>
    </row>
    <row r="903" spans="1:13" s="54" customFormat="1" ht="11.1" customHeight="1" x14ac:dyDescent="0.2">
      <c r="A903" s="11"/>
      <c r="B903" s="26"/>
      <c r="C903" s="26"/>
      <c r="D903" s="34" t="s">
        <v>33</v>
      </c>
      <c r="E903" s="37"/>
      <c r="F903" s="37"/>
      <c r="G903" s="37"/>
      <c r="H903" s="37"/>
      <c r="I903" s="37"/>
      <c r="J903" s="29"/>
      <c r="K903" s="29"/>
      <c r="L903" s="31"/>
      <c r="M903" s="11"/>
    </row>
    <row r="904" spans="1:13" s="54" customFormat="1" ht="11.1" customHeight="1" x14ac:dyDescent="0.2">
      <c r="A904" s="11"/>
      <c r="B904" s="26"/>
      <c r="C904" s="26"/>
      <c r="D904" s="34" t="s">
        <v>34</v>
      </c>
      <c r="E904" s="29"/>
      <c r="F904" s="29"/>
      <c r="G904" s="29"/>
      <c r="H904" s="29"/>
      <c r="I904" s="29"/>
      <c r="J904" s="29"/>
      <c r="K904" s="29"/>
      <c r="L904" s="31"/>
      <c r="M904" s="11"/>
    </row>
    <row r="905" spans="1:13" s="54" customFormat="1" ht="11.1" customHeight="1" x14ac:dyDescent="0.2">
      <c r="A905" s="11"/>
      <c r="B905" s="26"/>
      <c r="C905" s="26"/>
      <c r="D905" s="34" t="s">
        <v>35</v>
      </c>
      <c r="E905" s="29"/>
      <c r="F905" s="29"/>
      <c r="G905" s="29"/>
      <c r="H905" s="29"/>
      <c r="I905" s="29"/>
      <c r="J905" s="29"/>
      <c r="K905" s="29"/>
      <c r="L905" s="31"/>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4"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4"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4"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2018</v>
      </c>
      <c r="E914" s="29"/>
      <c r="F914" s="29"/>
      <c r="G914" s="29"/>
      <c r="H914" s="29"/>
      <c r="I914" s="29"/>
      <c r="J914" s="30"/>
      <c r="K914" s="29"/>
      <c r="L914" s="31"/>
      <c r="M914" s="11"/>
    </row>
    <row r="915" spans="1:13" s="54" customFormat="1" ht="11.1" customHeight="1" x14ac:dyDescent="0.2">
      <c r="A915" s="11"/>
      <c r="B915" s="26"/>
      <c r="C915" s="27"/>
      <c r="D915" s="32" t="s">
        <v>24</v>
      </c>
      <c r="E915" s="29">
        <v>46</v>
      </c>
      <c r="F915" s="29">
        <v>8867.5</v>
      </c>
      <c r="G915" s="29">
        <v>9331.7870000000003</v>
      </c>
      <c r="H915" s="29">
        <v>227789.932</v>
      </c>
      <c r="I915" s="29">
        <v>1367171.5930000001</v>
      </c>
      <c r="J915" s="29">
        <v>469951.01299999998</v>
      </c>
      <c r="K915" s="29">
        <v>152873.43299999999</v>
      </c>
      <c r="L915" s="31">
        <v>34.3739597433254</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4"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4"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4"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4"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4"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4"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4"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4"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4"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4"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4"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2019</v>
      </c>
      <c r="E930" s="29"/>
      <c r="F930" s="29"/>
      <c r="G930" s="29"/>
      <c r="H930" s="29"/>
      <c r="I930" s="29"/>
      <c r="J930" s="30"/>
      <c r="K930" s="29"/>
      <c r="L930" s="31"/>
      <c r="M930" s="11"/>
    </row>
    <row r="931" spans="1:13" s="54" customFormat="1" ht="11.1" customHeight="1" x14ac:dyDescent="0.2">
      <c r="A931" s="11"/>
      <c r="B931" s="26"/>
      <c r="C931" s="27"/>
      <c r="D931" s="32" t="s">
        <v>24</v>
      </c>
      <c r="E931" s="29">
        <v>41.75</v>
      </c>
      <c r="F931" s="29">
        <v>8716.5</v>
      </c>
      <c r="G931" s="29">
        <v>8969.9410000000007</v>
      </c>
      <c r="H931" s="29">
        <v>233081.685</v>
      </c>
      <c r="I931" s="29">
        <v>1343803.7350000001</v>
      </c>
      <c r="J931" s="29">
        <v>464314.96500000003</v>
      </c>
      <c r="K931" s="29">
        <v>149629.67499999999</v>
      </c>
      <c r="L931" s="31">
        <v>34.5522901080491</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4"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4" customFormat="1" ht="11.1" customHeight="1" x14ac:dyDescent="0.2">
      <c r="A935" s="11"/>
      <c r="B935" s="26"/>
      <c r="C935" s="27"/>
      <c r="D935" s="34" t="s">
        <v>27</v>
      </c>
      <c r="E935" s="29">
        <v>42</v>
      </c>
      <c r="F935" s="29">
        <v>8754</v>
      </c>
      <c r="G935" s="29">
        <v>1165.644</v>
      </c>
      <c r="H935" s="29">
        <v>29071.733</v>
      </c>
      <c r="I935" s="29">
        <v>192821.45800000001</v>
      </c>
      <c r="J935" s="29">
        <v>70330.759000000005</v>
      </c>
      <c r="K935" s="29">
        <v>20122.715</v>
      </c>
      <c r="L935" s="31">
        <v>36.474549943502701</v>
      </c>
      <c r="M935" s="11"/>
    </row>
    <row r="936" spans="1:13" s="54" customFormat="1" ht="11.1" customHeight="1" x14ac:dyDescent="0.2">
      <c r="A936" s="11"/>
      <c r="B936" s="26"/>
      <c r="C936" s="27"/>
      <c r="D936" s="34" t="s">
        <v>28</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4" customFormat="1" ht="11.1" customHeight="1" x14ac:dyDescent="0.2">
      <c r="A937" s="11"/>
      <c r="B937" s="26"/>
      <c r="C937" s="27"/>
      <c r="D937" s="35" t="s">
        <v>29</v>
      </c>
      <c r="E937" s="29">
        <v>42</v>
      </c>
      <c r="F937" s="29">
        <v>8671</v>
      </c>
      <c r="G937" s="29">
        <v>1133.577</v>
      </c>
      <c r="H937" s="29">
        <v>29375.87</v>
      </c>
      <c r="I937" s="29">
        <v>169630.40700000001</v>
      </c>
      <c r="J937" s="29">
        <v>54516.05</v>
      </c>
      <c r="K937" s="29">
        <v>19589.852999999999</v>
      </c>
      <c r="L937" s="31">
        <v>32.138135470016302</v>
      </c>
      <c r="M937" s="11"/>
    </row>
    <row r="938" spans="1:13" s="54" customFormat="1" ht="11.1" customHeight="1" x14ac:dyDescent="0.2">
      <c r="A938" s="11"/>
      <c r="B938" s="26"/>
      <c r="C938" s="27"/>
      <c r="D938" s="34" t="s">
        <v>30</v>
      </c>
      <c r="E938" s="29">
        <v>42</v>
      </c>
      <c r="F938" s="29">
        <v>8691</v>
      </c>
      <c r="G938" s="29">
        <v>1036.7670000000001</v>
      </c>
      <c r="H938" s="29">
        <v>30078.129000000001</v>
      </c>
      <c r="I938" s="29">
        <v>150812.726</v>
      </c>
      <c r="J938" s="29">
        <v>50709.135000000002</v>
      </c>
      <c r="K938" s="29">
        <v>17994.661</v>
      </c>
      <c r="L938" s="31">
        <v>33.623909828405303</v>
      </c>
      <c r="M938" s="11"/>
    </row>
    <row r="939" spans="1:13" s="54" customFormat="1" ht="11.1" customHeight="1" x14ac:dyDescent="0.2">
      <c r="A939" s="11"/>
      <c r="B939" s="26"/>
      <c r="C939" s="27"/>
      <c r="D939" s="34" t="s">
        <v>31</v>
      </c>
      <c r="E939" s="29">
        <v>42</v>
      </c>
      <c r="F939" s="29">
        <v>8738</v>
      </c>
      <c r="G939" s="29">
        <v>1151.915</v>
      </c>
      <c r="H939" s="29">
        <v>30995.183000000001</v>
      </c>
      <c r="I939" s="29">
        <v>168869.636</v>
      </c>
      <c r="J939" s="29">
        <v>53621.203000000001</v>
      </c>
      <c r="K939" s="29">
        <v>17867.984</v>
      </c>
      <c r="L939" s="31">
        <v>31.753016273452499</v>
      </c>
      <c r="M939" s="11"/>
    </row>
    <row r="940" spans="1:13" s="54" customFormat="1" ht="11.1" customHeight="1" x14ac:dyDescent="0.2">
      <c r="A940" s="11"/>
      <c r="B940" s="26"/>
      <c r="C940" s="27"/>
      <c r="D940" s="34" t="s">
        <v>32</v>
      </c>
      <c r="E940" s="29">
        <v>42</v>
      </c>
      <c r="F940" s="29">
        <v>8742</v>
      </c>
      <c r="G940" s="29">
        <v>1111.665</v>
      </c>
      <c r="H940" s="29">
        <v>28094.793000000001</v>
      </c>
      <c r="I940" s="29">
        <v>164299.53400000001</v>
      </c>
      <c r="J940" s="29">
        <v>63702.868000000002</v>
      </c>
      <c r="K940" s="29">
        <v>17370.781999999999</v>
      </c>
      <c r="L940" s="31">
        <v>38.772397248552103</v>
      </c>
      <c r="M940" s="11"/>
    </row>
    <row r="941" spans="1:13" s="54" customFormat="1" ht="11.1" customHeight="1" x14ac:dyDescent="0.2">
      <c r="A941" s="11"/>
      <c r="B941" s="26"/>
      <c r="C941" s="27"/>
      <c r="D941" s="34" t="s">
        <v>33</v>
      </c>
      <c r="E941" s="37"/>
      <c r="F941" s="37"/>
      <c r="G941" s="37"/>
      <c r="H941" s="37"/>
      <c r="I941" s="37"/>
      <c r="J941" s="29"/>
      <c r="K941" s="29"/>
      <c r="L941" s="31"/>
      <c r="M941" s="11"/>
    </row>
    <row r="942" spans="1:13" s="54" customFormat="1" ht="11.1" customHeight="1" x14ac:dyDescent="0.2">
      <c r="A942" s="11"/>
      <c r="B942" s="26"/>
      <c r="C942" s="27"/>
      <c r="D942" s="34" t="s">
        <v>34</v>
      </c>
      <c r="E942" s="29"/>
      <c r="F942" s="29"/>
      <c r="G942" s="29"/>
      <c r="H942" s="29"/>
      <c r="I942" s="29"/>
      <c r="J942" s="29"/>
      <c r="K942" s="29"/>
      <c r="L942" s="31"/>
      <c r="M942" s="11"/>
    </row>
    <row r="943" spans="1:13" s="54" customFormat="1" ht="11.1" customHeight="1" x14ac:dyDescent="0.2">
      <c r="A943" s="11"/>
      <c r="B943" s="26"/>
      <c r="C943" s="27"/>
      <c r="D943" s="34" t="s">
        <v>35</v>
      </c>
      <c r="E943" s="29"/>
      <c r="F943" s="29"/>
      <c r="G943" s="29"/>
      <c r="H943" s="29"/>
      <c r="I943" s="29"/>
      <c r="J943" s="29"/>
      <c r="K943" s="29"/>
      <c r="L943" s="31"/>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61" t="s">
        <v>91</v>
      </c>
      <c r="B947" s="361"/>
      <c r="C947" s="361"/>
      <c r="D947" s="361"/>
      <c r="E947" s="361"/>
      <c r="F947" s="361"/>
      <c r="G947" s="361"/>
      <c r="H947" s="361"/>
      <c r="I947" s="361"/>
      <c r="J947" s="361"/>
      <c r="K947" s="361"/>
      <c r="L947" s="361"/>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61" t="s">
        <v>1</v>
      </c>
      <c r="B949" s="361"/>
      <c r="C949" s="361"/>
      <c r="D949" s="361"/>
      <c r="E949" s="361"/>
      <c r="F949" s="361"/>
      <c r="G949" s="361"/>
      <c r="H949" s="361"/>
      <c r="I949" s="361"/>
      <c r="J949" s="361"/>
      <c r="K949" s="361"/>
      <c r="L949" s="361"/>
      <c r="M949" s="11"/>
    </row>
    <row r="950" spans="1:13" s="54" customFormat="1" ht="11.1" customHeight="1" x14ac:dyDescent="0.2">
      <c r="A950" s="361" t="s">
        <v>2</v>
      </c>
      <c r="B950" s="361"/>
      <c r="C950" s="361"/>
      <c r="D950" s="361"/>
      <c r="E950" s="361"/>
      <c r="F950" s="361"/>
      <c r="G950" s="361"/>
      <c r="H950" s="361"/>
      <c r="I950" s="361"/>
      <c r="J950" s="361"/>
      <c r="K950" s="361"/>
      <c r="L950" s="361"/>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40" t="s">
        <v>3</v>
      </c>
      <c r="C952" s="343" t="s">
        <v>4</v>
      </c>
      <c r="D952" s="346" t="s">
        <v>5</v>
      </c>
      <c r="E952" s="346" t="s">
        <v>6</v>
      </c>
      <c r="F952" s="343" t="s">
        <v>7</v>
      </c>
      <c r="G952" s="343" t="s">
        <v>8</v>
      </c>
      <c r="H952" s="343" t="s">
        <v>9</v>
      </c>
      <c r="I952" s="355" t="s">
        <v>10</v>
      </c>
      <c r="J952" s="360"/>
      <c r="K952" s="356"/>
      <c r="L952" s="357" t="s">
        <v>11</v>
      </c>
    </row>
    <row r="953" spans="1:13" ht="15" customHeight="1" x14ac:dyDescent="0.2">
      <c r="B953" s="341"/>
      <c r="C953" s="347"/>
      <c r="D953" s="344"/>
      <c r="E953" s="344"/>
      <c r="F953" s="347"/>
      <c r="G953" s="347"/>
      <c r="H953" s="347"/>
      <c r="I953" s="343" t="s">
        <v>12</v>
      </c>
      <c r="J953" s="355" t="s">
        <v>13</v>
      </c>
      <c r="K953" s="356"/>
      <c r="L953" s="358"/>
    </row>
    <row r="954" spans="1:13" ht="21" customHeight="1" x14ac:dyDescent="0.2">
      <c r="B954" s="341"/>
      <c r="C954" s="347"/>
      <c r="D954" s="344"/>
      <c r="E954" s="345"/>
      <c r="F954" s="348"/>
      <c r="G954" s="348"/>
      <c r="H954" s="348"/>
      <c r="I954" s="348"/>
      <c r="J954" s="12" t="s">
        <v>14</v>
      </c>
      <c r="K954" s="13" t="s">
        <v>15</v>
      </c>
      <c r="L954" s="359"/>
    </row>
    <row r="955" spans="1:13" ht="11.1" customHeight="1" x14ac:dyDescent="0.2">
      <c r="B955" s="342"/>
      <c r="C955" s="348"/>
      <c r="D955" s="345"/>
      <c r="E955" s="14" t="s">
        <v>16</v>
      </c>
      <c r="F955" s="14" t="s">
        <v>17</v>
      </c>
      <c r="G955" s="15" t="s">
        <v>18</v>
      </c>
      <c r="H955" s="355" t="s">
        <v>19</v>
      </c>
      <c r="I955" s="360"/>
      <c r="J955" s="360"/>
      <c r="K955" s="356"/>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4"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4"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4"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4" customFormat="1" ht="11.1" customHeight="1" x14ac:dyDescent="0.2">
      <c r="A963" s="11"/>
      <c r="B963" s="26"/>
      <c r="C963" s="26"/>
      <c r="D963" s="32" t="s">
        <v>24</v>
      </c>
      <c r="E963" s="29">
        <v>95</v>
      </c>
      <c r="F963" s="29">
        <v>15749.25</v>
      </c>
      <c r="G963" s="29">
        <v>17324.387999999999</v>
      </c>
      <c r="H963" s="29">
        <v>395571.08</v>
      </c>
      <c r="I963" s="29">
        <v>2069425.4369999999</v>
      </c>
      <c r="J963" s="29">
        <v>962792.94799999997</v>
      </c>
      <c r="K963" s="29">
        <v>470974.35600000003</v>
      </c>
      <c r="L963" s="31">
        <v>46.524650310462</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4"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4"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4"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4"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4"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4"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4"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4"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4"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4"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4"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2019</v>
      </c>
      <c r="E978" s="29"/>
      <c r="F978" s="29"/>
      <c r="G978" s="29"/>
      <c r="H978" s="29"/>
      <c r="I978" s="29"/>
      <c r="J978" s="30"/>
      <c r="K978" s="29"/>
      <c r="L978" s="31"/>
      <c r="M978" s="11"/>
    </row>
    <row r="979" spans="1:13" s="54" customFormat="1" ht="11.1" customHeight="1" x14ac:dyDescent="0.2">
      <c r="A979" s="11"/>
      <c r="B979" s="26"/>
      <c r="C979" s="26"/>
      <c r="D979" s="32" t="s">
        <v>24</v>
      </c>
      <c r="E979" s="29">
        <v>98.875</v>
      </c>
      <c r="F979" s="29">
        <v>16239.5</v>
      </c>
      <c r="G979" s="29">
        <v>17784.330999999998</v>
      </c>
      <c r="H979" s="29">
        <v>417250.47899999999</v>
      </c>
      <c r="I979" s="29">
        <v>2290878.2289999998</v>
      </c>
      <c r="J979" s="29">
        <v>1054757.429</v>
      </c>
      <c r="K979" s="29">
        <v>490371.66700000002</v>
      </c>
      <c r="L979" s="31">
        <v>46.041619133131199</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4"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4" customFormat="1" ht="11.1" customHeight="1" x14ac:dyDescent="0.2">
      <c r="A983" s="11"/>
      <c r="B983" s="26"/>
      <c r="C983" s="26"/>
      <c r="D983" s="34" t="s">
        <v>27</v>
      </c>
      <c r="E983" s="29">
        <v>99</v>
      </c>
      <c r="F983" s="29">
        <v>16195</v>
      </c>
      <c r="G983" s="29">
        <v>2299.654</v>
      </c>
      <c r="H983" s="29">
        <v>52942.372000000003</v>
      </c>
      <c r="I983" s="29">
        <v>321419.41600000003</v>
      </c>
      <c r="J983" s="29">
        <v>145359.533</v>
      </c>
      <c r="K983" s="29">
        <v>67811.519</v>
      </c>
      <c r="L983" s="31">
        <v>45.224253969772597</v>
      </c>
      <c r="M983" s="11"/>
    </row>
    <row r="984" spans="1:13" s="54" customFormat="1" ht="11.1" customHeight="1" x14ac:dyDescent="0.2">
      <c r="A984" s="11"/>
      <c r="B984" s="26"/>
      <c r="C984" s="26"/>
      <c r="D984" s="34" t="s">
        <v>28</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4" customFormat="1" ht="11.1" customHeight="1" x14ac:dyDescent="0.2">
      <c r="A985" s="11"/>
      <c r="B985" s="26"/>
      <c r="C985" s="26"/>
      <c r="D985" s="35" t="s">
        <v>29</v>
      </c>
      <c r="E985" s="29">
        <v>99</v>
      </c>
      <c r="F985" s="29">
        <v>16239</v>
      </c>
      <c r="G985" s="29">
        <v>2252.2080000000001</v>
      </c>
      <c r="H985" s="29">
        <v>53264.482000000004</v>
      </c>
      <c r="I985" s="29">
        <v>277239.16499999998</v>
      </c>
      <c r="J985" s="29">
        <v>127610.629</v>
      </c>
      <c r="K985" s="29">
        <v>61073.580999999998</v>
      </c>
      <c r="L985" s="31">
        <v>46.029077096664899</v>
      </c>
      <c r="M985" s="11"/>
    </row>
    <row r="986" spans="1:13" s="54" customFormat="1" ht="11.1" customHeight="1" x14ac:dyDescent="0.2">
      <c r="A986" s="11"/>
      <c r="B986" s="26"/>
      <c r="C986" s="26"/>
      <c r="D986" s="34" t="s">
        <v>30</v>
      </c>
      <c r="E986" s="29">
        <v>99</v>
      </c>
      <c r="F986" s="29">
        <v>16233</v>
      </c>
      <c r="G986" s="29">
        <v>2065.7289999999998</v>
      </c>
      <c r="H986" s="29">
        <v>53120.087</v>
      </c>
      <c r="I986" s="29">
        <v>276923.44099999999</v>
      </c>
      <c r="J986" s="29">
        <v>134883.29</v>
      </c>
      <c r="K986" s="29">
        <v>66708.736999999994</v>
      </c>
      <c r="L986" s="31">
        <v>48.707790685007403</v>
      </c>
      <c r="M986" s="11"/>
    </row>
    <row r="987" spans="1:13" s="54" customFormat="1" ht="11.1" customHeight="1" x14ac:dyDescent="0.2">
      <c r="A987" s="11"/>
      <c r="B987" s="26"/>
      <c r="C987" s="26"/>
      <c r="D987" s="34" t="s">
        <v>31</v>
      </c>
      <c r="E987" s="29">
        <v>99</v>
      </c>
      <c r="F987" s="29">
        <v>16269</v>
      </c>
      <c r="G987" s="29">
        <v>2252.5100000000002</v>
      </c>
      <c r="H987" s="29">
        <v>53882.705000000002</v>
      </c>
      <c r="I987" s="29">
        <v>284417.83500000002</v>
      </c>
      <c r="J987" s="29">
        <v>134290.70699999999</v>
      </c>
      <c r="K987" s="29">
        <v>64896.900999999998</v>
      </c>
      <c r="L987" s="31">
        <v>47.215993680565099</v>
      </c>
      <c r="M987" s="11"/>
    </row>
    <row r="988" spans="1:13" s="54" customFormat="1" ht="11.1" customHeight="1" x14ac:dyDescent="0.2">
      <c r="A988" s="11"/>
      <c r="B988" s="26"/>
      <c r="C988" s="26"/>
      <c r="D988" s="34" t="s">
        <v>32</v>
      </c>
      <c r="E988" s="29">
        <v>99</v>
      </c>
      <c r="F988" s="29">
        <v>16403</v>
      </c>
      <c r="G988" s="29">
        <v>2191.931</v>
      </c>
      <c r="H988" s="29">
        <v>50815.373</v>
      </c>
      <c r="I988" s="29">
        <v>275442.60100000002</v>
      </c>
      <c r="J988" s="29">
        <v>134023.114</v>
      </c>
      <c r="K988" s="29">
        <v>55890.964999999997</v>
      </c>
      <c r="L988" s="31">
        <v>48.6573658226528</v>
      </c>
      <c r="M988" s="11"/>
    </row>
    <row r="989" spans="1:13" s="54" customFormat="1" ht="11.1" customHeight="1" x14ac:dyDescent="0.2">
      <c r="A989" s="11"/>
      <c r="B989" s="26"/>
      <c r="C989" s="26"/>
      <c r="D989" s="34" t="s">
        <v>33</v>
      </c>
      <c r="E989" s="37"/>
      <c r="F989" s="37"/>
      <c r="G989" s="37"/>
      <c r="H989" s="37"/>
      <c r="I989" s="37"/>
      <c r="J989" s="29"/>
      <c r="K989" s="29"/>
      <c r="L989" s="31"/>
      <c r="M989" s="11"/>
    </row>
    <row r="990" spans="1:13" s="54" customFormat="1" ht="11.1" customHeight="1" x14ac:dyDescent="0.2">
      <c r="A990" s="11"/>
      <c r="B990" s="26"/>
      <c r="C990" s="26"/>
      <c r="D990" s="34" t="s">
        <v>34</v>
      </c>
      <c r="E990" s="29"/>
      <c r="F990" s="29"/>
      <c r="G990" s="29"/>
      <c r="H990" s="29"/>
      <c r="I990" s="29"/>
      <c r="J990" s="29"/>
      <c r="K990" s="29"/>
      <c r="L990" s="31"/>
      <c r="M990" s="11"/>
    </row>
    <row r="991" spans="1:13" s="54" customFormat="1" ht="11.1" customHeight="1" x14ac:dyDescent="0.2">
      <c r="A991" s="11"/>
      <c r="B991" s="26"/>
      <c r="C991" s="26"/>
      <c r="D991" s="34" t="s">
        <v>35</v>
      </c>
      <c r="E991" s="29"/>
      <c r="F991" s="29"/>
      <c r="G991" s="29"/>
      <c r="H991" s="29"/>
      <c r="I991" s="29"/>
      <c r="J991" s="29"/>
      <c r="K991" s="29"/>
      <c r="L991" s="31"/>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4" customFormat="1" ht="11.1" customHeight="1" x14ac:dyDescent="0.2">
      <c r="A996" s="11"/>
      <c r="B996" s="42"/>
      <c r="C996" s="45"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4" customFormat="1" ht="11.1" customHeight="1" x14ac:dyDescent="0.2">
      <c r="A997" s="11"/>
      <c r="B997" s="42"/>
      <c r="C997" s="45"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4"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2018</v>
      </c>
      <c r="E1000" s="29"/>
      <c r="F1000" s="29"/>
      <c r="G1000" s="29"/>
      <c r="H1000" s="29"/>
      <c r="I1000" s="29"/>
      <c r="J1000" s="30"/>
      <c r="K1000" s="29"/>
      <c r="L1000" s="31"/>
      <c r="M1000" s="11"/>
    </row>
    <row r="1001" spans="1:13" s="54" customFormat="1" ht="11.1" customHeight="1" x14ac:dyDescent="0.2">
      <c r="A1001" s="11"/>
      <c r="B1001" s="26"/>
      <c r="C1001" s="27"/>
      <c r="D1001" s="32" t="s">
        <v>24</v>
      </c>
      <c r="E1001" s="29">
        <v>48.75</v>
      </c>
      <c r="F1001" s="29">
        <v>16486.25</v>
      </c>
      <c r="G1001" s="29">
        <v>17013.620999999999</v>
      </c>
      <c r="H1001" s="29">
        <v>452565.57</v>
      </c>
      <c r="I1001" s="29">
        <v>3017704.906</v>
      </c>
      <c r="J1001" s="29">
        <v>860489.96299999999</v>
      </c>
      <c r="K1001" s="29">
        <v>561320.93999999994</v>
      </c>
      <c r="L1001" s="31">
        <v>28.514715315242299</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4"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4"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4"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4"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4"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4"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4"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4"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4"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4"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4"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2019</v>
      </c>
      <c r="E1016" s="29"/>
      <c r="F1016" s="29"/>
      <c r="G1016" s="29"/>
      <c r="H1016" s="29"/>
      <c r="I1016" s="29"/>
      <c r="J1016" s="30"/>
      <c r="K1016" s="29"/>
      <c r="L1016" s="31"/>
      <c r="M1016" s="11"/>
    </row>
    <row r="1017" spans="1:13" s="54" customFormat="1" ht="11.1" customHeight="1" x14ac:dyDescent="0.2">
      <c r="A1017" s="11"/>
      <c r="B1017" s="26"/>
      <c r="C1017" s="27"/>
      <c r="D1017" s="32" t="s">
        <v>24</v>
      </c>
      <c r="E1017" s="29">
        <v>52.375</v>
      </c>
      <c r="F1017" s="29">
        <v>16194.5</v>
      </c>
      <c r="G1017" s="29">
        <v>17001.198</v>
      </c>
      <c r="H1017" s="29">
        <v>460342.641</v>
      </c>
      <c r="I1017" s="29">
        <v>2947993.8820000002</v>
      </c>
      <c r="J1017" s="29">
        <v>734464.72600000002</v>
      </c>
      <c r="K1017" s="29">
        <v>473215.58299999998</v>
      </c>
      <c r="L1017" s="31">
        <v>24.914051907791599</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4"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4" customFormat="1" ht="11.1" customHeight="1" x14ac:dyDescent="0.2">
      <c r="A1021" s="11"/>
      <c r="B1021" s="26"/>
      <c r="C1021" s="27"/>
      <c r="D1021" s="34" t="s">
        <v>27</v>
      </c>
      <c r="E1021" s="29">
        <v>53</v>
      </c>
      <c r="F1021" s="29">
        <v>16284</v>
      </c>
      <c r="G1021" s="29">
        <v>2303.721</v>
      </c>
      <c r="H1021" s="29">
        <v>55817.546000000002</v>
      </c>
      <c r="I1021" s="29">
        <v>450281.87900000002</v>
      </c>
      <c r="J1021" s="29">
        <v>126470.546</v>
      </c>
      <c r="K1021" s="29">
        <v>80240.892000000007</v>
      </c>
      <c r="L1021" s="31">
        <v>28.086972160831699</v>
      </c>
      <c r="M1021" s="11"/>
    </row>
    <row r="1022" spans="1:13" s="54" customFormat="1" ht="11.1" customHeight="1" x14ac:dyDescent="0.2">
      <c r="A1022" s="11"/>
      <c r="B1022" s="26"/>
      <c r="C1022" s="27"/>
      <c r="D1022" s="34" t="s">
        <v>28</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4" customFormat="1" ht="11.1" customHeight="1" x14ac:dyDescent="0.2">
      <c r="A1023" s="11"/>
      <c r="B1023" s="26"/>
      <c r="C1023" s="27"/>
      <c r="D1023" s="35" t="s">
        <v>29</v>
      </c>
      <c r="E1023" s="29">
        <v>53</v>
      </c>
      <c r="F1023" s="29">
        <v>16169</v>
      </c>
      <c r="G1023" s="29">
        <v>2085.7719999999999</v>
      </c>
      <c r="H1023" s="29">
        <v>59764.275000000001</v>
      </c>
      <c r="I1023" s="29">
        <v>346256.9</v>
      </c>
      <c r="J1023" s="29">
        <v>80460.604000000007</v>
      </c>
      <c r="K1023" s="29">
        <v>60245.457000000002</v>
      </c>
      <c r="L1023" s="31">
        <v>23.237256499437301</v>
      </c>
      <c r="M1023" s="11"/>
    </row>
    <row r="1024" spans="1:13" s="54" customFormat="1" ht="11.1" customHeight="1" x14ac:dyDescent="0.2">
      <c r="A1024" s="11"/>
      <c r="B1024" s="26"/>
      <c r="C1024" s="27"/>
      <c r="D1024" s="34" t="s">
        <v>30</v>
      </c>
      <c r="E1024" s="29">
        <v>53</v>
      </c>
      <c r="F1024" s="29">
        <v>16098</v>
      </c>
      <c r="G1024" s="29">
        <v>1928.7619999999999</v>
      </c>
      <c r="H1024" s="29">
        <v>61321.423000000003</v>
      </c>
      <c r="I1024" s="29">
        <v>304062.76699999999</v>
      </c>
      <c r="J1024" s="29">
        <v>68625.482000000004</v>
      </c>
      <c r="K1024" s="29">
        <v>48069.601000000002</v>
      </c>
      <c r="L1024" s="31">
        <v>22.569511774521199</v>
      </c>
      <c r="M1024" s="11"/>
    </row>
    <row r="1025" spans="1:13" s="54" customFormat="1" ht="11.1" customHeight="1" x14ac:dyDescent="0.2">
      <c r="A1025" s="11"/>
      <c r="B1025" s="26"/>
      <c r="C1025" s="27"/>
      <c r="D1025" s="34" t="s">
        <v>31</v>
      </c>
      <c r="E1025" s="29">
        <v>53</v>
      </c>
      <c r="F1025" s="29">
        <v>16029</v>
      </c>
      <c r="G1025" s="29">
        <v>2021.537</v>
      </c>
      <c r="H1025" s="29">
        <v>55629.849000000002</v>
      </c>
      <c r="I1025" s="29">
        <v>317868.74599999998</v>
      </c>
      <c r="J1025" s="29">
        <v>68037.313999999998</v>
      </c>
      <c r="K1025" s="29">
        <v>44079.02</v>
      </c>
      <c r="L1025" s="31">
        <v>21.404216317637001</v>
      </c>
      <c r="M1025" s="11"/>
    </row>
    <row r="1026" spans="1:13" s="54" customFormat="1" ht="11.1" customHeight="1" x14ac:dyDescent="0.2">
      <c r="A1026" s="11"/>
      <c r="B1026" s="26"/>
      <c r="C1026" s="27"/>
      <c r="D1026" s="34" t="s">
        <v>32</v>
      </c>
      <c r="E1026" s="29">
        <v>53</v>
      </c>
      <c r="F1026" s="29">
        <v>15986</v>
      </c>
      <c r="G1026" s="29">
        <v>2072.6039999999998</v>
      </c>
      <c r="H1026" s="29">
        <v>55011.046999999999</v>
      </c>
      <c r="I1026" s="29">
        <v>303899.88400000002</v>
      </c>
      <c r="J1026" s="29">
        <v>65066.739000000001</v>
      </c>
      <c r="K1026" s="29">
        <v>41078.04</v>
      </c>
      <c r="L1026" s="31">
        <v>21.4105836907789</v>
      </c>
      <c r="M1026" s="11"/>
    </row>
    <row r="1027" spans="1:13" s="54" customFormat="1" ht="11.1" customHeight="1" x14ac:dyDescent="0.2">
      <c r="A1027" s="11"/>
      <c r="B1027" s="26"/>
      <c r="C1027" s="27"/>
      <c r="D1027" s="34" t="s">
        <v>33</v>
      </c>
      <c r="E1027" s="37"/>
      <c r="F1027" s="37"/>
      <c r="G1027" s="37"/>
      <c r="H1027" s="37"/>
      <c r="I1027" s="37"/>
      <c r="J1027" s="29"/>
      <c r="K1027" s="29"/>
      <c r="L1027" s="31"/>
      <c r="M1027" s="11"/>
    </row>
    <row r="1028" spans="1:13" s="54" customFormat="1" ht="11.1" customHeight="1" x14ac:dyDescent="0.2">
      <c r="A1028" s="11"/>
      <c r="B1028" s="26"/>
      <c r="C1028" s="27"/>
      <c r="D1028" s="34" t="s">
        <v>34</v>
      </c>
      <c r="E1028" s="29"/>
      <c r="F1028" s="29"/>
      <c r="G1028" s="29"/>
      <c r="H1028" s="29"/>
      <c r="I1028" s="29"/>
      <c r="J1028" s="29"/>
      <c r="K1028" s="29"/>
      <c r="L1028" s="31"/>
      <c r="M1028" s="11"/>
    </row>
    <row r="1029" spans="1:13" s="54" customFormat="1" ht="11.1" customHeight="1" x14ac:dyDescent="0.2">
      <c r="A1029" s="11"/>
      <c r="B1029" s="26"/>
      <c r="C1029" s="27"/>
      <c r="D1029" s="34" t="s">
        <v>35</v>
      </c>
      <c r="E1029" s="29"/>
      <c r="F1029" s="29"/>
      <c r="G1029" s="29"/>
      <c r="H1029" s="29"/>
      <c r="I1029" s="29"/>
      <c r="J1029" s="29"/>
      <c r="K1029" s="29"/>
      <c r="L1029" s="31"/>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61" t="s">
        <v>95</v>
      </c>
      <c r="B1033" s="361"/>
      <c r="C1033" s="361"/>
      <c r="D1033" s="361"/>
      <c r="E1033" s="361"/>
      <c r="F1033" s="361"/>
      <c r="G1033" s="361"/>
      <c r="H1033" s="361"/>
      <c r="I1033" s="361"/>
      <c r="J1033" s="361"/>
      <c r="K1033" s="361"/>
      <c r="L1033" s="361"/>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61" t="s">
        <v>1</v>
      </c>
      <c r="B1035" s="361"/>
      <c r="C1035" s="361"/>
      <c r="D1035" s="361"/>
      <c r="E1035" s="361"/>
      <c r="F1035" s="361"/>
      <c r="G1035" s="361"/>
      <c r="H1035" s="361"/>
      <c r="I1035" s="361"/>
      <c r="J1035" s="361"/>
      <c r="K1035" s="361"/>
      <c r="L1035" s="361"/>
      <c r="M1035" s="11"/>
    </row>
    <row r="1036" spans="1:13" s="54" customFormat="1" ht="11.1" customHeight="1" x14ac:dyDescent="0.2">
      <c r="A1036" s="361" t="s">
        <v>2</v>
      </c>
      <c r="B1036" s="361"/>
      <c r="C1036" s="361"/>
      <c r="D1036" s="361"/>
      <c r="E1036" s="361"/>
      <c r="F1036" s="361"/>
      <c r="G1036" s="361"/>
      <c r="H1036" s="361"/>
      <c r="I1036" s="361"/>
      <c r="J1036" s="361"/>
      <c r="K1036" s="361"/>
      <c r="L1036" s="361"/>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40" t="s">
        <v>3</v>
      </c>
      <c r="C1038" s="343" t="s">
        <v>4</v>
      </c>
      <c r="D1038" s="346" t="s">
        <v>5</v>
      </c>
      <c r="E1038" s="346" t="s">
        <v>6</v>
      </c>
      <c r="F1038" s="343" t="s">
        <v>7</v>
      </c>
      <c r="G1038" s="343" t="s">
        <v>8</v>
      </c>
      <c r="H1038" s="343" t="s">
        <v>9</v>
      </c>
      <c r="I1038" s="355" t="s">
        <v>10</v>
      </c>
      <c r="J1038" s="360"/>
      <c r="K1038" s="356"/>
      <c r="L1038" s="357" t="s">
        <v>11</v>
      </c>
    </row>
    <row r="1039" spans="1:13" ht="15" customHeight="1" x14ac:dyDescent="0.2">
      <c r="B1039" s="341"/>
      <c r="C1039" s="347"/>
      <c r="D1039" s="344"/>
      <c r="E1039" s="344"/>
      <c r="F1039" s="347"/>
      <c r="G1039" s="347"/>
      <c r="H1039" s="347"/>
      <c r="I1039" s="343" t="s">
        <v>12</v>
      </c>
      <c r="J1039" s="355" t="s">
        <v>13</v>
      </c>
      <c r="K1039" s="356"/>
      <c r="L1039" s="358"/>
    </row>
    <row r="1040" spans="1:13" ht="21" customHeight="1" x14ac:dyDescent="0.2">
      <c r="B1040" s="341"/>
      <c r="C1040" s="347"/>
      <c r="D1040" s="344"/>
      <c r="E1040" s="345"/>
      <c r="F1040" s="348"/>
      <c r="G1040" s="348"/>
      <c r="H1040" s="348"/>
      <c r="I1040" s="348"/>
      <c r="J1040" s="12" t="s">
        <v>14</v>
      </c>
      <c r="K1040" s="13" t="s">
        <v>15</v>
      </c>
      <c r="L1040" s="359"/>
    </row>
    <row r="1041" spans="1:13" ht="11.1" customHeight="1" x14ac:dyDescent="0.2">
      <c r="B1041" s="342"/>
      <c r="C1041" s="348"/>
      <c r="D1041" s="345"/>
      <c r="E1041" s="14" t="s">
        <v>16</v>
      </c>
      <c r="F1041" s="14" t="s">
        <v>17</v>
      </c>
      <c r="G1041" s="15" t="s">
        <v>18</v>
      </c>
      <c r="H1041" s="355" t="s">
        <v>19</v>
      </c>
      <c r="I1041" s="360"/>
      <c r="J1041" s="360"/>
      <c r="K1041" s="356"/>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2010</v>
      </c>
      <c r="E1043" s="22">
        <v>3</v>
      </c>
      <c r="F1043" s="22">
        <v>224.08333333333334</v>
      </c>
      <c r="G1043" s="22">
        <v>354.61999999999995</v>
      </c>
      <c r="H1043" s="44" t="s">
        <v>21</v>
      </c>
      <c r="I1043" s="44" t="s">
        <v>21</v>
      </c>
      <c r="J1043" s="44" t="s">
        <v>21</v>
      </c>
      <c r="K1043" s="44" t="s">
        <v>21</v>
      </c>
      <c r="L1043" s="44" t="s">
        <v>21</v>
      </c>
      <c r="M1043" s="11"/>
    </row>
    <row r="1044" spans="1:13" s="54" customFormat="1" ht="11.1" customHeight="1" x14ac:dyDescent="0.2">
      <c r="A1044" s="11"/>
      <c r="B1044" s="24"/>
      <c r="C1044" s="25"/>
      <c r="D1044" s="21">
        <v>2015</v>
      </c>
      <c r="E1044" s="22">
        <v>2</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2017</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2018</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2019</v>
      </c>
      <c r="E1064" s="29"/>
      <c r="F1064" s="29"/>
      <c r="G1064" s="29"/>
      <c r="H1064" s="29"/>
      <c r="I1064" s="29"/>
      <c r="J1064" s="30"/>
      <c r="K1064" s="29"/>
      <c r="L1064" s="31"/>
      <c r="M1064" s="11"/>
    </row>
    <row r="1065" spans="1:13" s="54" customFormat="1" ht="11.1" customHeight="1" x14ac:dyDescent="0.2">
      <c r="A1065" s="11"/>
      <c r="B1065" s="26"/>
      <c r="C1065" s="26"/>
      <c r="D1065" s="32" t="s">
        <v>24</v>
      </c>
      <c r="E1065" s="29">
        <v>1</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1</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1</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1</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1</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1</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1</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1</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1</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c r="F1075" s="44"/>
      <c r="G1075" s="44"/>
      <c r="H1075" s="44"/>
      <c r="I1075" s="44"/>
      <c r="J1075" s="44"/>
      <c r="K1075" s="44"/>
      <c r="L1075" s="44"/>
      <c r="M1075" s="11"/>
    </row>
    <row r="1076" spans="1:13" s="54" customFormat="1" ht="11.1" customHeight="1" x14ac:dyDescent="0.2">
      <c r="A1076" s="11"/>
      <c r="B1076" s="26"/>
      <c r="C1076" s="26"/>
      <c r="D1076" s="34" t="s">
        <v>34</v>
      </c>
      <c r="E1076" s="29"/>
      <c r="F1076" s="44"/>
      <c r="G1076" s="44"/>
      <c r="H1076" s="44"/>
      <c r="I1076" s="44"/>
      <c r="J1076" s="44"/>
      <c r="K1076" s="44"/>
      <c r="L1076" s="44"/>
      <c r="M1076" s="11"/>
    </row>
    <row r="1077" spans="1:13" s="54" customFormat="1" ht="11.1" customHeight="1" x14ac:dyDescent="0.2">
      <c r="A1077" s="11"/>
      <c r="B1077" s="26"/>
      <c r="C1077" s="26"/>
      <c r="D1077" s="34" t="s">
        <v>35</v>
      </c>
      <c r="E1077" s="29"/>
      <c r="F1077" s="29"/>
      <c r="G1077" s="29"/>
      <c r="H1077" s="29"/>
      <c r="I1077" s="29"/>
      <c r="J1077" s="29"/>
      <c r="K1077" s="29"/>
      <c r="L1077" s="31"/>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27"/>
      <c r="E1079" s="22"/>
      <c r="F1079" s="22"/>
      <c r="G1079" s="22"/>
      <c r="H1079" s="22"/>
      <c r="I1079" s="22"/>
      <c r="J1079" s="60"/>
      <c r="K1079" s="22"/>
      <c r="L1079" s="5"/>
      <c r="M1079" s="11"/>
    </row>
    <row r="1080" spans="1:13" s="54" customFormat="1" ht="11.1" customHeight="1" x14ac:dyDescent="0.2">
      <c r="A1080" s="11"/>
      <c r="B1080" s="26"/>
      <c r="C1080" s="26"/>
      <c r="D1080" s="27"/>
      <c r="E1080" s="22"/>
      <c r="F1080" s="22"/>
      <c r="G1080" s="22"/>
      <c r="H1080" s="22"/>
      <c r="I1080" s="22"/>
      <c r="J1080" s="60"/>
      <c r="K1080" s="22"/>
      <c r="L1080" s="5"/>
      <c r="M1080" s="11"/>
    </row>
    <row r="1081" spans="1:13" s="54"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4"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4" t="s">
        <v>21</v>
      </c>
      <c r="L1082" s="23">
        <v>10.420325528135301</v>
      </c>
      <c r="M1082" s="11"/>
    </row>
    <row r="1083" spans="1:13" s="54"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4"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2018</v>
      </c>
      <c r="E1086" s="29"/>
      <c r="F1086" s="29"/>
      <c r="G1086" s="29"/>
      <c r="H1086" s="29"/>
      <c r="I1086" s="29"/>
      <c r="J1086" s="30"/>
      <c r="K1086" s="29"/>
      <c r="L1086" s="31"/>
      <c r="M1086" s="11"/>
    </row>
    <row r="1087" spans="1:13" s="54" customFormat="1" ht="11.1" customHeight="1" x14ac:dyDescent="0.2">
      <c r="A1087" s="11"/>
      <c r="B1087" s="26"/>
      <c r="C1087" s="27"/>
      <c r="D1087" s="32" t="s">
        <v>24</v>
      </c>
      <c r="E1087" s="29">
        <v>11.5</v>
      </c>
      <c r="F1087" s="29">
        <v>1551.625</v>
      </c>
      <c r="G1087" s="29">
        <v>1681.6179999999999</v>
      </c>
      <c r="H1087" s="29">
        <v>31001.054</v>
      </c>
      <c r="I1087" s="29">
        <v>185309.49100000001</v>
      </c>
      <c r="J1087" s="29">
        <v>22222.190999999999</v>
      </c>
      <c r="K1087" s="29">
        <v>12165.448</v>
      </c>
      <c r="L1087" s="31">
        <v>11.991933537824</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4"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4"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4"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4"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4"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4"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4"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4"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4"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4"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4"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2019</v>
      </c>
      <c r="E1102" s="29"/>
      <c r="F1102" s="29"/>
      <c r="G1102" s="29"/>
      <c r="H1102" s="29"/>
      <c r="I1102" s="29"/>
      <c r="J1102" s="30"/>
      <c r="K1102" s="29"/>
      <c r="L1102" s="31"/>
      <c r="M1102" s="11"/>
    </row>
    <row r="1103" spans="1:13" s="54" customFormat="1" ht="11.1" customHeight="1" x14ac:dyDescent="0.2">
      <c r="A1103" s="11"/>
      <c r="B1103" s="26"/>
      <c r="C1103" s="27"/>
      <c r="D1103" s="32" t="s">
        <v>24</v>
      </c>
      <c r="E1103" s="29">
        <v>11</v>
      </c>
      <c r="F1103" s="29">
        <v>1556.875</v>
      </c>
      <c r="G1103" s="29">
        <v>1695.0540000000001</v>
      </c>
      <c r="H1103" s="29">
        <v>31199.934000000001</v>
      </c>
      <c r="I1103" s="29">
        <v>180202.11900000001</v>
      </c>
      <c r="J1103" s="29">
        <v>20080.227999999999</v>
      </c>
      <c r="K1103" s="29">
        <v>10359.784</v>
      </c>
      <c r="L1103" s="31">
        <v>11.143169742637699</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4"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4" customFormat="1" ht="11.1" customHeight="1" x14ac:dyDescent="0.2">
      <c r="A1107" s="11"/>
      <c r="B1107" s="26"/>
      <c r="C1107" s="27"/>
      <c r="D1107" s="34" t="s">
        <v>27</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4" customFormat="1" ht="11.1" customHeight="1" x14ac:dyDescent="0.2">
      <c r="A1108" s="11"/>
      <c r="B1108" s="26"/>
      <c r="C1108" s="27"/>
      <c r="D1108" s="34" t="s">
        <v>28</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4" customFormat="1" ht="11.1" customHeight="1" x14ac:dyDescent="0.2">
      <c r="A1109" s="11"/>
      <c r="B1109" s="26"/>
      <c r="C1109" s="27"/>
      <c r="D1109" s="35" t="s">
        <v>29</v>
      </c>
      <c r="E1109" s="29">
        <v>11</v>
      </c>
      <c r="F1109" s="29">
        <v>1551</v>
      </c>
      <c r="G1109" s="29">
        <v>218.90899999999999</v>
      </c>
      <c r="H1109" s="29">
        <v>3981.933</v>
      </c>
      <c r="I1109" s="29">
        <v>23034.063999999998</v>
      </c>
      <c r="J1109" s="29">
        <v>2413.25</v>
      </c>
      <c r="K1109" s="29">
        <v>1283.2729999999999</v>
      </c>
      <c r="L1109" s="31">
        <v>10.4768745975526</v>
      </c>
      <c r="M1109" s="11"/>
    </row>
    <row r="1110" spans="1:13" s="54" customFormat="1" ht="11.1" customHeight="1" x14ac:dyDescent="0.2">
      <c r="A1110" s="11"/>
      <c r="B1110" s="26"/>
      <c r="C1110" s="27"/>
      <c r="D1110" s="34" t="s">
        <v>30</v>
      </c>
      <c r="E1110" s="29">
        <v>11</v>
      </c>
      <c r="F1110" s="29">
        <v>1556</v>
      </c>
      <c r="G1110" s="29">
        <v>208.535</v>
      </c>
      <c r="H1110" s="29">
        <v>3996.33</v>
      </c>
      <c r="I1110" s="29">
        <v>22924.38</v>
      </c>
      <c r="J1110" s="29">
        <v>2673.6469999999999</v>
      </c>
      <c r="K1110" s="29">
        <v>1459.7149999999999</v>
      </c>
      <c r="L1110" s="31">
        <v>11.6628977533962</v>
      </c>
      <c r="M1110" s="11"/>
    </row>
    <row r="1111" spans="1:13" s="54" customFormat="1" ht="11.1" customHeight="1" x14ac:dyDescent="0.2">
      <c r="A1111" s="11"/>
      <c r="B1111" s="26"/>
      <c r="C1111" s="27"/>
      <c r="D1111" s="34" t="s">
        <v>31</v>
      </c>
      <c r="E1111" s="29">
        <v>11</v>
      </c>
      <c r="F1111" s="29">
        <v>1560</v>
      </c>
      <c r="G1111" s="29">
        <v>208.97499999999999</v>
      </c>
      <c r="H1111" s="29">
        <v>3973.1990000000001</v>
      </c>
      <c r="I1111" s="29">
        <v>20887.772000000001</v>
      </c>
      <c r="J1111" s="29">
        <v>2771.3490000000002</v>
      </c>
      <c r="K1111" s="29">
        <v>1487.3610000000001</v>
      </c>
      <c r="L1111" s="31">
        <v>13.2678056807591</v>
      </c>
      <c r="M1111" s="11"/>
    </row>
    <row r="1112" spans="1:13" s="54" customFormat="1" ht="11.1" customHeight="1" x14ac:dyDescent="0.2">
      <c r="A1112" s="11"/>
      <c r="B1112" s="26"/>
      <c r="C1112" s="27"/>
      <c r="D1112" s="34" t="s">
        <v>32</v>
      </c>
      <c r="E1112" s="29">
        <v>11</v>
      </c>
      <c r="F1112" s="29">
        <v>1556</v>
      </c>
      <c r="G1112" s="29">
        <v>203.393</v>
      </c>
      <c r="H1112" s="29">
        <v>3895.9560000000001</v>
      </c>
      <c r="I1112" s="29">
        <v>19758.194</v>
      </c>
      <c r="J1112" s="29">
        <v>2278.9560000000001</v>
      </c>
      <c r="K1112" s="29">
        <v>1071.1379999999999</v>
      </c>
      <c r="L1112" s="31">
        <v>11.5342323291289</v>
      </c>
      <c r="M1112" s="11"/>
    </row>
    <row r="1113" spans="1:13" s="54" customFormat="1" ht="11.1" customHeight="1" x14ac:dyDescent="0.2">
      <c r="A1113" s="11"/>
      <c r="B1113" s="26"/>
      <c r="C1113" s="27"/>
      <c r="D1113" s="34" t="s">
        <v>33</v>
      </c>
      <c r="E1113" s="37"/>
      <c r="F1113" s="37"/>
      <c r="G1113" s="37"/>
      <c r="H1113" s="37"/>
      <c r="I1113" s="37"/>
      <c r="J1113" s="29"/>
      <c r="K1113" s="29"/>
      <c r="L1113" s="31"/>
      <c r="M1113" s="11"/>
    </row>
    <row r="1114" spans="1:13" s="54" customFormat="1" ht="11.1" customHeight="1" x14ac:dyDescent="0.2">
      <c r="A1114" s="11"/>
      <c r="B1114" s="26"/>
      <c r="C1114" s="27"/>
      <c r="D1114" s="34" t="s">
        <v>34</v>
      </c>
      <c r="E1114" s="29"/>
      <c r="F1114" s="29"/>
      <c r="G1114" s="29"/>
      <c r="H1114" s="29"/>
      <c r="I1114" s="29"/>
      <c r="J1114" s="29"/>
      <c r="K1114" s="29"/>
      <c r="L1114" s="31"/>
      <c r="M1114" s="11"/>
    </row>
    <row r="1115" spans="1:13" s="54" customFormat="1" ht="11.1" customHeight="1" x14ac:dyDescent="0.2">
      <c r="A1115" s="11"/>
      <c r="B1115" s="26"/>
      <c r="C1115" s="27"/>
      <c r="D1115" s="34" t="s">
        <v>35</v>
      </c>
      <c r="E1115" s="29"/>
      <c r="F1115" s="29"/>
      <c r="G1115" s="29"/>
      <c r="H1115" s="29"/>
      <c r="I1115" s="29"/>
      <c r="J1115" s="29"/>
      <c r="K1115" s="29"/>
      <c r="L1115" s="31"/>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61" t="s">
        <v>98</v>
      </c>
      <c r="B1119" s="361"/>
      <c r="C1119" s="361"/>
      <c r="D1119" s="361"/>
      <c r="E1119" s="361"/>
      <c r="F1119" s="361"/>
      <c r="G1119" s="361"/>
      <c r="H1119" s="361"/>
      <c r="I1119" s="361"/>
      <c r="J1119" s="361"/>
      <c r="K1119" s="361"/>
      <c r="L1119" s="361"/>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61" t="s">
        <v>1</v>
      </c>
      <c r="B1121" s="361"/>
      <c r="C1121" s="361"/>
      <c r="D1121" s="361"/>
      <c r="E1121" s="361"/>
      <c r="F1121" s="361"/>
      <c r="G1121" s="361"/>
      <c r="H1121" s="361"/>
      <c r="I1121" s="361"/>
      <c r="J1121" s="361"/>
      <c r="K1121" s="361"/>
      <c r="L1121" s="361"/>
      <c r="M1121" s="11"/>
    </row>
    <row r="1122" spans="1:13" s="54" customFormat="1" ht="11.1" customHeight="1" x14ac:dyDescent="0.2">
      <c r="A1122" s="361" t="s">
        <v>2</v>
      </c>
      <c r="B1122" s="361"/>
      <c r="C1122" s="361"/>
      <c r="D1122" s="361"/>
      <c r="E1122" s="361"/>
      <c r="F1122" s="361"/>
      <c r="G1122" s="361"/>
      <c r="H1122" s="361"/>
      <c r="I1122" s="361"/>
      <c r="J1122" s="361"/>
      <c r="K1122" s="361"/>
      <c r="L1122" s="361"/>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40" t="s">
        <v>3</v>
      </c>
      <c r="C1124" s="343" t="s">
        <v>4</v>
      </c>
      <c r="D1124" s="346" t="s">
        <v>5</v>
      </c>
      <c r="E1124" s="346" t="s">
        <v>6</v>
      </c>
      <c r="F1124" s="343" t="s">
        <v>7</v>
      </c>
      <c r="G1124" s="343" t="s">
        <v>8</v>
      </c>
      <c r="H1124" s="343" t="s">
        <v>9</v>
      </c>
      <c r="I1124" s="355" t="s">
        <v>10</v>
      </c>
      <c r="J1124" s="360"/>
      <c r="K1124" s="356"/>
      <c r="L1124" s="357" t="s">
        <v>11</v>
      </c>
    </row>
    <row r="1125" spans="1:13" ht="15" customHeight="1" x14ac:dyDescent="0.2">
      <c r="B1125" s="341"/>
      <c r="C1125" s="347"/>
      <c r="D1125" s="344"/>
      <c r="E1125" s="344"/>
      <c r="F1125" s="347"/>
      <c r="G1125" s="347"/>
      <c r="H1125" s="347"/>
      <c r="I1125" s="343" t="s">
        <v>12</v>
      </c>
      <c r="J1125" s="355" t="s">
        <v>13</v>
      </c>
      <c r="K1125" s="356"/>
      <c r="L1125" s="358"/>
    </row>
    <row r="1126" spans="1:13" ht="21" customHeight="1" x14ac:dyDescent="0.2">
      <c r="B1126" s="341"/>
      <c r="C1126" s="347"/>
      <c r="D1126" s="344"/>
      <c r="E1126" s="345"/>
      <c r="F1126" s="348"/>
      <c r="G1126" s="348"/>
      <c r="H1126" s="348"/>
      <c r="I1126" s="348"/>
      <c r="J1126" s="12" t="s">
        <v>14</v>
      </c>
      <c r="K1126" s="13" t="s">
        <v>15</v>
      </c>
      <c r="L1126" s="359"/>
    </row>
    <row r="1127" spans="1:13" ht="11.1" customHeight="1" x14ac:dyDescent="0.2">
      <c r="B1127" s="342"/>
      <c r="C1127" s="348"/>
      <c r="D1127" s="345"/>
      <c r="E1127" s="14" t="s">
        <v>16</v>
      </c>
      <c r="F1127" s="14" t="s">
        <v>17</v>
      </c>
      <c r="G1127" s="15" t="s">
        <v>18</v>
      </c>
      <c r="H1127" s="355" t="s">
        <v>19</v>
      </c>
      <c r="I1127" s="360"/>
      <c r="J1127" s="360"/>
      <c r="K1127" s="356"/>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4" customFormat="1" ht="11.1" customHeight="1" x14ac:dyDescent="0.2">
      <c r="A1130" s="11"/>
      <c r="B1130" s="19"/>
      <c r="C1130" s="45"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4"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4"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2018</v>
      </c>
      <c r="E1134" s="29"/>
      <c r="F1134" s="29"/>
      <c r="G1134" s="29"/>
      <c r="H1134" s="29"/>
      <c r="I1134" s="29"/>
      <c r="J1134" s="30"/>
      <c r="K1134" s="29"/>
      <c r="L1134" s="31"/>
      <c r="M1134" s="11"/>
    </row>
    <row r="1135" spans="1:13" s="54" customFormat="1" ht="11.1" customHeight="1" x14ac:dyDescent="0.2">
      <c r="A1135" s="11"/>
      <c r="B1135" s="26"/>
      <c r="C1135" s="26"/>
      <c r="D1135" s="32" t="s">
        <v>24</v>
      </c>
      <c r="E1135" s="29">
        <v>31.75</v>
      </c>
      <c r="F1135" s="29">
        <v>4643.625</v>
      </c>
      <c r="G1135" s="29">
        <v>5066.1869999999999</v>
      </c>
      <c r="H1135" s="29">
        <v>113527.54300000001</v>
      </c>
      <c r="I1135" s="29">
        <v>624303.799</v>
      </c>
      <c r="J1135" s="29">
        <v>383449.25699999998</v>
      </c>
      <c r="K1135" s="29">
        <v>61794.239999999998</v>
      </c>
      <c r="L1135" s="31">
        <v>61.420298517196798</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4"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4"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4"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4"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4"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4"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4"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4"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4"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4"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4"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2019</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4718.25</v>
      </c>
      <c r="G1151" s="29">
        <v>5233.6480000000001</v>
      </c>
      <c r="H1151" s="29">
        <v>118224.391</v>
      </c>
      <c r="I1151" s="29">
        <v>689975.06799999997</v>
      </c>
      <c r="J1151" s="29">
        <v>445377.52100000001</v>
      </c>
      <c r="K1151" s="29">
        <v>78084.502999999997</v>
      </c>
      <c r="L1151" s="31">
        <v>64.549799211005706</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4"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4" customFormat="1" ht="11.1" customHeight="1" x14ac:dyDescent="0.2">
      <c r="A1155" s="11"/>
      <c r="B1155" s="26"/>
      <c r="C1155" s="26"/>
      <c r="D1155" s="34" t="s">
        <v>27</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4" customFormat="1" ht="11.1" customHeight="1" x14ac:dyDescent="0.2">
      <c r="A1156" s="11"/>
      <c r="B1156" s="26"/>
      <c r="C1156" s="26"/>
      <c r="D1156" s="34" t="s">
        <v>28</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4" customFormat="1" ht="11.1" customHeight="1" x14ac:dyDescent="0.2">
      <c r="A1157" s="11"/>
      <c r="B1157" s="26"/>
      <c r="C1157" s="26"/>
      <c r="D1157" s="35" t="s">
        <v>29</v>
      </c>
      <c r="E1157" s="29">
        <v>32</v>
      </c>
      <c r="F1157" s="29">
        <v>4695</v>
      </c>
      <c r="G1157" s="29">
        <v>638.46699999999998</v>
      </c>
      <c r="H1157" s="29">
        <v>14622.161</v>
      </c>
      <c r="I1157" s="29">
        <v>90860.285999999993</v>
      </c>
      <c r="J1157" s="29">
        <v>60901.614000000001</v>
      </c>
      <c r="K1157" s="29">
        <v>10650.414000000001</v>
      </c>
      <c r="L1157" s="31">
        <v>67.027759520809795</v>
      </c>
      <c r="M1157" s="11"/>
    </row>
    <row r="1158" spans="1:13" s="54" customFormat="1" ht="11.1" customHeight="1" x14ac:dyDescent="0.2">
      <c r="A1158" s="11"/>
      <c r="B1158" s="26"/>
      <c r="C1158" s="26"/>
      <c r="D1158" s="34" t="s">
        <v>30</v>
      </c>
      <c r="E1158" s="29">
        <v>32</v>
      </c>
      <c r="F1158" s="29">
        <v>4706</v>
      </c>
      <c r="G1158" s="29">
        <v>606.24699999999996</v>
      </c>
      <c r="H1158" s="29">
        <v>14914.311</v>
      </c>
      <c r="I1158" s="29">
        <v>97919.741999999998</v>
      </c>
      <c r="J1158" s="29">
        <v>65989.986999999994</v>
      </c>
      <c r="K1158" s="29">
        <v>10363.092000000001</v>
      </c>
      <c r="L1158" s="31">
        <v>67.391912654345006</v>
      </c>
      <c r="M1158" s="11"/>
    </row>
    <row r="1159" spans="1:13" s="54" customFormat="1" ht="11.1" customHeight="1" x14ac:dyDescent="0.2">
      <c r="A1159" s="11"/>
      <c r="B1159" s="26"/>
      <c r="C1159" s="26"/>
      <c r="D1159" s="34" t="s">
        <v>31</v>
      </c>
      <c r="E1159" s="29">
        <v>32</v>
      </c>
      <c r="F1159" s="29">
        <v>4726</v>
      </c>
      <c r="G1159" s="29">
        <v>648.99199999999996</v>
      </c>
      <c r="H1159" s="29">
        <v>15959.073</v>
      </c>
      <c r="I1159" s="29">
        <v>95578.111999999994</v>
      </c>
      <c r="J1159" s="29">
        <v>63838.228999999999</v>
      </c>
      <c r="K1159" s="29">
        <v>8085.0709999999999</v>
      </c>
      <c r="L1159" s="31">
        <v>66.791682388536799</v>
      </c>
      <c r="M1159" s="11"/>
    </row>
    <row r="1160" spans="1:13" s="54" customFormat="1" ht="11.1" customHeight="1" x14ac:dyDescent="0.2">
      <c r="A1160" s="11"/>
      <c r="B1160" s="26"/>
      <c r="C1160" s="26"/>
      <c r="D1160" s="34" t="s">
        <v>32</v>
      </c>
      <c r="E1160" s="29">
        <v>32</v>
      </c>
      <c r="F1160" s="29">
        <v>4786</v>
      </c>
      <c r="G1160" s="29">
        <v>640.15099999999995</v>
      </c>
      <c r="H1160" s="29">
        <v>14378.298000000001</v>
      </c>
      <c r="I1160" s="29">
        <v>89991.982999999993</v>
      </c>
      <c r="J1160" s="29">
        <v>59347.446000000004</v>
      </c>
      <c r="K1160" s="29">
        <v>7224.616</v>
      </c>
      <c r="L1160" s="31">
        <v>65.947481121734995</v>
      </c>
      <c r="M1160" s="11"/>
    </row>
    <row r="1161" spans="1:13" s="54" customFormat="1" ht="11.1" customHeight="1" x14ac:dyDescent="0.2">
      <c r="A1161" s="11"/>
      <c r="B1161" s="26"/>
      <c r="C1161" s="26"/>
      <c r="D1161" s="34" t="s">
        <v>33</v>
      </c>
      <c r="E1161" s="37"/>
      <c r="F1161" s="37"/>
      <c r="G1161" s="37"/>
      <c r="H1161" s="37"/>
      <c r="I1161" s="37"/>
      <c r="J1161" s="29"/>
      <c r="K1161" s="29"/>
      <c r="L1161" s="31"/>
      <c r="M1161" s="11"/>
    </row>
    <row r="1162" spans="1:13" s="54" customFormat="1" ht="11.1" customHeight="1" x14ac:dyDescent="0.2">
      <c r="A1162" s="11"/>
      <c r="B1162" s="26"/>
      <c r="C1162" s="26"/>
      <c r="D1162" s="34" t="s">
        <v>34</v>
      </c>
      <c r="E1162" s="29"/>
      <c r="F1162" s="29"/>
      <c r="G1162" s="29"/>
      <c r="H1162" s="29"/>
      <c r="I1162" s="29"/>
      <c r="J1162" s="29"/>
      <c r="K1162" s="29"/>
      <c r="L1162" s="31"/>
      <c r="M1162" s="11"/>
    </row>
    <row r="1163" spans="1:13" s="54" customFormat="1" ht="11.1" customHeight="1" x14ac:dyDescent="0.2">
      <c r="A1163" s="11"/>
      <c r="B1163" s="26"/>
      <c r="C1163" s="26"/>
      <c r="D1163" s="34" t="s">
        <v>35</v>
      </c>
      <c r="E1163" s="29"/>
      <c r="F1163" s="29"/>
      <c r="G1163" s="29"/>
      <c r="H1163" s="29"/>
      <c r="I1163" s="29"/>
      <c r="J1163" s="29"/>
      <c r="K1163" s="29"/>
      <c r="L1163" s="31"/>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27"/>
      <c r="E1165" s="22"/>
      <c r="F1165" s="22"/>
      <c r="G1165" s="22"/>
      <c r="H1165" s="22"/>
      <c r="I1165" s="22"/>
      <c r="J1165" s="60"/>
      <c r="K1165" s="22"/>
      <c r="L1165" s="23"/>
      <c r="M1165" s="11"/>
    </row>
    <row r="1166" spans="1:13" s="54" customFormat="1" ht="11.1" customHeight="1" x14ac:dyDescent="0.2">
      <c r="A1166" s="11"/>
      <c r="B1166" s="26"/>
      <c r="C1166" s="26"/>
      <c r="D1166" s="27"/>
      <c r="E1166" s="22"/>
      <c r="F1166" s="22"/>
      <c r="G1166" s="22"/>
      <c r="H1166" s="22"/>
      <c r="I1166" s="22"/>
      <c r="J1166" s="60"/>
      <c r="K1166" s="22"/>
      <c r="L1166" s="5"/>
      <c r="M1166" s="11"/>
    </row>
    <row r="1167" spans="1:13" s="54"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4" t="s">
        <v>21</v>
      </c>
      <c r="K1167" s="44" t="s">
        <v>21</v>
      </c>
      <c r="L1167" s="44" t="s">
        <v>21</v>
      </c>
      <c r="M1167" s="11"/>
    </row>
    <row r="1168" spans="1:13" s="54" customFormat="1" ht="11.1" customHeight="1" x14ac:dyDescent="0.2">
      <c r="A1168" s="11"/>
      <c r="B1168" s="42"/>
      <c r="C1168" s="45" t="s">
        <v>101</v>
      </c>
      <c r="D1168" s="21">
        <v>2015</v>
      </c>
      <c r="E1168" s="22">
        <v>20</v>
      </c>
      <c r="F1168" s="22">
        <v>3987.6666666666702</v>
      </c>
      <c r="G1168" s="22">
        <v>6848.1260000000002</v>
      </c>
      <c r="H1168" s="22">
        <v>143064.08100000001</v>
      </c>
      <c r="I1168" s="22">
        <v>801612.58</v>
      </c>
      <c r="J1168" s="44" t="s">
        <v>21</v>
      </c>
      <c r="K1168" s="44" t="s">
        <v>21</v>
      </c>
      <c r="L1168" s="44" t="s">
        <v>21</v>
      </c>
      <c r="M1168" s="11"/>
    </row>
    <row r="1169" spans="1:13" s="54" customFormat="1" ht="11.1" customHeight="1" x14ac:dyDescent="0.2">
      <c r="A1169" s="11"/>
      <c r="B1169" s="42"/>
      <c r="C1169" s="45" t="s">
        <v>102</v>
      </c>
      <c r="D1169" s="21">
        <v>2017</v>
      </c>
      <c r="E1169" s="22">
        <v>18</v>
      </c>
      <c r="F1169" s="22">
        <v>3396.0833333333298</v>
      </c>
      <c r="G1169" s="22">
        <v>5894.6629999999996</v>
      </c>
      <c r="H1169" s="22">
        <v>126962.126</v>
      </c>
      <c r="I1169" s="22">
        <v>865082.44900000002</v>
      </c>
      <c r="J1169" s="44" t="s">
        <v>21</v>
      </c>
      <c r="K1169" s="44" t="s">
        <v>21</v>
      </c>
      <c r="L1169" s="44" t="s">
        <v>21</v>
      </c>
      <c r="M1169" s="11"/>
    </row>
    <row r="1170" spans="1:13" s="54" customFormat="1" ht="11.1" customHeight="1" x14ac:dyDescent="0.2">
      <c r="A1170" s="11"/>
      <c r="B1170" s="42"/>
      <c r="C1170" s="20"/>
      <c r="D1170" s="21">
        <v>2018</v>
      </c>
      <c r="E1170" s="22">
        <v>18</v>
      </c>
      <c r="F1170" s="22">
        <v>3283.75</v>
      </c>
      <c r="G1170" s="22">
        <v>5666.9570000000003</v>
      </c>
      <c r="H1170" s="22">
        <v>128527.895</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2018</v>
      </c>
      <c r="E1172" s="29"/>
      <c r="F1172" s="29"/>
      <c r="G1172" s="29"/>
      <c r="H1172" s="29"/>
      <c r="I1172" s="29"/>
      <c r="J1172" s="30"/>
      <c r="K1172" s="29"/>
      <c r="L1172" s="31"/>
      <c r="M1172" s="11"/>
    </row>
    <row r="1173" spans="1:13" s="54" customFormat="1" ht="11.1" customHeight="1" x14ac:dyDescent="0.2">
      <c r="A1173" s="11"/>
      <c r="B1173" s="26"/>
      <c r="C1173" s="27"/>
      <c r="D1173" s="32" t="s">
        <v>24</v>
      </c>
      <c r="E1173" s="29">
        <v>18</v>
      </c>
      <c r="F1173" s="29">
        <v>3250.625</v>
      </c>
      <c r="G1173" s="29">
        <v>3787.98</v>
      </c>
      <c r="H1173" s="29">
        <v>83211.100000000006</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18</v>
      </c>
      <c r="F1175" s="29">
        <v>3222</v>
      </c>
      <c r="G1175" s="29">
        <v>490.75900000000001</v>
      </c>
      <c r="H1175" s="29">
        <v>10025.138000000001</v>
      </c>
      <c r="I1175" s="29">
        <v>50330.167000000001</v>
      </c>
      <c r="J1175" s="44" t="s">
        <v>21</v>
      </c>
      <c r="K1175" s="44" t="s">
        <v>21</v>
      </c>
      <c r="L1175" s="44" t="s">
        <v>21</v>
      </c>
      <c r="M1175" s="11"/>
    </row>
    <row r="1176" spans="1:13" s="54" customFormat="1" ht="11.1" customHeight="1" x14ac:dyDescent="0.2">
      <c r="A1176" s="11"/>
      <c r="B1176" s="26"/>
      <c r="C1176" s="27"/>
      <c r="D1176" s="34" t="s">
        <v>26</v>
      </c>
      <c r="E1176" s="29">
        <v>18</v>
      </c>
      <c r="F1176" s="29">
        <v>3231</v>
      </c>
      <c r="G1176" s="29">
        <v>454.55500000000001</v>
      </c>
      <c r="H1176" s="29">
        <v>9276.6190000000006</v>
      </c>
      <c r="I1176" s="29">
        <v>72895.740000000005</v>
      </c>
      <c r="J1176" s="44" t="s">
        <v>21</v>
      </c>
      <c r="K1176" s="44" t="s">
        <v>21</v>
      </c>
      <c r="L1176" s="44" t="s">
        <v>21</v>
      </c>
      <c r="M1176" s="11"/>
    </row>
    <row r="1177" spans="1:13" s="54" customFormat="1" ht="11.1" customHeight="1" x14ac:dyDescent="0.2">
      <c r="A1177" s="11"/>
      <c r="B1177" s="26"/>
      <c r="C1177" s="27"/>
      <c r="D1177" s="34" t="s">
        <v>27</v>
      </c>
      <c r="E1177" s="29">
        <v>18</v>
      </c>
      <c r="F1177" s="29">
        <v>3236</v>
      </c>
      <c r="G1177" s="29">
        <v>484.46699999999998</v>
      </c>
      <c r="H1177" s="29">
        <v>11609.093999999999</v>
      </c>
      <c r="I1177" s="44" t="s">
        <v>21</v>
      </c>
      <c r="J1177" s="44" t="s">
        <v>21</v>
      </c>
      <c r="K1177" s="44" t="s">
        <v>21</v>
      </c>
      <c r="L1177" s="44" t="s">
        <v>21</v>
      </c>
      <c r="M1177" s="11"/>
    </row>
    <row r="1178" spans="1:13" s="54" customFormat="1" ht="11.1" customHeight="1" x14ac:dyDescent="0.2">
      <c r="A1178" s="11"/>
      <c r="B1178" s="26"/>
      <c r="C1178" s="27"/>
      <c r="D1178" s="34" t="s">
        <v>28</v>
      </c>
      <c r="E1178" s="29">
        <v>18</v>
      </c>
      <c r="F1178" s="29">
        <v>3247</v>
      </c>
      <c r="G1178" s="29">
        <v>461.18</v>
      </c>
      <c r="H1178" s="29">
        <v>10288.312</v>
      </c>
      <c r="I1178" s="44" t="s">
        <v>21</v>
      </c>
      <c r="J1178" s="44" t="s">
        <v>21</v>
      </c>
      <c r="K1178" s="44" t="s">
        <v>21</v>
      </c>
      <c r="L1178" s="44" t="s">
        <v>21</v>
      </c>
      <c r="M1178" s="11"/>
    </row>
    <row r="1179" spans="1:13" s="54" customFormat="1" ht="11.1" customHeight="1" x14ac:dyDescent="0.2">
      <c r="A1179" s="11"/>
      <c r="B1179" s="26"/>
      <c r="C1179" s="27"/>
      <c r="D1179" s="35" t="s">
        <v>29</v>
      </c>
      <c r="E1179" s="29">
        <v>18</v>
      </c>
      <c r="F1179" s="29">
        <v>3255</v>
      </c>
      <c r="G1179" s="29">
        <v>449.98700000000002</v>
      </c>
      <c r="H1179" s="29">
        <v>10519.808999999999</v>
      </c>
      <c r="I1179" s="44" t="s">
        <v>21</v>
      </c>
      <c r="J1179" s="44" t="s">
        <v>21</v>
      </c>
      <c r="K1179" s="44" t="s">
        <v>21</v>
      </c>
      <c r="L1179" s="44" t="s">
        <v>21</v>
      </c>
      <c r="M1179" s="11"/>
    </row>
    <row r="1180" spans="1:13" s="54" customFormat="1" ht="11.1" customHeight="1" x14ac:dyDescent="0.2">
      <c r="A1180" s="11"/>
      <c r="B1180" s="26"/>
      <c r="C1180" s="27"/>
      <c r="D1180" s="34" t="s">
        <v>30</v>
      </c>
      <c r="E1180" s="29">
        <v>18</v>
      </c>
      <c r="F1180" s="29">
        <v>3254</v>
      </c>
      <c r="G1180" s="29">
        <v>478.57900000000001</v>
      </c>
      <c r="H1180" s="29">
        <v>11024.951999999999</v>
      </c>
      <c r="I1180" s="44" t="s">
        <v>21</v>
      </c>
      <c r="J1180" s="44" t="s">
        <v>21</v>
      </c>
      <c r="K1180" s="44" t="s">
        <v>21</v>
      </c>
      <c r="L1180" s="44" t="s">
        <v>21</v>
      </c>
      <c r="M1180" s="11"/>
    </row>
    <row r="1181" spans="1:13" s="54" customFormat="1" ht="11.1" customHeight="1" x14ac:dyDescent="0.2">
      <c r="A1181" s="11"/>
      <c r="B1181" s="26"/>
      <c r="C1181" s="27"/>
      <c r="D1181" s="34" t="s">
        <v>31</v>
      </c>
      <c r="E1181" s="29">
        <v>18</v>
      </c>
      <c r="F1181" s="29">
        <v>3259</v>
      </c>
      <c r="G1181" s="29">
        <v>471.68200000000002</v>
      </c>
      <c r="H1181" s="29">
        <v>10193.391</v>
      </c>
      <c r="I1181" s="44" t="s">
        <v>21</v>
      </c>
      <c r="J1181" s="44" t="s">
        <v>21</v>
      </c>
      <c r="K1181" s="44" t="s">
        <v>21</v>
      </c>
      <c r="L1181" s="44" t="s">
        <v>21</v>
      </c>
      <c r="M1181" s="11"/>
    </row>
    <row r="1182" spans="1:13" s="54" customFormat="1" ht="11.1" customHeight="1" x14ac:dyDescent="0.2">
      <c r="A1182" s="11"/>
      <c r="B1182" s="26"/>
      <c r="C1182" s="27"/>
      <c r="D1182" s="34" t="s">
        <v>32</v>
      </c>
      <c r="E1182" s="29">
        <v>18</v>
      </c>
      <c r="F1182" s="29">
        <v>3301</v>
      </c>
      <c r="G1182" s="29">
        <v>496.77100000000002</v>
      </c>
      <c r="H1182" s="29">
        <v>10273.785</v>
      </c>
      <c r="I1182" s="44" t="s">
        <v>21</v>
      </c>
      <c r="J1182" s="44" t="s">
        <v>21</v>
      </c>
      <c r="K1182" s="44" t="s">
        <v>21</v>
      </c>
      <c r="L1182" s="44" t="s">
        <v>21</v>
      </c>
      <c r="M1182" s="11"/>
    </row>
    <row r="1183" spans="1:13" s="54" customFormat="1" ht="11.1" customHeight="1" x14ac:dyDescent="0.2">
      <c r="A1183" s="11"/>
      <c r="B1183" s="26"/>
      <c r="C1183" s="27"/>
      <c r="D1183" s="34" t="s">
        <v>33</v>
      </c>
      <c r="E1183" s="29">
        <v>18</v>
      </c>
      <c r="F1183" s="29">
        <v>3299</v>
      </c>
      <c r="G1183" s="29">
        <v>462.30799999999999</v>
      </c>
      <c r="H1183" s="29">
        <v>10372.49</v>
      </c>
      <c r="I1183" s="44" t="s">
        <v>21</v>
      </c>
      <c r="J1183" s="44" t="s">
        <v>21</v>
      </c>
      <c r="K1183" s="44" t="s">
        <v>21</v>
      </c>
      <c r="L1183" s="44" t="s">
        <v>21</v>
      </c>
      <c r="M1183" s="11"/>
    </row>
    <row r="1184" spans="1:13" s="54" customFormat="1" ht="11.1" customHeight="1" x14ac:dyDescent="0.2">
      <c r="A1184" s="11"/>
      <c r="B1184" s="26"/>
      <c r="C1184" s="27"/>
      <c r="D1184" s="34" t="s">
        <v>34</v>
      </c>
      <c r="E1184" s="29">
        <v>18</v>
      </c>
      <c r="F1184" s="29">
        <v>3445</v>
      </c>
      <c r="G1184" s="29">
        <v>486.995</v>
      </c>
      <c r="H1184" s="29">
        <v>10647.516</v>
      </c>
      <c r="I1184" s="44" t="s">
        <v>21</v>
      </c>
      <c r="J1184" s="44" t="s">
        <v>21</v>
      </c>
      <c r="K1184" s="44" t="s">
        <v>21</v>
      </c>
      <c r="L1184" s="44" t="s">
        <v>21</v>
      </c>
      <c r="M1184" s="11"/>
    </row>
    <row r="1185" spans="1:13" s="54" customFormat="1" ht="11.1" customHeight="1" x14ac:dyDescent="0.2">
      <c r="A1185" s="11"/>
      <c r="B1185" s="26"/>
      <c r="C1185" s="27"/>
      <c r="D1185" s="34" t="s">
        <v>35</v>
      </c>
      <c r="E1185" s="29">
        <v>18</v>
      </c>
      <c r="F1185" s="29">
        <v>3330</v>
      </c>
      <c r="G1185" s="29">
        <v>508.86200000000002</v>
      </c>
      <c r="H1185" s="29">
        <v>13780.227999999999</v>
      </c>
      <c r="I1185" s="44" t="s">
        <v>21</v>
      </c>
      <c r="J1185" s="44" t="s">
        <v>21</v>
      </c>
      <c r="K1185" s="44" t="s">
        <v>21</v>
      </c>
      <c r="L1185" s="44" t="s">
        <v>21</v>
      </c>
      <c r="M1185" s="11"/>
    </row>
    <row r="1186" spans="1:13" s="54" customFormat="1" ht="11.1" customHeight="1" x14ac:dyDescent="0.2">
      <c r="A1186" s="11"/>
      <c r="B1186" s="26"/>
      <c r="C1186" s="27"/>
      <c r="D1186" s="34" t="s">
        <v>36</v>
      </c>
      <c r="E1186" s="29">
        <v>18</v>
      </c>
      <c r="F1186" s="29">
        <v>3326</v>
      </c>
      <c r="G1186" s="29">
        <v>420.81200000000001</v>
      </c>
      <c r="H1186" s="29">
        <v>10516.561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2019</v>
      </c>
      <c r="E1188" s="29"/>
      <c r="F1188" s="29"/>
      <c r="G1188" s="29"/>
      <c r="H1188" s="29"/>
      <c r="I1188" s="29"/>
      <c r="J1188" s="30"/>
      <c r="K1188" s="29"/>
      <c r="L1188" s="31"/>
      <c r="M1188" s="11"/>
    </row>
    <row r="1189" spans="1:13" s="54" customFormat="1" ht="11.1" customHeight="1" x14ac:dyDescent="0.2">
      <c r="A1189" s="11"/>
      <c r="B1189" s="26"/>
      <c r="C1189" s="27"/>
      <c r="D1189" s="32" t="s">
        <v>24</v>
      </c>
      <c r="E1189" s="29">
        <v>17</v>
      </c>
      <c r="F1189" s="29">
        <v>3309.125</v>
      </c>
      <c r="G1189" s="29">
        <v>3858.7820000000002</v>
      </c>
      <c r="H1189" s="29">
        <v>89280.317999999999</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3265</v>
      </c>
      <c r="G1191" s="29">
        <v>500.54500000000002</v>
      </c>
      <c r="H1191" s="29">
        <v>10764.632</v>
      </c>
      <c r="I1191" s="29">
        <v>77948.687000000005</v>
      </c>
      <c r="J1191" s="44" t="s">
        <v>21</v>
      </c>
      <c r="K1191" s="44" t="s">
        <v>21</v>
      </c>
      <c r="L1191" s="44" t="s">
        <v>21</v>
      </c>
      <c r="M1191" s="11"/>
    </row>
    <row r="1192" spans="1:13" s="54" customFormat="1" ht="11.1" customHeight="1" x14ac:dyDescent="0.2">
      <c r="A1192" s="11"/>
      <c r="B1192" s="26"/>
      <c r="C1192" s="27"/>
      <c r="D1192" s="34" t="s">
        <v>26</v>
      </c>
      <c r="E1192" s="29">
        <v>17</v>
      </c>
      <c r="F1192" s="29">
        <v>3247</v>
      </c>
      <c r="G1192" s="29">
        <v>464.23399999999998</v>
      </c>
      <c r="H1192" s="29">
        <v>10618.257</v>
      </c>
      <c r="I1192" s="29">
        <v>78344.282000000007</v>
      </c>
      <c r="J1192" s="44" t="s">
        <v>21</v>
      </c>
      <c r="K1192" s="44" t="s">
        <v>21</v>
      </c>
      <c r="L1192" s="44" t="s">
        <v>21</v>
      </c>
      <c r="M1192" s="11"/>
    </row>
    <row r="1193" spans="1:13" s="54" customFormat="1" ht="11.1" customHeight="1" x14ac:dyDescent="0.2">
      <c r="A1193" s="11"/>
      <c r="B1193" s="26"/>
      <c r="C1193" s="27"/>
      <c r="D1193" s="34" t="s">
        <v>27</v>
      </c>
      <c r="E1193" s="29">
        <v>17</v>
      </c>
      <c r="F1193" s="29">
        <v>3276</v>
      </c>
      <c r="G1193" s="29">
        <v>486.36399999999998</v>
      </c>
      <c r="H1193" s="29">
        <v>11473.977000000001</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3300</v>
      </c>
      <c r="G1194" s="29">
        <v>464.726</v>
      </c>
      <c r="H1194" s="29">
        <v>10775.630999999999</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3323</v>
      </c>
      <c r="G1195" s="29">
        <v>484.33800000000002</v>
      </c>
      <c r="H1195" s="29">
        <v>11146.5</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3327</v>
      </c>
      <c r="G1196" s="29">
        <v>452.84399999999999</v>
      </c>
      <c r="H1196" s="29">
        <v>11649.254999999999</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3351</v>
      </c>
      <c r="G1197" s="29">
        <v>509.20400000000001</v>
      </c>
      <c r="H1197" s="29">
        <v>11779.79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3384</v>
      </c>
      <c r="G1198" s="29">
        <v>496.52699999999999</v>
      </c>
      <c r="H1198" s="29">
        <v>11072.276</v>
      </c>
      <c r="I1198" s="44" t="s">
        <v>21</v>
      </c>
      <c r="J1198" s="44" t="s">
        <v>21</v>
      </c>
      <c r="K1198" s="44" t="s">
        <v>21</v>
      </c>
      <c r="L1198" s="44" t="s">
        <v>21</v>
      </c>
      <c r="M1198" s="11"/>
    </row>
    <row r="1199" spans="1:13" s="54" customFormat="1" ht="11.1" customHeight="1" x14ac:dyDescent="0.2">
      <c r="A1199" s="11"/>
      <c r="B1199" s="26"/>
      <c r="C1199" s="27"/>
      <c r="D1199" s="34" t="s">
        <v>33</v>
      </c>
      <c r="E1199" s="37"/>
      <c r="F1199" s="37"/>
      <c r="G1199" s="37"/>
      <c r="H1199" s="37"/>
      <c r="I1199" s="44"/>
      <c r="J1199" s="44"/>
      <c r="K1199" s="44"/>
      <c r="L1199" s="44"/>
      <c r="M1199" s="11"/>
    </row>
    <row r="1200" spans="1:13" s="54" customFormat="1" ht="11.1" customHeight="1" x14ac:dyDescent="0.2">
      <c r="A1200" s="11"/>
      <c r="B1200" s="26"/>
      <c r="C1200" s="27"/>
      <c r="D1200" s="34" t="s">
        <v>34</v>
      </c>
      <c r="E1200" s="29"/>
      <c r="F1200" s="29"/>
      <c r="G1200" s="29"/>
      <c r="H1200" s="29"/>
      <c r="I1200" s="44"/>
      <c r="J1200" s="44"/>
      <c r="K1200" s="44"/>
      <c r="L1200" s="44"/>
      <c r="M1200" s="11"/>
    </row>
    <row r="1201" spans="1:13" s="54" customFormat="1" ht="11.1" customHeight="1" x14ac:dyDescent="0.2">
      <c r="A1201" s="11"/>
      <c r="B1201" s="26"/>
      <c r="C1201" s="27"/>
      <c r="D1201" s="34" t="s">
        <v>35</v>
      </c>
      <c r="E1201" s="29"/>
      <c r="F1201" s="29"/>
      <c r="G1201" s="29"/>
      <c r="H1201" s="29"/>
      <c r="I1201" s="29"/>
      <c r="J1201" s="29"/>
      <c r="K1201" s="29"/>
      <c r="L1201" s="31"/>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G1" sqref="G1:H2"/>
    </sheetView>
  </sheetViews>
  <sheetFormatPr baseColWidth="10" defaultRowHeight="12.75" x14ac:dyDescent="0.2"/>
  <cols>
    <col min="1" max="1" width="6.5703125" style="163" customWidth="1"/>
    <col min="2" max="2" width="11.85546875" style="163" customWidth="1"/>
    <col min="3" max="3" width="11.42578125" style="210"/>
    <col min="4" max="4" width="12.5703125" style="210" customWidth="1"/>
    <col min="5" max="5" width="11.42578125" style="163"/>
    <col min="6" max="6" width="8" style="163" customWidth="1"/>
    <col min="7" max="14" width="11.42578125" style="163"/>
    <col min="15" max="15" width="8.42578125" style="163" customWidth="1"/>
    <col min="16" max="17" width="11.42578125" style="163"/>
    <col min="18" max="18" width="13" style="163" customWidth="1"/>
    <col min="19" max="16384" width="11.42578125" style="163"/>
  </cols>
  <sheetData>
    <row r="1" spans="1:20" ht="30" customHeight="1" x14ac:dyDescent="0.2">
      <c r="A1" s="158" t="s">
        <v>182</v>
      </c>
      <c r="B1" s="363" t="s">
        <v>183</v>
      </c>
      <c r="C1" s="363" t="s">
        <v>10</v>
      </c>
      <c r="D1" s="363" t="s">
        <v>184</v>
      </c>
      <c r="E1" s="365"/>
      <c r="F1" s="159"/>
      <c r="G1"/>
      <c r="H1"/>
      <c r="I1" s="160" t="s">
        <v>185</v>
      </c>
      <c r="J1" s="161" t="s">
        <v>186</v>
      </c>
      <c r="K1" s="162" t="s">
        <v>187</v>
      </c>
      <c r="L1" s="161" t="s">
        <v>186</v>
      </c>
      <c r="M1"/>
    </row>
    <row r="2" spans="1:20" ht="14.25" customHeight="1" x14ac:dyDescent="0.2">
      <c r="A2" s="158"/>
      <c r="B2" s="364"/>
      <c r="C2" s="364"/>
      <c r="D2" s="364"/>
      <c r="E2" s="366"/>
      <c r="F2" s="159"/>
      <c r="G2"/>
      <c r="H2"/>
      <c r="I2" s="164">
        <v>2436334.3113333336</v>
      </c>
      <c r="J2" s="161"/>
      <c r="K2" s="164">
        <v>140408.91666666701</v>
      </c>
      <c r="L2" s="161"/>
      <c r="M2" s="165"/>
    </row>
    <row r="3" spans="1:20" s="165" customFormat="1" ht="12.75" customHeight="1" x14ac:dyDescent="0.2">
      <c r="A3" s="166">
        <v>1</v>
      </c>
      <c r="B3" s="167">
        <v>122.61385720540299</v>
      </c>
      <c r="C3" s="168">
        <v>103.56831582029844</v>
      </c>
      <c r="D3" s="169">
        <v>103.68928374088277</v>
      </c>
      <c r="F3" s="362" t="s">
        <v>188</v>
      </c>
      <c r="I3" s="170">
        <v>2523270.4139999999</v>
      </c>
      <c r="J3" s="171">
        <f>I3*100/$I$2</f>
        <v>103.56831582029844</v>
      </c>
      <c r="K3" s="170">
        <v>145589</v>
      </c>
      <c r="L3" s="171">
        <f>K3*100/$K$2</f>
        <v>103.68928374088277</v>
      </c>
      <c r="N3" s="163"/>
      <c r="O3" s="163"/>
      <c r="P3" s="163"/>
    </row>
    <row r="4" spans="1:20" s="165" customFormat="1" x14ac:dyDescent="0.2">
      <c r="A4" s="166">
        <v>2</v>
      </c>
      <c r="B4" s="167">
        <v>109.318129502587</v>
      </c>
      <c r="C4" s="168">
        <v>102.1243002417982</v>
      </c>
      <c r="D4" s="169">
        <v>104.27258002963937</v>
      </c>
      <c r="F4" s="362"/>
      <c r="I4" s="170">
        <v>2488089.3670000001</v>
      </c>
      <c r="J4" s="171">
        <f t="shared" ref="J4:J26" si="0">I4*100/$I$2</f>
        <v>102.1243002417982</v>
      </c>
      <c r="K4" s="170">
        <v>146408</v>
      </c>
      <c r="L4" s="171">
        <f t="shared" ref="L4:L26" si="1">K4*100/$K$2</f>
        <v>104.27258002963937</v>
      </c>
      <c r="N4" s="163"/>
      <c r="O4" s="163"/>
      <c r="P4" s="163"/>
    </row>
    <row r="5" spans="1:20" s="165" customFormat="1" x14ac:dyDescent="0.2">
      <c r="A5" s="166">
        <v>3</v>
      </c>
      <c r="B5" s="167">
        <v>118.95458650833299</v>
      </c>
      <c r="C5" s="168">
        <v>116.65528067224059</v>
      </c>
      <c r="D5" s="169">
        <v>104.86869601704994</v>
      </c>
      <c r="F5" s="362"/>
      <c r="I5" s="170">
        <v>2842112.6290000002</v>
      </c>
      <c r="J5" s="171">
        <f t="shared" si="0"/>
        <v>116.65528067224059</v>
      </c>
      <c r="K5" s="170">
        <v>147245</v>
      </c>
      <c r="L5" s="171">
        <f t="shared" si="1"/>
        <v>104.86869601704994</v>
      </c>
      <c r="N5" s="163"/>
      <c r="O5" s="163"/>
      <c r="P5" s="163"/>
      <c r="Q5" s="163"/>
      <c r="R5" s="163"/>
      <c r="S5" s="163"/>
      <c r="T5" s="163"/>
    </row>
    <row r="6" spans="1:20" s="165" customFormat="1" x14ac:dyDescent="0.2">
      <c r="A6" s="166">
        <v>4</v>
      </c>
      <c r="B6" s="167">
        <v>110.979061445875</v>
      </c>
      <c r="C6" s="168">
        <v>106.60752869250385</v>
      </c>
      <c r="D6" s="169">
        <v>105.0424741543596</v>
      </c>
      <c r="F6" s="362"/>
      <c r="I6" s="170">
        <v>2597315.7999999998</v>
      </c>
      <c r="J6" s="171">
        <f t="shared" si="0"/>
        <v>106.60752869250385</v>
      </c>
      <c r="K6" s="170">
        <v>147489</v>
      </c>
      <c r="L6" s="171">
        <f t="shared" si="1"/>
        <v>105.0424741543596</v>
      </c>
      <c r="N6" s="163"/>
      <c r="O6" s="163"/>
      <c r="P6" s="163"/>
      <c r="Q6" s="163"/>
      <c r="R6" s="163"/>
      <c r="S6" s="163"/>
      <c r="T6" s="163"/>
    </row>
    <row r="7" spans="1:20" s="165" customFormat="1" x14ac:dyDescent="0.2">
      <c r="A7" s="166">
        <v>5</v>
      </c>
      <c r="B7" s="167">
        <v>116.137788213356</v>
      </c>
      <c r="C7" s="168">
        <v>111.45303460073832</v>
      </c>
      <c r="D7" s="169">
        <v>105.15144159291853</v>
      </c>
      <c r="F7" s="362"/>
      <c r="I7" s="170">
        <v>2715368.523</v>
      </c>
      <c r="J7" s="171">
        <f t="shared" si="0"/>
        <v>111.45303460073832</v>
      </c>
      <c r="K7" s="170">
        <v>147642</v>
      </c>
      <c r="L7" s="171">
        <f t="shared" si="1"/>
        <v>105.15144159291853</v>
      </c>
      <c r="N7" s="163"/>
      <c r="O7" s="163"/>
      <c r="P7" s="163"/>
      <c r="Q7" s="163"/>
      <c r="R7" s="163"/>
      <c r="S7" s="163"/>
      <c r="T7" s="163"/>
    </row>
    <row r="8" spans="1:20" s="165" customFormat="1" x14ac:dyDescent="0.2">
      <c r="A8" s="166">
        <v>6</v>
      </c>
      <c r="B8" s="167">
        <v>114.867451477739</v>
      </c>
      <c r="C8" s="168">
        <v>119.37779690047115</v>
      </c>
      <c r="D8" s="169">
        <v>105.19987156561137</v>
      </c>
      <c r="F8" s="362"/>
      <c r="I8" s="170">
        <v>2908442.2259999998</v>
      </c>
      <c r="J8" s="171">
        <f t="shared" si="0"/>
        <v>119.37779690047115</v>
      </c>
      <c r="K8" s="170">
        <v>147710</v>
      </c>
      <c r="L8" s="171">
        <f t="shared" si="1"/>
        <v>105.19987156561137</v>
      </c>
      <c r="N8" s="163"/>
      <c r="O8" s="163"/>
      <c r="P8" s="163"/>
      <c r="Q8" s="163"/>
      <c r="R8" s="163"/>
      <c r="S8" s="163"/>
      <c r="T8" s="163"/>
    </row>
    <row r="9" spans="1:20" s="165" customFormat="1" x14ac:dyDescent="0.2">
      <c r="A9" s="166">
        <v>7</v>
      </c>
      <c r="B9" s="167">
        <v>109.955726037483</v>
      </c>
      <c r="C9" s="168">
        <v>106.79807754199486</v>
      </c>
      <c r="D9" s="169">
        <v>105.67704923773215</v>
      </c>
      <c r="F9" s="362"/>
      <c r="I9" s="170">
        <v>2601958.2069999999</v>
      </c>
      <c r="J9" s="171">
        <f t="shared" si="0"/>
        <v>106.79807754199486</v>
      </c>
      <c r="K9" s="170">
        <v>148380</v>
      </c>
      <c r="L9" s="171">
        <f t="shared" si="1"/>
        <v>105.67704923773215</v>
      </c>
      <c r="N9" s="163"/>
      <c r="O9" s="163"/>
      <c r="P9" s="163"/>
      <c r="Q9" s="163"/>
      <c r="R9" s="163"/>
      <c r="S9" s="163"/>
      <c r="T9" s="163"/>
    </row>
    <row r="10" spans="1:20" s="165" customFormat="1" x14ac:dyDescent="0.2">
      <c r="A10" s="166">
        <v>8</v>
      </c>
      <c r="B10" s="167">
        <v>102.520330160306</v>
      </c>
      <c r="C10" s="168">
        <v>111.26089450821391</v>
      </c>
      <c r="D10" s="169">
        <v>106.30307785533537</v>
      </c>
      <c r="F10" s="362"/>
      <c r="I10" s="170">
        <v>2710687.3480000002</v>
      </c>
      <c r="J10" s="171">
        <f t="shared" si="0"/>
        <v>111.26089450821391</v>
      </c>
      <c r="K10" s="170">
        <v>149259</v>
      </c>
      <c r="L10" s="171">
        <f t="shared" si="1"/>
        <v>106.30307785533537</v>
      </c>
      <c r="M10" s="172"/>
      <c r="N10" s="163"/>
      <c r="O10" s="163"/>
      <c r="P10" s="163"/>
      <c r="Q10" s="163"/>
      <c r="R10" s="163"/>
      <c r="S10" s="163"/>
      <c r="T10" s="163"/>
    </row>
    <row r="11" spans="1:20" s="165" customFormat="1" x14ac:dyDescent="0.2">
      <c r="A11" s="166">
        <v>9</v>
      </c>
      <c r="B11" s="167">
        <v>105.71184045750501</v>
      </c>
      <c r="C11" s="168">
        <v>110.36323986786894</v>
      </c>
      <c r="D11" s="169">
        <v>106.4148941158174</v>
      </c>
      <c r="F11" s="362"/>
      <c r="G11" s="169"/>
      <c r="H11" s="169"/>
      <c r="I11" s="170">
        <v>2688817.48</v>
      </c>
      <c r="J11" s="171">
        <f t="shared" si="0"/>
        <v>110.36323986786894</v>
      </c>
      <c r="K11" s="170">
        <v>149416</v>
      </c>
      <c r="L11" s="171">
        <f t="shared" si="1"/>
        <v>106.4148941158174</v>
      </c>
      <c r="M11" s="172"/>
      <c r="N11" s="163"/>
      <c r="O11" s="163"/>
      <c r="P11" s="163"/>
      <c r="Q11" s="163"/>
      <c r="R11" s="163"/>
      <c r="S11" s="163"/>
      <c r="T11" s="163"/>
    </row>
    <row r="12" spans="1:20" s="165" customFormat="1" x14ac:dyDescent="0.2">
      <c r="A12" s="166">
        <v>10</v>
      </c>
      <c r="B12" s="167">
        <v>115.850613202707</v>
      </c>
      <c r="C12" s="168">
        <v>113.00051118572992</v>
      </c>
      <c r="D12" s="169">
        <v>106.62998017101215</v>
      </c>
      <c r="F12" s="362"/>
      <c r="I12" s="170">
        <v>2753070.2259999998</v>
      </c>
      <c r="J12" s="171">
        <f t="shared" si="0"/>
        <v>113.00051118572992</v>
      </c>
      <c r="K12" s="170">
        <v>149718</v>
      </c>
      <c r="L12" s="171">
        <f t="shared" si="1"/>
        <v>106.62998017101215</v>
      </c>
      <c r="N12" s="163"/>
      <c r="P12" s="163"/>
    </row>
    <row r="13" spans="1:20" s="165" customFormat="1" x14ac:dyDescent="0.2">
      <c r="A13" s="166">
        <v>11</v>
      </c>
      <c r="B13" s="167">
        <v>114.89662395497901</v>
      </c>
      <c r="C13" s="168">
        <v>121.62679342550116</v>
      </c>
      <c r="D13" s="169">
        <v>106.53953007495343</v>
      </c>
      <c r="F13" s="362"/>
      <c r="I13" s="170">
        <v>2963235.3</v>
      </c>
      <c r="J13" s="171">
        <f t="shared" si="0"/>
        <v>121.62679342550116</v>
      </c>
      <c r="K13" s="170">
        <v>149591</v>
      </c>
      <c r="L13" s="171">
        <f t="shared" si="1"/>
        <v>106.53953007495343</v>
      </c>
      <c r="N13" s="163"/>
      <c r="P13" s="163"/>
    </row>
    <row r="14" spans="1:20" s="165" customFormat="1" x14ac:dyDescent="0.2">
      <c r="A14" s="166">
        <v>12</v>
      </c>
      <c r="B14" s="167">
        <v>99.565163427090596</v>
      </c>
      <c r="C14" s="168">
        <v>98.2207751156445</v>
      </c>
      <c r="D14" s="169">
        <v>106.00466375888971</v>
      </c>
      <c r="F14" s="362"/>
      <c r="I14" s="170">
        <v>2392986.4449999998</v>
      </c>
      <c r="J14" s="171">
        <f t="shared" si="0"/>
        <v>98.2207751156445</v>
      </c>
      <c r="K14" s="170">
        <v>148840</v>
      </c>
      <c r="L14" s="171">
        <f t="shared" si="1"/>
        <v>106.00466375888971</v>
      </c>
      <c r="N14" s="163"/>
      <c r="P14" s="163"/>
    </row>
    <row r="15" spans="1:20" s="165" customFormat="1" ht="28.5" customHeight="1" x14ac:dyDescent="0.2">
      <c r="A15" s="173">
        <v>1</v>
      </c>
      <c r="B15" s="169">
        <v>128.757358428109</v>
      </c>
      <c r="C15" s="169">
        <v>109.11854131156105</v>
      </c>
      <c r="D15" s="169">
        <v>105.67989805965526</v>
      </c>
      <c r="E15" s="174"/>
      <c r="F15" s="369" t="s">
        <v>189</v>
      </c>
      <c r="G15" s="174"/>
      <c r="I15" s="175">
        <v>2658492.4619999998</v>
      </c>
      <c r="J15" s="176">
        <f t="shared" si="0"/>
        <v>109.11854131156105</v>
      </c>
      <c r="K15" s="175">
        <v>148384</v>
      </c>
      <c r="L15" s="176">
        <f t="shared" si="1"/>
        <v>105.67989805965526</v>
      </c>
      <c r="P15" s="163"/>
    </row>
    <row r="16" spans="1:20" s="165" customFormat="1" x14ac:dyDescent="0.2">
      <c r="A16" s="173">
        <v>2</v>
      </c>
      <c r="B16" s="169">
        <v>108.494108935171</v>
      </c>
      <c r="C16" s="169">
        <v>109.24655584493161</v>
      </c>
      <c r="D16" s="169">
        <v>106.32729284168181</v>
      </c>
      <c r="E16" s="174"/>
      <c r="F16" s="369"/>
      <c r="G16" s="174"/>
      <c r="I16" s="175">
        <v>2661611.324</v>
      </c>
      <c r="J16" s="171">
        <f t="shared" si="0"/>
        <v>109.24655584493161</v>
      </c>
      <c r="K16" s="175">
        <v>149293</v>
      </c>
      <c r="L16" s="171">
        <f t="shared" si="1"/>
        <v>106.32729284168181</v>
      </c>
      <c r="P16" s="163"/>
    </row>
    <row r="17" spans="1:22" s="165" customFormat="1" x14ac:dyDescent="0.2">
      <c r="A17" s="173">
        <v>3</v>
      </c>
      <c r="B17" s="169">
        <v>109.21599977728999</v>
      </c>
      <c r="C17" s="171">
        <v>123.08181931563033</v>
      </c>
      <c r="D17" s="169">
        <v>106.29524359504683</v>
      </c>
      <c r="E17" s="174"/>
      <c r="F17" s="369"/>
      <c r="G17" s="174"/>
      <c r="I17" s="175">
        <v>2998684.5950000002</v>
      </c>
      <c r="J17" s="171">
        <f t="shared" si="0"/>
        <v>123.08181931563033</v>
      </c>
      <c r="K17" s="175">
        <v>149248</v>
      </c>
      <c r="L17" s="171">
        <f t="shared" si="1"/>
        <v>106.29524359504683</v>
      </c>
      <c r="N17" s="177"/>
      <c r="O17" s="178"/>
      <c r="P17" s="163"/>
    </row>
    <row r="18" spans="1:22" s="165" customFormat="1" x14ac:dyDescent="0.2">
      <c r="A18" s="173">
        <v>4</v>
      </c>
      <c r="B18" s="169">
        <v>104.79419281968001</v>
      </c>
      <c r="C18" s="171">
        <v>111.4423446063977</v>
      </c>
      <c r="D18" s="169">
        <v>106.26533096485419</v>
      </c>
      <c r="F18" s="369"/>
      <c r="G18" s="174"/>
      <c r="I18" s="175">
        <v>2715108.0789999999</v>
      </c>
      <c r="J18" s="171">
        <f t="shared" si="0"/>
        <v>111.4423446063977</v>
      </c>
      <c r="K18" s="175">
        <v>149206</v>
      </c>
      <c r="L18" s="171">
        <f t="shared" si="1"/>
        <v>106.26533096485419</v>
      </c>
      <c r="P18" s="163"/>
    </row>
    <row r="19" spans="1:22" s="165" customFormat="1" x14ac:dyDescent="0.2">
      <c r="A19" s="173">
        <v>5</v>
      </c>
      <c r="B19" s="169">
        <v>105.907698389769</v>
      </c>
      <c r="C19" s="169">
        <v>113.65680112613838</v>
      </c>
      <c r="D19" s="169">
        <v>106.03600080004389</v>
      </c>
      <c r="E19" s="179"/>
      <c r="F19" s="369"/>
      <c r="G19" s="174"/>
      <c r="I19" s="175">
        <v>2769059.6430000002</v>
      </c>
      <c r="J19" s="171">
        <f t="shared" si="0"/>
        <v>113.65680112613838</v>
      </c>
      <c r="K19" s="175">
        <v>148884</v>
      </c>
      <c r="L19" s="171">
        <f t="shared" si="1"/>
        <v>106.03600080004389</v>
      </c>
      <c r="N19" s="174"/>
      <c r="O19" s="174"/>
      <c r="P19" s="163"/>
      <c r="Q19" s="174"/>
    </row>
    <row r="20" spans="1:22" s="165" customFormat="1" ht="14.25" x14ac:dyDescent="0.2">
      <c r="A20" s="173">
        <v>6</v>
      </c>
      <c r="B20" s="169">
        <v>97.185648974293798</v>
      </c>
      <c r="C20" s="169">
        <v>106.27107868390411</v>
      </c>
      <c r="D20" s="169">
        <v>105.89854514225388</v>
      </c>
      <c r="E20" s="179"/>
      <c r="F20" s="369"/>
      <c r="G20" s="180"/>
      <c r="H20" s="180"/>
      <c r="I20" s="175">
        <v>2589118.753</v>
      </c>
      <c r="J20" s="171">
        <f t="shared" si="0"/>
        <v>106.27107868390411</v>
      </c>
      <c r="K20" s="175">
        <v>148691</v>
      </c>
      <c r="L20" s="171">
        <f t="shared" si="1"/>
        <v>105.89854514225388</v>
      </c>
      <c r="N20" s="174"/>
      <c r="O20" s="174"/>
      <c r="P20" s="163"/>
      <c r="Q20" s="181"/>
    </row>
    <row r="21" spans="1:22" s="165" customFormat="1" ht="14.25" x14ac:dyDescent="0.2">
      <c r="A21" s="173">
        <v>7</v>
      </c>
      <c r="B21" s="169">
        <v>97.856501172479298</v>
      </c>
      <c r="C21" s="169">
        <v>113.47228441268537</v>
      </c>
      <c r="D21" s="171">
        <v>106.16918322494925</v>
      </c>
      <c r="E21" s="180"/>
      <c r="F21" s="369"/>
      <c r="G21" s="174"/>
      <c r="H21" s="180"/>
      <c r="I21" s="175">
        <v>2764564.199</v>
      </c>
      <c r="J21" s="171">
        <f t="shared" si="0"/>
        <v>113.47228441268537</v>
      </c>
      <c r="K21" s="175">
        <v>149071</v>
      </c>
      <c r="L21" s="171">
        <f t="shared" si="1"/>
        <v>106.16918322494925</v>
      </c>
      <c r="N21" s="177"/>
      <c r="O21" s="177"/>
      <c r="P21" s="178"/>
    </row>
    <row r="22" spans="1:22" s="165" customFormat="1" ht="14.25" x14ac:dyDescent="0.2">
      <c r="A22" s="173">
        <v>8</v>
      </c>
      <c r="B22" s="169">
        <v>90.4833398072373</v>
      </c>
      <c r="C22" s="169">
        <v>108.44860899052965</v>
      </c>
      <c r="D22" s="169">
        <v>106.60790180110806</v>
      </c>
      <c r="E22" s="180"/>
      <c r="F22" s="369"/>
      <c r="I22" s="175">
        <v>2642170.6710000001</v>
      </c>
      <c r="J22" s="171">
        <f t="shared" si="0"/>
        <v>108.44860899052965</v>
      </c>
      <c r="K22" s="175">
        <v>149687</v>
      </c>
      <c r="L22" s="171">
        <f t="shared" si="1"/>
        <v>106.60790180110806</v>
      </c>
      <c r="N22" s="177"/>
      <c r="O22" s="178"/>
    </row>
    <row r="23" spans="1:22" s="165" customFormat="1" ht="14.25" x14ac:dyDescent="0.2">
      <c r="A23" s="173">
        <v>9</v>
      </c>
      <c r="B23" s="169"/>
      <c r="C23" s="169"/>
      <c r="D23" s="169"/>
      <c r="E23" s="180"/>
      <c r="F23" s="369"/>
      <c r="I23" s="175"/>
      <c r="J23" s="171">
        <f t="shared" si="0"/>
        <v>0</v>
      </c>
      <c r="K23" s="175"/>
      <c r="L23" s="171">
        <f t="shared" si="1"/>
        <v>0</v>
      </c>
    </row>
    <row r="24" spans="1:22" s="165" customFormat="1" x14ac:dyDescent="0.2">
      <c r="A24" s="173">
        <v>10</v>
      </c>
      <c r="B24" s="169"/>
      <c r="C24" s="169"/>
      <c r="D24" s="169"/>
      <c r="F24" s="369"/>
      <c r="I24" s="175"/>
      <c r="J24" s="171">
        <f t="shared" si="0"/>
        <v>0</v>
      </c>
      <c r="K24" s="175"/>
      <c r="L24" s="171">
        <f t="shared" si="1"/>
        <v>0</v>
      </c>
      <c r="N24" s="177"/>
      <c r="O24" s="178"/>
      <c r="R24" s="182"/>
      <c r="S24" s="183"/>
    </row>
    <row r="25" spans="1:22" s="165" customFormat="1" x14ac:dyDescent="0.2">
      <c r="A25" s="173">
        <v>11</v>
      </c>
      <c r="B25" s="169"/>
      <c r="C25" s="169"/>
      <c r="D25" s="169"/>
      <c r="F25" s="369"/>
      <c r="I25" s="175"/>
      <c r="J25" s="171">
        <f t="shared" si="0"/>
        <v>0</v>
      </c>
      <c r="K25" s="175"/>
      <c r="L25" s="171">
        <f t="shared" si="1"/>
        <v>0</v>
      </c>
      <c r="P25" s="177"/>
      <c r="Q25" s="178"/>
      <c r="R25" s="178"/>
    </row>
    <row r="26" spans="1:22" s="165" customFormat="1" x14ac:dyDescent="0.2">
      <c r="A26" s="173">
        <v>12</v>
      </c>
      <c r="B26" s="169"/>
      <c r="C26" s="169"/>
      <c r="D26" s="169"/>
      <c r="F26" s="369"/>
      <c r="I26" s="175"/>
      <c r="J26" s="171">
        <f t="shared" si="0"/>
        <v>0</v>
      </c>
      <c r="K26" s="175"/>
      <c r="L26" s="171">
        <f t="shared" si="1"/>
        <v>0</v>
      </c>
      <c r="N26" s="177"/>
      <c r="O26" s="178"/>
    </row>
    <row r="27" spans="1:22" s="165" customFormat="1" ht="42.6" customHeight="1" x14ac:dyDescent="0.2">
      <c r="B27" s="180"/>
      <c r="C27" s="367" t="s">
        <v>190</v>
      </c>
      <c r="D27" s="367"/>
      <c r="E27" s="367"/>
    </row>
    <row r="28" spans="1:22" s="165" customFormat="1" ht="14.25" x14ac:dyDescent="0.2">
      <c r="B28" s="180"/>
      <c r="C28" s="370">
        <v>43678</v>
      </c>
      <c r="D28" s="370"/>
      <c r="E28" s="370"/>
      <c r="I28" s="367" t="s">
        <v>191</v>
      </c>
      <c r="J28" s="367"/>
    </row>
    <row r="29" spans="1:22" s="165" customFormat="1" x14ac:dyDescent="0.2">
      <c r="B29" s="184" t="s">
        <v>192</v>
      </c>
      <c r="C29" s="185">
        <v>2018</v>
      </c>
      <c r="D29" s="186"/>
      <c r="E29" s="185">
        <v>2019</v>
      </c>
      <c r="F29" s="163"/>
      <c r="H29" s="184" t="s">
        <v>193</v>
      </c>
      <c r="I29" s="184">
        <v>2018</v>
      </c>
      <c r="J29" s="184">
        <v>2019</v>
      </c>
      <c r="K29" s="163"/>
    </row>
    <row r="30" spans="1:22" s="165" customFormat="1" ht="14.25" x14ac:dyDescent="0.2">
      <c r="B30" s="165" t="s">
        <v>194</v>
      </c>
      <c r="C30" s="187">
        <v>1226876.257</v>
      </c>
      <c r="D30" s="188"/>
      <c r="E30" s="187">
        <v>1145378.1880000001</v>
      </c>
      <c r="H30" s="189" t="s">
        <v>195</v>
      </c>
      <c r="I30" s="167">
        <v>122.61385720540299</v>
      </c>
      <c r="J30" s="167">
        <v>128.757358428109</v>
      </c>
      <c r="L30" s="190"/>
      <c r="M30" s="190"/>
    </row>
    <row r="31" spans="1:22" s="165" customFormat="1" ht="14.25" x14ac:dyDescent="0.2">
      <c r="B31" s="165" t="s">
        <v>196</v>
      </c>
      <c r="C31" s="187">
        <v>958954.00699999998</v>
      </c>
      <c r="D31" s="188"/>
      <c r="E31" s="187">
        <v>970979.81099999999</v>
      </c>
      <c r="H31" s="165" t="s">
        <v>197</v>
      </c>
      <c r="I31" s="167">
        <v>109.318129502587</v>
      </c>
      <c r="J31" s="169">
        <v>108.494108935171</v>
      </c>
      <c r="L31" s="190"/>
      <c r="M31" s="190"/>
      <c r="N31" s="190"/>
      <c r="O31" s="190"/>
      <c r="P31" s="190"/>
      <c r="Q31" s="190"/>
      <c r="R31" s="190"/>
      <c r="S31" s="190"/>
      <c r="T31" s="190"/>
      <c r="U31" s="191"/>
      <c r="V31" s="191"/>
    </row>
    <row r="32" spans="1:22" s="165" customFormat="1" ht="14.25" x14ac:dyDescent="0.2">
      <c r="B32" s="165" t="s">
        <v>198</v>
      </c>
      <c r="C32" s="187">
        <v>108317.149</v>
      </c>
      <c r="D32" s="188"/>
      <c r="E32" s="187">
        <v>125826.704</v>
      </c>
      <c r="H32" s="165" t="s">
        <v>199</v>
      </c>
      <c r="I32" s="167">
        <v>118.95458650833299</v>
      </c>
      <c r="J32" s="169">
        <v>109.21599977728999</v>
      </c>
      <c r="L32" s="190"/>
    </row>
    <row r="33" spans="2:18" s="165" customFormat="1" ht="14.25" x14ac:dyDescent="0.2">
      <c r="B33" s="165" t="s">
        <v>200</v>
      </c>
      <c r="C33" s="187">
        <v>416539.935</v>
      </c>
      <c r="D33" s="188"/>
      <c r="E33" s="187">
        <v>399985.96799999999</v>
      </c>
      <c r="H33" s="165" t="s">
        <v>201</v>
      </c>
      <c r="I33" s="167">
        <v>110.979061445875</v>
      </c>
      <c r="J33" s="167">
        <v>104.79419281968001</v>
      </c>
      <c r="L33" s="190"/>
    </row>
    <row r="34" spans="2:18" s="165" customFormat="1" ht="14.25" x14ac:dyDescent="0.2">
      <c r="C34" s="192">
        <v>2710687.3480000002</v>
      </c>
      <c r="E34" s="192">
        <v>2642170.6710000001</v>
      </c>
      <c r="H34" s="165" t="s">
        <v>29</v>
      </c>
      <c r="I34" s="167">
        <v>116.137788213356</v>
      </c>
      <c r="J34" s="167">
        <v>105.907698389769</v>
      </c>
      <c r="L34" s="191"/>
    </row>
    <row r="35" spans="2:18" s="165" customFormat="1" x14ac:dyDescent="0.2">
      <c r="C35" s="169"/>
      <c r="D35" s="169"/>
      <c r="H35" s="165" t="s">
        <v>202</v>
      </c>
      <c r="I35" s="167">
        <v>114.867451477739</v>
      </c>
      <c r="J35" s="167">
        <v>97.185648974293798</v>
      </c>
    </row>
    <row r="36" spans="2:18" s="165" customFormat="1" x14ac:dyDescent="0.2">
      <c r="C36" s="169"/>
      <c r="D36" s="169"/>
      <c r="H36" s="165" t="s">
        <v>203</v>
      </c>
      <c r="I36" s="167">
        <v>109.955726037483</v>
      </c>
      <c r="J36" s="167">
        <v>97.856501172479298</v>
      </c>
    </row>
    <row r="37" spans="2:18" s="165" customFormat="1" ht="14.25" x14ac:dyDescent="0.2">
      <c r="C37" s="367" t="s">
        <v>204</v>
      </c>
      <c r="D37" s="367"/>
      <c r="H37" s="165" t="s">
        <v>205</v>
      </c>
      <c r="I37" s="167">
        <v>102.520330160306</v>
      </c>
      <c r="J37" s="167">
        <v>90.4833398072373</v>
      </c>
      <c r="L37" s="190"/>
    </row>
    <row r="38" spans="2:18" s="165" customFormat="1" ht="14.25" x14ac:dyDescent="0.2">
      <c r="B38" s="184" t="s">
        <v>206</v>
      </c>
      <c r="C38" s="184">
        <v>2018</v>
      </c>
      <c r="D38" s="184">
        <v>2019</v>
      </c>
      <c r="H38" s="165" t="s">
        <v>207</v>
      </c>
      <c r="I38" s="167">
        <v>105.71184045750501</v>
      </c>
      <c r="J38" s="167"/>
      <c r="L38" s="191"/>
    </row>
    <row r="39" spans="2:18" s="165" customFormat="1" ht="14.25" x14ac:dyDescent="0.2">
      <c r="B39" s="165" t="s">
        <v>195</v>
      </c>
      <c r="C39" s="193">
        <v>2523.2704140000001</v>
      </c>
      <c r="D39" s="193">
        <v>2658.4924619999997</v>
      </c>
      <c r="E39" s="194">
        <f>I15/1000</f>
        <v>2658.4924619999997</v>
      </c>
      <c r="H39" s="165" t="s">
        <v>208</v>
      </c>
      <c r="I39" s="167">
        <v>115.850613202707</v>
      </c>
      <c r="J39" s="169"/>
      <c r="L39" s="191"/>
    </row>
    <row r="40" spans="2:18" s="165" customFormat="1" ht="14.25" x14ac:dyDescent="0.2">
      <c r="B40" s="165" t="s">
        <v>197</v>
      </c>
      <c r="C40" s="193">
        <v>2488.089367</v>
      </c>
      <c r="D40" s="193">
        <v>2661.611324</v>
      </c>
      <c r="E40" s="194">
        <f t="shared" ref="E40:E50" si="2">I16/1000</f>
        <v>2661.611324</v>
      </c>
      <c r="H40" s="165" t="s">
        <v>209</v>
      </c>
      <c r="I40" s="167">
        <v>114.89662395497901</v>
      </c>
      <c r="J40" s="167"/>
      <c r="L40" s="191"/>
    </row>
    <row r="41" spans="2:18" s="165" customFormat="1" ht="14.25" x14ac:dyDescent="0.2">
      <c r="B41" s="165" t="s">
        <v>199</v>
      </c>
      <c r="C41" s="193">
        <v>2842.1126290000002</v>
      </c>
      <c r="D41" s="193">
        <v>2998.6845950000002</v>
      </c>
      <c r="E41" s="194">
        <f t="shared" si="2"/>
        <v>2998.6845950000002</v>
      </c>
      <c r="H41" s="165" t="s">
        <v>210</v>
      </c>
      <c r="I41" s="167">
        <v>99.565163427090596</v>
      </c>
      <c r="J41" s="167"/>
      <c r="L41" s="191"/>
      <c r="N41" s="371" t="s">
        <v>211</v>
      </c>
      <c r="O41" s="371"/>
      <c r="P41" s="371"/>
      <c r="Q41" s="371"/>
    </row>
    <row r="42" spans="2:18" s="165" customFormat="1" x14ac:dyDescent="0.2">
      <c r="B42" s="165" t="s">
        <v>201</v>
      </c>
      <c r="C42" s="193">
        <v>2597.3157999999999</v>
      </c>
      <c r="D42" s="193">
        <v>2715.1080790000001</v>
      </c>
      <c r="E42" s="194">
        <f t="shared" si="2"/>
        <v>2715.1080790000001</v>
      </c>
      <c r="N42" s="173"/>
      <c r="O42" s="173"/>
      <c r="P42" s="173"/>
      <c r="Q42" s="173"/>
    </row>
    <row r="43" spans="2:18" s="165" customFormat="1" x14ac:dyDescent="0.2">
      <c r="B43" s="165" t="s">
        <v>29</v>
      </c>
      <c r="C43" s="193">
        <v>2715.3685230000001</v>
      </c>
      <c r="D43" s="193">
        <v>2769.0596430000001</v>
      </c>
      <c r="E43" s="194">
        <f t="shared" si="2"/>
        <v>2769.0596430000001</v>
      </c>
      <c r="I43" s="367" t="s">
        <v>212</v>
      </c>
      <c r="J43" s="367"/>
      <c r="N43" s="173"/>
      <c r="O43" s="368" t="s">
        <v>213</v>
      </c>
      <c r="P43" s="173"/>
      <c r="Q43" s="173"/>
    </row>
    <row r="44" spans="2:18" s="165" customFormat="1" x14ac:dyDescent="0.2">
      <c r="B44" s="165" t="s">
        <v>202</v>
      </c>
      <c r="C44" s="193">
        <v>2908.4422259999997</v>
      </c>
      <c r="D44" s="193">
        <v>2589.1187530000002</v>
      </c>
      <c r="E44" s="194">
        <f t="shared" si="2"/>
        <v>2589.1187530000002</v>
      </c>
      <c r="H44" s="184" t="s">
        <v>214</v>
      </c>
      <c r="I44" s="184">
        <v>2018</v>
      </c>
      <c r="J44" s="184">
        <v>2019</v>
      </c>
      <c r="K44" s="163"/>
      <c r="L44" s="195"/>
      <c r="N44" s="173"/>
      <c r="O44" s="368"/>
      <c r="P44" s="196" t="s">
        <v>188</v>
      </c>
      <c r="Q44" s="196" t="s">
        <v>189</v>
      </c>
    </row>
    <row r="45" spans="2:18" s="165" customFormat="1" x14ac:dyDescent="0.2">
      <c r="B45" s="165" t="s">
        <v>203</v>
      </c>
      <c r="C45" s="193">
        <v>2601.9582070000001</v>
      </c>
      <c r="D45" s="193">
        <v>2764.5641989999999</v>
      </c>
      <c r="E45" s="194">
        <f t="shared" si="2"/>
        <v>2764.5641989999999</v>
      </c>
      <c r="H45" s="165" t="s">
        <v>195</v>
      </c>
      <c r="I45" s="197">
        <v>145.589</v>
      </c>
      <c r="J45" s="198">
        <v>148.38399999999999</v>
      </c>
      <c r="K45" s="199">
        <f>K15/1000</f>
        <v>148.38399999999999</v>
      </c>
      <c r="M45" s="197"/>
      <c r="N45" s="173" t="s">
        <v>195</v>
      </c>
      <c r="O45" s="200">
        <f>IF(Q45="","",(Q45-P45)*1000)</f>
        <v>2794.9999999999873</v>
      </c>
      <c r="P45" s="201">
        <v>145.589</v>
      </c>
      <c r="Q45" s="201">
        <f>IF(J45="","",J45)</f>
        <v>148.38399999999999</v>
      </c>
      <c r="R45" s="202"/>
    </row>
    <row r="46" spans="2:18" s="165" customFormat="1" ht="14.25" x14ac:dyDescent="0.2">
      <c r="B46" s="165" t="s">
        <v>205</v>
      </c>
      <c r="C46" s="193">
        <v>2710.6873480000004</v>
      </c>
      <c r="D46" s="193">
        <v>2642.1706710000003</v>
      </c>
      <c r="E46" s="194">
        <f t="shared" si="2"/>
        <v>2642.1706710000003</v>
      </c>
      <c r="H46" s="165" t="s">
        <v>197</v>
      </c>
      <c r="I46" s="197">
        <v>146.40799999999999</v>
      </c>
      <c r="J46" s="197">
        <v>149.29300000000001</v>
      </c>
      <c r="K46" s="199">
        <f t="shared" ref="K46:K56" si="3">K16/1000</f>
        <v>149.29300000000001</v>
      </c>
      <c r="L46" s="191"/>
      <c r="M46" s="197"/>
      <c r="N46" s="173" t="s">
        <v>197</v>
      </c>
      <c r="O46" s="200">
        <f t="shared" ref="O46:O56" si="4">IF(Q46="","",(Q46-P46)*1000)</f>
        <v>2885.0000000000191</v>
      </c>
      <c r="P46" s="201">
        <v>146.40799999999999</v>
      </c>
      <c r="Q46" s="201">
        <f t="shared" ref="Q46:Q49" si="5">IF(J46="","",J46)</f>
        <v>149.29300000000001</v>
      </c>
      <c r="R46" s="202"/>
    </row>
    <row r="47" spans="2:18" s="165" customFormat="1" ht="14.25" x14ac:dyDescent="0.2">
      <c r="B47" s="165" t="s">
        <v>207</v>
      </c>
      <c r="C47" s="193">
        <v>2688.8174800000002</v>
      </c>
      <c r="D47" s="193"/>
      <c r="E47" s="194">
        <f t="shared" si="2"/>
        <v>0</v>
      </c>
      <c r="H47" s="165" t="s">
        <v>199</v>
      </c>
      <c r="I47" s="197">
        <v>147.245</v>
      </c>
      <c r="J47" s="197">
        <v>149.24799999999999</v>
      </c>
      <c r="K47" s="199">
        <f>K17/1000</f>
        <v>149.24799999999999</v>
      </c>
      <c r="L47" s="191"/>
      <c r="M47" s="197"/>
      <c r="N47" s="173" t="s">
        <v>199</v>
      </c>
      <c r="O47" s="200">
        <f t="shared" si="4"/>
        <v>2002.9999999999859</v>
      </c>
      <c r="P47" s="201">
        <v>147.245</v>
      </c>
      <c r="Q47" s="201">
        <f t="shared" si="5"/>
        <v>149.24799999999999</v>
      </c>
      <c r="R47" s="202"/>
    </row>
    <row r="48" spans="2:18" s="165" customFormat="1" x14ac:dyDescent="0.2">
      <c r="B48" s="165" t="s">
        <v>208</v>
      </c>
      <c r="C48" s="193">
        <v>2753.0702259999998</v>
      </c>
      <c r="D48" s="193"/>
      <c r="E48" s="194">
        <f t="shared" si="2"/>
        <v>0</v>
      </c>
      <c r="H48" s="165" t="s">
        <v>201</v>
      </c>
      <c r="I48" s="197">
        <v>147.489</v>
      </c>
      <c r="J48" s="197">
        <v>149.20599999999999</v>
      </c>
      <c r="K48" s="199">
        <f t="shared" si="3"/>
        <v>149.20599999999999</v>
      </c>
      <c r="M48" s="197"/>
      <c r="N48" s="173" t="s">
        <v>201</v>
      </c>
      <c r="O48" s="200">
        <f t="shared" si="4"/>
        <v>1716.9999999999845</v>
      </c>
      <c r="P48" s="201">
        <v>147.489</v>
      </c>
      <c r="Q48" s="201">
        <f t="shared" si="5"/>
        <v>149.20599999999999</v>
      </c>
      <c r="R48" s="202"/>
    </row>
    <row r="49" spans="2:19" s="165" customFormat="1" x14ac:dyDescent="0.2">
      <c r="B49" s="165" t="s">
        <v>209</v>
      </c>
      <c r="C49" s="193">
        <v>2963.2352999999998</v>
      </c>
      <c r="D49" s="193"/>
      <c r="E49" s="194">
        <f t="shared" si="2"/>
        <v>0</v>
      </c>
      <c r="H49" s="165" t="s">
        <v>29</v>
      </c>
      <c r="I49" s="197">
        <v>147.642</v>
      </c>
      <c r="J49" s="197">
        <v>148.88399999999999</v>
      </c>
      <c r="K49" s="199">
        <f t="shared" si="3"/>
        <v>148.88399999999999</v>
      </c>
      <c r="M49" s="197"/>
      <c r="N49" s="173" t="s">
        <v>29</v>
      </c>
      <c r="O49" s="200">
        <f t="shared" si="4"/>
        <v>1241.9999999999902</v>
      </c>
      <c r="P49" s="201">
        <v>147.642</v>
      </c>
      <c r="Q49" s="201">
        <f t="shared" si="5"/>
        <v>148.88399999999999</v>
      </c>
      <c r="R49" s="202"/>
    </row>
    <row r="50" spans="2:19" s="165" customFormat="1" x14ac:dyDescent="0.2">
      <c r="B50" s="165" t="s">
        <v>210</v>
      </c>
      <c r="C50" s="193">
        <v>2392.986445</v>
      </c>
      <c r="D50" s="193"/>
      <c r="E50" s="194">
        <f t="shared" si="2"/>
        <v>0</v>
      </c>
      <c r="H50" s="165" t="s">
        <v>202</v>
      </c>
      <c r="I50" s="197">
        <v>147.71</v>
      </c>
      <c r="J50" s="197">
        <v>148.691</v>
      </c>
      <c r="K50" s="199">
        <f t="shared" si="3"/>
        <v>148.691</v>
      </c>
      <c r="M50" s="197"/>
      <c r="N50" s="173" t="s">
        <v>202</v>
      </c>
      <c r="O50" s="200">
        <f t="shared" si="4"/>
        <v>980.99999999999454</v>
      </c>
      <c r="P50" s="201">
        <v>147.71</v>
      </c>
      <c r="Q50" s="201">
        <f>IF(J50="","",J50)</f>
        <v>148.691</v>
      </c>
      <c r="R50" s="202"/>
    </row>
    <row r="51" spans="2:19" s="165" customFormat="1" x14ac:dyDescent="0.2">
      <c r="C51" s="169"/>
      <c r="D51" s="169"/>
      <c r="H51" s="165" t="s">
        <v>203</v>
      </c>
      <c r="I51" s="197">
        <v>148.38</v>
      </c>
      <c r="J51" s="197">
        <v>149.071</v>
      </c>
      <c r="K51" s="199">
        <f t="shared" si="3"/>
        <v>149.071</v>
      </c>
      <c r="M51" s="197"/>
      <c r="N51" s="173" t="s">
        <v>203</v>
      </c>
      <c r="O51" s="200">
        <f t="shared" si="4"/>
        <v>691.0000000000025</v>
      </c>
      <c r="P51" s="201">
        <v>148.38</v>
      </c>
      <c r="Q51" s="201">
        <f t="shared" ref="Q51:Q56" si="6">IF(J51="","",J51)</f>
        <v>149.071</v>
      </c>
      <c r="R51" s="202"/>
    </row>
    <row r="52" spans="2:19" s="165" customFormat="1" x14ac:dyDescent="0.2">
      <c r="C52" s="169"/>
      <c r="D52" s="169"/>
      <c r="H52" s="165" t="s">
        <v>205</v>
      </c>
      <c r="I52" s="197">
        <v>149.25899999999999</v>
      </c>
      <c r="J52" s="197">
        <v>149.68700000000001</v>
      </c>
      <c r="K52" s="199">
        <f t="shared" si="3"/>
        <v>149.68700000000001</v>
      </c>
      <c r="M52" s="197"/>
      <c r="N52" s="173" t="s">
        <v>205</v>
      </c>
      <c r="O52" s="200">
        <f t="shared" si="4"/>
        <v>428.00000000002569</v>
      </c>
      <c r="P52" s="201">
        <v>149.25899999999999</v>
      </c>
      <c r="Q52" s="201">
        <f t="shared" si="6"/>
        <v>149.68700000000001</v>
      </c>
      <c r="R52" s="202"/>
      <c r="S52" s="163"/>
    </row>
    <row r="53" spans="2:19" s="165" customFormat="1" ht="14.25" x14ac:dyDescent="0.2">
      <c r="C53" s="367" t="s">
        <v>215</v>
      </c>
      <c r="D53" s="367"/>
      <c r="H53" s="165" t="s">
        <v>207</v>
      </c>
      <c r="I53" s="197">
        <v>149.416</v>
      </c>
      <c r="J53" s="197"/>
      <c r="K53" s="199">
        <f t="shared" si="3"/>
        <v>0</v>
      </c>
      <c r="L53" s="190"/>
      <c r="M53" s="197"/>
      <c r="N53" s="173" t="s">
        <v>207</v>
      </c>
      <c r="O53" s="200" t="str">
        <f t="shared" si="4"/>
        <v/>
      </c>
      <c r="P53" s="201">
        <v>149.416</v>
      </c>
      <c r="Q53" s="201" t="str">
        <f t="shared" si="6"/>
        <v/>
      </c>
      <c r="R53" s="202"/>
      <c r="S53" s="163"/>
    </row>
    <row r="54" spans="2:19" s="165" customFormat="1" ht="14.25" x14ac:dyDescent="0.2">
      <c r="B54" s="184" t="s">
        <v>216</v>
      </c>
      <c r="C54" s="185">
        <v>2018</v>
      </c>
      <c r="D54" s="185">
        <v>2019</v>
      </c>
      <c r="E54" s="163"/>
      <c r="H54" s="165" t="s">
        <v>208</v>
      </c>
      <c r="I54" s="197">
        <v>149.71799999999999</v>
      </c>
      <c r="J54" s="197"/>
      <c r="K54" s="199">
        <f t="shared" si="3"/>
        <v>0</v>
      </c>
      <c r="L54" s="190"/>
      <c r="M54" s="197"/>
      <c r="N54" s="173" t="s">
        <v>208</v>
      </c>
      <c r="O54" s="200" t="str">
        <f t="shared" si="4"/>
        <v/>
      </c>
      <c r="P54" s="201">
        <v>149.71799999999999</v>
      </c>
      <c r="Q54" s="201" t="str">
        <f t="shared" si="6"/>
        <v/>
      </c>
      <c r="R54" s="202"/>
      <c r="S54" s="163"/>
    </row>
    <row r="55" spans="2:19" s="165" customFormat="1" ht="14.25" x14ac:dyDescent="0.2">
      <c r="B55" s="165" t="s">
        <v>195</v>
      </c>
      <c r="C55" s="203">
        <v>2882.5410298854995</v>
      </c>
      <c r="D55" s="204">
        <v>3007.6748234310976</v>
      </c>
      <c r="H55" s="165" t="s">
        <v>209</v>
      </c>
      <c r="I55" s="197">
        <v>149.59100000000001</v>
      </c>
      <c r="J55" s="197"/>
      <c r="K55" s="199">
        <f t="shared" si="3"/>
        <v>0</v>
      </c>
      <c r="L55" s="190"/>
      <c r="M55" s="197"/>
      <c r="N55" s="173" t="s">
        <v>209</v>
      </c>
      <c r="O55" s="200" t="str">
        <f t="shared" si="4"/>
        <v/>
      </c>
      <c r="P55" s="201">
        <v>149.59100000000001</v>
      </c>
      <c r="Q55" s="201" t="str">
        <f t="shared" si="6"/>
        <v/>
      </c>
      <c r="R55" s="202"/>
      <c r="S55" s="163"/>
    </row>
    <row r="56" spans="2:19" s="165" customFormat="1" x14ac:dyDescent="0.2">
      <c r="B56" s="165" t="s">
        <v>197</v>
      </c>
      <c r="C56" s="203">
        <v>2784.678043549533</v>
      </c>
      <c r="D56" s="193">
        <v>2903.5886344302812</v>
      </c>
      <c r="H56" s="165" t="s">
        <v>210</v>
      </c>
      <c r="I56" s="197">
        <v>148.84</v>
      </c>
      <c r="J56" s="197"/>
      <c r="K56" s="199">
        <f t="shared" si="3"/>
        <v>0</v>
      </c>
      <c r="M56" s="197"/>
      <c r="N56" s="173" t="s">
        <v>210</v>
      </c>
      <c r="O56" s="200" t="str">
        <f t="shared" si="4"/>
        <v/>
      </c>
      <c r="P56" s="201">
        <v>148.84</v>
      </c>
      <c r="Q56" s="201" t="str">
        <f t="shared" si="6"/>
        <v/>
      </c>
      <c r="R56" s="202"/>
      <c r="S56" s="163"/>
    </row>
    <row r="57" spans="2:19" s="165" customFormat="1" x14ac:dyDescent="0.2">
      <c r="B57" s="165" t="s">
        <v>199</v>
      </c>
      <c r="C57" s="203">
        <v>2921.3292132160686</v>
      </c>
      <c r="D57" s="203">
        <v>2987.2671995604633</v>
      </c>
      <c r="M57" s="163"/>
      <c r="N57" s="163"/>
      <c r="O57" s="163"/>
      <c r="P57" s="163"/>
      <c r="Q57" s="163"/>
      <c r="R57" s="163"/>
      <c r="S57" s="163"/>
    </row>
    <row r="58" spans="2:19" s="165" customFormat="1" x14ac:dyDescent="0.2">
      <c r="B58" s="165" t="s">
        <v>201</v>
      </c>
      <c r="C58" s="203">
        <v>2973.4055556685585</v>
      </c>
      <c r="D58" s="203">
        <v>3063.0140745010253</v>
      </c>
      <c r="G58" s="367" t="s">
        <v>217</v>
      </c>
      <c r="H58" s="367"/>
      <c r="I58" s="367"/>
      <c r="M58" s="163"/>
      <c r="N58" s="163"/>
      <c r="O58" s="163"/>
      <c r="P58" s="163"/>
      <c r="Q58" s="163"/>
      <c r="R58" s="163"/>
      <c r="S58" s="163"/>
    </row>
    <row r="59" spans="2:19" s="165" customFormat="1" x14ac:dyDescent="0.2">
      <c r="B59" s="165" t="s">
        <v>29</v>
      </c>
      <c r="C59" s="203">
        <v>3096.8462226195797</v>
      </c>
      <c r="D59" s="203">
        <v>3143.9138120953226</v>
      </c>
      <c r="E59" s="205"/>
      <c r="G59" s="184" t="s">
        <v>218</v>
      </c>
      <c r="H59" s="185">
        <v>2018</v>
      </c>
      <c r="I59" s="185">
        <v>2019</v>
      </c>
      <c r="J59" s="163"/>
      <c r="M59" s="163"/>
      <c r="N59" s="163"/>
      <c r="O59" s="163"/>
      <c r="P59" s="163"/>
      <c r="Q59" s="163"/>
      <c r="R59" s="163"/>
      <c r="S59" s="163"/>
    </row>
    <row r="60" spans="2:19" s="165" customFormat="1" ht="14.25" x14ac:dyDescent="0.2">
      <c r="B60" s="165" t="s">
        <v>202</v>
      </c>
      <c r="C60" s="203">
        <v>3101.0298693385689</v>
      </c>
      <c r="D60" s="203">
        <v>3116.914796457082</v>
      </c>
      <c r="E60" s="205"/>
      <c r="G60" s="165" t="s">
        <v>195</v>
      </c>
      <c r="H60" s="206">
        <v>17.331463324839103</v>
      </c>
      <c r="I60" s="207">
        <v>17.916301366724174</v>
      </c>
      <c r="J60" s="208">
        <f>I15/K15</f>
        <v>17.916301366724174</v>
      </c>
      <c r="L60" s="190"/>
      <c r="M60" s="163"/>
      <c r="N60" s="163"/>
      <c r="O60" s="163"/>
      <c r="P60" s="163"/>
      <c r="Q60" s="163"/>
      <c r="R60" s="163"/>
      <c r="S60" s="163"/>
    </row>
    <row r="61" spans="2:19" s="165" customFormat="1" ht="14.25" x14ac:dyDescent="0.2">
      <c r="B61" s="165" t="s">
        <v>203</v>
      </c>
      <c r="C61" s="203">
        <v>2951.084944062542</v>
      </c>
      <c r="D61" s="203">
        <v>3125.32166551509</v>
      </c>
      <c r="E61" s="190"/>
      <c r="G61" s="165" t="s">
        <v>197</v>
      </c>
      <c r="H61" s="206">
        <v>16.994217303699251</v>
      </c>
      <c r="I61" s="207">
        <v>17.828105296296545</v>
      </c>
      <c r="J61" s="208">
        <f t="shared" ref="J61:J71" si="7">I16/K16</f>
        <v>17.828105296296545</v>
      </c>
      <c r="L61" s="190"/>
      <c r="M61" s="163"/>
      <c r="N61" s="163"/>
      <c r="O61" s="163"/>
      <c r="P61" s="163"/>
      <c r="Q61" s="163"/>
      <c r="R61" s="163"/>
      <c r="S61" s="163"/>
    </row>
    <row r="62" spans="2:19" s="165" customFormat="1" ht="14.25" x14ac:dyDescent="0.2">
      <c r="B62" s="165" t="s">
        <v>205</v>
      </c>
      <c r="C62" s="203">
        <v>2924.2724458826601</v>
      </c>
      <c r="D62" s="203">
        <v>2970.8697281661066</v>
      </c>
      <c r="E62" s="190"/>
      <c r="G62" s="165" t="s">
        <v>199</v>
      </c>
      <c r="H62" s="206">
        <v>19.301929634282999</v>
      </c>
      <c r="I62" s="206">
        <v>20.091958317699401</v>
      </c>
      <c r="J62" s="208">
        <f t="shared" si="7"/>
        <v>20.091958317699401</v>
      </c>
      <c r="L62" s="190"/>
      <c r="M62" s="163"/>
      <c r="N62" s="163"/>
      <c r="O62" s="163"/>
      <c r="P62" s="163"/>
      <c r="Q62" s="163"/>
      <c r="R62" s="163"/>
      <c r="S62" s="163"/>
    </row>
    <row r="63" spans="2:19" s="165" customFormat="1" ht="14.25" x14ac:dyDescent="0.2">
      <c r="B63" s="165" t="s">
        <v>207</v>
      </c>
      <c r="C63" s="203">
        <v>2853.0972988167264</v>
      </c>
      <c r="D63" s="203"/>
      <c r="E63" s="190"/>
      <c r="G63" s="165" t="s">
        <v>201</v>
      </c>
      <c r="H63" s="206">
        <v>17.610233983551314</v>
      </c>
      <c r="I63" s="206">
        <v>18.197043543825316</v>
      </c>
      <c r="J63" s="208">
        <f t="shared" si="7"/>
        <v>18.197043543825316</v>
      </c>
      <c r="K63" s="209"/>
      <c r="L63" s="190"/>
      <c r="M63" s="163"/>
      <c r="N63" s="163"/>
      <c r="O63" s="163"/>
      <c r="P63" s="163"/>
      <c r="Q63" s="163"/>
      <c r="R63" s="163"/>
      <c r="S63" s="163"/>
    </row>
    <row r="64" spans="2:19" s="165" customFormat="1" ht="14.25" x14ac:dyDescent="0.2">
      <c r="B64" s="165" t="s">
        <v>208</v>
      </c>
      <c r="C64" s="203">
        <v>2978.1737867190318</v>
      </c>
      <c r="D64" s="203"/>
      <c r="E64" s="190"/>
      <c r="G64" s="165" t="s">
        <v>29</v>
      </c>
      <c r="H64" s="206">
        <v>18.391572337139838</v>
      </c>
      <c r="I64" s="206">
        <v>18.598772487305553</v>
      </c>
      <c r="J64" s="208">
        <f t="shared" si="7"/>
        <v>18.598772487305553</v>
      </c>
      <c r="L64" s="190"/>
      <c r="M64" s="163"/>
      <c r="N64" s="163"/>
      <c r="O64" s="163"/>
      <c r="P64" s="163"/>
      <c r="Q64" s="163"/>
      <c r="R64" s="163"/>
      <c r="S64" s="163"/>
    </row>
    <row r="65" spans="2:15" s="165" customFormat="1" ht="14.25" x14ac:dyDescent="0.2">
      <c r="B65" s="165" t="s">
        <v>209</v>
      </c>
      <c r="C65" s="203">
        <v>3648.0570622564192</v>
      </c>
      <c r="D65" s="203"/>
      <c r="G65" s="165" t="s">
        <v>202</v>
      </c>
      <c r="H65" s="206">
        <v>19.690218847742194</v>
      </c>
      <c r="I65" s="206">
        <v>17.412746924830689</v>
      </c>
      <c r="J65" s="208">
        <f t="shared" si="7"/>
        <v>17.412746924830689</v>
      </c>
      <c r="L65" s="190"/>
      <c r="M65" s="163"/>
      <c r="N65" s="163"/>
      <c r="O65" s="163"/>
    </row>
    <row r="66" spans="2:15" s="165" customFormat="1" ht="14.25" x14ac:dyDescent="0.2">
      <c r="B66" s="165" t="s">
        <v>210</v>
      </c>
      <c r="C66" s="203">
        <v>3038.8839492072025</v>
      </c>
      <c r="D66" s="203"/>
      <c r="G66" s="165" t="s">
        <v>203</v>
      </c>
      <c r="H66" s="206">
        <v>17.535774410297883</v>
      </c>
      <c r="I66" s="206">
        <v>18.545285125879616</v>
      </c>
      <c r="J66" s="208">
        <f t="shared" si="7"/>
        <v>18.545285125879616</v>
      </c>
      <c r="L66" s="190"/>
      <c r="M66" s="163"/>
      <c r="N66" s="163"/>
      <c r="O66" s="163"/>
    </row>
    <row r="67" spans="2:15" s="165" customFormat="1" ht="14.25" x14ac:dyDescent="0.2">
      <c r="C67" s="169"/>
      <c r="D67" s="169"/>
      <c r="G67" s="165" t="s">
        <v>205</v>
      </c>
      <c r="H67" s="206">
        <v>18.160964149565523</v>
      </c>
      <c r="I67" s="206">
        <v>17.651303526692367</v>
      </c>
      <c r="J67" s="208">
        <f t="shared" si="7"/>
        <v>17.651303526692367</v>
      </c>
      <c r="K67" s="209"/>
      <c r="L67" s="190"/>
      <c r="M67" s="163"/>
      <c r="N67" s="163"/>
      <c r="O67" s="163"/>
    </row>
    <row r="68" spans="2:15" s="165" customFormat="1" ht="14.25" x14ac:dyDescent="0.2">
      <c r="C68" s="169"/>
      <c r="D68" s="169"/>
      <c r="G68" s="165" t="s">
        <v>207</v>
      </c>
      <c r="H68" s="206">
        <v>17.995512394924237</v>
      </c>
      <c r="I68" s="206"/>
      <c r="J68" s="208" t="e">
        <f t="shared" si="7"/>
        <v>#DIV/0!</v>
      </c>
      <c r="K68" s="209"/>
      <c r="L68" s="190"/>
      <c r="M68" s="163"/>
      <c r="N68" s="163"/>
      <c r="O68" s="163"/>
    </row>
    <row r="69" spans="2:15" s="165" customFormat="1" ht="14.25" x14ac:dyDescent="0.2">
      <c r="C69" s="169"/>
      <c r="D69" s="169"/>
      <c r="G69" s="165" t="s">
        <v>208</v>
      </c>
      <c r="H69" s="206">
        <v>18.388371645359943</v>
      </c>
      <c r="I69" s="206"/>
      <c r="J69" s="208" t="e">
        <f t="shared" si="7"/>
        <v>#DIV/0!</v>
      </c>
      <c r="K69" s="209"/>
      <c r="L69" s="190"/>
      <c r="M69" s="163"/>
      <c r="N69" s="163"/>
      <c r="O69" s="163"/>
    </row>
    <row r="70" spans="2:15" s="165" customFormat="1" ht="14.25" x14ac:dyDescent="0.2">
      <c r="C70" s="169"/>
      <c r="D70" s="169"/>
      <c r="G70" s="165" t="s">
        <v>209</v>
      </c>
      <c r="H70" s="206">
        <v>19.808914306341958</v>
      </c>
      <c r="I70" s="206"/>
      <c r="J70" s="208" t="e">
        <f t="shared" si="7"/>
        <v>#DIV/0!</v>
      </c>
      <c r="K70" s="209"/>
      <c r="L70" s="190"/>
      <c r="M70" s="163"/>
      <c r="N70" s="163"/>
      <c r="O70" s="163"/>
    </row>
    <row r="71" spans="2:15" s="165" customFormat="1" ht="14.25" x14ac:dyDescent="0.2">
      <c r="C71" s="169"/>
      <c r="D71" s="169"/>
      <c r="G71" s="165" t="s">
        <v>210</v>
      </c>
      <c r="H71" s="206">
        <v>16.07757622278957</v>
      </c>
      <c r="I71" s="206"/>
      <c r="J71" s="208" t="e">
        <f t="shared" si="7"/>
        <v>#DIV/0!</v>
      </c>
      <c r="K71" s="209"/>
      <c r="L71" s="190"/>
      <c r="M71" s="163"/>
      <c r="N71" s="163"/>
      <c r="O71" s="163"/>
    </row>
    <row r="72" spans="2:15" s="165" customFormat="1" x14ac:dyDescent="0.2">
      <c r="C72" s="169"/>
      <c r="D72" s="169"/>
      <c r="M72" s="163"/>
      <c r="N72" s="163"/>
      <c r="O72" s="163"/>
    </row>
    <row r="73" spans="2:15" s="165" customFormat="1" ht="14.25" x14ac:dyDescent="0.2">
      <c r="C73" s="169"/>
      <c r="D73" s="169"/>
      <c r="J73" s="190"/>
    </row>
    <row r="74" spans="2:15" s="165" customFormat="1" x14ac:dyDescent="0.2">
      <c r="C74" s="169"/>
      <c r="D74" s="169"/>
    </row>
    <row r="75" spans="2:15" s="165" customFormat="1" x14ac:dyDescent="0.2">
      <c r="C75" s="169"/>
      <c r="D75" s="169"/>
    </row>
    <row r="76" spans="2:15" s="165" customFormat="1" x14ac:dyDescent="0.2">
      <c r="C76" s="169"/>
      <c r="D76" s="169"/>
    </row>
    <row r="77" spans="2:15" s="165" customFormat="1" x14ac:dyDescent="0.2">
      <c r="C77" s="169"/>
      <c r="D77" s="169"/>
    </row>
    <row r="78" spans="2:15" s="165" customFormat="1" x14ac:dyDescent="0.2">
      <c r="C78" s="169"/>
      <c r="D78" s="169"/>
    </row>
    <row r="79" spans="2:15" s="165" customFormat="1" x14ac:dyDescent="0.2">
      <c r="C79" s="169"/>
      <c r="D79" s="169"/>
    </row>
    <row r="80" spans="2:15" s="165" customFormat="1" x14ac:dyDescent="0.2">
      <c r="C80" s="169"/>
      <c r="D80" s="169"/>
    </row>
    <row r="81" spans="3:4" s="165" customFormat="1" x14ac:dyDescent="0.2">
      <c r="C81" s="169"/>
      <c r="D81" s="169"/>
    </row>
    <row r="82" spans="3:4" s="165" customFormat="1" x14ac:dyDescent="0.2">
      <c r="C82" s="169"/>
      <c r="D82" s="169"/>
    </row>
    <row r="83" spans="3:4" s="165" customFormat="1" x14ac:dyDescent="0.2">
      <c r="C83" s="169"/>
      <c r="D83" s="169"/>
    </row>
    <row r="84" spans="3:4" s="165" customFormat="1" x14ac:dyDescent="0.2">
      <c r="C84" s="169"/>
      <c r="D84" s="169"/>
    </row>
    <row r="85" spans="3:4" s="165" customFormat="1" x14ac:dyDescent="0.2">
      <c r="C85" s="169"/>
      <c r="D85" s="169"/>
    </row>
    <row r="86" spans="3:4" s="165" customFormat="1" x14ac:dyDescent="0.2">
      <c r="C86" s="169"/>
      <c r="D86" s="169"/>
    </row>
    <row r="87" spans="3:4" s="165" customFormat="1" x14ac:dyDescent="0.2">
      <c r="C87" s="169"/>
      <c r="D87" s="169"/>
    </row>
    <row r="88" spans="3:4" s="165" customFormat="1" x14ac:dyDescent="0.2">
      <c r="C88" s="169"/>
      <c r="D88" s="169"/>
    </row>
    <row r="89" spans="3:4" s="165" customFormat="1" x14ac:dyDescent="0.2">
      <c r="C89" s="169"/>
      <c r="D89" s="169"/>
    </row>
    <row r="90" spans="3:4" s="165" customFormat="1" x14ac:dyDescent="0.2">
      <c r="C90" s="169"/>
      <c r="D90" s="169"/>
    </row>
    <row r="91" spans="3:4" s="165" customFormat="1" x14ac:dyDescent="0.2">
      <c r="C91" s="169"/>
      <c r="D91" s="169"/>
    </row>
  </sheetData>
  <mergeCells count="15">
    <mergeCell ref="I43:J43"/>
    <mergeCell ref="O43:O44"/>
    <mergeCell ref="C53:D53"/>
    <mergeCell ref="G58:I58"/>
    <mergeCell ref="F15:F26"/>
    <mergeCell ref="C27:E27"/>
    <mergeCell ref="C28:E28"/>
    <mergeCell ref="I28:J28"/>
    <mergeCell ref="C37:D37"/>
    <mergeCell ref="N41:Q41"/>
    <mergeCell ref="F3:F14"/>
    <mergeCell ref="B1:B2"/>
    <mergeCell ref="C1:C2"/>
    <mergeCell ref="D1:D2"/>
    <mergeCell ref="E1:E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163" customWidth="1"/>
    <col min="2" max="2" width="57.28515625" style="163" customWidth="1"/>
    <col min="3" max="256" width="11.42578125" style="163"/>
    <col min="257" max="257" width="11.7109375" style="163" customWidth="1"/>
    <col min="258" max="258" width="57.28515625" style="163" customWidth="1"/>
    <col min="259" max="512" width="11.42578125" style="163"/>
    <col min="513" max="513" width="11.7109375" style="163" customWidth="1"/>
    <col min="514" max="514" width="57.28515625" style="163" customWidth="1"/>
    <col min="515" max="768" width="11.42578125" style="163"/>
    <col min="769" max="769" width="11.7109375" style="163" customWidth="1"/>
    <col min="770" max="770" width="57.28515625" style="163" customWidth="1"/>
    <col min="771" max="1024" width="11.42578125" style="163"/>
    <col min="1025" max="1025" width="11.7109375" style="163" customWidth="1"/>
    <col min="1026" max="1026" width="57.28515625" style="163" customWidth="1"/>
    <col min="1027" max="1280" width="11.42578125" style="163"/>
    <col min="1281" max="1281" width="11.7109375" style="163" customWidth="1"/>
    <col min="1282" max="1282" width="57.28515625" style="163" customWidth="1"/>
    <col min="1283" max="1536" width="11.42578125" style="163"/>
    <col min="1537" max="1537" width="11.7109375" style="163" customWidth="1"/>
    <col min="1538" max="1538" width="57.28515625" style="163" customWidth="1"/>
    <col min="1539" max="1792" width="11.42578125" style="163"/>
    <col min="1793" max="1793" width="11.7109375" style="163" customWidth="1"/>
    <col min="1794" max="1794" width="57.28515625" style="163" customWidth="1"/>
    <col min="1795" max="2048" width="11.42578125" style="163"/>
    <col min="2049" max="2049" width="11.7109375" style="163" customWidth="1"/>
    <col min="2050" max="2050" width="57.28515625" style="163" customWidth="1"/>
    <col min="2051" max="2304" width="11.42578125" style="163"/>
    <col min="2305" max="2305" width="11.7109375" style="163" customWidth="1"/>
    <col min="2306" max="2306" width="57.28515625" style="163" customWidth="1"/>
    <col min="2307" max="2560" width="11.42578125" style="163"/>
    <col min="2561" max="2561" width="11.7109375" style="163" customWidth="1"/>
    <col min="2562" max="2562" width="57.28515625" style="163" customWidth="1"/>
    <col min="2563" max="2816" width="11.42578125" style="163"/>
    <col min="2817" max="2817" width="11.7109375" style="163" customWidth="1"/>
    <col min="2818" max="2818" width="57.28515625" style="163" customWidth="1"/>
    <col min="2819" max="3072" width="11.42578125" style="163"/>
    <col min="3073" max="3073" width="11.7109375" style="163" customWidth="1"/>
    <col min="3074" max="3074" width="57.28515625" style="163" customWidth="1"/>
    <col min="3075" max="3328" width="11.42578125" style="163"/>
    <col min="3329" max="3329" width="11.7109375" style="163" customWidth="1"/>
    <col min="3330" max="3330" width="57.28515625" style="163" customWidth="1"/>
    <col min="3331" max="3584" width="11.42578125" style="163"/>
    <col min="3585" max="3585" width="11.7109375" style="163" customWidth="1"/>
    <col min="3586" max="3586" width="57.28515625" style="163" customWidth="1"/>
    <col min="3587" max="3840" width="11.42578125" style="163"/>
    <col min="3841" max="3841" width="11.7109375" style="163" customWidth="1"/>
    <col min="3842" max="3842" width="57.28515625" style="163" customWidth="1"/>
    <col min="3843" max="4096" width="11.42578125" style="163"/>
    <col min="4097" max="4097" width="11.7109375" style="163" customWidth="1"/>
    <col min="4098" max="4098" width="57.28515625" style="163" customWidth="1"/>
    <col min="4099" max="4352" width="11.42578125" style="163"/>
    <col min="4353" max="4353" width="11.7109375" style="163" customWidth="1"/>
    <col min="4354" max="4354" width="57.28515625" style="163" customWidth="1"/>
    <col min="4355" max="4608" width="11.42578125" style="163"/>
    <col min="4609" max="4609" width="11.7109375" style="163" customWidth="1"/>
    <col min="4610" max="4610" width="57.28515625" style="163" customWidth="1"/>
    <col min="4611" max="4864" width="11.42578125" style="163"/>
    <col min="4865" max="4865" width="11.7109375" style="163" customWidth="1"/>
    <col min="4866" max="4866" width="57.28515625" style="163" customWidth="1"/>
    <col min="4867" max="5120" width="11.42578125" style="163"/>
    <col min="5121" max="5121" width="11.7109375" style="163" customWidth="1"/>
    <col min="5122" max="5122" width="57.28515625" style="163" customWidth="1"/>
    <col min="5123" max="5376" width="11.42578125" style="163"/>
    <col min="5377" max="5377" width="11.7109375" style="163" customWidth="1"/>
    <col min="5378" max="5378" width="57.28515625" style="163" customWidth="1"/>
    <col min="5379" max="5632" width="11.42578125" style="163"/>
    <col min="5633" max="5633" width="11.7109375" style="163" customWidth="1"/>
    <col min="5634" max="5634" width="57.28515625" style="163" customWidth="1"/>
    <col min="5635" max="5888" width="11.42578125" style="163"/>
    <col min="5889" max="5889" width="11.7109375" style="163" customWidth="1"/>
    <col min="5890" max="5890" width="57.28515625" style="163" customWidth="1"/>
    <col min="5891" max="6144" width="11.42578125" style="163"/>
    <col min="6145" max="6145" width="11.7109375" style="163" customWidth="1"/>
    <col min="6146" max="6146" width="57.28515625" style="163" customWidth="1"/>
    <col min="6147" max="6400" width="11.42578125" style="163"/>
    <col min="6401" max="6401" width="11.7109375" style="163" customWidth="1"/>
    <col min="6402" max="6402" width="57.28515625" style="163" customWidth="1"/>
    <col min="6403" max="6656" width="11.42578125" style="163"/>
    <col min="6657" max="6657" width="11.7109375" style="163" customWidth="1"/>
    <col min="6658" max="6658" width="57.28515625" style="163" customWidth="1"/>
    <col min="6659" max="6912" width="11.42578125" style="163"/>
    <col min="6913" max="6913" width="11.7109375" style="163" customWidth="1"/>
    <col min="6914" max="6914" width="57.28515625" style="163" customWidth="1"/>
    <col min="6915" max="7168" width="11.42578125" style="163"/>
    <col min="7169" max="7169" width="11.7109375" style="163" customWidth="1"/>
    <col min="7170" max="7170" width="57.28515625" style="163" customWidth="1"/>
    <col min="7171" max="7424" width="11.42578125" style="163"/>
    <col min="7425" max="7425" width="11.7109375" style="163" customWidth="1"/>
    <col min="7426" max="7426" width="57.28515625" style="163" customWidth="1"/>
    <col min="7427" max="7680" width="11.42578125" style="163"/>
    <col min="7681" max="7681" width="11.7109375" style="163" customWidth="1"/>
    <col min="7682" max="7682" width="57.28515625" style="163" customWidth="1"/>
    <col min="7683" max="7936" width="11.42578125" style="163"/>
    <col min="7937" max="7937" width="11.7109375" style="163" customWidth="1"/>
    <col min="7938" max="7938" width="57.28515625" style="163" customWidth="1"/>
    <col min="7939" max="8192" width="11.42578125" style="163"/>
    <col min="8193" max="8193" width="11.7109375" style="163" customWidth="1"/>
    <col min="8194" max="8194" width="57.28515625" style="163" customWidth="1"/>
    <col min="8195" max="8448" width="11.42578125" style="163"/>
    <col min="8449" max="8449" width="11.7109375" style="163" customWidth="1"/>
    <col min="8450" max="8450" width="57.28515625" style="163" customWidth="1"/>
    <col min="8451" max="8704" width="11.42578125" style="163"/>
    <col min="8705" max="8705" width="11.7109375" style="163" customWidth="1"/>
    <col min="8706" max="8706" width="57.28515625" style="163" customWidth="1"/>
    <col min="8707" max="8960" width="11.42578125" style="163"/>
    <col min="8961" max="8961" width="11.7109375" style="163" customWidth="1"/>
    <col min="8962" max="8962" width="57.28515625" style="163" customWidth="1"/>
    <col min="8963" max="9216" width="11.42578125" style="163"/>
    <col min="9217" max="9217" width="11.7109375" style="163" customWidth="1"/>
    <col min="9218" max="9218" width="57.28515625" style="163" customWidth="1"/>
    <col min="9219" max="9472" width="11.42578125" style="163"/>
    <col min="9473" max="9473" width="11.7109375" style="163" customWidth="1"/>
    <col min="9474" max="9474" width="57.28515625" style="163" customWidth="1"/>
    <col min="9475" max="9728" width="11.42578125" style="163"/>
    <col min="9729" max="9729" width="11.7109375" style="163" customWidth="1"/>
    <col min="9730" max="9730" width="57.28515625" style="163" customWidth="1"/>
    <col min="9731" max="9984" width="11.42578125" style="163"/>
    <col min="9985" max="9985" width="11.7109375" style="163" customWidth="1"/>
    <col min="9986" max="9986" width="57.28515625" style="163" customWidth="1"/>
    <col min="9987" max="10240" width="11.42578125" style="163"/>
    <col min="10241" max="10241" width="11.7109375" style="163" customWidth="1"/>
    <col min="10242" max="10242" width="57.28515625" style="163" customWidth="1"/>
    <col min="10243" max="10496" width="11.42578125" style="163"/>
    <col min="10497" max="10497" width="11.7109375" style="163" customWidth="1"/>
    <col min="10498" max="10498" width="57.28515625" style="163" customWidth="1"/>
    <col min="10499" max="10752" width="11.42578125" style="163"/>
    <col min="10753" max="10753" width="11.7109375" style="163" customWidth="1"/>
    <col min="10754" max="10754" width="57.28515625" style="163" customWidth="1"/>
    <col min="10755" max="11008" width="11.42578125" style="163"/>
    <col min="11009" max="11009" width="11.7109375" style="163" customWidth="1"/>
    <col min="11010" max="11010" width="57.28515625" style="163" customWidth="1"/>
    <col min="11011" max="11264" width="11.42578125" style="163"/>
    <col min="11265" max="11265" width="11.7109375" style="163" customWidth="1"/>
    <col min="11266" max="11266" width="57.28515625" style="163" customWidth="1"/>
    <col min="11267" max="11520" width="11.42578125" style="163"/>
    <col min="11521" max="11521" width="11.7109375" style="163" customWidth="1"/>
    <col min="11522" max="11522" width="57.28515625" style="163" customWidth="1"/>
    <col min="11523" max="11776" width="11.42578125" style="163"/>
    <col min="11777" max="11777" width="11.7109375" style="163" customWidth="1"/>
    <col min="11778" max="11778" width="57.28515625" style="163" customWidth="1"/>
    <col min="11779" max="12032" width="11.42578125" style="163"/>
    <col min="12033" max="12033" width="11.7109375" style="163" customWidth="1"/>
    <col min="12034" max="12034" width="57.28515625" style="163" customWidth="1"/>
    <col min="12035" max="12288" width="11.42578125" style="163"/>
    <col min="12289" max="12289" width="11.7109375" style="163" customWidth="1"/>
    <col min="12290" max="12290" width="57.28515625" style="163" customWidth="1"/>
    <col min="12291" max="12544" width="11.42578125" style="163"/>
    <col min="12545" max="12545" width="11.7109375" style="163" customWidth="1"/>
    <col min="12546" max="12546" width="57.28515625" style="163" customWidth="1"/>
    <col min="12547" max="12800" width="11.42578125" style="163"/>
    <col min="12801" max="12801" width="11.7109375" style="163" customWidth="1"/>
    <col min="12802" max="12802" width="57.28515625" style="163" customWidth="1"/>
    <col min="12803" max="13056" width="11.42578125" style="163"/>
    <col min="13057" max="13057" width="11.7109375" style="163" customWidth="1"/>
    <col min="13058" max="13058" width="57.28515625" style="163" customWidth="1"/>
    <col min="13059" max="13312" width="11.42578125" style="163"/>
    <col min="13313" max="13313" width="11.7109375" style="163" customWidth="1"/>
    <col min="13314" max="13314" width="57.28515625" style="163" customWidth="1"/>
    <col min="13315" max="13568" width="11.42578125" style="163"/>
    <col min="13569" max="13569" width="11.7109375" style="163" customWidth="1"/>
    <col min="13570" max="13570" width="57.28515625" style="163" customWidth="1"/>
    <col min="13571" max="13824" width="11.42578125" style="163"/>
    <col min="13825" max="13825" width="11.7109375" style="163" customWidth="1"/>
    <col min="13826" max="13826" width="57.28515625" style="163" customWidth="1"/>
    <col min="13827" max="14080" width="11.42578125" style="163"/>
    <col min="14081" max="14081" width="11.7109375" style="163" customWidth="1"/>
    <col min="14082" max="14082" width="57.28515625" style="163" customWidth="1"/>
    <col min="14083" max="14336" width="11.42578125" style="163"/>
    <col min="14337" max="14337" width="11.7109375" style="163" customWidth="1"/>
    <col min="14338" max="14338" width="57.28515625" style="163" customWidth="1"/>
    <col min="14339" max="14592" width="11.42578125" style="163"/>
    <col min="14593" max="14593" width="11.7109375" style="163" customWidth="1"/>
    <col min="14594" max="14594" width="57.28515625" style="163" customWidth="1"/>
    <col min="14595" max="14848" width="11.42578125" style="163"/>
    <col min="14849" max="14849" width="11.7109375" style="163" customWidth="1"/>
    <col min="14850" max="14850" width="57.28515625" style="163" customWidth="1"/>
    <col min="14851" max="15104" width="11.42578125" style="163"/>
    <col min="15105" max="15105" width="11.7109375" style="163" customWidth="1"/>
    <col min="15106" max="15106" width="57.28515625" style="163" customWidth="1"/>
    <col min="15107" max="15360" width="11.42578125" style="163"/>
    <col min="15361" max="15361" width="11.7109375" style="163" customWidth="1"/>
    <col min="15362" max="15362" width="57.28515625" style="163" customWidth="1"/>
    <col min="15363" max="15616" width="11.42578125" style="163"/>
    <col min="15617" max="15617" width="11.7109375" style="163" customWidth="1"/>
    <col min="15618" max="15618" width="57.28515625" style="163" customWidth="1"/>
    <col min="15619" max="15872" width="11.42578125" style="163"/>
    <col min="15873" max="15873" width="11.7109375" style="163" customWidth="1"/>
    <col min="15874" max="15874" width="57.28515625" style="163" customWidth="1"/>
    <col min="15875" max="16128" width="11.42578125" style="163"/>
    <col min="16129" max="16129" width="11.7109375" style="163" customWidth="1"/>
    <col min="16130" max="16130" width="57.28515625" style="163" customWidth="1"/>
    <col min="16131" max="16384" width="11.42578125" style="163"/>
  </cols>
  <sheetData>
    <row r="1" spans="1:2" ht="15.75" x14ac:dyDescent="0.2">
      <c r="A1" s="380" t="s">
        <v>329</v>
      </c>
      <c r="B1" s="381"/>
    </row>
    <row r="5" spans="1:2" ht="14.25" x14ac:dyDescent="0.2">
      <c r="A5" s="382" t="s">
        <v>131</v>
      </c>
      <c r="B5" s="383" t="s">
        <v>330</v>
      </c>
    </row>
    <row r="6" spans="1:2" ht="14.25" x14ac:dyDescent="0.2">
      <c r="A6" s="382">
        <v>0</v>
      </c>
      <c r="B6" s="383" t="s">
        <v>331</v>
      </c>
    </row>
    <row r="7" spans="1:2" ht="14.25" x14ac:dyDescent="0.2">
      <c r="A7" s="384"/>
      <c r="B7" s="383" t="s">
        <v>332</v>
      </c>
    </row>
    <row r="8" spans="1:2" ht="14.25" x14ac:dyDescent="0.2">
      <c r="A8" s="382" t="s">
        <v>21</v>
      </c>
      <c r="B8" s="383" t="s">
        <v>333</v>
      </c>
    </row>
    <row r="9" spans="1:2" ht="14.25" x14ac:dyDescent="0.2">
      <c r="A9" s="382" t="s">
        <v>334</v>
      </c>
      <c r="B9" s="383" t="s">
        <v>335</v>
      </c>
    </row>
    <row r="10" spans="1:2" ht="14.25" x14ac:dyDescent="0.2">
      <c r="A10" s="382" t="s">
        <v>336</v>
      </c>
      <c r="B10" s="383" t="s">
        <v>337</v>
      </c>
    </row>
    <row r="11" spans="1:2" ht="14.25" x14ac:dyDescent="0.2">
      <c r="A11" s="382" t="s">
        <v>338</v>
      </c>
      <c r="B11" s="383" t="s">
        <v>339</v>
      </c>
    </row>
    <row r="12" spans="1:2" ht="14.25" x14ac:dyDescent="0.2">
      <c r="A12" s="382" t="s">
        <v>340</v>
      </c>
      <c r="B12" s="383" t="s">
        <v>341</v>
      </c>
    </row>
    <row r="13" spans="1:2" ht="14.25" x14ac:dyDescent="0.2">
      <c r="A13" s="382" t="s">
        <v>342</v>
      </c>
      <c r="B13" s="383" t="s">
        <v>343</v>
      </c>
    </row>
    <row r="14" spans="1:2" ht="14.25" x14ac:dyDescent="0.2">
      <c r="A14" s="382" t="s">
        <v>344</v>
      </c>
      <c r="B14" s="383" t="s">
        <v>345</v>
      </c>
    </row>
    <row r="15" spans="1:2" ht="14.25" x14ac:dyDescent="0.2">
      <c r="A15" s="383"/>
    </row>
    <row r="16" spans="1:2" ht="42.75" x14ac:dyDescent="0.2">
      <c r="A16" s="385" t="s">
        <v>346</v>
      </c>
      <c r="B16" s="386" t="s">
        <v>347</v>
      </c>
    </row>
    <row r="17" spans="1:2" ht="14.25" x14ac:dyDescent="0.2">
      <c r="A17" s="383" t="s">
        <v>348</v>
      </c>
      <c r="B17" s="38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130" zoomScaleNormal="13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1" t="s">
        <v>219</v>
      </c>
      <c r="B1" s="211"/>
      <c r="C1" s="211"/>
      <c r="D1" s="211"/>
      <c r="E1" s="211"/>
      <c r="F1" s="211"/>
      <c r="G1" s="211"/>
    </row>
    <row r="2" spans="1:7" x14ac:dyDescent="0.2">
      <c r="A2" s="211"/>
      <c r="B2" s="211"/>
      <c r="C2" s="211"/>
      <c r="D2" s="211"/>
      <c r="E2" s="211"/>
      <c r="F2" s="211"/>
      <c r="G2" s="211"/>
    </row>
    <row r="3" spans="1:7" x14ac:dyDescent="0.2">
      <c r="A3" s="211"/>
      <c r="B3" s="211"/>
      <c r="C3" s="211"/>
      <c r="D3" s="211"/>
      <c r="E3" s="211"/>
      <c r="F3" s="211"/>
      <c r="G3" s="211"/>
    </row>
    <row r="4" spans="1:7" x14ac:dyDescent="0.2">
      <c r="A4" s="211"/>
      <c r="B4" s="211"/>
      <c r="C4" s="211"/>
      <c r="D4" s="211"/>
      <c r="E4" s="211"/>
      <c r="F4" s="211"/>
      <c r="G4" s="211"/>
    </row>
    <row r="5" spans="1:7" x14ac:dyDescent="0.2">
      <c r="A5" s="211"/>
      <c r="B5" s="211"/>
      <c r="C5" s="211"/>
      <c r="D5" s="211"/>
      <c r="E5" s="211"/>
      <c r="F5" s="211"/>
      <c r="G5" s="211"/>
    </row>
    <row r="6" spans="1:7" ht="17.25" customHeight="1" x14ac:dyDescent="0.2">
      <c r="A6" s="213" t="s">
        <v>220</v>
      </c>
      <c r="B6" s="211"/>
      <c r="C6" s="211"/>
      <c r="D6" s="211"/>
      <c r="E6" s="211"/>
      <c r="F6" s="211"/>
      <c r="G6" s="211"/>
    </row>
    <row r="7" spans="1:7" ht="39.75" customHeight="1" x14ac:dyDescent="0.2">
      <c r="A7" s="214"/>
      <c r="B7" s="211"/>
      <c r="C7" s="211"/>
      <c r="D7" s="211"/>
      <c r="E7" s="211"/>
      <c r="F7" s="211"/>
      <c r="G7" s="211"/>
    </row>
    <row r="8" spans="1:7" x14ac:dyDescent="0.2">
      <c r="A8" s="211"/>
      <c r="B8" s="211"/>
      <c r="C8" s="211"/>
      <c r="D8" s="211"/>
      <c r="E8" s="211"/>
      <c r="F8" s="211"/>
      <c r="G8" s="211"/>
    </row>
    <row r="9" spans="1:7" x14ac:dyDescent="0.2">
      <c r="A9" s="211"/>
      <c r="B9" s="215" t="s">
        <v>221</v>
      </c>
      <c r="C9" s="211"/>
      <c r="D9" s="211"/>
      <c r="E9" s="211"/>
      <c r="F9" s="211"/>
      <c r="G9" s="211"/>
    </row>
    <row r="10" spans="1:7" x14ac:dyDescent="0.2">
      <c r="A10" s="211"/>
      <c r="B10" s="211"/>
      <c r="C10" s="211"/>
      <c r="D10" s="211"/>
      <c r="E10" s="211"/>
      <c r="F10" s="211"/>
      <c r="G10" s="211"/>
    </row>
    <row r="11" spans="1:7" ht="9" customHeight="1" x14ac:dyDescent="0.2">
      <c r="A11" s="211"/>
      <c r="B11" s="211"/>
      <c r="C11" s="211"/>
      <c r="D11" s="211"/>
      <c r="E11" s="211"/>
      <c r="F11" s="211"/>
      <c r="G11" s="211"/>
    </row>
    <row r="12" spans="1:7" ht="15.75" customHeight="1" x14ac:dyDescent="0.2">
      <c r="A12" s="216" t="s">
        <v>222</v>
      </c>
      <c r="B12" s="217">
        <v>2</v>
      </c>
      <c r="C12" s="211"/>
      <c r="D12" s="211"/>
      <c r="E12" s="211"/>
      <c r="F12" s="211"/>
      <c r="G12" s="211"/>
    </row>
    <row r="13" spans="1:7" x14ac:dyDescent="0.2">
      <c r="A13" s="211"/>
      <c r="B13" s="215"/>
      <c r="C13" s="211"/>
      <c r="D13" s="211"/>
      <c r="E13" s="211"/>
      <c r="F13" s="211"/>
      <c r="G13" s="211"/>
    </row>
    <row r="14" spans="1:7" x14ac:dyDescent="0.2">
      <c r="A14" s="211"/>
      <c r="B14" s="215"/>
      <c r="C14" s="211"/>
      <c r="D14" s="211"/>
      <c r="E14" s="211"/>
      <c r="F14" s="211"/>
      <c r="G14" s="211"/>
    </row>
    <row r="15" spans="1:7" ht="15.75" customHeight="1" x14ac:dyDescent="0.2">
      <c r="A15" s="216" t="s">
        <v>223</v>
      </c>
      <c r="C15" s="211"/>
      <c r="D15" s="211"/>
      <c r="E15" s="211"/>
      <c r="F15" s="211"/>
      <c r="G15" s="211"/>
    </row>
    <row r="16" spans="1:7" ht="15" customHeight="1" x14ac:dyDescent="0.2">
      <c r="A16" s="216" t="s">
        <v>224</v>
      </c>
      <c r="B16" s="217">
        <v>4</v>
      </c>
      <c r="C16" s="211"/>
      <c r="D16" s="211"/>
      <c r="E16" s="211"/>
      <c r="F16" s="211"/>
      <c r="G16" s="211"/>
    </row>
    <row r="17" spans="1:7" x14ac:dyDescent="0.2">
      <c r="A17" s="211"/>
      <c r="B17" s="215"/>
      <c r="C17" s="211"/>
      <c r="D17" s="211"/>
      <c r="E17" s="211"/>
      <c r="F17" s="211"/>
      <c r="G17" s="211"/>
    </row>
    <row r="18" spans="1:7" x14ac:dyDescent="0.2">
      <c r="A18" s="211"/>
      <c r="B18" s="215"/>
      <c r="C18" s="211"/>
      <c r="D18" s="211"/>
      <c r="E18" s="211"/>
      <c r="F18" s="211"/>
      <c r="G18" s="211"/>
    </row>
    <row r="19" spans="1:7" x14ac:dyDescent="0.2">
      <c r="A19" s="216" t="s">
        <v>225</v>
      </c>
      <c r="B19" s="215"/>
      <c r="C19" s="211"/>
      <c r="D19" s="211"/>
      <c r="E19" s="211"/>
      <c r="F19" s="211"/>
      <c r="G19" s="211"/>
    </row>
    <row r="20" spans="1:7" x14ac:dyDescent="0.2">
      <c r="A20" s="211"/>
      <c r="B20" s="215"/>
      <c r="C20" s="211"/>
      <c r="D20" s="211"/>
      <c r="E20" s="211"/>
      <c r="F20" s="211"/>
      <c r="G20" s="211"/>
    </row>
    <row r="21" spans="1:7" ht="14.1" customHeight="1" x14ac:dyDescent="0.2">
      <c r="A21" s="211" t="s">
        <v>226</v>
      </c>
      <c r="B21" s="215"/>
      <c r="C21" s="211"/>
      <c r="D21" s="211"/>
      <c r="E21" s="211"/>
      <c r="F21" s="211"/>
      <c r="G21" s="211"/>
    </row>
    <row r="22" spans="1:7" ht="14.1" customHeight="1" x14ac:dyDescent="0.2">
      <c r="A22" s="211" t="s">
        <v>227</v>
      </c>
      <c r="B22" s="215">
        <v>6</v>
      </c>
      <c r="C22" s="211"/>
      <c r="D22" s="211"/>
      <c r="E22" s="211"/>
      <c r="F22" s="211"/>
      <c r="G22" s="211"/>
    </row>
    <row r="23" spans="1:7" ht="14.1" customHeight="1" x14ac:dyDescent="0.2">
      <c r="A23" s="211"/>
      <c r="B23" s="215"/>
      <c r="C23" s="211"/>
      <c r="D23" s="211"/>
      <c r="E23" s="211"/>
      <c r="F23" s="211"/>
      <c r="G23" s="211"/>
    </row>
    <row r="24" spans="1:7" ht="14.1" customHeight="1" x14ac:dyDescent="0.2">
      <c r="A24" s="211" t="s">
        <v>228</v>
      </c>
      <c r="B24" s="215">
        <v>7</v>
      </c>
      <c r="C24" s="211"/>
      <c r="D24" s="211"/>
      <c r="E24" s="211"/>
      <c r="F24" s="211"/>
      <c r="G24" s="211"/>
    </row>
    <row r="25" spans="1:7" ht="14.1" customHeight="1" x14ac:dyDescent="0.2">
      <c r="A25" s="211"/>
      <c r="B25" s="215"/>
      <c r="C25" s="211"/>
      <c r="D25" s="211"/>
      <c r="E25" s="211"/>
      <c r="F25" s="211"/>
      <c r="G25" s="211"/>
    </row>
    <row r="26" spans="1:7" ht="14.1" customHeight="1" x14ac:dyDescent="0.2">
      <c r="A26" s="211" t="s">
        <v>229</v>
      </c>
      <c r="B26" s="215">
        <v>7</v>
      </c>
      <c r="C26" s="211"/>
      <c r="D26" s="211"/>
      <c r="E26" s="211"/>
      <c r="F26" s="211"/>
      <c r="G26" s="211"/>
    </row>
    <row r="27" spans="1:7" ht="14.1" customHeight="1" x14ac:dyDescent="0.2">
      <c r="A27" s="211"/>
      <c r="B27" s="215"/>
      <c r="C27" s="211"/>
      <c r="D27" s="211"/>
      <c r="E27" s="211"/>
      <c r="F27" s="211"/>
      <c r="G27" s="211"/>
    </row>
    <row r="28" spans="1:7" ht="14.1" customHeight="1" x14ac:dyDescent="0.2">
      <c r="A28" s="211" t="s">
        <v>230</v>
      </c>
      <c r="B28" s="215">
        <v>8</v>
      </c>
      <c r="C28" s="211"/>
      <c r="D28" s="211"/>
      <c r="E28" s="211"/>
      <c r="F28" s="211"/>
      <c r="G28" s="211"/>
    </row>
    <row r="29" spans="1:7" ht="14.1" customHeight="1" x14ac:dyDescent="0.2">
      <c r="A29" s="211"/>
      <c r="B29" s="215"/>
      <c r="C29" s="211"/>
      <c r="D29" s="211"/>
      <c r="E29" s="211"/>
      <c r="F29" s="211"/>
      <c r="G29" s="211"/>
    </row>
    <row r="30" spans="1:7" ht="14.1" customHeight="1" x14ac:dyDescent="0.2">
      <c r="A30" s="211" t="s">
        <v>231</v>
      </c>
      <c r="B30" s="215">
        <v>8</v>
      </c>
      <c r="C30" s="211"/>
      <c r="D30" s="211"/>
      <c r="E30" s="211"/>
      <c r="F30" s="211"/>
      <c r="G30" s="211"/>
    </row>
    <row r="31" spans="1:7" ht="14.1" customHeight="1" x14ac:dyDescent="0.2">
      <c r="A31" s="211"/>
      <c r="B31" s="215"/>
      <c r="C31" s="211"/>
      <c r="D31" s="211"/>
      <c r="E31" s="211"/>
      <c r="F31" s="211"/>
      <c r="G31" s="211"/>
    </row>
    <row r="32" spans="1:7" s="211" customFormat="1" ht="14.1" customHeight="1" x14ac:dyDescent="0.2">
      <c r="A32" s="211" t="s">
        <v>232</v>
      </c>
      <c r="B32" s="215">
        <v>9</v>
      </c>
    </row>
    <row r="33" spans="1:7" ht="14.1" customHeight="1" x14ac:dyDescent="0.2">
      <c r="A33" s="211"/>
      <c r="B33" s="215"/>
      <c r="C33" s="211"/>
      <c r="D33" s="211"/>
      <c r="E33" s="211"/>
      <c r="F33" s="211"/>
      <c r="G33" s="211"/>
    </row>
    <row r="34" spans="1:7" s="211" customFormat="1" ht="14.1" customHeight="1" x14ac:dyDescent="0.2">
      <c r="A34" s="211" t="s">
        <v>233</v>
      </c>
      <c r="B34" s="215">
        <v>9</v>
      </c>
    </row>
    <row r="35" spans="1:7" x14ac:dyDescent="0.2">
      <c r="A35" s="211"/>
      <c r="B35" s="215"/>
      <c r="C35" s="211"/>
      <c r="D35" s="211"/>
      <c r="E35" s="211"/>
      <c r="F35" s="211"/>
      <c r="G35" s="211"/>
    </row>
    <row r="36" spans="1:7" x14ac:dyDescent="0.2">
      <c r="A36" s="211"/>
      <c r="B36" s="215"/>
      <c r="C36" s="211"/>
      <c r="D36" s="211"/>
      <c r="E36" s="211"/>
      <c r="F36" s="211"/>
      <c r="G36" s="211"/>
    </row>
    <row r="37" spans="1:7" x14ac:dyDescent="0.2">
      <c r="A37" s="216" t="s">
        <v>234</v>
      </c>
      <c r="B37" s="215"/>
      <c r="C37" s="211"/>
      <c r="D37" s="211"/>
      <c r="E37" s="211"/>
      <c r="F37" s="211"/>
      <c r="G37" s="211"/>
    </row>
    <row r="38" spans="1:7" x14ac:dyDescent="0.2">
      <c r="A38" s="211"/>
      <c r="B38" s="215"/>
      <c r="C38" s="211"/>
      <c r="D38" s="211"/>
      <c r="E38" s="211"/>
      <c r="F38" s="211"/>
      <c r="G38" s="211"/>
    </row>
    <row r="39" spans="1:7" s="211" customFormat="1" ht="14.1" customHeight="1" x14ac:dyDescent="0.2">
      <c r="A39" s="211" t="s">
        <v>235</v>
      </c>
      <c r="B39" s="215"/>
    </row>
    <row r="40" spans="1:7" s="211" customFormat="1" ht="14.1" customHeight="1" x14ac:dyDescent="0.2">
      <c r="A40" s="211" t="s">
        <v>173</v>
      </c>
      <c r="B40" s="215">
        <v>10</v>
      </c>
    </row>
    <row r="41" spans="1:7" ht="14.1" customHeight="1" x14ac:dyDescent="0.2">
      <c r="A41" s="211"/>
      <c r="B41" s="215"/>
      <c r="C41" s="211"/>
      <c r="D41" s="211"/>
      <c r="E41" s="211"/>
      <c r="F41" s="211"/>
      <c r="G41" s="211"/>
    </row>
    <row r="42" spans="1:7" s="211" customFormat="1" ht="14.1" customHeight="1" x14ac:dyDescent="0.2">
      <c r="A42" s="211" t="s">
        <v>236</v>
      </c>
      <c r="B42" s="215"/>
    </row>
    <row r="43" spans="1:7" s="211" customFormat="1" ht="14.1" customHeight="1" x14ac:dyDescent="0.2">
      <c r="A43" s="211" t="s">
        <v>237</v>
      </c>
      <c r="B43" s="215">
        <v>11</v>
      </c>
    </row>
    <row r="44" spans="1:7" ht="14.1" customHeight="1" x14ac:dyDescent="0.2">
      <c r="A44" s="211"/>
      <c r="B44" s="215"/>
      <c r="C44" s="211"/>
      <c r="D44" s="211"/>
      <c r="E44" s="211"/>
      <c r="F44" s="211"/>
      <c r="G44" s="211"/>
    </row>
    <row r="45" spans="1:7" s="211" customFormat="1" ht="14.1" customHeight="1" x14ac:dyDescent="0.2">
      <c r="A45" s="211" t="s">
        <v>104</v>
      </c>
      <c r="B45" s="215"/>
    </row>
    <row r="46" spans="1:7" s="211" customFormat="1" ht="14.1" customHeight="1" x14ac:dyDescent="0.2">
      <c r="A46" s="211" t="s">
        <v>238</v>
      </c>
      <c r="B46" s="21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0" customWidth="1"/>
    <col min="2" max="31" width="11.42578125" style="219"/>
    <col min="32" max="16384" width="11.42578125" style="220"/>
  </cols>
  <sheetData>
    <row r="1" spans="1:31" ht="9" customHeight="1" x14ac:dyDescent="0.2">
      <c r="A1" s="218"/>
    </row>
    <row r="2" spans="1:31" ht="15" x14ac:dyDescent="0.2">
      <c r="A2" s="221" t="s">
        <v>222</v>
      </c>
    </row>
    <row r="3" spans="1:31" ht="9" customHeight="1" x14ac:dyDescent="0.2">
      <c r="A3" s="218"/>
    </row>
    <row r="4" spans="1:31" ht="9" customHeight="1" x14ac:dyDescent="0.2">
      <c r="A4" s="218"/>
    </row>
    <row r="5" spans="1:31" s="223" customFormat="1" ht="18" customHeight="1" x14ac:dyDescent="0.2">
      <c r="A5" s="222" t="s">
        <v>239</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row>
    <row r="6" spans="1:31" ht="79.150000000000006" customHeight="1" x14ac:dyDescent="0.2">
      <c r="A6" s="218" t="s">
        <v>240</v>
      </c>
    </row>
    <row r="7" spans="1:31" ht="7.9" customHeight="1" x14ac:dyDescent="0.2">
      <c r="A7" s="218"/>
    </row>
    <row r="8" spans="1:31" s="223" customFormat="1" ht="18" customHeight="1" x14ac:dyDescent="0.2">
      <c r="A8" s="222" t="s">
        <v>241</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row>
    <row r="9" spans="1:31" ht="53.25" customHeight="1" x14ac:dyDescent="0.2">
      <c r="A9" s="224" t="s">
        <v>242</v>
      </c>
    </row>
    <row r="10" spans="1:31" ht="23.45" customHeight="1" x14ac:dyDescent="0.2">
      <c r="A10" s="218"/>
    </row>
    <row r="11" spans="1:31" s="223" customFormat="1" ht="18" customHeight="1" x14ac:dyDescent="0.2">
      <c r="A11" s="222" t="s">
        <v>243</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ht="49.5" customHeight="1" x14ac:dyDescent="0.2">
      <c r="A12" s="218" t="s">
        <v>244</v>
      </c>
    </row>
    <row r="13" spans="1:31" ht="15" customHeight="1" x14ac:dyDescent="0.2">
      <c r="A13" s="218"/>
    </row>
    <row r="14" spans="1:31" s="223" customFormat="1" ht="18" customHeight="1" x14ac:dyDescent="0.2">
      <c r="A14" s="222" t="s">
        <v>245</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row>
    <row r="15" spans="1:31" ht="36" customHeight="1" x14ac:dyDescent="0.2">
      <c r="A15" s="218" t="s">
        <v>246</v>
      </c>
    </row>
    <row r="16" spans="1:31" ht="41.25" customHeight="1" x14ac:dyDescent="0.2">
      <c r="A16" s="218" t="s">
        <v>247</v>
      </c>
    </row>
    <row r="17" spans="1:31" ht="15" customHeight="1" x14ac:dyDescent="0.2">
      <c r="A17" s="218"/>
    </row>
    <row r="18" spans="1:31" ht="48.75" customHeight="1" x14ac:dyDescent="0.2">
      <c r="A18" s="218" t="s">
        <v>248</v>
      </c>
    </row>
    <row r="19" spans="1:31" ht="15" customHeight="1" x14ac:dyDescent="0.2">
      <c r="A19" s="218"/>
    </row>
    <row r="20" spans="1:31" ht="66.75" customHeight="1" x14ac:dyDescent="0.2">
      <c r="A20" s="218" t="s">
        <v>249</v>
      </c>
    </row>
    <row r="21" spans="1:31" ht="15" customHeight="1" x14ac:dyDescent="0.2">
      <c r="A21" s="218"/>
    </row>
    <row r="22" spans="1:31" ht="40.5" customHeight="1" x14ac:dyDescent="0.2">
      <c r="A22" s="218" t="s">
        <v>250</v>
      </c>
    </row>
    <row r="23" spans="1:31" ht="9" customHeight="1" x14ac:dyDescent="0.2">
      <c r="A23" s="218"/>
    </row>
    <row r="24" spans="1:31" s="223" customFormat="1" ht="18" customHeight="1" x14ac:dyDescent="0.2">
      <c r="A24" s="222" t="s">
        <v>251</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row>
    <row r="25" spans="1:31" ht="15" customHeight="1" x14ac:dyDescent="0.2">
      <c r="A25" s="218"/>
    </row>
    <row r="26" spans="1:31" s="223" customFormat="1" ht="18" customHeight="1" x14ac:dyDescent="0.2">
      <c r="A26" s="222" t="s">
        <v>252</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row>
    <row r="27" spans="1:31" ht="33" customHeight="1" x14ac:dyDescent="0.2">
      <c r="A27" s="218" t="s">
        <v>253</v>
      </c>
    </row>
    <row r="28" spans="1:31" ht="15" customHeight="1" x14ac:dyDescent="0.2">
      <c r="A28" s="218"/>
    </row>
    <row r="29" spans="1:31" s="223" customFormat="1" ht="18" customHeight="1" x14ac:dyDescent="0.2">
      <c r="A29" s="225" t="s">
        <v>184</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row>
    <row r="30" spans="1:31" ht="63.75" customHeight="1" x14ac:dyDescent="0.2">
      <c r="A30" s="226" t="s">
        <v>254</v>
      </c>
    </row>
    <row r="31" spans="1:31" ht="15" customHeight="1" x14ac:dyDescent="0.2">
      <c r="A31" s="218"/>
    </row>
    <row r="32" spans="1:31" s="223" customFormat="1" ht="18" customHeight="1" x14ac:dyDescent="0.2">
      <c r="A32" s="222" t="s">
        <v>255</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row>
    <row r="33" spans="1:31" s="227" customFormat="1" ht="115.5" customHeight="1" x14ac:dyDescent="0.2">
      <c r="A33" s="218" t="s">
        <v>256</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row>
    <row r="34" spans="1:31" ht="9" customHeight="1" x14ac:dyDescent="0.2">
      <c r="A34" s="218"/>
    </row>
    <row r="35" spans="1:31" s="223" customFormat="1" ht="18" customHeight="1" x14ac:dyDescent="0.2">
      <c r="A35" s="222" t="s">
        <v>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row>
    <row r="36" spans="1:31" ht="86.25" customHeight="1" x14ac:dyDescent="0.2">
      <c r="A36" s="218" t="s">
        <v>257</v>
      </c>
    </row>
    <row r="37" spans="1:31" ht="15" customHeight="1" x14ac:dyDescent="0.2">
      <c r="A37" s="218"/>
    </row>
    <row r="38" spans="1:31" s="223" customFormat="1" ht="18" customHeight="1" x14ac:dyDescent="0.2">
      <c r="A38" s="222" t="s">
        <v>10</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row>
    <row r="39" spans="1:31" s="228" customFormat="1" ht="79.5" customHeight="1" x14ac:dyDescent="0.2">
      <c r="A39" s="218" t="s">
        <v>258</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row>
    <row r="40" spans="1:31" ht="9" customHeight="1" x14ac:dyDescent="0.2">
      <c r="A40" s="218"/>
    </row>
    <row r="41" spans="1:31" s="223" customFormat="1" ht="18" customHeight="1" x14ac:dyDescent="0.2">
      <c r="A41" s="222" t="s">
        <v>259</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row>
    <row r="42" spans="1:31" s="228" customFormat="1" ht="26.25" customHeight="1" x14ac:dyDescent="0.2">
      <c r="A42" s="229" t="s">
        <v>260</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1:31" ht="15" customHeight="1" x14ac:dyDescent="0.2">
      <c r="A43" s="218"/>
    </row>
    <row r="44" spans="1:31" s="223" customFormat="1" ht="18" customHeight="1" x14ac:dyDescent="0.2">
      <c r="A44" s="222" t="s">
        <v>261</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row>
    <row r="45" spans="1:31" s="228" customFormat="1" ht="45.75" customHeight="1" x14ac:dyDescent="0.2">
      <c r="A45" s="229" t="s">
        <v>262</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row>
    <row r="46" spans="1:31" ht="15" customHeight="1" x14ac:dyDescent="0.2">
      <c r="A46" s="218"/>
    </row>
    <row r="47" spans="1:31" s="223" customFormat="1" ht="18" customHeight="1" x14ac:dyDescent="0.2">
      <c r="A47" s="222" t="s">
        <v>263</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row>
    <row r="48" spans="1:31" s="227" customFormat="1" ht="48" customHeight="1" x14ac:dyDescent="0.2">
      <c r="A48" s="230" t="s">
        <v>264</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row>
    <row r="49" spans="1:31" ht="15" customHeight="1" x14ac:dyDescent="0.2">
      <c r="A49" s="218"/>
    </row>
    <row r="50" spans="1:31" s="223" customFormat="1" ht="18" customHeight="1" x14ac:dyDescent="0.2">
      <c r="A50" s="222" t="s">
        <v>265</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row>
    <row r="51" spans="1:31" s="227" customFormat="1" ht="14.25" customHeight="1" x14ac:dyDescent="0.2">
      <c r="A51" s="218" t="s">
        <v>266</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1:31" ht="15" customHeight="1" x14ac:dyDescent="0.2">
      <c r="A52" s="218"/>
    </row>
    <row r="53" spans="1:31" s="223" customFormat="1" ht="18" customHeight="1" x14ac:dyDescent="0.2">
      <c r="A53" s="222" t="s">
        <v>267</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row>
    <row r="54" spans="1:31" s="227" customFormat="1" ht="64.5" customHeight="1" x14ac:dyDescent="0.2">
      <c r="A54" s="218" t="s">
        <v>268</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1:31" ht="15" customHeight="1" x14ac:dyDescent="0.2">
      <c r="A55" s="218"/>
    </row>
    <row r="56" spans="1:31" s="223" customFormat="1" ht="18" customHeight="1" x14ac:dyDescent="0.2">
      <c r="A56" s="222" t="s">
        <v>269</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row>
    <row r="57" spans="1:31" s="227" customFormat="1" ht="48" customHeight="1" x14ac:dyDescent="0.2">
      <c r="A57" s="218" t="s">
        <v>270</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row>
    <row r="58" spans="1:31" ht="15" customHeight="1" x14ac:dyDescent="0.2">
      <c r="A58" s="218"/>
    </row>
    <row r="59" spans="1:31" s="223" customFormat="1" ht="18" customHeight="1" x14ac:dyDescent="0.2">
      <c r="A59" s="222" t="s">
        <v>271</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1:31" s="227" customFormat="1" ht="56.25" customHeight="1" x14ac:dyDescent="0.2">
      <c r="A60" s="226" t="s">
        <v>272</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row>
    <row r="61" spans="1:31" x14ac:dyDescent="0.2">
      <c r="A61" s="218"/>
    </row>
    <row r="62" spans="1:31" x14ac:dyDescent="0.2">
      <c r="A62" s="218"/>
    </row>
    <row r="64" spans="1:31" x14ac:dyDescent="0.2">
      <c r="A64" s="218"/>
    </row>
    <row r="65" spans="1:1" ht="17.25" customHeight="1" x14ac:dyDescent="0.2">
      <c r="A65" s="231" t="s">
        <v>273</v>
      </c>
    </row>
    <row r="66" spans="1:1" ht="14.1" customHeight="1" x14ac:dyDescent="0.2">
      <c r="A66" s="218" t="s">
        <v>274</v>
      </c>
    </row>
    <row r="67" spans="1:1" ht="14.1" customHeight="1" x14ac:dyDescent="0.2">
      <c r="A67" s="218" t="s">
        <v>275</v>
      </c>
    </row>
    <row r="68" spans="1:1" ht="14.1" customHeight="1" x14ac:dyDescent="0.2">
      <c r="A68" s="218" t="s">
        <v>276</v>
      </c>
    </row>
    <row r="69" spans="1:1" ht="14.1" customHeight="1" x14ac:dyDescent="0.2">
      <c r="A69" s="232" t="s">
        <v>277</v>
      </c>
    </row>
    <row r="70" spans="1:1" x14ac:dyDescent="0.2">
      <c r="A70" s="231"/>
    </row>
    <row r="71" spans="1:1" ht="9" customHeight="1" x14ac:dyDescent="0.2">
      <c r="A71" s="23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1.42578125" defaultRowHeight="12.75" x14ac:dyDescent="0.2"/>
  <cols>
    <col min="1" max="1" width="10.7109375" style="235" customWidth="1"/>
    <col min="2" max="2" width="26.5703125" style="235" customWidth="1"/>
    <col min="3" max="8" width="11.28515625" style="235" customWidth="1"/>
    <col min="9" max="15" width="11.42578125" style="163"/>
    <col min="16" max="16384" width="11.42578125" style="236"/>
  </cols>
  <sheetData>
    <row r="1" spans="1:15" ht="10.5" customHeight="1" x14ac:dyDescent="0.2">
      <c r="A1" s="234"/>
    </row>
    <row r="2" spans="1:15" ht="15" customHeight="1" x14ac:dyDescent="0.2">
      <c r="A2" s="306" t="s">
        <v>278</v>
      </c>
      <c r="B2" s="306"/>
      <c r="C2" s="306"/>
      <c r="D2" s="306"/>
      <c r="E2" s="306"/>
      <c r="F2" s="306"/>
      <c r="G2" s="306"/>
      <c r="H2" s="306"/>
    </row>
    <row r="3" spans="1:15" ht="15" customHeight="1" x14ac:dyDescent="0.2">
      <c r="A3" s="306" t="s">
        <v>279</v>
      </c>
      <c r="B3" s="306"/>
      <c r="C3" s="306"/>
      <c r="D3" s="306"/>
      <c r="E3" s="306"/>
      <c r="F3" s="306"/>
      <c r="G3" s="306"/>
      <c r="H3" s="306"/>
    </row>
    <row r="4" spans="1:15" x14ac:dyDescent="0.2">
      <c r="A4" s="234"/>
    </row>
    <row r="5" spans="1:15" ht="41.25" customHeight="1" x14ac:dyDescent="0.2">
      <c r="A5" s="268" t="s">
        <v>280</v>
      </c>
      <c r="B5" s="268"/>
      <c r="C5" s="268"/>
      <c r="D5" s="268"/>
      <c r="E5" s="268"/>
      <c r="F5" s="268"/>
      <c r="G5" s="268"/>
      <c r="H5" s="268"/>
    </row>
    <row r="6" spans="1:15" ht="9.75" customHeight="1" x14ac:dyDescent="0.2">
      <c r="A6" s="237"/>
      <c r="B6" s="238"/>
      <c r="C6" s="238"/>
      <c r="D6" s="238"/>
      <c r="E6" s="238"/>
      <c r="F6" s="238"/>
      <c r="G6" s="238"/>
      <c r="H6" s="238"/>
    </row>
    <row r="7" spans="1:15" ht="55.5" customHeight="1" x14ac:dyDescent="0.2">
      <c r="A7" s="307" t="s">
        <v>281</v>
      </c>
      <c r="B7" s="307"/>
      <c r="C7" s="307"/>
      <c r="D7" s="307"/>
      <c r="E7" s="307"/>
      <c r="F7" s="307"/>
      <c r="G7" s="307"/>
      <c r="H7" s="307"/>
    </row>
    <row r="8" spans="1:15" s="239" customFormat="1" ht="15" customHeight="1" x14ac:dyDescent="0.2">
      <c r="A8" s="238"/>
      <c r="B8" s="238"/>
      <c r="C8" s="238"/>
      <c r="D8" s="238"/>
      <c r="E8" s="238"/>
      <c r="F8" s="238"/>
      <c r="G8" s="238"/>
      <c r="H8" s="238"/>
      <c r="I8" s="163"/>
      <c r="J8" s="163"/>
      <c r="K8" s="163"/>
      <c r="L8" s="163"/>
      <c r="M8" s="163"/>
      <c r="N8" s="163"/>
      <c r="O8" s="163"/>
    </row>
    <row r="9" spans="1:15" ht="9.75" customHeight="1" x14ac:dyDescent="0.2">
      <c r="A9" s="237"/>
      <c r="B9" s="238"/>
      <c r="C9" s="238"/>
      <c r="D9" s="238"/>
      <c r="E9" s="238"/>
      <c r="F9" s="238"/>
      <c r="G9" s="238"/>
      <c r="H9" s="238"/>
    </row>
    <row r="10" spans="1:15" ht="30.75" customHeight="1" x14ac:dyDescent="0.2">
      <c r="A10" s="307" t="s">
        <v>282</v>
      </c>
      <c r="B10" s="307"/>
      <c r="C10" s="307"/>
      <c r="D10" s="307"/>
      <c r="E10" s="307"/>
      <c r="F10" s="307"/>
      <c r="G10" s="307"/>
      <c r="H10" s="307"/>
    </row>
    <row r="11" spans="1:15" ht="13.5" customHeight="1" x14ac:dyDescent="0.2"/>
    <row r="12" spans="1:15" ht="19.5" customHeight="1" x14ac:dyDescent="0.2">
      <c r="A12" s="271" t="s">
        <v>283</v>
      </c>
      <c r="B12" s="272"/>
      <c r="C12" s="298" t="s">
        <v>284</v>
      </c>
      <c r="D12" s="299"/>
      <c r="E12" s="299"/>
      <c r="F12" s="299"/>
      <c r="G12" s="299"/>
      <c r="H12" s="299"/>
    </row>
    <row r="13" spans="1:15" ht="24.75" customHeight="1" x14ac:dyDescent="0.2">
      <c r="A13" s="273"/>
      <c r="B13" s="274"/>
      <c r="C13" s="308" t="s">
        <v>285</v>
      </c>
      <c r="D13" s="309"/>
      <c r="E13" s="298" t="s">
        <v>286</v>
      </c>
      <c r="F13" s="300"/>
      <c r="G13" s="298" t="s">
        <v>287</v>
      </c>
      <c r="H13" s="299"/>
    </row>
    <row r="14" spans="1:15" ht="10.5" customHeight="1" x14ac:dyDescent="0.2">
      <c r="A14" s="240"/>
      <c r="B14" s="241"/>
      <c r="C14" s="242"/>
      <c r="D14" s="238"/>
      <c r="E14" s="238"/>
      <c r="F14" s="238"/>
      <c r="G14" s="238"/>
      <c r="H14" s="238"/>
    </row>
    <row r="15" spans="1:15" ht="15.95" customHeight="1" x14ac:dyDescent="0.2">
      <c r="A15" s="243" t="s">
        <v>194</v>
      </c>
      <c r="B15" s="244"/>
      <c r="C15" s="304">
        <v>-7.7</v>
      </c>
      <c r="D15" s="305"/>
      <c r="E15" s="305">
        <v>-6.6</v>
      </c>
      <c r="F15" s="305"/>
      <c r="G15" s="305">
        <v>-1</v>
      </c>
      <c r="H15" s="305"/>
    </row>
    <row r="16" spans="1:15" ht="15.95" customHeight="1" x14ac:dyDescent="0.2">
      <c r="A16" s="243" t="s">
        <v>196</v>
      </c>
      <c r="B16" s="244"/>
      <c r="C16" s="304">
        <v>2.1</v>
      </c>
      <c r="D16" s="305"/>
      <c r="E16" s="305">
        <v>1.3</v>
      </c>
      <c r="F16" s="305"/>
      <c r="G16" s="305">
        <v>5.3</v>
      </c>
      <c r="H16" s="305"/>
    </row>
    <row r="17" spans="1:15" s="235" customFormat="1" ht="15.95" customHeight="1" x14ac:dyDescent="0.2">
      <c r="A17" s="243" t="s">
        <v>198</v>
      </c>
      <c r="B17" s="244"/>
      <c r="C17" s="304">
        <v>-25.1</v>
      </c>
      <c r="D17" s="305"/>
      <c r="E17" s="305">
        <v>16.2</v>
      </c>
      <c r="F17" s="305"/>
      <c r="G17" s="305">
        <v>20.7</v>
      </c>
      <c r="H17" s="305"/>
      <c r="I17" s="163"/>
      <c r="J17" s="163"/>
      <c r="K17" s="163"/>
      <c r="L17" s="163"/>
      <c r="M17" s="163"/>
      <c r="N17" s="163"/>
      <c r="O17" s="163"/>
    </row>
    <row r="18" spans="1:15" s="235" customFormat="1" ht="15.95" customHeight="1" x14ac:dyDescent="0.2">
      <c r="A18" s="243" t="s">
        <v>200</v>
      </c>
      <c r="B18" s="244"/>
      <c r="C18" s="304">
        <v>-1.2</v>
      </c>
      <c r="D18" s="305"/>
      <c r="E18" s="305">
        <v>-4</v>
      </c>
      <c r="F18" s="305"/>
      <c r="G18" s="305">
        <v>-2.2999999999999998</v>
      </c>
      <c r="H18" s="305"/>
      <c r="I18" s="163"/>
      <c r="J18" s="163"/>
      <c r="K18" s="163"/>
      <c r="L18" s="163"/>
      <c r="M18" s="163"/>
      <c r="N18" s="163"/>
      <c r="O18" s="163"/>
    </row>
    <row r="19" spans="1:15" s="235" customFormat="1" ht="25.5" customHeight="1" x14ac:dyDescent="0.2">
      <c r="A19" s="269" t="s">
        <v>288</v>
      </c>
      <c r="B19" s="270"/>
      <c r="C19" s="301">
        <v>-4.4000000000000004</v>
      </c>
      <c r="D19" s="302"/>
      <c r="E19" s="302">
        <v>-2.5</v>
      </c>
      <c r="F19" s="302"/>
      <c r="G19" s="302">
        <v>1.9</v>
      </c>
      <c r="H19" s="302"/>
      <c r="I19" s="163"/>
      <c r="J19" s="163"/>
      <c r="K19" s="163"/>
      <c r="L19" s="163"/>
      <c r="M19" s="163"/>
      <c r="N19" s="163"/>
      <c r="O19" s="163"/>
    </row>
    <row r="20" spans="1:15" s="235" customFormat="1" ht="6" customHeight="1" x14ac:dyDescent="0.2">
      <c r="C20" s="238"/>
      <c r="D20" s="238"/>
      <c r="E20" s="238"/>
      <c r="F20" s="238"/>
      <c r="G20" s="238"/>
      <c r="H20" s="238"/>
      <c r="I20" s="163"/>
      <c r="J20" s="163"/>
      <c r="K20" s="163"/>
      <c r="L20" s="163"/>
      <c r="M20" s="163"/>
      <c r="N20" s="163"/>
      <c r="O20" s="163"/>
    </row>
    <row r="21" spans="1:15" s="235" customFormat="1" ht="6.75" customHeight="1" x14ac:dyDescent="0.2">
      <c r="A21" s="238"/>
      <c r="B21" s="238"/>
      <c r="C21" s="238"/>
      <c r="D21" s="238"/>
      <c r="E21" s="238"/>
      <c r="F21" s="238"/>
      <c r="G21" s="238"/>
      <c r="H21" s="238"/>
      <c r="I21" s="163"/>
      <c r="J21" s="163"/>
      <c r="K21" s="163"/>
      <c r="L21" s="163"/>
      <c r="M21" s="163"/>
      <c r="N21" s="163"/>
      <c r="O21" s="163"/>
    </row>
    <row r="22" spans="1:15" s="235" customFormat="1" ht="24" customHeight="1" x14ac:dyDescent="0.2">
      <c r="A22" s="303"/>
      <c r="B22" s="303"/>
      <c r="C22" s="303"/>
      <c r="D22" s="303"/>
      <c r="E22" s="303"/>
      <c r="F22" s="303"/>
      <c r="G22" s="303"/>
      <c r="H22" s="303"/>
      <c r="I22" s="163"/>
      <c r="J22" s="163"/>
      <c r="K22" s="163"/>
      <c r="L22" s="163"/>
      <c r="M22" s="163"/>
      <c r="N22" s="163"/>
      <c r="O22" s="163"/>
    </row>
    <row r="23" spans="1:15" s="235" customFormat="1" ht="17.25" customHeight="1" x14ac:dyDescent="0.2">
      <c r="A23" s="237"/>
      <c r="B23" s="238"/>
      <c r="C23" s="238"/>
      <c r="D23" s="238"/>
      <c r="E23" s="238"/>
      <c r="F23" s="238"/>
      <c r="G23" s="238"/>
      <c r="H23" s="238"/>
      <c r="I23" s="163"/>
      <c r="J23" s="163"/>
      <c r="K23" s="163"/>
      <c r="L23" s="163"/>
      <c r="M23" s="163"/>
      <c r="N23" s="163"/>
      <c r="O23" s="163"/>
    </row>
    <row r="24" spans="1:15" s="246" customFormat="1" ht="8.25" customHeight="1" x14ac:dyDescent="0.2">
      <c r="A24" s="245"/>
      <c r="B24" s="245"/>
      <c r="C24" s="245"/>
      <c r="D24" s="245"/>
      <c r="E24" s="245"/>
      <c r="F24" s="245"/>
      <c r="G24" s="245"/>
      <c r="H24" s="245"/>
      <c r="I24" s="163"/>
      <c r="J24" s="163"/>
      <c r="K24" s="163"/>
      <c r="L24" s="163"/>
      <c r="M24" s="163"/>
      <c r="N24" s="163"/>
      <c r="O24" s="163"/>
    </row>
    <row r="25" spans="1:15" s="235" customFormat="1" ht="26.25" customHeight="1" x14ac:dyDescent="0.2">
      <c r="A25" s="275" t="s">
        <v>289</v>
      </c>
      <c r="B25" s="275"/>
      <c r="C25" s="275"/>
      <c r="D25" s="275"/>
      <c r="E25" s="275"/>
      <c r="F25" s="275"/>
      <c r="G25" s="275"/>
      <c r="H25" s="275"/>
      <c r="I25" s="163"/>
      <c r="J25" s="163"/>
      <c r="K25" s="163"/>
      <c r="L25" s="163"/>
      <c r="M25" s="163"/>
      <c r="N25" s="163"/>
      <c r="O25" s="163"/>
    </row>
    <row r="26" spans="1:15" s="235" customFormat="1" x14ac:dyDescent="0.2">
      <c r="I26" s="163"/>
      <c r="J26" s="163"/>
      <c r="K26" s="163"/>
      <c r="L26" s="163"/>
      <c r="M26" s="163"/>
      <c r="N26" s="163"/>
      <c r="O26" s="163"/>
    </row>
    <row r="27" spans="1:15" s="235" customFormat="1" ht="15.95" customHeight="1" x14ac:dyDescent="0.2">
      <c r="A27" s="271" t="s">
        <v>290</v>
      </c>
      <c r="B27" s="293"/>
      <c r="C27" s="298" t="s">
        <v>10</v>
      </c>
      <c r="D27" s="299"/>
      <c r="E27" s="299"/>
      <c r="F27" s="299"/>
      <c r="G27" s="299"/>
      <c r="H27" s="299"/>
      <c r="I27" s="163"/>
      <c r="J27" s="163"/>
      <c r="K27" s="163"/>
      <c r="L27" s="163"/>
      <c r="M27" s="163"/>
      <c r="N27" s="163"/>
      <c r="O27" s="163"/>
    </row>
    <row r="28" spans="1:15" s="235" customFormat="1" ht="15.95" customHeight="1" x14ac:dyDescent="0.2">
      <c r="A28" s="294"/>
      <c r="B28" s="295"/>
      <c r="C28" s="298" t="s">
        <v>291</v>
      </c>
      <c r="D28" s="300"/>
      <c r="E28" s="298" t="s">
        <v>292</v>
      </c>
      <c r="F28" s="300"/>
      <c r="G28" s="298" t="s">
        <v>293</v>
      </c>
      <c r="H28" s="299"/>
      <c r="I28" s="163"/>
      <c r="J28" s="163"/>
      <c r="K28" s="163"/>
      <c r="L28" s="163"/>
      <c r="M28" s="163"/>
      <c r="N28" s="163"/>
      <c r="O28" s="163"/>
    </row>
    <row r="29" spans="1:15" s="235" customFormat="1" ht="15.95" customHeight="1" x14ac:dyDescent="0.2">
      <c r="A29" s="296"/>
      <c r="B29" s="297"/>
      <c r="C29" s="298" t="s">
        <v>19</v>
      </c>
      <c r="D29" s="300"/>
      <c r="E29" s="298" t="s">
        <v>122</v>
      </c>
      <c r="F29" s="299"/>
      <c r="G29" s="299"/>
      <c r="H29" s="299"/>
      <c r="I29" s="163"/>
      <c r="J29" s="163"/>
      <c r="K29" s="163"/>
      <c r="L29" s="163"/>
      <c r="M29" s="163"/>
      <c r="N29" s="163"/>
      <c r="O29" s="163"/>
    </row>
    <row r="30" spans="1:15" s="235" customFormat="1" x14ac:dyDescent="0.2">
      <c r="I30" s="163"/>
      <c r="J30" s="163"/>
      <c r="K30" s="163"/>
      <c r="L30" s="163"/>
      <c r="M30" s="163"/>
      <c r="N30" s="163"/>
      <c r="O30" s="163"/>
    </row>
    <row r="31" spans="1:15" s="235" customFormat="1" ht="12.75" customHeight="1" x14ac:dyDescent="0.2">
      <c r="C31" s="292" t="s">
        <v>294</v>
      </c>
      <c r="D31" s="292"/>
      <c r="E31" s="292"/>
      <c r="F31" s="292"/>
      <c r="G31" s="292"/>
      <c r="H31" s="292"/>
      <c r="I31" s="163"/>
      <c r="J31" s="163"/>
      <c r="K31" s="163"/>
      <c r="L31" s="163"/>
      <c r="M31" s="163"/>
      <c r="N31" s="163"/>
      <c r="O31" s="163"/>
    </row>
    <row r="32" spans="1:15" s="235" customFormat="1" x14ac:dyDescent="0.2">
      <c r="I32" s="163"/>
      <c r="J32" s="163"/>
      <c r="K32" s="163"/>
      <c r="L32" s="163"/>
      <c r="M32" s="163"/>
      <c r="N32" s="163"/>
      <c r="O32" s="163"/>
    </row>
    <row r="33" spans="1:15" ht="14.1" customHeight="1" x14ac:dyDescent="0.2">
      <c r="A33" s="247">
        <v>2018</v>
      </c>
      <c r="B33" s="248" t="s">
        <v>202</v>
      </c>
      <c r="C33" s="288">
        <v>138497</v>
      </c>
      <c r="D33" s="289"/>
      <c r="E33" s="290">
        <v>144.21</v>
      </c>
      <c r="F33" s="290"/>
      <c r="G33" s="291">
        <v>19690</v>
      </c>
      <c r="H33" s="291"/>
    </row>
    <row r="34" spans="1:15" ht="14.1" customHeight="1" x14ac:dyDescent="0.2">
      <c r="A34" s="247" t="s">
        <v>219</v>
      </c>
      <c r="B34" s="248" t="s">
        <v>203</v>
      </c>
      <c r="C34" s="288">
        <v>118271</v>
      </c>
      <c r="D34" s="289"/>
      <c r="E34" s="290">
        <v>133.47</v>
      </c>
      <c r="F34" s="290"/>
      <c r="G34" s="291">
        <v>17536</v>
      </c>
      <c r="H34" s="291"/>
    </row>
    <row r="35" spans="1:15" ht="14.1" customHeight="1" x14ac:dyDescent="0.2">
      <c r="A35" s="247" t="s">
        <v>219</v>
      </c>
      <c r="B35" s="248" t="s">
        <v>295</v>
      </c>
      <c r="C35" s="288">
        <v>117856</v>
      </c>
      <c r="D35" s="289"/>
      <c r="E35" s="290">
        <v>131.34</v>
      </c>
      <c r="F35" s="290"/>
      <c r="G35" s="291">
        <v>18161</v>
      </c>
      <c r="H35" s="291"/>
    </row>
    <row r="36" spans="1:15" ht="14.1" customHeight="1" x14ac:dyDescent="0.2">
      <c r="B36" s="244"/>
      <c r="C36" s="249"/>
      <c r="D36" s="249"/>
      <c r="E36" s="249"/>
      <c r="F36" s="249"/>
      <c r="G36" s="249"/>
      <c r="H36" s="249"/>
    </row>
    <row r="37" spans="1:15" ht="14.1" customHeight="1" x14ac:dyDescent="0.2">
      <c r="A37" s="247">
        <v>2019</v>
      </c>
      <c r="B37" s="248" t="s">
        <v>202</v>
      </c>
      <c r="C37" s="288">
        <v>136269</v>
      </c>
      <c r="D37" s="289"/>
      <c r="E37" s="290">
        <v>138.21</v>
      </c>
      <c r="F37" s="290"/>
      <c r="G37" s="291">
        <v>17413</v>
      </c>
      <c r="H37" s="291"/>
    </row>
    <row r="38" spans="1:15" ht="14.1" customHeight="1" x14ac:dyDescent="0.2">
      <c r="A38" s="247" t="s">
        <v>219</v>
      </c>
      <c r="B38" s="248" t="s">
        <v>203</v>
      </c>
      <c r="C38" s="288">
        <v>120198</v>
      </c>
      <c r="D38" s="289"/>
      <c r="E38" s="290">
        <v>136.08000000000001</v>
      </c>
      <c r="F38" s="290"/>
      <c r="G38" s="291">
        <v>18545</v>
      </c>
      <c r="H38" s="291"/>
    </row>
    <row r="39" spans="1:15" ht="14.1" customHeight="1" x14ac:dyDescent="0.2">
      <c r="A39" s="247" t="s">
        <v>219</v>
      </c>
      <c r="B39" s="248" t="s">
        <v>295</v>
      </c>
      <c r="C39" s="288">
        <v>120099</v>
      </c>
      <c r="D39" s="289"/>
      <c r="E39" s="290">
        <v>132.88999999999999</v>
      </c>
      <c r="F39" s="290"/>
      <c r="G39" s="291">
        <v>17651</v>
      </c>
      <c r="H39" s="291"/>
    </row>
    <row r="40" spans="1:15" x14ac:dyDescent="0.2">
      <c r="A40" s="234"/>
    </row>
    <row r="41" spans="1:15" x14ac:dyDescent="0.2">
      <c r="A41" s="234"/>
      <c r="C41" s="265" t="s">
        <v>296</v>
      </c>
      <c r="D41" s="265"/>
      <c r="E41" s="265"/>
      <c r="F41" s="265"/>
      <c r="G41" s="265"/>
      <c r="H41" s="265"/>
    </row>
    <row r="43" spans="1:15" ht="14.1" customHeight="1" x14ac:dyDescent="0.2">
      <c r="A43" s="266" t="s">
        <v>297</v>
      </c>
      <c r="B43" s="267"/>
      <c r="C43" s="285">
        <v>-0.1</v>
      </c>
      <c r="D43" s="286"/>
      <c r="E43" s="287">
        <v>-2.2999999999999998</v>
      </c>
      <c r="F43" s="287"/>
      <c r="G43" s="286">
        <v>-4.8</v>
      </c>
      <c r="H43" s="286"/>
    </row>
    <row r="44" spans="1:15" ht="14.1" customHeight="1" x14ac:dyDescent="0.2">
      <c r="A44" s="266" t="s">
        <v>298</v>
      </c>
      <c r="B44" s="267"/>
      <c r="C44" s="285">
        <v>1.9</v>
      </c>
      <c r="D44" s="286"/>
      <c r="E44" s="287">
        <v>1.2</v>
      </c>
      <c r="F44" s="287"/>
      <c r="G44" s="286">
        <v>-2.8</v>
      </c>
      <c r="H44" s="286"/>
    </row>
    <row r="45" spans="1:15" ht="14.1" customHeight="1" x14ac:dyDescent="0.2">
      <c r="A45" s="266" t="s">
        <v>299</v>
      </c>
      <c r="B45" s="267"/>
      <c r="C45" s="285">
        <v>2.5</v>
      </c>
      <c r="D45" s="286"/>
      <c r="E45" s="287">
        <v>1.6</v>
      </c>
      <c r="F45" s="287"/>
      <c r="G45" s="286">
        <v>0.8</v>
      </c>
      <c r="H45" s="286"/>
    </row>
    <row r="47" spans="1:15" ht="26.25" customHeight="1" x14ac:dyDescent="0.2">
      <c r="A47" s="237"/>
      <c r="B47" s="238"/>
      <c r="C47" s="238"/>
      <c r="D47" s="238"/>
      <c r="E47" s="238"/>
      <c r="F47" s="238"/>
      <c r="G47" s="238"/>
      <c r="H47" s="238"/>
    </row>
    <row r="48" spans="1:15" s="250" customFormat="1" ht="40.5" customHeight="1" x14ac:dyDescent="0.2">
      <c r="A48" s="275" t="s">
        <v>300</v>
      </c>
      <c r="B48" s="275"/>
      <c r="C48" s="275"/>
      <c r="D48" s="275"/>
      <c r="E48" s="275"/>
      <c r="F48" s="275"/>
      <c r="G48" s="275"/>
      <c r="H48" s="275"/>
      <c r="I48" s="163"/>
      <c r="J48" s="163"/>
      <c r="K48" s="163"/>
      <c r="L48" s="163"/>
      <c r="M48" s="163"/>
      <c r="N48" s="163"/>
      <c r="O48" s="163"/>
    </row>
    <row r="49" spans="1:15" ht="10.5" customHeight="1" x14ac:dyDescent="0.2">
      <c r="A49" s="251"/>
      <c r="B49" s="251"/>
      <c r="C49" s="251"/>
      <c r="D49" s="251"/>
      <c r="E49" s="251"/>
      <c r="F49" s="251"/>
      <c r="G49" s="251"/>
      <c r="H49" s="251"/>
    </row>
    <row r="50" spans="1:15" ht="50.25" customHeight="1" x14ac:dyDescent="0.2">
      <c r="A50" s="275" t="s">
        <v>301</v>
      </c>
      <c r="B50" s="275"/>
      <c r="C50" s="275"/>
      <c r="D50" s="275"/>
      <c r="E50" s="275"/>
      <c r="F50" s="275"/>
      <c r="G50" s="275"/>
      <c r="H50" s="275"/>
    </row>
    <row r="51" spans="1:15" ht="17.25" customHeight="1" x14ac:dyDescent="0.2">
      <c r="A51" s="251"/>
      <c r="B51" s="251"/>
      <c r="C51" s="251"/>
      <c r="D51" s="251"/>
      <c r="E51" s="251"/>
      <c r="F51" s="251"/>
      <c r="G51" s="251"/>
      <c r="H51" s="251"/>
    </row>
    <row r="52" spans="1:15" s="250" customFormat="1" ht="32.25" customHeight="1" x14ac:dyDescent="0.2">
      <c r="A52" s="275" t="s">
        <v>302</v>
      </c>
      <c r="B52" s="275"/>
      <c r="C52" s="275"/>
      <c r="D52" s="275"/>
      <c r="E52" s="275"/>
      <c r="F52" s="275"/>
      <c r="G52" s="275"/>
      <c r="H52" s="275"/>
      <c r="I52" s="163"/>
      <c r="J52" s="163"/>
      <c r="K52" s="163"/>
      <c r="L52" s="163"/>
      <c r="M52" s="163"/>
      <c r="N52" s="163"/>
      <c r="O52" s="163"/>
    </row>
    <row r="53" spans="1:15" ht="14.25" customHeight="1" x14ac:dyDescent="0.2">
      <c r="A53" s="251"/>
      <c r="B53" s="251"/>
      <c r="C53" s="251"/>
      <c r="D53" s="251"/>
      <c r="E53" s="251"/>
      <c r="F53" s="251"/>
      <c r="G53" s="251"/>
      <c r="H53" s="251"/>
    </row>
    <row r="54" spans="1:15" s="250" customFormat="1" ht="50.25" customHeight="1" x14ac:dyDescent="0.2">
      <c r="A54" s="275" t="s">
        <v>303</v>
      </c>
      <c r="B54" s="275"/>
      <c r="C54" s="275"/>
      <c r="D54" s="275"/>
      <c r="E54" s="275"/>
      <c r="F54" s="275"/>
      <c r="G54" s="275"/>
      <c r="H54" s="275"/>
      <c r="I54" s="163"/>
      <c r="J54" s="163"/>
      <c r="K54" s="163"/>
      <c r="L54" s="163"/>
      <c r="M54" s="163"/>
      <c r="N54" s="163"/>
      <c r="O54" s="163"/>
    </row>
    <row r="55" spans="1:15" ht="13.5" customHeight="1" x14ac:dyDescent="0.2">
      <c r="A55" s="237"/>
      <c r="B55" s="238"/>
      <c r="C55" s="238"/>
      <c r="D55" s="238"/>
      <c r="E55" s="238"/>
      <c r="F55" s="238"/>
      <c r="G55" s="238"/>
      <c r="H55" s="238"/>
    </row>
    <row r="56" spans="1:15" s="250" customFormat="1" ht="17.25" customHeight="1" x14ac:dyDescent="0.2">
      <c r="A56" s="268" t="s">
        <v>304</v>
      </c>
      <c r="B56" s="268"/>
      <c r="C56" s="268"/>
      <c r="D56" s="268"/>
      <c r="E56" s="268"/>
      <c r="F56" s="268"/>
      <c r="G56" s="268"/>
      <c r="H56" s="268"/>
      <c r="I56" s="163"/>
      <c r="J56" s="163"/>
      <c r="K56" s="163"/>
      <c r="L56" s="163"/>
      <c r="M56" s="163"/>
      <c r="N56" s="163"/>
      <c r="O56" s="163"/>
    </row>
    <row r="57" spans="1:15" ht="19.5" customHeight="1" x14ac:dyDescent="0.2">
      <c r="A57" s="238"/>
      <c r="B57" s="238"/>
      <c r="C57" s="238"/>
      <c r="D57" s="238"/>
      <c r="E57" s="238"/>
      <c r="F57" s="238"/>
      <c r="G57" s="238"/>
      <c r="H57" s="238"/>
    </row>
    <row r="58" spans="1:15" ht="15.95" customHeight="1" x14ac:dyDescent="0.2">
      <c r="A58" s="271" t="s">
        <v>283</v>
      </c>
      <c r="B58" s="272"/>
      <c r="C58" s="278">
        <v>43678</v>
      </c>
      <c r="D58" s="278"/>
      <c r="E58" s="280" t="s">
        <v>305</v>
      </c>
      <c r="F58" s="281"/>
      <c r="G58" s="283" t="s">
        <v>306</v>
      </c>
      <c r="H58" s="271"/>
    </row>
    <row r="59" spans="1:15" ht="15.95" customHeight="1" x14ac:dyDescent="0.2">
      <c r="A59" s="276"/>
      <c r="B59" s="277"/>
      <c r="C59" s="279"/>
      <c r="D59" s="279"/>
      <c r="E59" s="282"/>
      <c r="F59" s="282"/>
      <c r="G59" s="284" t="s">
        <v>307</v>
      </c>
      <c r="H59" s="273"/>
    </row>
    <row r="60" spans="1:15" ht="15.95" customHeight="1" x14ac:dyDescent="0.2">
      <c r="A60" s="273"/>
      <c r="B60" s="274"/>
      <c r="C60" s="252" t="s">
        <v>12</v>
      </c>
      <c r="D60" s="252" t="s">
        <v>14</v>
      </c>
      <c r="E60" s="252" t="s">
        <v>12</v>
      </c>
      <c r="F60" s="252" t="s">
        <v>14</v>
      </c>
      <c r="G60" s="253" t="s">
        <v>12</v>
      </c>
      <c r="H60" s="254" t="s">
        <v>14</v>
      </c>
    </row>
    <row r="61" spans="1:15" ht="12.75" customHeight="1" x14ac:dyDescent="0.2">
      <c r="A61" s="242"/>
      <c r="B61" s="255"/>
      <c r="C61" s="238"/>
      <c r="D61" s="238"/>
      <c r="E61" s="238"/>
      <c r="F61" s="238"/>
      <c r="G61" s="238"/>
      <c r="H61" s="238"/>
    </row>
    <row r="62" spans="1:15" ht="15" customHeight="1" x14ac:dyDescent="0.2">
      <c r="A62" s="243" t="s">
        <v>194</v>
      </c>
      <c r="B62" s="244"/>
      <c r="C62" s="256">
        <v>91.794850784793894</v>
      </c>
      <c r="D62" s="256">
        <v>101.943882495399</v>
      </c>
      <c r="E62" s="256">
        <v>104.824271998961</v>
      </c>
      <c r="F62" s="256">
        <v>121.078323934804</v>
      </c>
      <c r="G62" s="257">
        <v>-10.365180104524599</v>
      </c>
      <c r="H62" s="257">
        <v>-8.80407706278619</v>
      </c>
    </row>
    <row r="63" spans="1:15" ht="15" customHeight="1" x14ac:dyDescent="0.2">
      <c r="A63" s="243" t="s">
        <v>196</v>
      </c>
      <c r="B63" s="244"/>
      <c r="C63" s="256">
        <v>84.520297001999296</v>
      </c>
      <c r="D63" s="256">
        <v>80.229332467948495</v>
      </c>
      <c r="E63" s="256">
        <v>103.54950852525</v>
      </c>
      <c r="F63" s="256">
        <v>101.892152396443</v>
      </c>
      <c r="G63" s="257">
        <v>-17.411119414533001</v>
      </c>
      <c r="H63" s="257">
        <v>-22.439206416741801</v>
      </c>
    </row>
    <row r="64" spans="1:15" ht="15" customHeight="1" x14ac:dyDescent="0.2">
      <c r="A64" s="243" t="s">
        <v>198</v>
      </c>
      <c r="B64" s="244"/>
      <c r="C64" s="256">
        <v>126.319864165886</v>
      </c>
      <c r="D64" s="256">
        <v>198.35335470535199</v>
      </c>
      <c r="E64" s="256">
        <v>121.46127808540101</v>
      </c>
      <c r="F64" s="256">
        <v>162.74245093253899</v>
      </c>
      <c r="G64" s="257">
        <v>32.4533403554275</v>
      </c>
      <c r="H64" s="257">
        <v>108.305818111552</v>
      </c>
    </row>
    <row r="65" spans="1:15" s="235" customFormat="1" ht="15" customHeight="1" x14ac:dyDescent="0.2">
      <c r="A65" s="243" t="s">
        <v>200</v>
      </c>
      <c r="B65" s="244"/>
      <c r="C65" s="256">
        <v>132.5938143546</v>
      </c>
      <c r="D65" s="256">
        <v>152.84248774342299</v>
      </c>
      <c r="E65" s="256">
        <v>126.470951036488</v>
      </c>
      <c r="F65" s="256">
        <v>137.80818189492101</v>
      </c>
      <c r="G65" s="257">
        <v>1.94408295072679</v>
      </c>
      <c r="H65" s="257">
        <v>28.380008675835601</v>
      </c>
      <c r="I65" s="163"/>
      <c r="J65" s="163"/>
      <c r="K65" s="163"/>
      <c r="L65" s="163"/>
      <c r="M65" s="163"/>
      <c r="N65" s="163"/>
      <c r="O65" s="163"/>
    </row>
    <row r="66" spans="1:15" s="235" customFormat="1" ht="28.5" customHeight="1" x14ac:dyDescent="0.2">
      <c r="A66" s="269" t="s">
        <v>308</v>
      </c>
      <c r="B66" s="270"/>
      <c r="C66" s="258">
        <v>90.483339807237201</v>
      </c>
      <c r="D66" s="258">
        <v>97.415935804828905</v>
      </c>
      <c r="E66" s="258">
        <v>105.342512168195</v>
      </c>
      <c r="F66" s="258">
        <v>114.02915352828001</v>
      </c>
      <c r="G66" s="259">
        <v>-11.7410764618563</v>
      </c>
      <c r="H66" s="259">
        <v>-8.8638835323397807</v>
      </c>
      <c r="I66" s="163"/>
      <c r="J66" s="163"/>
      <c r="K66" s="163"/>
      <c r="L66" s="163"/>
      <c r="M66" s="163"/>
      <c r="N66" s="163"/>
      <c r="O66" s="163"/>
    </row>
    <row r="67" spans="1:15" s="235" customFormat="1" ht="12.75" customHeight="1" x14ac:dyDescent="0.2">
      <c r="C67" s="238"/>
      <c r="D67" s="238"/>
      <c r="E67" s="238"/>
      <c r="F67" s="238"/>
      <c r="G67" s="238"/>
      <c r="H67" s="260"/>
      <c r="I67" s="163"/>
      <c r="J67" s="163"/>
      <c r="K67" s="163"/>
      <c r="L67" s="163"/>
      <c r="M67" s="163"/>
      <c r="N67" s="163"/>
      <c r="O67" s="163"/>
    </row>
    <row r="68" spans="1:15" s="235" customFormat="1" ht="26.25" customHeight="1" x14ac:dyDescent="0.2">
      <c r="A68" s="238"/>
      <c r="B68" s="238"/>
      <c r="C68" s="238"/>
      <c r="D68" s="238"/>
      <c r="E68" s="238"/>
      <c r="F68" s="238"/>
      <c r="G68" s="238"/>
      <c r="H68" s="238"/>
      <c r="I68" s="163"/>
      <c r="J68" s="163"/>
      <c r="K68" s="163"/>
      <c r="L68" s="163"/>
      <c r="M68" s="163"/>
      <c r="N68" s="163"/>
      <c r="O68" s="163"/>
    </row>
    <row r="69" spans="1:15" s="235" customFormat="1" ht="44.25" customHeight="1" x14ac:dyDescent="0.2">
      <c r="A69" s="268" t="s">
        <v>309</v>
      </c>
      <c r="B69" s="268"/>
      <c r="C69" s="268"/>
      <c r="D69" s="268"/>
      <c r="E69" s="268"/>
      <c r="F69" s="268"/>
      <c r="G69" s="268"/>
      <c r="H69" s="268"/>
      <c r="I69" s="163"/>
      <c r="J69" s="163"/>
      <c r="K69" s="163"/>
      <c r="L69" s="163"/>
      <c r="M69" s="163"/>
      <c r="N69" s="163"/>
      <c r="O69" s="163"/>
    </row>
    <row r="70" spans="1:15" s="235" customFormat="1" ht="14.25" customHeight="1" x14ac:dyDescent="0.2">
      <c r="A70" s="237"/>
      <c r="B70" s="238"/>
      <c r="C70" s="238"/>
      <c r="D70" s="238"/>
      <c r="E70" s="238"/>
      <c r="F70" s="238"/>
      <c r="G70" s="238"/>
      <c r="H70" s="238"/>
      <c r="I70" s="163"/>
      <c r="J70" s="163"/>
      <c r="K70" s="163"/>
      <c r="L70" s="163"/>
      <c r="M70" s="163"/>
      <c r="N70" s="163"/>
      <c r="O70" s="163"/>
    </row>
    <row r="71" spans="1:15" s="235" customFormat="1" ht="52.5" customHeight="1" x14ac:dyDescent="0.2">
      <c r="A71" s="268" t="s">
        <v>310</v>
      </c>
      <c r="B71" s="268"/>
      <c r="C71" s="268"/>
      <c r="D71" s="268"/>
      <c r="E71" s="268"/>
      <c r="F71" s="268"/>
      <c r="G71" s="268"/>
      <c r="H71" s="268"/>
      <c r="I71" s="163"/>
      <c r="J71" s="163"/>
      <c r="K71" s="163"/>
      <c r="L71" s="163"/>
      <c r="M71" s="163"/>
      <c r="N71" s="163"/>
      <c r="O71" s="163"/>
    </row>
    <row r="72" spans="1:15" s="235" customFormat="1" ht="26.25" customHeight="1" x14ac:dyDescent="0.2">
      <c r="A72" s="237"/>
      <c r="B72" s="238"/>
      <c r="C72" s="238"/>
      <c r="D72" s="238"/>
      <c r="E72" s="238"/>
      <c r="F72" s="238"/>
      <c r="G72" s="238"/>
      <c r="H72" s="238"/>
      <c r="I72" s="163"/>
      <c r="J72" s="163"/>
      <c r="K72" s="163"/>
      <c r="L72" s="163"/>
      <c r="M72" s="163"/>
      <c r="N72" s="163"/>
      <c r="O72" s="163"/>
    </row>
    <row r="73" spans="1:15" s="235" customFormat="1" ht="51.75" customHeight="1" x14ac:dyDescent="0.2">
      <c r="A73" s="268" t="s">
        <v>311</v>
      </c>
      <c r="B73" s="268"/>
      <c r="C73" s="268"/>
      <c r="D73" s="268"/>
      <c r="E73" s="268"/>
      <c r="F73" s="268"/>
      <c r="G73" s="268"/>
      <c r="H73" s="268"/>
      <c r="I73" s="163"/>
      <c r="J73" s="163"/>
      <c r="K73" s="163"/>
      <c r="L73" s="163"/>
      <c r="M73" s="163"/>
      <c r="N73" s="163"/>
      <c r="O73" s="163"/>
    </row>
    <row r="74" spans="1:15" s="235" customFormat="1" ht="24.75" customHeight="1" x14ac:dyDescent="0.2">
      <c r="A74" s="237"/>
      <c r="B74" s="238"/>
      <c r="C74" s="238"/>
      <c r="D74" s="238"/>
      <c r="E74" s="238"/>
      <c r="F74" s="238"/>
      <c r="G74" s="238"/>
      <c r="H74" s="238"/>
      <c r="I74" s="163"/>
      <c r="J74" s="163"/>
      <c r="K74" s="163"/>
      <c r="L74" s="163"/>
      <c r="M74" s="163"/>
      <c r="N74" s="163"/>
      <c r="O74" s="163"/>
    </row>
    <row r="75" spans="1:15" s="235" customFormat="1" ht="18.75" customHeight="1" x14ac:dyDescent="0.2">
      <c r="A75" s="268" t="s">
        <v>312</v>
      </c>
      <c r="B75" s="268"/>
      <c r="C75" s="268"/>
      <c r="D75" s="268"/>
      <c r="E75" s="268"/>
      <c r="F75" s="268"/>
      <c r="G75" s="268"/>
      <c r="H75" s="268"/>
      <c r="I75" s="163"/>
      <c r="J75" s="163"/>
      <c r="K75" s="163"/>
      <c r="L75" s="163"/>
      <c r="M75" s="163"/>
      <c r="N75" s="163"/>
      <c r="O75" s="163"/>
    </row>
    <row r="76" spans="1:15" s="235" customFormat="1" ht="20.25" customHeight="1" x14ac:dyDescent="0.2">
      <c r="I76" s="163"/>
      <c r="J76" s="163"/>
      <c r="K76" s="163"/>
      <c r="L76" s="163"/>
      <c r="M76" s="163"/>
      <c r="N76" s="163"/>
      <c r="O76" s="163"/>
    </row>
    <row r="77" spans="1:15" s="235" customFormat="1" ht="17.100000000000001" customHeight="1" x14ac:dyDescent="0.2">
      <c r="A77" s="271" t="s">
        <v>290</v>
      </c>
      <c r="B77" s="272"/>
      <c r="C77" s="271" t="s">
        <v>313</v>
      </c>
      <c r="D77" s="271"/>
      <c r="E77" s="271"/>
      <c r="I77" s="163"/>
      <c r="J77" s="163"/>
      <c r="K77" s="163"/>
      <c r="L77" s="163"/>
      <c r="M77" s="163"/>
      <c r="N77" s="163"/>
      <c r="O77" s="163"/>
    </row>
    <row r="78" spans="1:15" s="235" customFormat="1" ht="17.100000000000001" customHeight="1" x14ac:dyDescent="0.2">
      <c r="A78" s="273"/>
      <c r="B78" s="274"/>
      <c r="C78" s="273"/>
      <c r="D78" s="273"/>
      <c r="E78" s="273"/>
      <c r="I78" s="163"/>
      <c r="J78" s="163"/>
      <c r="K78" s="163"/>
      <c r="L78" s="163"/>
      <c r="M78" s="163"/>
      <c r="N78" s="163"/>
      <c r="O78" s="163"/>
    </row>
    <row r="79" spans="1:15" s="235" customFormat="1" ht="15.75" customHeight="1" x14ac:dyDescent="0.2">
      <c r="F79" s="238"/>
      <c r="G79" s="238"/>
      <c r="H79" s="238"/>
      <c r="I79" s="163"/>
      <c r="J79" s="163"/>
      <c r="K79" s="163"/>
      <c r="L79" s="163"/>
      <c r="M79" s="163"/>
      <c r="N79" s="163"/>
      <c r="O79" s="163"/>
    </row>
    <row r="80" spans="1:15" s="235" customFormat="1" x14ac:dyDescent="0.2">
      <c r="C80" s="265" t="s">
        <v>314</v>
      </c>
      <c r="D80" s="265"/>
      <c r="E80" s="265"/>
      <c r="F80" s="238"/>
      <c r="G80" s="238"/>
      <c r="H80" s="238"/>
      <c r="I80" s="163"/>
      <c r="J80" s="163"/>
      <c r="K80" s="163"/>
      <c r="L80" s="163"/>
      <c r="M80" s="163"/>
      <c r="N80" s="163"/>
      <c r="O80" s="163"/>
    </row>
    <row r="81" spans="1:15" s="235" customFormat="1" ht="15" customHeight="1" x14ac:dyDescent="0.2">
      <c r="A81" s="238"/>
      <c r="B81" s="238"/>
      <c r="C81" s="238"/>
      <c r="D81" s="238"/>
      <c r="E81" s="238"/>
      <c r="F81" s="238"/>
      <c r="G81" s="238"/>
      <c r="H81" s="238"/>
      <c r="I81" s="163"/>
      <c r="J81" s="163"/>
      <c r="K81" s="163"/>
      <c r="L81" s="163"/>
      <c r="M81" s="163"/>
      <c r="N81" s="163"/>
      <c r="O81" s="163"/>
    </row>
    <row r="82" spans="1:15" s="235" customFormat="1" ht="14.1" customHeight="1" x14ac:dyDescent="0.2">
      <c r="A82" s="247">
        <v>2018</v>
      </c>
      <c r="B82" s="244" t="s">
        <v>202</v>
      </c>
      <c r="C82" s="238"/>
      <c r="D82" s="261">
        <v>3101</v>
      </c>
      <c r="E82" s="238"/>
      <c r="F82" s="238"/>
      <c r="G82" s="238"/>
      <c r="H82" s="238"/>
      <c r="I82" s="163"/>
      <c r="J82" s="163"/>
      <c r="K82" s="163"/>
      <c r="L82" s="163"/>
      <c r="M82" s="163"/>
      <c r="N82" s="163"/>
      <c r="O82" s="163"/>
    </row>
    <row r="83" spans="1:15" s="235" customFormat="1" ht="14.1" customHeight="1" x14ac:dyDescent="0.2">
      <c r="A83" s="247"/>
      <c r="B83" s="244" t="s">
        <v>203</v>
      </c>
      <c r="C83" s="238"/>
      <c r="D83" s="261">
        <v>2951</v>
      </c>
      <c r="E83" s="238"/>
      <c r="F83" s="238"/>
      <c r="G83" s="238"/>
      <c r="H83" s="238"/>
      <c r="I83" s="163"/>
      <c r="J83" s="163"/>
      <c r="K83" s="163"/>
      <c r="L83" s="163"/>
      <c r="M83" s="163"/>
      <c r="N83" s="163"/>
      <c r="O83" s="163"/>
    </row>
    <row r="84" spans="1:15" s="235" customFormat="1" ht="14.1" customHeight="1" x14ac:dyDescent="0.2">
      <c r="A84" s="247" t="s">
        <v>219</v>
      </c>
      <c r="B84" s="244" t="s">
        <v>295</v>
      </c>
      <c r="C84" s="238"/>
      <c r="D84" s="261">
        <v>2924</v>
      </c>
      <c r="E84" s="238"/>
      <c r="F84" s="238"/>
      <c r="G84" s="238"/>
      <c r="H84" s="238"/>
      <c r="I84" s="163"/>
      <c r="J84" s="163"/>
      <c r="K84" s="163"/>
      <c r="L84" s="163"/>
      <c r="M84" s="163"/>
      <c r="N84" s="163"/>
      <c r="O84" s="163"/>
    </row>
    <row r="85" spans="1:15" s="235" customFormat="1" x14ac:dyDescent="0.2">
      <c r="B85" s="244"/>
      <c r="C85" s="238"/>
      <c r="D85" s="262"/>
      <c r="E85" s="238"/>
      <c r="F85" s="238"/>
      <c r="G85" s="238"/>
      <c r="H85" s="238"/>
      <c r="I85" s="163"/>
      <c r="J85" s="163"/>
      <c r="K85" s="163"/>
      <c r="L85" s="163"/>
      <c r="M85" s="163"/>
      <c r="N85" s="163"/>
      <c r="O85" s="163"/>
    </row>
    <row r="86" spans="1:15" s="235" customFormat="1" ht="14.1" customHeight="1" x14ac:dyDescent="0.2">
      <c r="A86" s="247">
        <v>2019</v>
      </c>
      <c r="B86" s="244" t="s">
        <v>202</v>
      </c>
      <c r="C86" s="238"/>
      <c r="D86" s="261">
        <v>3117</v>
      </c>
      <c r="E86" s="238"/>
      <c r="F86" s="238"/>
      <c r="G86" s="238"/>
      <c r="H86" s="238"/>
      <c r="I86" s="163"/>
      <c r="J86" s="163"/>
      <c r="K86" s="163"/>
      <c r="L86" s="163"/>
      <c r="M86" s="163"/>
      <c r="N86" s="163"/>
      <c r="O86" s="163"/>
    </row>
    <row r="87" spans="1:15" s="235" customFormat="1" ht="14.1" customHeight="1" x14ac:dyDescent="0.2">
      <c r="A87" s="247"/>
      <c r="B87" s="244" t="s">
        <v>203</v>
      </c>
      <c r="C87" s="238"/>
      <c r="D87" s="261">
        <v>3125</v>
      </c>
      <c r="E87" s="238"/>
      <c r="F87" s="238"/>
      <c r="G87" s="238"/>
      <c r="H87" s="238"/>
      <c r="I87" s="163"/>
      <c r="J87" s="163"/>
      <c r="K87" s="163"/>
      <c r="L87" s="163"/>
      <c r="M87" s="163"/>
      <c r="N87" s="163"/>
      <c r="O87" s="163"/>
    </row>
    <row r="88" spans="1:15" s="235" customFormat="1" ht="14.1" customHeight="1" x14ac:dyDescent="0.2">
      <c r="A88" s="247" t="s">
        <v>219</v>
      </c>
      <c r="B88" s="244" t="s">
        <v>295</v>
      </c>
      <c r="C88" s="238"/>
      <c r="D88" s="261">
        <v>2971</v>
      </c>
      <c r="E88" s="238"/>
      <c r="F88" s="238"/>
      <c r="G88" s="238"/>
      <c r="H88" s="238"/>
      <c r="I88" s="163"/>
      <c r="J88" s="163"/>
      <c r="K88" s="163"/>
      <c r="L88" s="163"/>
      <c r="M88" s="163"/>
      <c r="N88" s="163"/>
      <c r="O88" s="163"/>
    </row>
    <row r="89" spans="1:15" s="235" customFormat="1" ht="14.25" customHeight="1" x14ac:dyDescent="0.2">
      <c r="A89" s="238"/>
      <c r="B89" s="238"/>
      <c r="C89" s="238"/>
      <c r="D89" s="238"/>
      <c r="E89" s="238"/>
      <c r="F89" s="238"/>
      <c r="G89" s="238"/>
      <c r="H89" s="238"/>
      <c r="I89" s="163"/>
      <c r="J89" s="163"/>
      <c r="K89" s="163"/>
      <c r="L89" s="163"/>
      <c r="M89" s="163"/>
      <c r="N89" s="163"/>
      <c r="O89" s="163"/>
    </row>
    <row r="90" spans="1:15" s="235" customFormat="1" x14ac:dyDescent="0.2">
      <c r="C90" s="265" t="s">
        <v>296</v>
      </c>
      <c r="D90" s="265"/>
      <c r="E90" s="265"/>
      <c r="F90" s="238"/>
      <c r="G90" s="238"/>
      <c r="H90" s="238"/>
      <c r="I90" s="163"/>
      <c r="J90" s="163"/>
      <c r="K90" s="163"/>
      <c r="L90" s="163"/>
      <c r="M90" s="163"/>
      <c r="N90" s="163"/>
      <c r="O90" s="163"/>
    </row>
    <row r="91" spans="1:15" s="235" customFormat="1" x14ac:dyDescent="0.2">
      <c r="A91" s="238"/>
      <c r="B91" s="238"/>
      <c r="C91" s="238"/>
      <c r="D91" s="238"/>
      <c r="E91" s="238"/>
      <c r="F91" s="238"/>
      <c r="G91" s="238"/>
      <c r="H91" s="238"/>
      <c r="I91" s="163"/>
      <c r="J91" s="163"/>
      <c r="K91" s="163"/>
      <c r="L91" s="163"/>
      <c r="M91" s="163"/>
      <c r="N91" s="163"/>
      <c r="O91" s="163"/>
    </row>
    <row r="92" spans="1:15" s="235" customFormat="1" ht="14.1" customHeight="1" x14ac:dyDescent="0.2">
      <c r="A92" s="266" t="s">
        <v>297</v>
      </c>
      <c r="B92" s="267"/>
      <c r="C92" s="238"/>
      <c r="D92" s="263">
        <v>-4.9000000000000004</v>
      </c>
      <c r="E92" s="238"/>
      <c r="F92" s="238"/>
      <c r="G92" s="238"/>
      <c r="H92" s="238"/>
      <c r="I92" s="163"/>
      <c r="J92" s="163"/>
      <c r="K92" s="163"/>
      <c r="L92" s="163"/>
      <c r="M92" s="163"/>
      <c r="N92" s="163"/>
      <c r="O92" s="163"/>
    </row>
    <row r="93" spans="1:15" s="235" customFormat="1" ht="14.1" customHeight="1" x14ac:dyDescent="0.2">
      <c r="A93" s="266" t="s">
        <v>298</v>
      </c>
      <c r="B93" s="267"/>
      <c r="C93" s="238"/>
      <c r="D93" s="263">
        <v>1.6</v>
      </c>
      <c r="E93" s="238"/>
      <c r="F93" s="238"/>
      <c r="G93" s="238"/>
      <c r="H93" s="238"/>
      <c r="I93" s="163"/>
      <c r="J93" s="163"/>
      <c r="K93" s="163"/>
      <c r="L93" s="163"/>
      <c r="M93" s="163"/>
      <c r="N93" s="163"/>
      <c r="O93" s="163"/>
    </row>
    <row r="94" spans="1:15" s="235" customFormat="1" ht="14.1" customHeight="1" x14ac:dyDescent="0.2">
      <c r="A94" s="266" t="s">
        <v>299</v>
      </c>
      <c r="B94" s="267"/>
      <c r="C94" s="238"/>
      <c r="D94" s="263">
        <v>2.9</v>
      </c>
      <c r="E94" s="238"/>
      <c r="F94" s="238"/>
      <c r="G94" s="238"/>
      <c r="H94" s="238"/>
      <c r="I94" s="163"/>
      <c r="J94" s="163"/>
      <c r="K94" s="163"/>
      <c r="L94" s="163"/>
      <c r="M94" s="163"/>
      <c r="N94" s="163"/>
      <c r="O94" s="163"/>
    </row>
    <row r="95" spans="1:15" s="235" customFormat="1" ht="28.5" customHeight="1" x14ac:dyDescent="0.2">
      <c r="A95" s="238"/>
      <c r="B95" s="238"/>
      <c r="C95" s="238"/>
      <c r="D95" s="238"/>
      <c r="E95" s="238"/>
      <c r="F95" s="238"/>
      <c r="G95" s="238"/>
      <c r="H95" s="238"/>
      <c r="I95" s="163"/>
      <c r="J95" s="163"/>
      <c r="K95" s="163"/>
      <c r="L95" s="163"/>
      <c r="M95" s="163"/>
      <c r="N95" s="163"/>
      <c r="O95" s="163"/>
    </row>
    <row r="96" spans="1:15" s="235" customFormat="1" ht="28.5" customHeight="1" x14ac:dyDescent="0.2">
      <c r="I96" s="163"/>
      <c r="J96" s="163"/>
      <c r="K96" s="163"/>
      <c r="L96" s="163"/>
      <c r="M96" s="163"/>
      <c r="N96" s="163"/>
      <c r="O96" s="163"/>
    </row>
    <row r="97" spans="1:15" ht="30" customHeight="1" x14ac:dyDescent="0.2">
      <c r="A97" s="268" t="s">
        <v>315</v>
      </c>
      <c r="B97" s="268"/>
      <c r="C97" s="268"/>
      <c r="D97" s="268"/>
      <c r="E97" s="268"/>
      <c r="F97" s="268"/>
      <c r="G97" s="268"/>
      <c r="H97" s="268"/>
    </row>
    <row r="98" spans="1:15" s="239" customFormat="1" x14ac:dyDescent="0.2">
      <c r="A98" s="264"/>
      <c r="B98" s="264"/>
      <c r="C98" s="264"/>
      <c r="D98" s="264"/>
      <c r="E98" s="264"/>
      <c r="F98" s="264"/>
      <c r="G98" s="264"/>
      <c r="H98" s="264"/>
      <c r="I98" s="163"/>
      <c r="J98" s="163"/>
      <c r="K98" s="163"/>
      <c r="L98" s="163"/>
      <c r="M98" s="163"/>
      <c r="N98" s="163"/>
      <c r="O98" s="163"/>
    </row>
    <row r="99" spans="1:15" s="239" customFormat="1" x14ac:dyDescent="0.2">
      <c r="A99" s="264"/>
      <c r="B99" s="264"/>
      <c r="C99" s="264"/>
      <c r="D99" s="264"/>
      <c r="E99" s="264" t="s">
        <v>219</v>
      </c>
      <c r="F99" s="264"/>
      <c r="G99" s="264"/>
      <c r="H99" s="264"/>
      <c r="I99" s="163"/>
      <c r="J99" s="163"/>
      <c r="K99" s="163"/>
      <c r="L99" s="163"/>
      <c r="M99" s="163"/>
      <c r="N99" s="163"/>
      <c r="O99" s="163"/>
    </row>
    <row r="100" spans="1:15" s="239" customFormat="1" x14ac:dyDescent="0.2">
      <c r="A100" s="264"/>
      <c r="B100" s="264"/>
      <c r="C100" s="264"/>
      <c r="D100" s="264"/>
      <c r="E100" s="264"/>
      <c r="F100" s="264"/>
      <c r="G100" s="264"/>
      <c r="H100" s="264"/>
      <c r="I100" s="163"/>
      <c r="J100" s="163"/>
      <c r="K100" s="163"/>
      <c r="L100" s="163"/>
      <c r="M100" s="163"/>
      <c r="N100" s="163"/>
      <c r="O100" s="163"/>
    </row>
    <row r="101" spans="1:15" s="239" customFormat="1" x14ac:dyDescent="0.2">
      <c r="A101" s="264"/>
      <c r="B101" s="264"/>
      <c r="C101" s="264"/>
      <c r="D101" s="264"/>
      <c r="E101" s="264"/>
      <c r="F101" s="264"/>
      <c r="G101" s="264"/>
      <c r="H101" s="264"/>
      <c r="I101" s="163"/>
      <c r="J101" s="163"/>
      <c r="K101" s="163"/>
      <c r="L101" s="163"/>
      <c r="M101" s="163"/>
      <c r="N101" s="163"/>
      <c r="O101" s="163"/>
    </row>
    <row r="102" spans="1:15" s="239" customFormat="1" x14ac:dyDescent="0.2">
      <c r="A102" s="264"/>
      <c r="B102" s="264"/>
      <c r="C102" s="264"/>
      <c r="D102" s="264"/>
      <c r="E102" s="264"/>
      <c r="F102" s="264"/>
      <c r="G102" s="264"/>
      <c r="H102" s="264"/>
      <c r="I102" s="163"/>
      <c r="J102" s="163"/>
      <c r="K102" s="163"/>
      <c r="L102" s="163"/>
      <c r="M102" s="163"/>
      <c r="N102" s="163"/>
      <c r="O102" s="163"/>
    </row>
    <row r="103" spans="1:15" s="239" customFormat="1" x14ac:dyDescent="0.2">
      <c r="A103" s="264"/>
      <c r="B103" s="264"/>
      <c r="C103" s="264"/>
      <c r="D103" s="264"/>
      <c r="E103" s="264"/>
      <c r="F103" s="264"/>
      <c r="G103" s="264"/>
      <c r="H103" s="264"/>
      <c r="I103" s="163"/>
      <c r="J103" s="163"/>
      <c r="K103" s="163"/>
      <c r="L103" s="163"/>
      <c r="M103" s="163"/>
      <c r="N103" s="163"/>
      <c r="O103" s="163"/>
    </row>
    <row r="104" spans="1:15" s="239" customFormat="1" x14ac:dyDescent="0.2">
      <c r="A104" s="264"/>
      <c r="B104" s="264"/>
      <c r="C104" s="264"/>
      <c r="D104" s="264"/>
      <c r="E104" s="264"/>
      <c r="F104" s="264"/>
      <c r="G104" s="264"/>
      <c r="H104" s="264"/>
      <c r="I104" s="163"/>
      <c r="J104" s="163"/>
      <c r="K104" s="163"/>
      <c r="L104" s="163"/>
      <c r="M104" s="163"/>
      <c r="N104" s="163"/>
      <c r="O104" s="163"/>
    </row>
    <row r="105" spans="1:15" s="239" customFormat="1" x14ac:dyDescent="0.2">
      <c r="A105" s="264"/>
      <c r="B105" s="264"/>
      <c r="C105" s="264"/>
      <c r="D105" s="264"/>
      <c r="E105" s="264"/>
      <c r="F105" s="264"/>
      <c r="G105" s="264"/>
      <c r="H105" s="264"/>
      <c r="I105" s="163"/>
      <c r="J105" s="163"/>
      <c r="K105" s="163"/>
      <c r="L105" s="163"/>
      <c r="M105" s="163"/>
      <c r="N105" s="163"/>
      <c r="O105" s="163"/>
    </row>
    <row r="106" spans="1:15" s="239" customFormat="1" x14ac:dyDescent="0.2">
      <c r="A106" s="264"/>
      <c r="B106" s="264"/>
      <c r="C106" s="264"/>
      <c r="D106" s="264"/>
      <c r="E106" s="264"/>
      <c r="F106" s="264"/>
      <c r="G106" s="264"/>
      <c r="H106" s="264"/>
      <c r="I106" s="163"/>
      <c r="J106" s="163"/>
      <c r="K106" s="163"/>
      <c r="L106" s="163"/>
      <c r="M106" s="163"/>
      <c r="N106" s="163"/>
      <c r="O106" s="163"/>
    </row>
    <row r="107" spans="1:15" s="239" customFormat="1" x14ac:dyDescent="0.2">
      <c r="A107" s="264"/>
      <c r="B107" s="264"/>
      <c r="C107" s="264"/>
      <c r="D107" s="264"/>
      <c r="E107" s="264"/>
      <c r="F107" s="264"/>
      <c r="G107" s="264"/>
      <c r="H107" s="264"/>
      <c r="I107" s="163"/>
      <c r="J107" s="163"/>
      <c r="K107" s="163"/>
      <c r="L107" s="163"/>
      <c r="M107" s="163"/>
      <c r="N107" s="163"/>
      <c r="O107" s="163"/>
    </row>
    <row r="108" spans="1:15" s="239" customFormat="1" x14ac:dyDescent="0.2">
      <c r="A108" s="264"/>
      <c r="B108" s="264"/>
      <c r="C108" s="264"/>
      <c r="D108" s="264"/>
      <c r="E108" s="264"/>
      <c r="F108" s="264"/>
      <c r="G108" s="264"/>
      <c r="H108" s="264"/>
      <c r="I108" s="163"/>
      <c r="J108" s="163"/>
      <c r="K108" s="163"/>
      <c r="L108" s="163"/>
      <c r="M108" s="163"/>
      <c r="N108" s="163"/>
      <c r="O108" s="163"/>
    </row>
    <row r="109" spans="1:15" s="239" customFormat="1" x14ac:dyDescent="0.2">
      <c r="A109" s="264"/>
      <c r="B109" s="264"/>
      <c r="C109" s="264"/>
      <c r="D109" s="264"/>
      <c r="E109" s="264"/>
      <c r="F109" s="264"/>
      <c r="G109" s="264"/>
      <c r="H109" s="264"/>
      <c r="I109" s="163"/>
      <c r="J109" s="163"/>
      <c r="K109" s="163"/>
      <c r="L109" s="163"/>
      <c r="M109" s="163"/>
      <c r="N109" s="163"/>
      <c r="O109" s="163"/>
    </row>
    <row r="110" spans="1:15" s="239" customFormat="1" x14ac:dyDescent="0.2">
      <c r="A110" s="264"/>
      <c r="B110" s="264"/>
      <c r="C110" s="264"/>
      <c r="D110" s="264"/>
      <c r="E110" s="264"/>
      <c r="F110" s="264"/>
      <c r="G110" s="264"/>
      <c r="H110" s="264"/>
      <c r="I110" s="163"/>
      <c r="J110" s="163"/>
      <c r="K110" s="163"/>
      <c r="L110" s="163"/>
      <c r="M110" s="163"/>
      <c r="N110" s="163"/>
      <c r="O110" s="163"/>
    </row>
    <row r="111" spans="1:15" s="239" customFormat="1" x14ac:dyDescent="0.2">
      <c r="A111" s="264"/>
      <c r="B111" s="264"/>
      <c r="C111" s="264"/>
      <c r="D111" s="264"/>
      <c r="E111" s="264"/>
      <c r="F111" s="264"/>
      <c r="G111" s="264"/>
      <c r="H111" s="264"/>
      <c r="I111" s="163"/>
      <c r="J111" s="163"/>
      <c r="K111" s="163"/>
      <c r="L111" s="163"/>
      <c r="M111" s="163"/>
      <c r="N111" s="163"/>
      <c r="O111" s="163"/>
    </row>
    <row r="112" spans="1:15" s="239" customFormat="1" x14ac:dyDescent="0.2">
      <c r="A112" s="264"/>
      <c r="B112" s="264"/>
      <c r="C112" s="264"/>
      <c r="D112" s="264"/>
      <c r="E112" s="264"/>
      <c r="F112" s="264"/>
      <c r="G112" s="264"/>
      <c r="H112" s="264"/>
      <c r="I112" s="163"/>
      <c r="J112" s="163"/>
      <c r="K112" s="163"/>
      <c r="L112" s="163"/>
      <c r="M112" s="163"/>
      <c r="N112" s="163"/>
      <c r="O112" s="163"/>
    </row>
    <row r="113" spans="1:15" s="239" customFormat="1" x14ac:dyDescent="0.2">
      <c r="A113" s="264"/>
      <c r="B113" s="264"/>
      <c r="C113" s="264"/>
      <c r="D113" s="264"/>
      <c r="E113" s="264"/>
      <c r="F113" s="264"/>
      <c r="G113" s="264"/>
      <c r="H113" s="264"/>
      <c r="I113" s="163"/>
      <c r="J113" s="163"/>
      <c r="K113" s="163"/>
      <c r="L113" s="163"/>
      <c r="M113" s="163"/>
      <c r="N113" s="163"/>
      <c r="O113" s="163"/>
    </row>
    <row r="114" spans="1:15" s="239" customFormat="1" x14ac:dyDescent="0.2">
      <c r="A114" s="264"/>
      <c r="B114" s="264"/>
      <c r="C114" s="264"/>
      <c r="D114" s="264"/>
      <c r="E114" s="264"/>
      <c r="F114" s="264"/>
      <c r="G114" s="264"/>
      <c r="H114" s="264"/>
      <c r="I114" s="163"/>
      <c r="J114" s="163"/>
      <c r="K114" s="163"/>
      <c r="L114" s="163"/>
      <c r="M114" s="163"/>
      <c r="N114" s="163"/>
      <c r="O114" s="163"/>
    </row>
    <row r="115" spans="1:15" s="239" customFormat="1" x14ac:dyDescent="0.2">
      <c r="A115" s="264"/>
      <c r="B115" s="264"/>
      <c r="C115" s="264"/>
      <c r="D115" s="264"/>
      <c r="E115" s="264"/>
      <c r="F115" s="264"/>
      <c r="G115" s="264"/>
      <c r="H115" s="264"/>
      <c r="I115" s="163"/>
      <c r="J115" s="163"/>
      <c r="K115" s="163"/>
      <c r="L115" s="163"/>
      <c r="M115" s="163"/>
      <c r="N115" s="163"/>
      <c r="O115" s="163"/>
    </row>
    <row r="116" spans="1:15" s="239" customFormat="1" x14ac:dyDescent="0.2">
      <c r="A116" s="264"/>
      <c r="B116" s="264"/>
      <c r="C116" s="264"/>
      <c r="D116" s="264"/>
      <c r="E116" s="264"/>
      <c r="F116" s="264"/>
      <c r="G116" s="264"/>
      <c r="H116" s="264"/>
      <c r="I116" s="163"/>
      <c r="J116" s="163"/>
      <c r="K116" s="163"/>
      <c r="L116" s="163"/>
      <c r="M116" s="163"/>
      <c r="N116" s="163"/>
      <c r="O116" s="163"/>
    </row>
    <row r="117" spans="1:15" s="239" customFormat="1" x14ac:dyDescent="0.2">
      <c r="A117" s="264"/>
      <c r="B117" s="264"/>
      <c r="C117" s="264"/>
      <c r="D117" s="264"/>
      <c r="E117" s="264"/>
      <c r="F117" s="264"/>
      <c r="G117" s="264"/>
      <c r="H117" s="264"/>
      <c r="I117" s="163"/>
      <c r="J117" s="163"/>
      <c r="K117" s="163"/>
      <c r="L117" s="163"/>
      <c r="M117" s="163"/>
      <c r="N117" s="163"/>
      <c r="O117" s="163"/>
    </row>
    <row r="118" spans="1:15" s="239" customFormat="1" x14ac:dyDescent="0.2">
      <c r="A118" s="264"/>
      <c r="B118" s="264"/>
      <c r="C118" s="264"/>
      <c r="D118" s="264"/>
      <c r="E118" s="264"/>
      <c r="F118" s="264"/>
      <c r="G118" s="264"/>
      <c r="H118" s="264"/>
      <c r="I118" s="163"/>
      <c r="J118" s="163"/>
      <c r="K118" s="163"/>
      <c r="L118" s="163"/>
      <c r="M118" s="163"/>
      <c r="N118" s="163"/>
      <c r="O118" s="163"/>
    </row>
    <row r="119" spans="1:15" s="239" customFormat="1" x14ac:dyDescent="0.2">
      <c r="A119" s="264"/>
      <c r="B119" s="264"/>
      <c r="C119" s="264"/>
      <c r="D119" s="264"/>
      <c r="E119" s="264"/>
      <c r="F119" s="264"/>
      <c r="G119" s="264"/>
      <c r="H119" s="264"/>
      <c r="I119" s="163"/>
      <c r="J119" s="163"/>
      <c r="K119" s="163"/>
      <c r="L119" s="163"/>
      <c r="M119" s="163"/>
      <c r="N119" s="163"/>
      <c r="O119" s="163"/>
    </row>
    <row r="120" spans="1:15" s="239" customFormat="1" x14ac:dyDescent="0.2">
      <c r="A120" s="264"/>
      <c r="B120" s="264"/>
      <c r="C120" s="264"/>
      <c r="D120" s="264"/>
      <c r="E120" s="264"/>
      <c r="F120" s="264"/>
      <c r="G120" s="264"/>
      <c r="H120" s="264"/>
      <c r="I120" s="163"/>
      <c r="J120" s="163"/>
      <c r="K120" s="163"/>
      <c r="L120" s="163"/>
      <c r="M120" s="163"/>
      <c r="N120" s="163"/>
      <c r="O120" s="163"/>
    </row>
    <row r="121" spans="1:15" s="239" customFormat="1" x14ac:dyDescent="0.2">
      <c r="A121" s="264"/>
      <c r="B121" s="264"/>
      <c r="C121" s="264"/>
      <c r="D121" s="264"/>
      <c r="E121" s="264"/>
      <c r="F121" s="264"/>
      <c r="G121" s="264"/>
      <c r="H121" s="264"/>
      <c r="I121" s="163"/>
      <c r="J121" s="163"/>
      <c r="K121" s="163"/>
      <c r="L121" s="163"/>
      <c r="M121" s="163"/>
      <c r="N121" s="163"/>
      <c r="O121" s="163"/>
    </row>
    <row r="122" spans="1:15" s="239" customFormat="1" x14ac:dyDescent="0.2">
      <c r="A122" s="264"/>
      <c r="B122" s="264"/>
      <c r="C122" s="264"/>
      <c r="D122" s="264"/>
      <c r="E122" s="264"/>
      <c r="F122" s="264"/>
      <c r="G122" s="264"/>
      <c r="H122" s="264"/>
      <c r="I122" s="163"/>
      <c r="J122" s="163"/>
      <c r="K122" s="163"/>
      <c r="L122" s="163"/>
      <c r="M122" s="163"/>
      <c r="N122" s="163"/>
      <c r="O122" s="163"/>
    </row>
    <row r="123" spans="1:15" s="239" customFormat="1" x14ac:dyDescent="0.2">
      <c r="A123" s="264"/>
      <c r="B123" s="264"/>
      <c r="C123" s="264"/>
      <c r="D123" s="264"/>
      <c r="E123" s="264"/>
      <c r="F123" s="264"/>
      <c r="G123" s="264"/>
      <c r="H123" s="264"/>
      <c r="I123" s="163"/>
      <c r="J123" s="163"/>
      <c r="K123" s="163"/>
      <c r="L123" s="163"/>
      <c r="M123" s="163"/>
      <c r="N123" s="163"/>
      <c r="O123" s="163"/>
    </row>
    <row r="124" spans="1:15" s="239" customFormat="1" x14ac:dyDescent="0.2">
      <c r="A124" s="264"/>
      <c r="B124" s="264"/>
      <c r="C124" s="264"/>
      <c r="D124" s="264"/>
      <c r="E124" s="264"/>
      <c r="F124" s="264"/>
      <c r="G124" s="264"/>
      <c r="H124" s="264"/>
      <c r="I124" s="163"/>
      <c r="J124" s="163"/>
      <c r="K124" s="163"/>
      <c r="L124" s="163"/>
      <c r="M124" s="163"/>
      <c r="N124" s="163"/>
      <c r="O124" s="163"/>
    </row>
    <row r="125" spans="1:15" s="239" customFormat="1" x14ac:dyDescent="0.2">
      <c r="A125" s="264"/>
      <c r="B125" s="264"/>
      <c r="C125" s="264"/>
      <c r="D125" s="264"/>
      <c r="E125" s="264"/>
      <c r="F125" s="264"/>
      <c r="G125" s="264"/>
      <c r="H125" s="264"/>
      <c r="I125" s="163"/>
      <c r="J125" s="163"/>
      <c r="K125" s="163"/>
      <c r="L125" s="163"/>
      <c r="M125" s="163"/>
      <c r="N125" s="163"/>
      <c r="O125" s="163"/>
    </row>
    <row r="126" spans="1:15" s="239" customFormat="1" x14ac:dyDescent="0.2">
      <c r="A126" s="264"/>
      <c r="B126" s="264"/>
      <c r="C126" s="264"/>
      <c r="D126" s="264"/>
      <c r="E126" s="264"/>
      <c r="F126" s="264"/>
      <c r="G126" s="264"/>
      <c r="H126" s="264"/>
      <c r="I126" s="163"/>
      <c r="J126" s="163"/>
      <c r="K126" s="163"/>
      <c r="L126" s="163"/>
      <c r="M126" s="163"/>
      <c r="N126" s="163"/>
      <c r="O126" s="163"/>
    </row>
    <row r="127" spans="1:15" s="239" customFormat="1" x14ac:dyDescent="0.2">
      <c r="A127" s="264"/>
      <c r="B127" s="264"/>
      <c r="C127" s="264"/>
      <c r="D127" s="264"/>
      <c r="E127" s="264"/>
      <c r="F127" s="264"/>
      <c r="G127" s="264"/>
      <c r="H127" s="264"/>
      <c r="I127" s="163"/>
      <c r="J127" s="163"/>
      <c r="K127" s="163"/>
      <c r="L127" s="163"/>
      <c r="M127" s="163"/>
      <c r="N127" s="163"/>
      <c r="O127" s="163"/>
    </row>
    <row r="128" spans="1:15" s="239" customFormat="1" x14ac:dyDescent="0.2">
      <c r="A128" s="264"/>
      <c r="B128" s="264"/>
      <c r="C128" s="264"/>
      <c r="D128" s="264"/>
      <c r="E128" s="264"/>
      <c r="F128" s="264"/>
      <c r="G128" s="264"/>
      <c r="H128" s="264"/>
      <c r="I128" s="163"/>
      <c r="J128" s="163"/>
      <c r="K128" s="163"/>
      <c r="L128" s="163"/>
      <c r="M128" s="163"/>
      <c r="N128" s="163"/>
      <c r="O128" s="163"/>
    </row>
    <row r="129" spans="1:15" s="239" customFormat="1" x14ac:dyDescent="0.2">
      <c r="A129" s="264"/>
      <c r="B129" s="264"/>
      <c r="C129" s="264"/>
      <c r="D129" s="264"/>
      <c r="E129" s="264"/>
      <c r="F129" s="264"/>
      <c r="G129" s="264"/>
      <c r="H129" s="264"/>
      <c r="I129" s="163"/>
      <c r="J129" s="163"/>
      <c r="K129" s="163"/>
      <c r="L129" s="163"/>
      <c r="M129" s="163"/>
      <c r="N129" s="163"/>
      <c r="O129" s="163"/>
    </row>
    <row r="130" spans="1:15" s="239" customFormat="1" x14ac:dyDescent="0.2">
      <c r="A130" s="264"/>
      <c r="B130" s="264"/>
      <c r="C130" s="264"/>
      <c r="D130" s="264"/>
      <c r="E130" s="264"/>
      <c r="F130" s="264"/>
      <c r="G130" s="264"/>
      <c r="H130" s="264"/>
      <c r="I130" s="163"/>
      <c r="J130" s="163"/>
      <c r="K130" s="163"/>
      <c r="L130" s="163"/>
      <c r="M130" s="163"/>
      <c r="N130" s="163"/>
      <c r="O130" s="163"/>
    </row>
    <row r="131" spans="1:15" s="239" customFormat="1" x14ac:dyDescent="0.2">
      <c r="A131" s="264"/>
      <c r="B131" s="264"/>
      <c r="C131" s="264"/>
      <c r="D131" s="264"/>
      <c r="E131" s="264"/>
      <c r="F131" s="264"/>
      <c r="G131" s="264"/>
      <c r="H131" s="264"/>
      <c r="I131" s="163"/>
      <c r="J131" s="163"/>
      <c r="K131" s="163"/>
      <c r="L131" s="163"/>
      <c r="M131" s="163"/>
      <c r="N131" s="163"/>
      <c r="O131" s="163"/>
    </row>
    <row r="132" spans="1:15" s="239" customFormat="1" x14ac:dyDescent="0.2">
      <c r="A132" s="264"/>
      <c r="B132" s="264"/>
      <c r="C132" s="264"/>
      <c r="D132" s="264"/>
      <c r="E132" s="264"/>
      <c r="F132" s="264"/>
      <c r="G132" s="264"/>
      <c r="H132" s="264"/>
      <c r="I132" s="163"/>
      <c r="J132" s="163"/>
      <c r="K132" s="163"/>
      <c r="L132" s="163"/>
      <c r="M132" s="163"/>
      <c r="N132" s="163"/>
      <c r="O132" s="163"/>
    </row>
    <row r="133" spans="1:15" s="239" customFormat="1" x14ac:dyDescent="0.2">
      <c r="A133" s="264"/>
      <c r="B133" s="264"/>
      <c r="C133" s="264"/>
      <c r="D133" s="264"/>
      <c r="E133" s="264"/>
      <c r="F133" s="264"/>
      <c r="G133" s="264"/>
      <c r="H133" s="264"/>
      <c r="I133" s="163"/>
      <c r="J133" s="163"/>
      <c r="K133" s="163"/>
      <c r="L133" s="163"/>
      <c r="M133" s="163"/>
      <c r="N133" s="163"/>
      <c r="O133" s="163"/>
    </row>
    <row r="134" spans="1:15" s="239" customFormat="1" x14ac:dyDescent="0.2">
      <c r="A134" s="264"/>
      <c r="B134" s="264"/>
      <c r="C134" s="264"/>
      <c r="D134" s="264"/>
      <c r="E134" s="264"/>
      <c r="F134" s="264"/>
      <c r="G134" s="264"/>
      <c r="H134" s="264"/>
      <c r="I134" s="163"/>
      <c r="J134" s="163"/>
      <c r="K134" s="163"/>
      <c r="L134" s="163"/>
      <c r="M134" s="163"/>
      <c r="N134" s="163"/>
      <c r="O134" s="163"/>
    </row>
    <row r="135" spans="1:15" s="239" customFormat="1" x14ac:dyDescent="0.2">
      <c r="A135" s="264"/>
      <c r="B135" s="264"/>
      <c r="C135" s="264"/>
      <c r="D135" s="264"/>
      <c r="E135" s="264"/>
      <c r="F135" s="264"/>
      <c r="G135" s="264"/>
      <c r="H135" s="264"/>
      <c r="I135" s="163"/>
      <c r="J135" s="163"/>
      <c r="K135" s="163"/>
      <c r="L135" s="163"/>
      <c r="M135" s="163"/>
      <c r="N135" s="163"/>
      <c r="O135" s="163"/>
    </row>
    <row r="136" spans="1:15" s="239" customFormat="1" x14ac:dyDescent="0.2">
      <c r="A136" s="264"/>
      <c r="B136" s="264"/>
      <c r="C136" s="264"/>
      <c r="D136" s="264"/>
      <c r="E136" s="264"/>
      <c r="F136" s="264"/>
      <c r="G136" s="264"/>
      <c r="H136" s="264"/>
      <c r="I136" s="163"/>
      <c r="J136" s="163"/>
      <c r="K136" s="163"/>
      <c r="L136" s="163"/>
      <c r="M136" s="163"/>
      <c r="N136" s="163"/>
      <c r="O136" s="163"/>
    </row>
    <row r="137" spans="1:15" s="239" customFormat="1" x14ac:dyDescent="0.2">
      <c r="A137" s="264"/>
      <c r="B137" s="264"/>
      <c r="C137" s="264"/>
      <c r="D137" s="264"/>
      <c r="E137" s="264"/>
      <c r="F137" s="264"/>
      <c r="G137" s="264"/>
      <c r="H137" s="264"/>
      <c r="I137" s="163"/>
      <c r="J137" s="163"/>
      <c r="K137" s="163"/>
      <c r="L137" s="163"/>
      <c r="M137" s="163"/>
      <c r="N137" s="163"/>
      <c r="O137" s="163"/>
    </row>
    <row r="138" spans="1:15" s="239" customFormat="1" x14ac:dyDescent="0.2">
      <c r="A138" s="264"/>
      <c r="B138" s="264"/>
      <c r="C138" s="264"/>
      <c r="D138" s="264"/>
      <c r="E138" s="264"/>
      <c r="F138" s="264"/>
      <c r="G138" s="264"/>
      <c r="H138" s="264"/>
      <c r="I138" s="163"/>
      <c r="J138" s="163"/>
      <c r="K138" s="163"/>
      <c r="L138" s="163"/>
      <c r="M138" s="163"/>
      <c r="N138" s="163"/>
      <c r="O138" s="163"/>
    </row>
    <row r="139" spans="1:15" s="239" customFormat="1" x14ac:dyDescent="0.2">
      <c r="A139" s="264"/>
      <c r="B139" s="264"/>
      <c r="C139" s="264"/>
      <c r="D139" s="264"/>
      <c r="E139" s="264"/>
      <c r="F139" s="264"/>
      <c r="G139" s="264"/>
      <c r="H139" s="264"/>
      <c r="I139" s="163"/>
      <c r="J139" s="163"/>
      <c r="K139" s="163"/>
      <c r="L139" s="163"/>
      <c r="M139" s="163"/>
      <c r="N139" s="163"/>
      <c r="O139" s="163"/>
    </row>
    <row r="140" spans="1:15" s="239" customFormat="1" x14ac:dyDescent="0.2">
      <c r="A140" s="264"/>
      <c r="B140" s="264"/>
      <c r="C140" s="264"/>
      <c r="D140" s="264"/>
      <c r="E140" s="264"/>
      <c r="F140" s="264"/>
      <c r="G140" s="264"/>
      <c r="H140" s="264"/>
      <c r="I140" s="163"/>
      <c r="J140" s="163"/>
      <c r="K140" s="163"/>
      <c r="L140" s="163"/>
      <c r="M140" s="163"/>
      <c r="N140" s="163"/>
      <c r="O140" s="163"/>
    </row>
    <row r="141" spans="1:15" s="239" customFormat="1" x14ac:dyDescent="0.2">
      <c r="A141" s="264"/>
      <c r="B141" s="264"/>
      <c r="C141" s="264"/>
      <c r="D141" s="264"/>
      <c r="E141" s="264"/>
      <c r="F141" s="264"/>
      <c r="G141" s="264"/>
      <c r="H141" s="264"/>
      <c r="I141" s="163"/>
      <c r="J141" s="163"/>
      <c r="K141" s="163"/>
      <c r="L141" s="163"/>
      <c r="M141" s="163"/>
      <c r="N141" s="163"/>
      <c r="O141" s="163"/>
    </row>
    <row r="142" spans="1:15" s="239" customFormat="1" x14ac:dyDescent="0.2">
      <c r="A142" s="264"/>
      <c r="B142" s="264"/>
      <c r="C142" s="264"/>
      <c r="D142" s="264"/>
      <c r="E142" s="264"/>
      <c r="F142" s="264"/>
      <c r="G142" s="264"/>
      <c r="H142" s="264"/>
      <c r="I142" s="163"/>
      <c r="J142" s="163"/>
      <c r="K142" s="163"/>
      <c r="L142" s="163"/>
      <c r="M142" s="163"/>
      <c r="N142" s="163"/>
      <c r="O142" s="163"/>
    </row>
    <row r="143" spans="1:15" s="239" customFormat="1" x14ac:dyDescent="0.2">
      <c r="A143" s="264"/>
      <c r="B143" s="264"/>
      <c r="C143" s="264"/>
      <c r="D143" s="264"/>
      <c r="E143" s="264"/>
      <c r="F143" s="264"/>
      <c r="G143" s="264"/>
      <c r="H143" s="264"/>
      <c r="I143" s="163"/>
      <c r="J143" s="163"/>
      <c r="K143" s="163"/>
      <c r="L143" s="163"/>
      <c r="M143" s="163"/>
      <c r="N143" s="163"/>
      <c r="O143" s="163"/>
    </row>
    <row r="144" spans="1:15" s="239" customFormat="1" x14ac:dyDescent="0.2">
      <c r="A144" s="264"/>
      <c r="B144" s="264"/>
      <c r="C144" s="264"/>
      <c r="D144" s="264"/>
      <c r="E144" s="264"/>
      <c r="F144" s="264"/>
      <c r="G144" s="264"/>
      <c r="H144" s="264"/>
      <c r="I144" s="163"/>
      <c r="J144" s="163"/>
      <c r="K144" s="163"/>
      <c r="L144" s="163"/>
      <c r="M144" s="163"/>
      <c r="N144" s="163"/>
      <c r="O144" s="163"/>
    </row>
    <row r="145" spans="1:15" s="239" customFormat="1" x14ac:dyDescent="0.2">
      <c r="A145" s="264"/>
      <c r="B145" s="264"/>
      <c r="C145" s="264"/>
      <c r="D145" s="264"/>
      <c r="E145" s="264"/>
      <c r="F145" s="264"/>
      <c r="G145" s="264"/>
      <c r="H145" s="264"/>
      <c r="I145" s="163"/>
      <c r="J145" s="163"/>
      <c r="K145" s="163"/>
      <c r="L145" s="163"/>
      <c r="M145" s="163"/>
      <c r="N145" s="163"/>
      <c r="O145" s="163"/>
    </row>
    <row r="146" spans="1:15" s="239" customFormat="1" x14ac:dyDescent="0.2">
      <c r="A146" s="264"/>
      <c r="B146" s="264"/>
      <c r="C146" s="264"/>
      <c r="D146" s="264"/>
      <c r="E146" s="264"/>
      <c r="F146" s="264"/>
      <c r="G146" s="264"/>
      <c r="H146" s="264"/>
      <c r="I146" s="163"/>
      <c r="J146" s="163"/>
      <c r="K146" s="163"/>
      <c r="L146" s="163"/>
      <c r="M146" s="163"/>
      <c r="N146" s="163"/>
      <c r="O146" s="163"/>
    </row>
    <row r="147" spans="1:15" s="239" customFormat="1" x14ac:dyDescent="0.2">
      <c r="A147" s="264"/>
      <c r="B147" s="264"/>
      <c r="C147" s="264"/>
      <c r="D147" s="264"/>
      <c r="E147" s="264"/>
      <c r="F147" s="264"/>
      <c r="G147" s="264"/>
      <c r="H147" s="264"/>
      <c r="I147" s="163"/>
      <c r="J147" s="163"/>
      <c r="K147" s="163"/>
      <c r="L147" s="163"/>
      <c r="M147" s="163"/>
      <c r="N147" s="163"/>
      <c r="O147" s="163"/>
    </row>
    <row r="148" spans="1:15" s="239" customFormat="1" x14ac:dyDescent="0.2">
      <c r="A148" s="264"/>
      <c r="B148" s="264"/>
      <c r="C148" s="264"/>
      <c r="D148" s="264"/>
      <c r="E148" s="264"/>
      <c r="F148" s="264"/>
      <c r="G148" s="264"/>
      <c r="H148" s="264"/>
      <c r="I148" s="163"/>
      <c r="J148" s="163"/>
      <c r="K148" s="163"/>
      <c r="L148" s="163"/>
      <c r="M148" s="163"/>
      <c r="N148" s="163"/>
      <c r="O148" s="163"/>
    </row>
    <row r="149" spans="1:15" s="239" customFormat="1" x14ac:dyDescent="0.2">
      <c r="A149" s="264"/>
      <c r="B149" s="264"/>
      <c r="C149" s="264"/>
      <c r="D149" s="264"/>
      <c r="E149" s="264"/>
      <c r="F149" s="264"/>
      <c r="G149" s="264"/>
      <c r="H149" s="264"/>
      <c r="I149" s="163"/>
      <c r="J149" s="163"/>
      <c r="K149" s="163"/>
      <c r="L149" s="163"/>
      <c r="M149" s="163"/>
      <c r="N149" s="163"/>
      <c r="O149" s="163"/>
    </row>
    <row r="150" spans="1:15" s="239" customFormat="1" x14ac:dyDescent="0.2">
      <c r="A150" s="264"/>
      <c r="B150" s="264"/>
      <c r="C150" s="264"/>
      <c r="D150" s="264"/>
      <c r="E150" s="264"/>
      <c r="F150" s="264"/>
      <c r="G150" s="264"/>
      <c r="H150" s="264"/>
      <c r="I150" s="163"/>
      <c r="J150" s="163"/>
      <c r="K150" s="163"/>
      <c r="L150" s="163"/>
      <c r="M150" s="163"/>
      <c r="N150" s="163"/>
      <c r="O150" s="163"/>
    </row>
    <row r="151" spans="1:15" s="239" customFormat="1" x14ac:dyDescent="0.2">
      <c r="A151" s="264"/>
      <c r="B151" s="264"/>
      <c r="C151" s="264"/>
      <c r="D151" s="264"/>
      <c r="E151" s="264"/>
      <c r="F151" s="264"/>
      <c r="G151" s="264"/>
      <c r="H151" s="264"/>
      <c r="I151" s="163"/>
      <c r="J151" s="163"/>
      <c r="K151" s="163"/>
      <c r="L151" s="163"/>
      <c r="M151" s="163"/>
      <c r="N151" s="163"/>
      <c r="O151" s="163"/>
    </row>
    <row r="152" spans="1:15" s="239" customFormat="1" x14ac:dyDescent="0.2">
      <c r="A152" s="264"/>
      <c r="B152" s="264"/>
      <c r="C152" s="264"/>
      <c r="D152" s="264"/>
      <c r="E152" s="264"/>
      <c r="F152" s="264"/>
      <c r="G152" s="264"/>
      <c r="H152" s="264"/>
      <c r="I152" s="163"/>
      <c r="J152" s="163"/>
      <c r="K152" s="163"/>
      <c r="L152" s="163"/>
      <c r="M152" s="163"/>
      <c r="N152" s="163"/>
      <c r="O152" s="163"/>
    </row>
    <row r="153" spans="1:15" s="239" customFormat="1" x14ac:dyDescent="0.2">
      <c r="A153" s="264"/>
      <c r="B153" s="264"/>
      <c r="C153" s="264"/>
      <c r="D153" s="264"/>
      <c r="E153" s="264"/>
      <c r="F153" s="264"/>
      <c r="G153" s="264"/>
      <c r="H153" s="264"/>
      <c r="I153" s="163"/>
      <c r="J153" s="163"/>
      <c r="K153" s="163"/>
      <c r="L153" s="163"/>
      <c r="M153" s="163"/>
      <c r="N153" s="163"/>
      <c r="O153" s="163"/>
    </row>
    <row r="154" spans="1:15" s="239" customFormat="1" x14ac:dyDescent="0.2">
      <c r="A154" s="264"/>
      <c r="B154" s="264"/>
      <c r="C154" s="264"/>
      <c r="D154" s="264"/>
      <c r="E154" s="264"/>
      <c r="F154" s="264"/>
      <c r="G154" s="264"/>
      <c r="H154" s="264"/>
      <c r="I154" s="163"/>
      <c r="J154" s="163"/>
      <c r="K154" s="163"/>
      <c r="L154" s="163"/>
      <c r="M154" s="163"/>
      <c r="N154" s="163"/>
      <c r="O154" s="163"/>
    </row>
    <row r="155" spans="1:15" s="239" customFormat="1" x14ac:dyDescent="0.2">
      <c r="A155" s="264"/>
      <c r="B155" s="264"/>
      <c r="C155" s="264"/>
      <c r="D155" s="264"/>
      <c r="E155" s="264"/>
      <c r="F155" s="264"/>
      <c r="G155" s="264"/>
      <c r="H155" s="264"/>
      <c r="I155" s="163"/>
      <c r="J155" s="163"/>
      <c r="K155" s="163"/>
      <c r="L155" s="163"/>
      <c r="M155" s="163"/>
      <c r="N155" s="163"/>
      <c r="O155" s="163"/>
    </row>
    <row r="156" spans="1:15" s="239" customFormat="1" x14ac:dyDescent="0.2">
      <c r="A156" s="264"/>
      <c r="B156" s="264"/>
      <c r="C156" s="264"/>
      <c r="D156" s="264"/>
      <c r="E156" s="264"/>
      <c r="F156" s="264"/>
      <c r="G156" s="264"/>
      <c r="H156" s="264"/>
      <c r="I156" s="163"/>
      <c r="J156" s="163"/>
      <c r="K156" s="163"/>
      <c r="L156" s="163"/>
      <c r="M156" s="163"/>
      <c r="N156" s="163"/>
      <c r="O156" s="163"/>
    </row>
    <row r="157" spans="1:15" s="239" customFormat="1" x14ac:dyDescent="0.2">
      <c r="A157" s="264"/>
      <c r="B157" s="264"/>
      <c r="C157" s="264"/>
      <c r="D157" s="264"/>
      <c r="E157" s="264"/>
      <c r="F157" s="264"/>
      <c r="G157" s="264"/>
      <c r="H157" s="264"/>
      <c r="I157" s="163"/>
      <c r="J157" s="163"/>
      <c r="K157" s="163"/>
      <c r="L157" s="163"/>
      <c r="M157" s="163"/>
      <c r="N157" s="163"/>
      <c r="O157" s="163"/>
    </row>
    <row r="158" spans="1:15" s="239" customFormat="1" x14ac:dyDescent="0.2">
      <c r="A158" s="264"/>
      <c r="B158" s="264"/>
      <c r="C158" s="264"/>
      <c r="D158" s="264"/>
      <c r="E158" s="264"/>
      <c r="F158" s="264"/>
      <c r="G158" s="264"/>
      <c r="H158" s="264"/>
      <c r="I158" s="163"/>
      <c r="J158" s="163"/>
      <c r="K158" s="163"/>
      <c r="L158" s="163"/>
      <c r="M158" s="163"/>
      <c r="N158" s="163"/>
      <c r="O158" s="163"/>
    </row>
    <row r="159" spans="1:15" s="239" customFormat="1" x14ac:dyDescent="0.2">
      <c r="A159" s="264"/>
      <c r="B159" s="264"/>
      <c r="C159" s="264"/>
      <c r="D159" s="264"/>
      <c r="E159" s="264"/>
      <c r="F159" s="264"/>
      <c r="G159" s="264"/>
      <c r="H159" s="264"/>
      <c r="I159" s="163"/>
      <c r="J159" s="163"/>
      <c r="K159" s="163"/>
      <c r="L159" s="163"/>
      <c r="M159" s="163"/>
      <c r="N159" s="163"/>
      <c r="O159" s="163"/>
    </row>
    <row r="160" spans="1:15" s="239" customFormat="1" x14ac:dyDescent="0.2">
      <c r="A160" s="264"/>
      <c r="B160" s="264"/>
      <c r="C160" s="264"/>
      <c r="D160" s="264"/>
      <c r="E160" s="264"/>
      <c r="F160" s="264"/>
      <c r="G160" s="264"/>
      <c r="H160" s="264"/>
      <c r="I160" s="163"/>
      <c r="J160" s="163"/>
      <c r="K160" s="163"/>
      <c r="L160" s="163"/>
      <c r="M160" s="163"/>
      <c r="N160" s="163"/>
      <c r="O160" s="163"/>
    </row>
    <row r="161" spans="1:15" s="239" customFormat="1" x14ac:dyDescent="0.2">
      <c r="A161" s="264"/>
      <c r="B161" s="264"/>
      <c r="C161" s="264"/>
      <c r="D161" s="264"/>
      <c r="E161" s="264"/>
      <c r="F161" s="264"/>
      <c r="G161" s="264"/>
      <c r="H161" s="264"/>
      <c r="I161" s="163"/>
      <c r="J161" s="163"/>
      <c r="K161" s="163"/>
      <c r="L161" s="163"/>
      <c r="M161" s="163"/>
      <c r="N161" s="163"/>
      <c r="O161" s="163"/>
    </row>
    <row r="162" spans="1:15" s="239" customFormat="1" x14ac:dyDescent="0.2">
      <c r="A162" s="264"/>
      <c r="B162" s="264"/>
      <c r="C162" s="264"/>
      <c r="D162" s="264"/>
      <c r="E162" s="264"/>
      <c r="F162" s="264"/>
      <c r="G162" s="264"/>
      <c r="H162" s="264"/>
      <c r="I162" s="163"/>
      <c r="J162" s="163"/>
      <c r="K162" s="163"/>
      <c r="L162" s="163"/>
      <c r="M162" s="163"/>
      <c r="N162" s="163"/>
      <c r="O162" s="163"/>
    </row>
    <row r="163" spans="1:15" s="239" customFormat="1" x14ac:dyDescent="0.2">
      <c r="A163" s="264"/>
      <c r="B163" s="264"/>
      <c r="C163" s="264"/>
      <c r="D163" s="264"/>
      <c r="E163" s="264"/>
      <c r="F163" s="264"/>
      <c r="G163" s="264"/>
      <c r="H163" s="264"/>
      <c r="I163" s="163"/>
      <c r="J163" s="163"/>
      <c r="K163" s="163"/>
      <c r="L163" s="163"/>
      <c r="M163" s="163"/>
      <c r="N163" s="163"/>
      <c r="O163" s="163"/>
    </row>
    <row r="164" spans="1:15" s="239" customFormat="1" x14ac:dyDescent="0.2">
      <c r="A164" s="264"/>
      <c r="B164" s="264"/>
      <c r="C164" s="264"/>
      <c r="D164" s="264"/>
      <c r="E164" s="264"/>
      <c r="F164" s="264"/>
      <c r="G164" s="264"/>
      <c r="H164" s="264"/>
      <c r="I164" s="163"/>
      <c r="J164" s="163"/>
      <c r="K164" s="163"/>
      <c r="L164" s="163"/>
      <c r="M164" s="163"/>
      <c r="N164" s="163"/>
      <c r="O164" s="163"/>
    </row>
    <row r="165" spans="1:15" s="239" customFormat="1" x14ac:dyDescent="0.2">
      <c r="A165" s="264"/>
      <c r="B165" s="264"/>
      <c r="C165" s="264"/>
      <c r="D165" s="264"/>
      <c r="E165" s="264"/>
      <c r="F165" s="264"/>
      <c r="G165" s="264"/>
      <c r="H165" s="264"/>
      <c r="I165" s="163"/>
      <c r="J165" s="163"/>
      <c r="K165" s="163"/>
      <c r="L165" s="163"/>
      <c r="M165" s="163"/>
      <c r="N165" s="163"/>
      <c r="O165" s="163"/>
    </row>
    <row r="166" spans="1:15" s="239" customFormat="1" x14ac:dyDescent="0.2">
      <c r="A166" s="264"/>
      <c r="B166" s="264"/>
      <c r="C166" s="264"/>
      <c r="D166" s="264"/>
      <c r="E166" s="264"/>
      <c r="F166" s="264"/>
      <c r="G166" s="264"/>
      <c r="H166" s="264"/>
      <c r="I166" s="163"/>
      <c r="J166" s="163"/>
      <c r="K166" s="163"/>
      <c r="L166" s="163"/>
      <c r="M166" s="163"/>
      <c r="N166" s="163"/>
      <c r="O166" s="163"/>
    </row>
    <row r="167" spans="1:15" s="239" customFormat="1" x14ac:dyDescent="0.2">
      <c r="A167" s="264"/>
      <c r="B167" s="264"/>
      <c r="C167" s="264"/>
      <c r="D167" s="264"/>
      <c r="E167" s="264"/>
      <c r="F167" s="264"/>
      <c r="G167" s="264"/>
      <c r="H167" s="264"/>
      <c r="I167" s="163"/>
      <c r="J167" s="163"/>
      <c r="K167" s="163"/>
      <c r="L167" s="163"/>
      <c r="M167" s="163"/>
      <c r="N167" s="163"/>
      <c r="O167" s="163"/>
    </row>
    <row r="168" spans="1:15" s="239" customFormat="1" x14ac:dyDescent="0.2">
      <c r="A168" s="264"/>
      <c r="B168" s="264"/>
      <c r="C168" s="264"/>
      <c r="D168" s="264"/>
      <c r="E168" s="264"/>
      <c r="F168" s="264"/>
      <c r="G168" s="264"/>
      <c r="H168" s="264"/>
      <c r="I168" s="163"/>
      <c r="J168" s="163"/>
      <c r="K168" s="163"/>
      <c r="L168" s="163"/>
      <c r="M168" s="163"/>
      <c r="N168" s="163"/>
      <c r="O168" s="163"/>
    </row>
    <row r="169" spans="1:15" s="239" customFormat="1" x14ac:dyDescent="0.2">
      <c r="A169" s="264"/>
      <c r="B169" s="264"/>
      <c r="C169" s="264"/>
      <c r="D169" s="264"/>
      <c r="E169" s="264"/>
      <c r="F169" s="264"/>
      <c r="G169" s="264"/>
      <c r="H169" s="264"/>
      <c r="I169" s="163"/>
      <c r="J169" s="163"/>
      <c r="K169" s="163"/>
      <c r="L169" s="163"/>
      <c r="M169" s="163"/>
      <c r="N169" s="163"/>
      <c r="O169" s="163"/>
    </row>
    <row r="170" spans="1:15" s="239" customFormat="1" x14ac:dyDescent="0.2">
      <c r="A170" s="264"/>
      <c r="B170" s="264"/>
      <c r="C170" s="264"/>
      <c r="D170" s="264"/>
      <c r="E170" s="264"/>
      <c r="F170" s="264"/>
      <c r="G170" s="264"/>
      <c r="H170" s="264"/>
      <c r="I170" s="163"/>
      <c r="J170" s="163"/>
      <c r="K170" s="163"/>
      <c r="L170" s="163"/>
      <c r="M170" s="163"/>
      <c r="N170" s="163"/>
      <c r="O170" s="163"/>
    </row>
    <row r="171" spans="1:15" s="239" customFormat="1" x14ac:dyDescent="0.2">
      <c r="A171" s="264"/>
      <c r="B171" s="264"/>
      <c r="C171" s="264"/>
      <c r="D171" s="264"/>
      <c r="E171" s="264"/>
      <c r="F171" s="264"/>
      <c r="G171" s="264"/>
      <c r="H171" s="264"/>
      <c r="I171" s="163"/>
      <c r="J171" s="163"/>
      <c r="K171" s="163"/>
      <c r="L171" s="163"/>
      <c r="M171" s="163"/>
      <c r="N171" s="163"/>
      <c r="O171" s="163"/>
    </row>
    <row r="172" spans="1:15" s="239" customFormat="1" x14ac:dyDescent="0.2">
      <c r="A172" s="264"/>
      <c r="B172" s="264"/>
      <c r="C172" s="264"/>
      <c r="D172" s="264"/>
      <c r="E172" s="264"/>
      <c r="F172" s="264"/>
      <c r="G172" s="264"/>
      <c r="H172" s="264"/>
      <c r="I172" s="163"/>
      <c r="J172" s="163"/>
      <c r="K172" s="163"/>
      <c r="L172" s="163"/>
      <c r="M172" s="163"/>
      <c r="N172" s="163"/>
      <c r="O172" s="163"/>
    </row>
    <row r="173" spans="1:15" s="239" customFormat="1" x14ac:dyDescent="0.2">
      <c r="A173" s="264"/>
      <c r="B173" s="264"/>
      <c r="C173" s="264"/>
      <c r="D173" s="264"/>
      <c r="E173" s="264"/>
      <c r="F173" s="264"/>
      <c r="G173" s="264"/>
      <c r="H173" s="264"/>
      <c r="I173" s="163"/>
      <c r="J173" s="163"/>
      <c r="K173" s="163"/>
      <c r="L173" s="163"/>
      <c r="M173" s="163"/>
      <c r="N173" s="163"/>
      <c r="O173" s="163"/>
    </row>
    <row r="174" spans="1:15" s="239" customFormat="1" x14ac:dyDescent="0.2">
      <c r="A174" s="264"/>
      <c r="B174" s="264"/>
      <c r="C174" s="264"/>
      <c r="D174" s="264"/>
      <c r="E174" s="264"/>
      <c r="F174" s="264"/>
      <c r="G174" s="264"/>
      <c r="H174" s="264"/>
      <c r="I174" s="163"/>
      <c r="J174" s="163"/>
      <c r="K174" s="163"/>
      <c r="L174" s="163"/>
      <c r="M174" s="163"/>
      <c r="N174" s="163"/>
      <c r="O174" s="163"/>
    </row>
    <row r="175" spans="1:15" s="239" customFormat="1" x14ac:dyDescent="0.2">
      <c r="A175" s="264"/>
      <c r="B175" s="264"/>
      <c r="C175" s="264"/>
      <c r="D175" s="264"/>
      <c r="E175" s="264"/>
      <c r="F175" s="264"/>
      <c r="G175" s="264"/>
      <c r="H175" s="264"/>
      <c r="I175" s="163"/>
      <c r="J175" s="163"/>
      <c r="K175" s="163"/>
      <c r="L175" s="163"/>
      <c r="M175" s="163"/>
      <c r="N175" s="163"/>
      <c r="O175" s="163"/>
    </row>
    <row r="176" spans="1:15" s="239" customFormat="1" x14ac:dyDescent="0.2">
      <c r="A176" s="264"/>
      <c r="B176" s="264"/>
      <c r="C176" s="264"/>
      <c r="D176" s="264"/>
      <c r="E176" s="264"/>
      <c r="F176" s="264"/>
      <c r="G176" s="264"/>
      <c r="H176" s="264"/>
      <c r="I176" s="163"/>
      <c r="J176" s="163"/>
      <c r="K176" s="163"/>
      <c r="L176" s="163"/>
      <c r="M176" s="163"/>
      <c r="N176" s="163"/>
      <c r="O176" s="163"/>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25.5"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5"/>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8"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124"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7" t="s">
        <v>171</v>
      </c>
      <c r="C1" s="87"/>
      <c r="D1" s="87"/>
      <c r="E1" s="87"/>
      <c r="F1" s="87"/>
      <c r="G1" s="87"/>
      <c r="H1" s="87"/>
      <c r="I1" s="87"/>
      <c r="J1" s="87"/>
    </row>
    <row r="2" spans="1:10" x14ac:dyDescent="0.2">
      <c r="B2" s="126"/>
      <c r="C2" s="127"/>
      <c r="D2" s="127"/>
      <c r="G2" s="127"/>
      <c r="H2" s="127"/>
      <c r="I2" s="127"/>
      <c r="J2" s="127"/>
    </row>
    <row r="3" spans="1:10" x14ac:dyDescent="0.2">
      <c r="B3" s="314" t="s">
        <v>172</v>
      </c>
      <c r="C3" s="314"/>
      <c r="D3" s="314"/>
      <c r="E3" s="314"/>
      <c r="F3" s="314"/>
      <c r="G3" s="314"/>
      <c r="H3" s="314"/>
      <c r="I3" s="314"/>
      <c r="J3" s="314"/>
    </row>
    <row r="4" spans="1:10" x14ac:dyDescent="0.2">
      <c r="B4" s="314" t="s">
        <v>173</v>
      </c>
      <c r="C4" s="314"/>
      <c r="D4" s="314"/>
      <c r="E4" s="314"/>
      <c r="F4" s="314"/>
      <c r="G4" s="314"/>
      <c r="H4" s="314"/>
      <c r="I4" s="314"/>
      <c r="J4" s="314"/>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15" t="s">
        <v>3</v>
      </c>
      <c r="B7" s="318" t="s">
        <v>114</v>
      </c>
      <c r="C7" s="321" t="s">
        <v>174</v>
      </c>
      <c r="D7" s="321" t="s">
        <v>175</v>
      </c>
      <c r="E7" s="321" t="s">
        <v>107</v>
      </c>
      <c r="F7" s="321" t="s">
        <v>9</v>
      </c>
      <c r="G7" s="310" t="s">
        <v>10</v>
      </c>
      <c r="H7" s="311"/>
      <c r="I7" s="311"/>
      <c r="J7" s="311"/>
    </row>
    <row r="8" spans="1:10" x14ac:dyDescent="0.2">
      <c r="A8" s="316"/>
      <c r="B8" s="319"/>
      <c r="C8" s="319"/>
      <c r="D8" s="319"/>
      <c r="E8" s="319"/>
      <c r="F8" s="322"/>
      <c r="G8" s="324" t="s">
        <v>12</v>
      </c>
      <c r="H8" s="310" t="s">
        <v>176</v>
      </c>
      <c r="I8" s="311"/>
      <c r="J8" s="311"/>
    </row>
    <row r="9" spans="1:10" ht="22.5" x14ac:dyDescent="0.2">
      <c r="A9" s="316"/>
      <c r="B9" s="319"/>
      <c r="C9" s="320"/>
      <c r="D9" s="320"/>
      <c r="E9" s="320"/>
      <c r="F9" s="323"/>
      <c r="G9" s="325"/>
      <c r="H9" s="129" t="s">
        <v>177</v>
      </c>
      <c r="I9" s="129" t="s">
        <v>14</v>
      </c>
      <c r="J9" s="130" t="s">
        <v>178</v>
      </c>
    </row>
    <row r="10" spans="1:10" x14ac:dyDescent="0.2">
      <c r="A10" s="317"/>
      <c r="B10" s="320"/>
      <c r="C10" s="91" t="s">
        <v>16</v>
      </c>
      <c r="D10" s="131" t="s">
        <v>179</v>
      </c>
      <c r="E10" s="91" t="s">
        <v>18</v>
      </c>
      <c r="F10" s="312" t="s">
        <v>19</v>
      </c>
      <c r="G10" s="313"/>
      <c r="H10" s="313"/>
      <c r="I10" s="313"/>
      <c r="J10" s="313"/>
    </row>
    <row r="11" spans="1:10" x14ac:dyDescent="0.2">
      <c r="A11" s="97"/>
      <c r="B11" s="132"/>
      <c r="C11" s="98"/>
      <c r="D11" s="99"/>
      <c r="E11" s="101"/>
      <c r="F11" s="102"/>
      <c r="G11" s="99"/>
      <c r="H11" s="99"/>
      <c r="I11" s="99"/>
      <c r="J11" s="99"/>
    </row>
    <row r="12" spans="1:10" ht="12.95" customHeight="1" x14ac:dyDescent="0.2">
      <c r="A12" s="104" t="s">
        <v>109</v>
      </c>
      <c r="B12" s="105" t="s">
        <v>110</v>
      </c>
      <c r="C12" s="133">
        <v>848.375</v>
      </c>
      <c r="D12" s="133">
        <v>149058</v>
      </c>
      <c r="E12" s="133">
        <v>160472.70300000001</v>
      </c>
      <c r="F12" s="134">
        <v>3624771.057</v>
      </c>
      <c r="G12" s="134">
        <v>21798809.726</v>
      </c>
      <c r="H12" s="134">
        <v>13724957.234999999</v>
      </c>
      <c r="I12" s="134">
        <v>8073852.4910000004</v>
      </c>
      <c r="J12" s="134">
        <v>4529178.892</v>
      </c>
    </row>
    <row r="13" spans="1:10" ht="12.95" customHeight="1" x14ac:dyDescent="0.2">
      <c r="A13" s="104"/>
      <c r="B13" s="108" t="s">
        <v>123</v>
      </c>
      <c r="C13" s="135"/>
      <c r="D13" s="136"/>
      <c r="E13" s="136"/>
      <c r="F13" s="137"/>
      <c r="G13" s="137"/>
      <c r="H13" s="137"/>
      <c r="I13" s="137"/>
      <c r="J13" s="137"/>
    </row>
    <row r="14" spans="1:10" ht="12.95" customHeight="1" x14ac:dyDescent="0.2">
      <c r="A14" s="104" t="s">
        <v>21</v>
      </c>
      <c r="B14" s="108" t="s">
        <v>124</v>
      </c>
      <c r="C14" s="138">
        <v>420.5</v>
      </c>
      <c r="D14" s="138">
        <v>71156.25</v>
      </c>
      <c r="E14" s="138">
        <v>76352.850000000006</v>
      </c>
      <c r="F14" s="138">
        <v>1716515.189</v>
      </c>
      <c r="G14" s="138">
        <v>9772501.5429999996</v>
      </c>
      <c r="H14" s="138">
        <v>6299314.0599999996</v>
      </c>
      <c r="I14" s="138">
        <v>3473187.483</v>
      </c>
      <c r="J14" s="138">
        <v>1939803.6359999999</v>
      </c>
    </row>
    <row r="15" spans="1:10" ht="12.95" customHeight="1" x14ac:dyDescent="0.2">
      <c r="A15" s="104" t="s">
        <v>21</v>
      </c>
      <c r="B15" s="108" t="s">
        <v>125</v>
      </c>
      <c r="C15" s="138">
        <v>252.875</v>
      </c>
      <c r="D15" s="138">
        <v>47480.25</v>
      </c>
      <c r="E15" s="138">
        <v>51407.254000000001</v>
      </c>
      <c r="F15" s="138">
        <v>1261973.4210000001</v>
      </c>
      <c r="G15" s="138">
        <v>7834572.023</v>
      </c>
      <c r="H15" s="138">
        <v>4480921.767</v>
      </c>
      <c r="I15" s="138">
        <v>3353650.2560000001</v>
      </c>
      <c r="J15" s="138">
        <v>1945148.905</v>
      </c>
    </row>
    <row r="16" spans="1:10" ht="12.95" customHeight="1" x14ac:dyDescent="0.2">
      <c r="A16" s="104" t="s">
        <v>21</v>
      </c>
      <c r="B16" s="108" t="s">
        <v>126</v>
      </c>
      <c r="C16" s="138">
        <v>36</v>
      </c>
      <c r="D16" s="138">
        <v>6673.125</v>
      </c>
      <c r="E16" s="138">
        <v>7319.7449999999999</v>
      </c>
      <c r="F16" s="138">
        <v>203362.09899999999</v>
      </c>
      <c r="G16" s="138">
        <v>1081846.328</v>
      </c>
      <c r="H16" s="138">
        <v>541755.17000000004</v>
      </c>
      <c r="I16" s="138">
        <v>540091.15800000005</v>
      </c>
      <c r="J16" s="138">
        <v>174584.00899999999</v>
      </c>
    </row>
    <row r="17" spans="1:10" ht="12.95" customHeight="1" x14ac:dyDescent="0.2">
      <c r="A17" s="104" t="s">
        <v>21</v>
      </c>
      <c r="B17" s="108" t="s">
        <v>127</v>
      </c>
      <c r="C17" s="138">
        <v>139</v>
      </c>
      <c r="D17" s="138">
        <v>23748.375</v>
      </c>
      <c r="E17" s="138">
        <v>25392.853999999999</v>
      </c>
      <c r="F17" s="138">
        <v>442920.348</v>
      </c>
      <c r="G17" s="138">
        <v>3109889.8319999999</v>
      </c>
      <c r="H17" s="138">
        <v>2402966.2379999999</v>
      </c>
      <c r="I17" s="138">
        <v>706923.59400000004</v>
      </c>
      <c r="J17" s="138">
        <v>469642.342</v>
      </c>
    </row>
    <row r="18" spans="1:10" ht="12.95" customHeight="1" x14ac:dyDescent="0.2">
      <c r="A18" s="104"/>
      <c r="B18" s="97"/>
      <c r="C18" s="135"/>
      <c r="D18" s="136"/>
      <c r="E18" s="136"/>
      <c r="F18" s="136"/>
      <c r="G18" s="136"/>
      <c r="H18" s="136"/>
      <c r="I18" s="136"/>
      <c r="J18" s="136"/>
    </row>
    <row r="19" spans="1:10" ht="12.95" customHeight="1" x14ac:dyDescent="0.2">
      <c r="A19" s="104" t="s">
        <v>128</v>
      </c>
      <c r="B19" s="105" t="s">
        <v>180</v>
      </c>
      <c r="C19" s="139"/>
      <c r="D19" s="139"/>
      <c r="E19" s="139"/>
      <c r="F19" s="139"/>
      <c r="G19" s="140"/>
      <c r="H19" s="140"/>
      <c r="I19" s="139"/>
      <c r="J19" s="139"/>
    </row>
    <row r="20" spans="1:10" ht="12.95" customHeight="1" x14ac:dyDescent="0.2">
      <c r="A20" s="104"/>
      <c r="B20" s="105" t="s">
        <v>181</v>
      </c>
      <c r="C20" s="139">
        <v>3</v>
      </c>
      <c r="D20" s="133">
        <v>309.875</v>
      </c>
      <c r="E20" s="133">
        <v>439.05</v>
      </c>
      <c r="F20" s="134">
        <v>6820.4480000000003</v>
      </c>
      <c r="G20" s="141" t="s">
        <v>21</v>
      </c>
      <c r="H20" s="141" t="s">
        <v>21</v>
      </c>
      <c r="I20" s="141" t="s">
        <v>21</v>
      </c>
      <c r="J20" s="141" t="s">
        <v>21</v>
      </c>
    </row>
    <row r="21" spans="1:10" ht="12.95" customHeight="1" x14ac:dyDescent="0.2">
      <c r="A21" s="104"/>
      <c r="B21" s="97"/>
      <c r="C21" s="135"/>
      <c r="D21" s="136"/>
      <c r="E21" s="136"/>
      <c r="F21" s="136"/>
      <c r="G21" s="136"/>
      <c r="H21" s="136"/>
      <c r="I21" s="136"/>
      <c r="J21" s="136"/>
    </row>
    <row r="22" spans="1:10" ht="12.95" customHeight="1" x14ac:dyDescent="0.2">
      <c r="A22" s="104">
        <v>5</v>
      </c>
      <c r="B22" s="108" t="s">
        <v>130</v>
      </c>
      <c r="C22" s="142" t="s">
        <v>131</v>
      </c>
      <c r="D22" s="142" t="s">
        <v>131</v>
      </c>
      <c r="E22" s="142" t="s">
        <v>131</v>
      </c>
      <c r="F22" s="142" t="s">
        <v>131</v>
      </c>
      <c r="G22" s="142" t="s">
        <v>131</v>
      </c>
      <c r="H22" s="142" t="s">
        <v>131</v>
      </c>
      <c r="I22" s="142" t="s">
        <v>131</v>
      </c>
      <c r="J22" s="142" t="s">
        <v>131</v>
      </c>
    </row>
    <row r="23" spans="1:10" ht="12.95" customHeight="1" x14ac:dyDescent="0.2">
      <c r="A23" s="104">
        <v>6</v>
      </c>
      <c r="B23" s="108" t="s">
        <v>132</v>
      </c>
      <c r="C23" s="142" t="s">
        <v>131</v>
      </c>
      <c r="D23" s="142" t="s">
        <v>131</v>
      </c>
      <c r="E23" s="142" t="s">
        <v>131</v>
      </c>
      <c r="F23" s="142" t="s">
        <v>131</v>
      </c>
      <c r="G23" s="142" t="s">
        <v>131</v>
      </c>
      <c r="H23" s="142" t="s">
        <v>131</v>
      </c>
      <c r="I23" s="142" t="s">
        <v>131</v>
      </c>
      <c r="J23" s="142" t="s">
        <v>131</v>
      </c>
    </row>
    <row r="24" spans="1:10" ht="12.95" customHeight="1" x14ac:dyDescent="0.2">
      <c r="A24" s="104">
        <v>7</v>
      </c>
      <c r="B24" s="108" t="s">
        <v>133</v>
      </c>
      <c r="C24" s="142" t="s">
        <v>131</v>
      </c>
      <c r="D24" s="142" t="s">
        <v>131</v>
      </c>
      <c r="E24" s="142" t="s">
        <v>131</v>
      </c>
      <c r="F24" s="142" t="s">
        <v>131</v>
      </c>
      <c r="G24" s="142" t="s">
        <v>131</v>
      </c>
      <c r="H24" s="142" t="s">
        <v>131</v>
      </c>
      <c r="I24" s="142" t="s">
        <v>131</v>
      </c>
      <c r="J24" s="142" t="s">
        <v>131</v>
      </c>
    </row>
    <row r="25" spans="1:10" ht="12.95" customHeight="1" x14ac:dyDescent="0.2">
      <c r="A25" s="104">
        <v>8</v>
      </c>
      <c r="B25" s="108" t="s">
        <v>134</v>
      </c>
      <c r="C25" s="143"/>
      <c r="D25" s="144"/>
      <c r="E25" s="136"/>
      <c r="F25" s="136"/>
      <c r="G25" s="136"/>
      <c r="H25" s="136"/>
      <c r="I25" s="145"/>
      <c r="J25" s="145"/>
    </row>
    <row r="26" spans="1:10" ht="12.95" customHeight="1" x14ac:dyDescent="0.2">
      <c r="A26" s="104"/>
      <c r="B26" s="108" t="s">
        <v>135</v>
      </c>
      <c r="C26" s="138">
        <v>3</v>
      </c>
      <c r="D26" s="138">
        <v>309.875</v>
      </c>
      <c r="E26" s="138">
        <v>439.05</v>
      </c>
      <c r="F26" s="138">
        <v>6820.4480000000003</v>
      </c>
      <c r="G26" s="142" t="s">
        <v>21</v>
      </c>
      <c r="H26" s="142" t="s">
        <v>21</v>
      </c>
      <c r="I26" s="142" t="s">
        <v>21</v>
      </c>
      <c r="J26" s="142" t="s">
        <v>21</v>
      </c>
    </row>
    <row r="27" spans="1:10" ht="12.95" customHeight="1" x14ac:dyDescent="0.2">
      <c r="A27" s="104">
        <v>9</v>
      </c>
      <c r="B27" s="108" t="s">
        <v>136</v>
      </c>
      <c r="C27" s="143"/>
      <c r="D27" s="144"/>
      <c r="E27" s="136"/>
      <c r="F27" s="136"/>
      <c r="G27" s="136"/>
      <c r="H27" s="136"/>
      <c r="I27" s="145"/>
      <c r="J27" s="145"/>
    </row>
    <row r="28" spans="1:10" ht="12.95" customHeight="1" x14ac:dyDescent="0.2">
      <c r="A28" s="104"/>
      <c r="B28" s="108" t="s">
        <v>137</v>
      </c>
      <c r="C28" s="143"/>
      <c r="D28" s="143"/>
      <c r="E28" s="143"/>
      <c r="F28" s="143"/>
      <c r="G28" s="143"/>
      <c r="H28" s="143"/>
      <c r="I28" s="143"/>
      <c r="J28" s="143"/>
    </row>
    <row r="29" spans="1:10" ht="12.95" customHeight="1" x14ac:dyDescent="0.2">
      <c r="A29" s="104"/>
      <c r="B29" s="108" t="s">
        <v>138</v>
      </c>
      <c r="C29" s="142" t="s">
        <v>131</v>
      </c>
      <c r="D29" s="142" t="s">
        <v>131</v>
      </c>
      <c r="E29" s="142" t="s">
        <v>131</v>
      </c>
      <c r="F29" s="142" t="s">
        <v>131</v>
      </c>
      <c r="G29" s="142" t="s">
        <v>131</v>
      </c>
      <c r="H29" s="142" t="s">
        <v>131</v>
      </c>
      <c r="I29" s="142" t="s">
        <v>131</v>
      </c>
      <c r="J29" s="142" t="s">
        <v>131</v>
      </c>
    </row>
    <row r="30" spans="1:10" ht="12.95" customHeight="1" x14ac:dyDescent="0.2">
      <c r="A30" s="104"/>
      <c r="B30" s="97"/>
      <c r="C30" s="143"/>
      <c r="D30" s="143"/>
      <c r="E30" s="143"/>
      <c r="F30" s="143"/>
      <c r="G30" s="143"/>
      <c r="H30" s="143"/>
      <c r="I30" s="143"/>
      <c r="J30" s="143"/>
    </row>
    <row r="31" spans="1:10" ht="12.95" customHeight="1" x14ac:dyDescent="0.2">
      <c r="A31" s="104" t="s">
        <v>139</v>
      </c>
      <c r="B31" s="105" t="s">
        <v>140</v>
      </c>
      <c r="C31" s="139">
        <v>845.375</v>
      </c>
      <c r="D31" s="133">
        <v>148748.125</v>
      </c>
      <c r="E31" s="133">
        <v>160033.65299999999</v>
      </c>
      <c r="F31" s="134">
        <v>3617950.6090000002</v>
      </c>
      <c r="G31" s="141" t="s">
        <v>21</v>
      </c>
      <c r="H31" s="141" t="s">
        <v>21</v>
      </c>
      <c r="I31" s="141" t="s">
        <v>21</v>
      </c>
      <c r="J31" s="141" t="s">
        <v>21</v>
      </c>
    </row>
    <row r="32" spans="1:10" ht="12.95" customHeight="1" x14ac:dyDescent="0.2">
      <c r="A32" s="104"/>
      <c r="B32" s="97"/>
      <c r="C32" s="135"/>
      <c r="D32" s="136"/>
      <c r="E32" s="136"/>
      <c r="F32" s="136"/>
      <c r="G32" s="136"/>
      <c r="H32" s="136"/>
      <c r="I32" s="136"/>
      <c r="J32" s="136"/>
    </row>
    <row r="33" spans="1:10" ht="12.95" customHeight="1" x14ac:dyDescent="0.2">
      <c r="A33" s="104">
        <v>10</v>
      </c>
      <c r="B33" s="108" t="s">
        <v>141</v>
      </c>
      <c r="C33" s="138">
        <v>90</v>
      </c>
      <c r="D33" s="138">
        <v>16968.375</v>
      </c>
      <c r="E33" s="138">
        <v>18116.732</v>
      </c>
      <c r="F33" s="138">
        <v>278538.40700000001</v>
      </c>
      <c r="G33" s="138">
        <v>2152339.7289999998</v>
      </c>
      <c r="H33" s="138">
        <v>1722302.781</v>
      </c>
      <c r="I33" s="138">
        <v>430036.94799999997</v>
      </c>
      <c r="J33" s="143">
        <v>313603.45799999998</v>
      </c>
    </row>
    <row r="34" spans="1:10" ht="12.95" customHeight="1" x14ac:dyDescent="0.2">
      <c r="A34" s="104">
        <v>11</v>
      </c>
      <c r="B34" s="108" t="s">
        <v>50</v>
      </c>
      <c r="C34" s="143">
        <v>6.375</v>
      </c>
      <c r="D34" s="138">
        <v>780</v>
      </c>
      <c r="E34" s="138">
        <v>801.44200000000001</v>
      </c>
      <c r="F34" s="138">
        <v>20963.522000000001</v>
      </c>
      <c r="G34" s="138">
        <v>296036.37</v>
      </c>
      <c r="H34" s="142" t="s">
        <v>21</v>
      </c>
      <c r="I34" s="142" t="s">
        <v>21</v>
      </c>
      <c r="J34" s="142" t="s">
        <v>21</v>
      </c>
    </row>
    <row r="35" spans="1:10" ht="12.95" customHeight="1" x14ac:dyDescent="0.2">
      <c r="A35" s="104">
        <v>12</v>
      </c>
      <c r="B35" s="108" t="s">
        <v>51</v>
      </c>
      <c r="C35" s="143">
        <v>1</v>
      </c>
      <c r="D35" s="142" t="s">
        <v>21</v>
      </c>
      <c r="E35" s="142" t="s">
        <v>21</v>
      </c>
      <c r="F35" s="142" t="s">
        <v>21</v>
      </c>
      <c r="G35" s="142" t="s">
        <v>21</v>
      </c>
      <c r="H35" s="142" t="s">
        <v>21</v>
      </c>
      <c r="I35" s="142" t="s">
        <v>21</v>
      </c>
      <c r="J35" s="142" t="s">
        <v>21</v>
      </c>
    </row>
    <row r="36" spans="1:10" ht="12.95" customHeight="1" x14ac:dyDescent="0.2">
      <c r="A36" s="104">
        <v>13</v>
      </c>
      <c r="B36" s="108" t="s">
        <v>53</v>
      </c>
      <c r="C36" s="143">
        <v>13</v>
      </c>
      <c r="D36" s="138">
        <v>1404.75</v>
      </c>
      <c r="E36" s="138">
        <v>1473.6469999999999</v>
      </c>
      <c r="F36" s="138">
        <v>28867.214</v>
      </c>
      <c r="G36" s="138">
        <v>156208.13399999999</v>
      </c>
      <c r="H36" s="136">
        <v>65745.209000000003</v>
      </c>
      <c r="I36" s="145">
        <v>90462.925000000003</v>
      </c>
      <c r="J36" s="145">
        <v>79114.304000000004</v>
      </c>
    </row>
    <row r="37" spans="1:10" ht="12.95" customHeight="1" x14ac:dyDescent="0.2">
      <c r="A37" s="104">
        <v>14</v>
      </c>
      <c r="B37" s="108" t="s">
        <v>142</v>
      </c>
      <c r="C37" s="138">
        <v>2</v>
      </c>
      <c r="D37" s="142" t="s">
        <v>21</v>
      </c>
      <c r="E37" s="142" t="s">
        <v>21</v>
      </c>
      <c r="F37" s="142" t="s">
        <v>21</v>
      </c>
      <c r="G37" s="142" t="s">
        <v>21</v>
      </c>
      <c r="H37" s="142" t="s">
        <v>21</v>
      </c>
      <c r="I37" s="142" t="s">
        <v>21</v>
      </c>
      <c r="J37" s="142" t="s">
        <v>21</v>
      </c>
    </row>
    <row r="38" spans="1:10" ht="12.95" customHeight="1" x14ac:dyDescent="0.2">
      <c r="A38" s="104">
        <v>15</v>
      </c>
      <c r="B38" s="108" t="s">
        <v>143</v>
      </c>
      <c r="C38" s="138"/>
      <c r="D38" s="138"/>
      <c r="E38" s="138"/>
      <c r="F38" s="138"/>
      <c r="G38" s="138"/>
      <c r="H38" s="138"/>
      <c r="I38" s="138"/>
      <c r="J38" s="143"/>
    </row>
    <row r="39" spans="1:10" ht="12.95" customHeight="1" x14ac:dyDescent="0.2">
      <c r="A39" s="104"/>
      <c r="B39" s="108" t="s">
        <v>144</v>
      </c>
      <c r="C39" s="138">
        <v>2</v>
      </c>
      <c r="D39" s="142" t="s">
        <v>21</v>
      </c>
      <c r="E39" s="142" t="s">
        <v>21</v>
      </c>
      <c r="F39" s="142" t="s">
        <v>21</v>
      </c>
      <c r="G39" s="142" t="s">
        <v>21</v>
      </c>
      <c r="H39" s="142" t="s">
        <v>21</v>
      </c>
      <c r="I39" s="142" t="s">
        <v>21</v>
      </c>
      <c r="J39" s="142" t="s">
        <v>21</v>
      </c>
    </row>
    <row r="40" spans="1:10" ht="12.95" customHeight="1" x14ac:dyDescent="0.2">
      <c r="A40" s="104">
        <v>16</v>
      </c>
      <c r="B40" s="108" t="s">
        <v>145</v>
      </c>
      <c r="C40" s="138"/>
      <c r="D40" s="138"/>
      <c r="E40" s="138"/>
      <c r="F40" s="138"/>
      <c r="G40" s="138"/>
      <c r="H40" s="138"/>
      <c r="I40" s="138"/>
      <c r="J40" s="143"/>
    </row>
    <row r="41" spans="1:10" ht="12.95" customHeight="1" x14ac:dyDescent="0.2">
      <c r="A41" s="104"/>
      <c r="B41" s="108" t="s">
        <v>146</v>
      </c>
      <c r="C41" s="138">
        <v>12</v>
      </c>
      <c r="D41" s="138">
        <v>2651.75</v>
      </c>
      <c r="E41" s="138">
        <v>2791.1170000000002</v>
      </c>
      <c r="F41" s="138">
        <v>59900.652999999998</v>
      </c>
      <c r="G41" s="138">
        <v>411648.77299999999</v>
      </c>
      <c r="H41" s="138">
        <v>277905.64500000002</v>
      </c>
      <c r="I41" s="138">
        <v>133743.128</v>
      </c>
      <c r="J41" s="145">
        <v>62437.163999999997</v>
      </c>
    </row>
    <row r="42" spans="1:10" ht="12.95" customHeight="1" x14ac:dyDescent="0.2">
      <c r="A42" s="104">
        <v>17</v>
      </c>
      <c r="B42" s="108" t="s">
        <v>147</v>
      </c>
      <c r="C42" s="138"/>
      <c r="D42" s="138"/>
      <c r="E42" s="138"/>
      <c r="F42" s="138"/>
      <c r="G42" s="138"/>
      <c r="H42" s="138"/>
      <c r="I42" s="138"/>
      <c r="J42" s="143"/>
    </row>
    <row r="43" spans="1:10" ht="12.95" customHeight="1" x14ac:dyDescent="0.2">
      <c r="A43" s="104"/>
      <c r="B43" s="108" t="s">
        <v>148</v>
      </c>
      <c r="C43" s="138">
        <v>17</v>
      </c>
      <c r="D43" s="138">
        <v>3328.375</v>
      </c>
      <c r="E43" s="138">
        <v>3412.5920000000001</v>
      </c>
      <c r="F43" s="138">
        <v>74848.328999999998</v>
      </c>
      <c r="G43" s="138">
        <v>749429.701</v>
      </c>
      <c r="H43" s="138">
        <v>543377.06900000002</v>
      </c>
      <c r="I43" s="138">
        <v>206052.63200000001</v>
      </c>
      <c r="J43" s="143">
        <v>161141.79300000001</v>
      </c>
    </row>
    <row r="44" spans="1:10" ht="12.95" customHeight="1" x14ac:dyDescent="0.2">
      <c r="A44" s="104">
        <v>18</v>
      </c>
      <c r="B44" s="108" t="s">
        <v>149</v>
      </c>
      <c r="C44" s="138"/>
      <c r="D44" s="138"/>
      <c r="E44" s="138"/>
      <c r="F44" s="138"/>
      <c r="G44" s="138"/>
      <c r="H44" s="138"/>
      <c r="I44" s="138"/>
      <c r="J44" s="143"/>
    </row>
    <row r="45" spans="1:10" ht="12.95" customHeight="1" x14ac:dyDescent="0.2">
      <c r="A45" s="104"/>
      <c r="B45" s="108" t="s">
        <v>150</v>
      </c>
      <c r="C45" s="138"/>
      <c r="D45" s="138"/>
      <c r="E45" s="138"/>
      <c r="F45" s="138"/>
      <c r="G45" s="138"/>
      <c r="H45" s="138"/>
      <c r="I45" s="138"/>
      <c r="J45" s="143"/>
    </row>
    <row r="46" spans="1:10" ht="12.95" customHeight="1" x14ac:dyDescent="0.2">
      <c r="A46" s="104"/>
      <c r="B46" s="108" t="s">
        <v>151</v>
      </c>
      <c r="C46" s="138">
        <v>15.625</v>
      </c>
      <c r="D46" s="138">
        <v>2083.375</v>
      </c>
      <c r="E46" s="138">
        <v>2285.4470000000001</v>
      </c>
      <c r="F46" s="138">
        <v>47431.732000000004</v>
      </c>
      <c r="G46" s="138">
        <v>258669.83</v>
      </c>
      <c r="H46" s="138">
        <v>215843.42499999999</v>
      </c>
      <c r="I46" s="138">
        <v>42826.404999999999</v>
      </c>
      <c r="J46" s="143">
        <v>32068.916000000001</v>
      </c>
    </row>
    <row r="47" spans="1:10" ht="12.95" customHeight="1" x14ac:dyDescent="0.2">
      <c r="A47" s="104">
        <v>19</v>
      </c>
      <c r="B47" s="108" t="s">
        <v>152</v>
      </c>
      <c r="C47" s="142" t="s">
        <v>131</v>
      </c>
      <c r="D47" s="142" t="s">
        <v>131</v>
      </c>
      <c r="E47" s="142" t="s">
        <v>131</v>
      </c>
      <c r="F47" s="142" t="s">
        <v>131</v>
      </c>
      <c r="G47" s="142" t="s">
        <v>131</v>
      </c>
      <c r="H47" s="142" t="s">
        <v>131</v>
      </c>
      <c r="I47" s="142" t="s">
        <v>131</v>
      </c>
      <c r="J47" s="142" t="s">
        <v>131</v>
      </c>
    </row>
    <row r="48" spans="1:10" ht="12.95" customHeight="1" x14ac:dyDescent="0.2">
      <c r="A48" s="104">
        <v>20</v>
      </c>
      <c r="B48" s="108" t="s">
        <v>153</v>
      </c>
      <c r="C48" s="138">
        <v>23.875</v>
      </c>
      <c r="D48" s="138">
        <v>3584</v>
      </c>
      <c r="E48" s="138">
        <v>3874.547</v>
      </c>
      <c r="F48" s="138">
        <v>106876.861</v>
      </c>
      <c r="G48" s="138">
        <v>668252.92099999997</v>
      </c>
      <c r="H48" s="138">
        <v>312293.21500000003</v>
      </c>
      <c r="I48" s="138">
        <v>355959.70600000001</v>
      </c>
      <c r="J48" s="143">
        <v>151285.788</v>
      </c>
    </row>
    <row r="49" spans="1:10" ht="12.95" customHeight="1" x14ac:dyDescent="0.2">
      <c r="A49" s="104">
        <v>21</v>
      </c>
      <c r="B49" s="108" t="s">
        <v>154</v>
      </c>
      <c r="C49" s="138"/>
      <c r="D49" s="138"/>
      <c r="E49" s="138"/>
      <c r="F49" s="138"/>
      <c r="G49" s="138"/>
      <c r="H49" s="138"/>
      <c r="I49" s="138"/>
      <c r="J49" s="143"/>
    </row>
    <row r="50" spans="1:10" ht="12.95" customHeight="1" x14ac:dyDescent="0.2">
      <c r="A50" s="104"/>
      <c r="B50" s="108" t="s">
        <v>155</v>
      </c>
      <c r="C50" s="138">
        <v>6</v>
      </c>
      <c r="D50" s="138">
        <v>1462.375</v>
      </c>
      <c r="E50" s="138">
        <v>1572.049</v>
      </c>
      <c r="F50" s="138">
        <v>47674.646999999997</v>
      </c>
      <c r="G50" s="138">
        <v>161979.519</v>
      </c>
      <c r="H50" s="138">
        <v>49458.402000000002</v>
      </c>
      <c r="I50" s="138">
        <v>112521.117</v>
      </c>
      <c r="J50" s="143">
        <v>37391.152000000002</v>
      </c>
    </row>
    <row r="51" spans="1:10" ht="12.95" customHeight="1" x14ac:dyDescent="0.2">
      <c r="A51" s="104">
        <v>22</v>
      </c>
      <c r="B51" s="108" t="s">
        <v>156</v>
      </c>
      <c r="C51" s="138"/>
      <c r="D51" s="138"/>
      <c r="E51" s="138"/>
      <c r="F51" s="138"/>
      <c r="G51" s="138"/>
      <c r="H51" s="138"/>
      <c r="I51" s="138"/>
      <c r="J51" s="143"/>
    </row>
    <row r="52" spans="1:10" ht="12.95" customHeight="1" x14ac:dyDescent="0.2">
      <c r="A52" s="104"/>
      <c r="B52" s="108" t="s">
        <v>157</v>
      </c>
      <c r="C52" s="138">
        <v>101.5</v>
      </c>
      <c r="D52" s="138">
        <v>16071.875</v>
      </c>
      <c r="E52" s="138">
        <v>17987.885999999999</v>
      </c>
      <c r="F52" s="138">
        <v>349716.13699999999</v>
      </c>
      <c r="G52" s="138">
        <v>2017670.1510000001</v>
      </c>
      <c r="H52" s="138">
        <v>1247425.074</v>
      </c>
      <c r="I52" s="138">
        <v>770245.07700000005</v>
      </c>
      <c r="J52" s="143">
        <v>441975.70400000003</v>
      </c>
    </row>
    <row r="53" spans="1:10" ht="12.95" customHeight="1" x14ac:dyDescent="0.2">
      <c r="A53" s="104">
        <v>23</v>
      </c>
      <c r="B53" s="108" t="s">
        <v>158</v>
      </c>
      <c r="C53" s="138"/>
      <c r="D53" s="138"/>
      <c r="E53" s="138"/>
      <c r="F53" s="138"/>
      <c r="G53" s="138"/>
      <c r="H53" s="138"/>
      <c r="I53" s="138"/>
      <c r="J53" s="143"/>
    </row>
    <row r="54" spans="1:10" ht="12.95" customHeight="1" x14ac:dyDescent="0.2">
      <c r="A54" s="104"/>
      <c r="B54" s="108" t="s">
        <v>159</v>
      </c>
      <c r="C54" s="138"/>
      <c r="D54" s="138"/>
      <c r="E54" s="138"/>
      <c r="F54" s="138"/>
      <c r="G54" s="138"/>
      <c r="H54" s="138"/>
      <c r="I54" s="138"/>
      <c r="J54" s="143"/>
    </row>
    <row r="55" spans="1:10" ht="12.95" customHeight="1" x14ac:dyDescent="0.2">
      <c r="A55" s="104"/>
      <c r="B55" s="108" t="s">
        <v>160</v>
      </c>
      <c r="C55" s="138">
        <v>58.875</v>
      </c>
      <c r="D55" s="138">
        <v>8206.625</v>
      </c>
      <c r="E55" s="138">
        <v>8695.9259999999995</v>
      </c>
      <c r="F55" s="138">
        <v>186736.943</v>
      </c>
      <c r="G55" s="138">
        <v>942024.25199999998</v>
      </c>
      <c r="H55" s="138">
        <v>644200.93400000001</v>
      </c>
      <c r="I55" s="138">
        <v>297823.31800000003</v>
      </c>
      <c r="J55" s="138">
        <v>145819.467</v>
      </c>
    </row>
    <row r="56" spans="1:10" ht="12.95" customHeight="1" x14ac:dyDescent="0.2">
      <c r="A56" s="104">
        <v>24</v>
      </c>
      <c r="B56" s="108" t="s">
        <v>161</v>
      </c>
      <c r="C56" s="138">
        <v>15.75</v>
      </c>
      <c r="D56" s="138">
        <v>4505.875</v>
      </c>
      <c r="E56" s="138">
        <v>4469.5280000000002</v>
      </c>
      <c r="F56" s="138">
        <v>125661.031</v>
      </c>
      <c r="G56" s="138">
        <v>776868.41500000004</v>
      </c>
      <c r="H56" s="138">
        <v>448324.67099999997</v>
      </c>
      <c r="I56" s="138">
        <v>328543.74400000001</v>
      </c>
      <c r="J56" s="145">
        <v>247974.57699999999</v>
      </c>
    </row>
    <row r="57" spans="1:10" ht="12.95" customHeight="1" x14ac:dyDescent="0.2">
      <c r="A57" s="104">
        <v>25</v>
      </c>
      <c r="B57" s="108" t="s">
        <v>162</v>
      </c>
      <c r="C57" s="138">
        <v>152.75</v>
      </c>
      <c r="D57" s="138">
        <v>23563.125</v>
      </c>
      <c r="E57" s="138">
        <v>25529.537</v>
      </c>
      <c r="F57" s="138">
        <v>557646.67599999998</v>
      </c>
      <c r="G57" s="138">
        <v>2925574.213</v>
      </c>
      <c r="H57" s="138">
        <v>2018131.507</v>
      </c>
      <c r="I57" s="138">
        <v>907442.70600000001</v>
      </c>
      <c r="J57" s="138">
        <v>591184.50100000005</v>
      </c>
    </row>
    <row r="58" spans="1:10" ht="12.95" customHeight="1" x14ac:dyDescent="0.2">
      <c r="A58" s="104">
        <v>26</v>
      </c>
      <c r="B58" s="108" t="s">
        <v>163</v>
      </c>
      <c r="C58" s="138"/>
      <c r="D58" s="138"/>
      <c r="E58" s="138"/>
      <c r="F58" s="138"/>
      <c r="G58" s="138"/>
      <c r="H58" s="138"/>
      <c r="I58" s="138"/>
      <c r="J58" s="138"/>
    </row>
    <row r="59" spans="1:10" ht="12.95" customHeight="1" x14ac:dyDescent="0.2">
      <c r="A59" s="104"/>
      <c r="B59" s="108" t="s">
        <v>164</v>
      </c>
      <c r="C59" s="138">
        <v>73.625</v>
      </c>
      <c r="D59" s="138">
        <v>12801.75</v>
      </c>
      <c r="E59" s="138">
        <v>13804.048000000001</v>
      </c>
      <c r="F59" s="138">
        <v>372854.12900000002</v>
      </c>
      <c r="G59" s="138">
        <v>1825244.247</v>
      </c>
      <c r="H59" s="138">
        <v>947339.47900000005</v>
      </c>
      <c r="I59" s="138">
        <v>877904.76800000004</v>
      </c>
      <c r="J59" s="138">
        <v>303804.011</v>
      </c>
    </row>
    <row r="60" spans="1:10" ht="12.95" customHeight="1" x14ac:dyDescent="0.2">
      <c r="A60" s="104">
        <v>27</v>
      </c>
      <c r="B60" s="108" t="s">
        <v>165</v>
      </c>
      <c r="C60" s="138">
        <v>41.75</v>
      </c>
      <c r="D60" s="138">
        <v>8716.5</v>
      </c>
      <c r="E60" s="138">
        <v>8969.9410000000007</v>
      </c>
      <c r="F60" s="138">
        <v>233081.685</v>
      </c>
      <c r="G60" s="138">
        <v>1343803.7350000001</v>
      </c>
      <c r="H60" s="138">
        <v>879488.77</v>
      </c>
      <c r="I60" s="138">
        <v>464314.96500000003</v>
      </c>
      <c r="J60" s="138">
        <v>149629.67499999999</v>
      </c>
    </row>
    <row r="61" spans="1:10" ht="12.95" customHeight="1" x14ac:dyDescent="0.2">
      <c r="A61" s="104">
        <v>28</v>
      </c>
      <c r="B61" s="108" t="s">
        <v>92</v>
      </c>
      <c r="C61" s="138">
        <v>98.875</v>
      </c>
      <c r="D61" s="138">
        <v>16239.5</v>
      </c>
      <c r="E61" s="138">
        <v>17784.330999999998</v>
      </c>
      <c r="F61" s="138">
        <v>417250.47899999999</v>
      </c>
      <c r="G61" s="138">
        <v>2290878.2289999998</v>
      </c>
      <c r="H61" s="138">
        <v>1236120.8</v>
      </c>
      <c r="I61" s="138">
        <v>1054757.429</v>
      </c>
      <c r="J61" s="138">
        <v>490371.66700000002</v>
      </c>
    </row>
    <row r="62" spans="1:10" ht="12.95" customHeight="1" x14ac:dyDescent="0.2">
      <c r="A62" s="104">
        <v>29</v>
      </c>
      <c r="B62" s="108" t="s">
        <v>166</v>
      </c>
      <c r="C62" s="138"/>
      <c r="D62" s="138"/>
      <c r="E62" s="138"/>
      <c r="F62" s="138"/>
      <c r="G62" s="138"/>
      <c r="H62" s="138"/>
      <c r="I62" s="138"/>
      <c r="J62" s="138"/>
    </row>
    <row r="63" spans="1:10" ht="12.95" customHeight="1" x14ac:dyDescent="0.2">
      <c r="A63" s="104"/>
      <c r="B63" s="108" t="s">
        <v>167</v>
      </c>
      <c r="C63" s="138">
        <v>52.375</v>
      </c>
      <c r="D63" s="138">
        <v>16194.5</v>
      </c>
      <c r="E63" s="138">
        <v>17001.198</v>
      </c>
      <c r="F63" s="138">
        <v>460342.641</v>
      </c>
      <c r="G63" s="138">
        <v>2947993.8820000002</v>
      </c>
      <c r="H63" s="138">
        <v>2213529.156</v>
      </c>
      <c r="I63" s="138">
        <v>734464.72600000002</v>
      </c>
      <c r="J63" s="138">
        <v>473215.58299999998</v>
      </c>
    </row>
    <row r="64" spans="1:10" ht="12.95" customHeight="1" x14ac:dyDescent="0.2">
      <c r="A64" s="104">
        <v>30</v>
      </c>
      <c r="B64" s="108" t="s">
        <v>96</v>
      </c>
      <c r="C64" s="138">
        <v>1</v>
      </c>
      <c r="D64" s="142" t="s">
        <v>21</v>
      </c>
      <c r="E64" s="142" t="s">
        <v>21</v>
      </c>
      <c r="F64" s="142" t="s">
        <v>21</v>
      </c>
      <c r="G64" s="142" t="s">
        <v>21</v>
      </c>
      <c r="H64" s="142" t="s">
        <v>21</v>
      </c>
      <c r="I64" s="142" t="s">
        <v>21</v>
      </c>
      <c r="J64" s="142" t="s">
        <v>21</v>
      </c>
    </row>
    <row r="65" spans="1:10" ht="12.95" customHeight="1" x14ac:dyDescent="0.2">
      <c r="A65" s="104">
        <v>31</v>
      </c>
      <c r="B65" s="108" t="s">
        <v>97</v>
      </c>
      <c r="C65" s="138">
        <v>11</v>
      </c>
      <c r="D65" s="138">
        <v>1556.875</v>
      </c>
      <c r="E65" s="138">
        <v>1695.0540000000001</v>
      </c>
      <c r="F65" s="138">
        <v>31199.934000000001</v>
      </c>
      <c r="G65" s="138">
        <v>180202.11900000001</v>
      </c>
      <c r="H65" s="138">
        <v>160121.891</v>
      </c>
      <c r="I65" s="138">
        <v>20080.227999999999</v>
      </c>
      <c r="J65" s="138">
        <v>10359.784</v>
      </c>
    </row>
    <row r="66" spans="1:10" ht="12.95" customHeight="1" x14ac:dyDescent="0.2">
      <c r="A66" s="104">
        <v>32</v>
      </c>
      <c r="B66" s="108" t="s">
        <v>168</v>
      </c>
      <c r="C66" s="138">
        <v>32</v>
      </c>
      <c r="D66" s="138">
        <v>4718.25</v>
      </c>
      <c r="E66" s="138">
        <v>5233.6480000000001</v>
      </c>
      <c r="F66" s="138">
        <v>118224.391</v>
      </c>
      <c r="G66" s="138">
        <v>689975.06799999997</v>
      </c>
      <c r="H66" s="138">
        <v>244597.54699999999</v>
      </c>
      <c r="I66" s="138">
        <v>445377.52100000001</v>
      </c>
      <c r="J66" s="138">
        <v>78084.502999999997</v>
      </c>
    </row>
    <row r="67" spans="1:10" ht="12.95" customHeight="1" x14ac:dyDescent="0.2">
      <c r="A67" s="104">
        <v>33</v>
      </c>
      <c r="B67" s="108" t="s">
        <v>169</v>
      </c>
      <c r="C67" s="143"/>
      <c r="D67" s="143"/>
      <c r="E67" s="143"/>
      <c r="F67" s="143"/>
      <c r="G67" s="143"/>
      <c r="H67" s="143"/>
      <c r="I67" s="143"/>
      <c r="J67" s="143"/>
    </row>
    <row r="68" spans="1:10" ht="12.95" customHeight="1" x14ac:dyDescent="0.2">
      <c r="A68" s="104"/>
      <c r="B68" s="108" t="s">
        <v>170</v>
      </c>
      <c r="C68" s="138">
        <v>17</v>
      </c>
      <c r="D68" s="138">
        <v>3309.125</v>
      </c>
      <c r="E68" s="138">
        <v>3858.7820000000002</v>
      </c>
      <c r="F68" s="138">
        <v>89280.317999999999</v>
      </c>
      <c r="G68" s="142" t="s">
        <v>21</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110"/>
      <c r="F70" s="110"/>
      <c r="G70" s="110"/>
      <c r="H70" s="110"/>
      <c r="I70" s="150"/>
      <c r="J70" s="150"/>
    </row>
    <row r="71" spans="1:10" x14ac:dyDescent="0.2">
      <c r="C71" s="149"/>
      <c r="D71" s="149"/>
      <c r="E71" s="110"/>
      <c r="F71" s="110"/>
      <c r="G71" s="110"/>
      <c r="H71" s="110"/>
      <c r="I71" s="150"/>
      <c r="J71" s="150"/>
    </row>
    <row r="72" spans="1:10" x14ac:dyDescent="0.2">
      <c r="C72" s="149"/>
      <c r="D72" s="149"/>
      <c r="E72" s="110"/>
      <c r="F72" s="110"/>
      <c r="G72" s="110"/>
      <c r="H72" s="110"/>
      <c r="I72" s="150"/>
      <c r="J72" s="150"/>
    </row>
    <row r="73" spans="1:10" x14ac:dyDescent="0.2">
      <c r="C73" s="149"/>
      <c r="D73" s="149"/>
      <c r="E73" s="110"/>
      <c r="F73" s="110"/>
      <c r="G73" s="110"/>
      <c r="H73" s="110"/>
      <c r="I73" s="150"/>
      <c r="J73" s="150"/>
    </row>
    <row r="74" spans="1:10" x14ac:dyDescent="0.2">
      <c r="C74" s="149"/>
      <c r="D74" s="149"/>
      <c r="E74" s="110"/>
      <c r="F74" s="110"/>
      <c r="G74" s="110"/>
      <c r="H74" s="110"/>
      <c r="I74" s="150"/>
      <c r="J74" s="150"/>
    </row>
    <row r="75" spans="1:10" x14ac:dyDescent="0.2">
      <c r="C75" s="149"/>
      <c r="D75" s="149"/>
      <c r="E75" s="110"/>
      <c r="F75" s="110"/>
      <c r="G75" s="110"/>
      <c r="H75" s="110"/>
      <c r="I75" s="150"/>
      <c r="J75" s="150"/>
    </row>
    <row r="76" spans="1:10" x14ac:dyDescent="0.2">
      <c r="C76" s="149"/>
      <c r="D76" s="149"/>
      <c r="E76" s="110"/>
      <c r="F76" s="110"/>
      <c r="G76" s="110"/>
      <c r="H76" s="110"/>
      <c r="I76" s="150"/>
      <c r="J76" s="150"/>
    </row>
    <row r="77" spans="1:10" x14ac:dyDescent="0.2">
      <c r="C77" s="149"/>
      <c r="D77" s="149"/>
      <c r="E77" s="110"/>
      <c r="F77" s="110"/>
      <c r="G77" s="110"/>
      <c r="H77" s="110"/>
      <c r="I77" s="150"/>
      <c r="J77" s="150"/>
    </row>
    <row r="78" spans="1:10" x14ac:dyDescent="0.2">
      <c r="C78" s="149"/>
      <c r="D78" s="149"/>
      <c r="E78" s="110"/>
      <c r="F78" s="110"/>
      <c r="G78" s="110"/>
      <c r="H78" s="110"/>
      <c r="I78" s="150"/>
      <c r="J78" s="150"/>
    </row>
    <row r="79" spans="1:10" x14ac:dyDescent="0.2">
      <c r="C79" s="149"/>
      <c r="D79" s="149"/>
      <c r="E79" s="110"/>
      <c r="F79" s="110"/>
      <c r="G79" s="110"/>
      <c r="H79" s="110"/>
      <c r="I79" s="150"/>
      <c r="J79" s="150"/>
    </row>
    <row r="80" spans="1:10" x14ac:dyDescent="0.2">
      <c r="C80" s="149"/>
      <c r="D80" s="149"/>
      <c r="E80" s="110"/>
      <c r="F80" s="110"/>
      <c r="G80" s="110"/>
      <c r="H80" s="110"/>
      <c r="I80" s="150"/>
      <c r="J80" s="150"/>
    </row>
    <row r="81" spans="3:10" x14ac:dyDescent="0.2">
      <c r="C81" s="149"/>
      <c r="D81" s="149"/>
      <c r="E81" s="110"/>
      <c r="F81" s="110"/>
      <c r="G81" s="110"/>
      <c r="H81" s="110"/>
      <c r="I81" s="150"/>
      <c r="J81" s="150"/>
    </row>
    <row r="82" spans="3:10" x14ac:dyDescent="0.2">
      <c r="C82" s="149"/>
      <c r="D82" s="149"/>
      <c r="E82" s="110"/>
      <c r="F82" s="110"/>
      <c r="G82" s="110"/>
      <c r="H82" s="110"/>
      <c r="I82" s="150"/>
      <c r="J82" s="150"/>
    </row>
    <row r="83" spans="3:10" x14ac:dyDescent="0.2">
      <c r="C83" s="149"/>
      <c r="D83" s="149"/>
      <c r="E83" s="110"/>
      <c r="F83" s="110"/>
      <c r="G83" s="110"/>
      <c r="H83" s="110"/>
      <c r="I83" s="150"/>
      <c r="J83" s="150"/>
    </row>
    <row r="84" spans="3:10" x14ac:dyDescent="0.2">
      <c r="C84" s="149"/>
      <c r="D84" s="149"/>
      <c r="E84" s="110"/>
      <c r="F84" s="110"/>
      <c r="G84" s="110"/>
      <c r="H84" s="110"/>
      <c r="I84" s="150"/>
      <c r="J84" s="150"/>
    </row>
    <row r="85" spans="3:10" x14ac:dyDescent="0.2">
      <c r="C85" s="149"/>
      <c r="D85" s="149"/>
      <c r="E85" s="110"/>
      <c r="F85" s="110"/>
      <c r="G85" s="110"/>
      <c r="H85" s="110"/>
      <c r="I85" s="150"/>
      <c r="J85" s="150"/>
    </row>
    <row r="86" spans="3:10" x14ac:dyDescent="0.2">
      <c r="C86" s="149"/>
      <c r="D86" s="149"/>
      <c r="E86" s="110"/>
      <c r="F86" s="110"/>
      <c r="G86" s="110"/>
      <c r="H86" s="110"/>
      <c r="I86" s="150"/>
      <c r="J86" s="150"/>
    </row>
    <row r="87" spans="3:10" x14ac:dyDescent="0.2">
      <c r="C87" s="149"/>
      <c r="D87" s="149"/>
      <c r="E87" s="110"/>
      <c r="F87" s="110"/>
      <c r="G87" s="110"/>
      <c r="H87" s="110"/>
      <c r="I87" s="150"/>
      <c r="J87" s="150"/>
    </row>
    <row r="88" spans="3:10" x14ac:dyDescent="0.2">
      <c r="C88" s="149"/>
      <c r="D88" s="149"/>
      <c r="E88" s="110"/>
      <c r="F88" s="110"/>
      <c r="G88" s="110"/>
      <c r="H88" s="110"/>
      <c r="I88" s="150"/>
      <c r="J88" s="150"/>
    </row>
    <row r="89" spans="3:10" x14ac:dyDescent="0.2">
      <c r="C89" s="149"/>
      <c r="D89" s="149"/>
      <c r="E89" s="110"/>
      <c r="F89" s="110"/>
      <c r="G89" s="110"/>
      <c r="H89" s="110"/>
      <c r="I89" s="150"/>
      <c r="J89" s="150"/>
    </row>
    <row r="90" spans="3:10" x14ac:dyDescent="0.2">
      <c r="C90" s="149"/>
      <c r="D90" s="149"/>
      <c r="E90" s="110"/>
      <c r="F90" s="110"/>
      <c r="G90" s="110"/>
      <c r="H90" s="110"/>
      <c r="I90" s="150"/>
      <c r="J90" s="150"/>
    </row>
    <row r="91" spans="3:10" x14ac:dyDescent="0.2">
      <c r="C91" s="149"/>
      <c r="D91" s="149"/>
      <c r="E91" s="110"/>
      <c r="F91" s="110"/>
      <c r="G91" s="110"/>
      <c r="H91" s="110"/>
      <c r="I91" s="150"/>
      <c r="J91" s="150"/>
    </row>
    <row r="92" spans="3:10" x14ac:dyDescent="0.2">
      <c r="C92" s="149"/>
      <c r="D92" s="149"/>
      <c r="E92" s="110"/>
      <c r="F92" s="110"/>
      <c r="G92" s="110"/>
      <c r="H92" s="110"/>
      <c r="I92" s="150"/>
      <c r="J92" s="150"/>
    </row>
    <row r="93" spans="3:10" x14ac:dyDescent="0.2">
      <c r="C93" s="149"/>
      <c r="D93" s="149"/>
      <c r="E93" s="110"/>
      <c r="F93" s="110"/>
      <c r="G93" s="110"/>
      <c r="H93" s="110"/>
      <c r="I93" s="150"/>
      <c r="J93" s="150"/>
    </row>
    <row r="94" spans="3:10" x14ac:dyDescent="0.2">
      <c r="C94" s="149"/>
      <c r="D94" s="149"/>
      <c r="E94" s="110"/>
      <c r="F94" s="110"/>
      <c r="G94" s="110"/>
      <c r="H94" s="110"/>
      <c r="I94" s="150"/>
      <c r="J94" s="150"/>
    </row>
    <row r="95" spans="3:10" x14ac:dyDescent="0.2">
      <c r="C95" s="149"/>
      <c r="D95" s="149"/>
      <c r="E95" s="110"/>
      <c r="F95" s="110"/>
      <c r="G95" s="110"/>
      <c r="H95" s="110"/>
      <c r="I95" s="150"/>
      <c r="J95" s="150"/>
    </row>
    <row r="96" spans="3:10" x14ac:dyDescent="0.2">
      <c r="C96" s="149"/>
      <c r="D96" s="149"/>
      <c r="E96" s="110"/>
      <c r="F96" s="110"/>
      <c r="G96" s="110"/>
      <c r="H96" s="110"/>
      <c r="I96" s="150"/>
      <c r="J96" s="150"/>
    </row>
    <row r="97" spans="3:10" x14ac:dyDescent="0.2">
      <c r="C97" s="149"/>
      <c r="D97" s="149"/>
      <c r="E97" s="110"/>
      <c r="F97" s="110"/>
      <c r="G97" s="110"/>
      <c r="H97" s="110"/>
      <c r="I97" s="150"/>
      <c r="J97" s="150"/>
    </row>
    <row r="98" spans="3:10" x14ac:dyDescent="0.2">
      <c r="C98" s="149"/>
      <c r="D98" s="149"/>
      <c r="E98" s="110"/>
      <c r="F98" s="110"/>
      <c r="G98" s="110"/>
      <c r="H98" s="110"/>
      <c r="I98" s="150"/>
      <c r="J98" s="150"/>
    </row>
    <row r="99" spans="3:10" x14ac:dyDescent="0.2">
      <c r="C99" s="149"/>
      <c r="D99" s="149"/>
      <c r="E99" s="110"/>
      <c r="F99" s="110"/>
      <c r="G99" s="110"/>
      <c r="H99" s="110"/>
      <c r="I99" s="150"/>
      <c r="J99" s="150"/>
    </row>
    <row r="100" spans="3:10" x14ac:dyDescent="0.2">
      <c r="C100" s="149"/>
      <c r="D100" s="149"/>
      <c r="E100" s="110"/>
      <c r="F100" s="110"/>
      <c r="G100" s="110"/>
      <c r="H100" s="110"/>
      <c r="I100" s="150"/>
      <c r="J100" s="150"/>
    </row>
    <row r="101" spans="3:10" x14ac:dyDescent="0.2">
      <c r="C101" s="149"/>
      <c r="D101" s="149"/>
      <c r="E101" s="110"/>
      <c r="F101" s="110"/>
      <c r="G101" s="110"/>
      <c r="H101" s="110"/>
      <c r="I101" s="150"/>
      <c r="J101" s="150"/>
    </row>
    <row r="102" spans="3:10" x14ac:dyDescent="0.2">
      <c r="C102" s="149"/>
      <c r="D102" s="149"/>
      <c r="E102" s="110"/>
      <c r="F102" s="110"/>
      <c r="G102" s="110"/>
      <c r="H102" s="110"/>
      <c r="I102" s="150"/>
      <c r="J102" s="150"/>
    </row>
    <row r="103" spans="3:10" x14ac:dyDescent="0.2">
      <c r="C103" s="149"/>
      <c r="D103" s="149"/>
      <c r="E103" s="110"/>
      <c r="F103" s="110"/>
      <c r="G103" s="110"/>
      <c r="H103" s="110"/>
      <c r="I103" s="150"/>
      <c r="J103" s="150"/>
    </row>
    <row r="104" spans="3:10" x14ac:dyDescent="0.2">
      <c r="C104" s="149"/>
      <c r="D104" s="149"/>
      <c r="E104" s="110"/>
      <c r="F104" s="110"/>
      <c r="G104" s="110"/>
      <c r="H104" s="110"/>
      <c r="I104" s="150"/>
      <c r="J104" s="150"/>
    </row>
    <row r="105" spans="3:10" x14ac:dyDescent="0.2">
      <c r="C105" s="149"/>
      <c r="D105" s="149"/>
      <c r="E105" s="110"/>
      <c r="F105" s="110"/>
      <c r="G105" s="110"/>
      <c r="H105" s="110"/>
      <c r="I105" s="150"/>
      <c r="J105" s="150"/>
    </row>
    <row r="106" spans="3:10" x14ac:dyDescent="0.2">
      <c r="C106" s="149"/>
      <c r="D106" s="149"/>
      <c r="E106" s="110"/>
      <c r="F106" s="110"/>
      <c r="G106" s="110"/>
      <c r="H106" s="110"/>
      <c r="I106" s="150"/>
      <c r="J106" s="150"/>
    </row>
    <row r="107" spans="3:10" x14ac:dyDescent="0.2">
      <c r="C107" s="149"/>
      <c r="D107" s="149"/>
      <c r="E107" s="110"/>
      <c r="F107" s="110"/>
      <c r="G107" s="110"/>
      <c r="H107" s="110"/>
      <c r="I107" s="150"/>
      <c r="J107" s="150"/>
    </row>
    <row r="108" spans="3:10" x14ac:dyDescent="0.2">
      <c r="C108" s="149"/>
      <c r="D108" s="149"/>
      <c r="E108" s="110"/>
      <c r="F108" s="110"/>
      <c r="G108" s="110"/>
      <c r="H108" s="110"/>
      <c r="I108" s="150"/>
      <c r="J108" s="150"/>
    </row>
    <row r="109" spans="3:10" x14ac:dyDescent="0.2">
      <c r="C109" s="149"/>
      <c r="D109" s="149"/>
      <c r="E109" s="110"/>
      <c r="F109" s="110"/>
      <c r="G109" s="110"/>
      <c r="H109" s="110"/>
      <c r="I109" s="150"/>
      <c r="J109" s="150"/>
    </row>
    <row r="110" spans="3:10" x14ac:dyDescent="0.2">
      <c r="C110" s="149"/>
      <c r="D110" s="149"/>
      <c r="E110" s="110"/>
      <c r="F110" s="110"/>
      <c r="G110" s="110"/>
      <c r="H110" s="110"/>
      <c r="I110" s="150"/>
      <c r="J110" s="150"/>
    </row>
    <row r="111" spans="3:10" x14ac:dyDescent="0.2">
      <c r="C111" s="149"/>
      <c r="D111" s="149"/>
      <c r="E111" s="110"/>
      <c r="F111" s="110"/>
      <c r="G111" s="110"/>
      <c r="H111" s="110"/>
      <c r="I111" s="150"/>
      <c r="J111" s="150"/>
    </row>
    <row r="112" spans="3:10" x14ac:dyDescent="0.2">
      <c r="C112" s="149"/>
      <c r="D112" s="149"/>
      <c r="E112" s="110"/>
      <c r="F112" s="110"/>
      <c r="G112" s="110"/>
      <c r="H112" s="110"/>
      <c r="I112" s="150"/>
      <c r="J112" s="150"/>
    </row>
    <row r="113" spans="3:10" x14ac:dyDescent="0.2">
      <c r="C113" s="149"/>
      <c r="D113" s="149"/>
      <c r="E113" s="110"/>
      <c r="F113" s="110"/>
      <c r="G113" s="110"/>
      <c r="H113" s="110"/>
      <c r="I113" s="150"/>
      <c r="J113" s="150"/>
    </row>
    <row r="114" spans="3:10" x14ac:dyDescent="0.2">
      <c r="C114" s="149"/>
      <c r="D114" s="149"/>
      <c r="E114" s="110"/>
      <c r="F114" s="110"/>
      <c r="G114" s="110"/>
      <c r="H114" s="110"/>
      <c r="I114" s="150"/>
      <c r="J114" s="150"/>
    </row>
    <row r="115" spans="3:10" x14ac:dyDescent="0.2">
      <c r="C115" s="149"/>
      <c r="D115" s="149"/>
      <c r="E115" s="110"/>
      <c r="F115" s="110"/>
      <c r="G115" s="110"/>
      <c r="H115" s="110"/>
      <c r="I115" s="150"/>
      <c r="J115" s="150"/>
    </row>
    <row r="116" spans="3:10" x14ac:dyDescent="0.2">
      <c r="C116" s="149"/>
      <c r="D116" s="149"/>
      <c r="E116" s="110"/>
      <c r="F116" s="110"/>
      <c r="G116" s="110"/>
      <c r="H116" s="110"/>
      <c r="I116" s="150"/>
      <c r="J116" s="150"/>
    </row>
    <row r="117" spans="3:10" x14ac:dyDescent="0.2">
      <c r="C117" s="149"/>
      <c r="D117" s="149"/>
      <c r="E117" s="110"/>
      <c r="F117" s="110"/>
      <c r="G117" s="110"/>
      <c r="H117" s="110"/>
      <c r="I117" s="150"/>
      <c r="J117" s="150"/>
    </row>
    <row r="118" spans="3:10" x14ac:dyDescent="0.2">
      <c r="C118" s="149"/>
      <c r="D118" s="149"/>
      <c r="E118" s="110"/>
      <c r="F118" s="110"/>
      <c r="G118" s="110"/>
      <c r="H118" s="110"/>
      <c r="I118" s="150"/>
      <c r="J118" s="150"/>
    </row>
    <row r="119" spans="3:10" x14ac:dyDescent="0.2">
      <c r="C119" s="149"/>
      <c r="D119" s="149"/>
      <c r="E119" s="110"/>
      <c r="F119" s="110"/>
      <c r="G119" s="110"/>
      <c r="H119" s="110"/>
      <c r="I119" s="150"/>
      <c r="J119" s="150"/>
    </row>
    <row r="120" spans="3:10" x14ac:dyDescent="0.2">
      <c r="C120" s="149"/>
      <c r="D120" s="149"/>
      <c r="E120" s="110"/>
      <c r="F120" s="110"/>
      <c r="G120" s="110"/>
      <c r="H120" s="110"/>
      <c r="I120" s="150"/>
      <c r="J120" s="150"/>
    </row>
    <row r="121" spans="3:10" x14ac:dyDescent="0.2">
      <c r="C121" s="149"/>
      <c r="D121" s="149"/>
      <c r="E121" s="110"/>
      <c r="F121" s="110"/>
      <c r="G121" s="110"/>
      <c r="H121" s="110"/>
      <c r="I121" s="150"/>
      <c r="J121" s="150"/>
    </row>
    <row r="122" spans="3:10" x14ac:dyDescent="0.2">
      <c r="C122" s="149"/>
      <c r="D122" s="149"/>
      <c r="E122" s="110"/>
      <c r="F122" s="110"/>
      <c r="G122" s="110"/>
      <c r="H122" s="110"/>
      <c r="I122" s="150"/>
      <c r="J122" s="150"/>
    </row>
    <row r="123" spans="3:10" x14ac:dyDescent="0.2">
      <c r="C123" s="149"/>
      <c r="D123" s="149"/>
      <c r="E123" s="110"/>
      <c r="F123" s="110"/>
      <c r="G123" s="110"/>
      <c r="H123" s="110"/>
      <c r="I123" s="150"/>
      <c r="J123" s="150"/>
    </row>
    <row r="124" spans="3:10" x14ac:dyDescent="0.2">
      <c r="C124" s="149"/>
      <c r="D124" s="149"/>
      <c r="E124" s="110"/>
      <c r="F124" s="110"/>
      <c r="G124" s="110"/>
      <c r="H124" s="110"/>
      <c r="I124" s="150"/>
      <c r="J124" s="150"/>
    </row>
    <row r="125" spans="3:10" x14ac:dyDescent="0.2">
      <c r="C125" s="149"/>
      <c r="D125" s="149"/>
      <c r="E125" s="110"/>
      <c r="F125" s="110"/>
      <c r="G125" s="110"/>
      <c r="H125" s="110"/>
      <c r="I125" s="150"/>
      <c r="J125" s="150"/>
    </row>
    <row r="126" spans="3:10" x14ac:dyDescent="0.2">
      <c r="C126" s="149"/>
      <c r="D126" s="149"/>
      <c r="E126" s="110"/>
      <c r="F126" s="110"/>
      <c r="G126" s="110"/>
      <c r="H126" s="110"/>
      <c r="I126" s="150"/>
      <c r="J126" s="150"/>
    </row>
    <row r="127" spans="3:10" x14ac:dyDescent="0.2">
      <c r="C127" s="149"/>
      <c r="D127" s="149"/>
      <c r="E127" s="110"/>
      <c r="F127" s="110"/>
      <c r="G127" s="110"/>
      <c r="H127" s="110"/>
      <c r="I127" s="150"/>
      <c r="J127" s="150"/>
    </row>
    <row r="128" spans="3:10" x14ac:dyDescent="0.2">
      <c r="C128" s="149"/>
      <c r="D128" s="149"/>
      <c r="E128" s="110"/>
      <c r="F128" s="110"/>
      <c r="G128" s="110"/>
      <c r="H128" s="110"/>
      <c r="I128" s="150"/>
      <c r="J128" s="150"/>
    </row>
    <row r="129" spans="3:10" x14ac:dyDescent="0.2">
      <c r="C129" s="149"/>
      <c r="D129" s="149"/>
      <c r="E129" s="110"/>
      <c r="F129" s="110"/>
      <c r="G129" s="110"/>
      <c r="H129" s="110"/>
      <c r="I129" s="150"/>
      <c r="J129" s="150"/>
    </row>
    <row r="130" spans="3:10" x14ac:dyDescent="0.2">
      <c r="C130" s="149"/>
      <c r="D130" s="149"/>
      <c r="E130" s="110"/>
      <c r="F130" s="110"/>
      <c r="G130" s="110"/>
      <c r="H130" s="110"/>
      <c r="I130" s="150"/>
      <c r="J130" s="150"/>
    </row>
    <row r="131" spans="3:10" x14ac:dyDescent="0.2">
      <c r="C131" s="149"/>
      <c r="D131" s="149"/>
      <c r="E131" s="110"/>
      <c r="F131" s="110"/>
      <c r="G131" s="110"/>
      <c r="H131" s="110"/>
      <c r="I131" s="150"/>
      <c r="J131" s="150"/>
    </row>
    <row r="132" spans="3:10" x14ac:dyDescent="0.2">
      <c r="C132" s="149"/>
      <c r="D132" s="149"/>
      <c r="E132" s="110"/>
      <c r="F132" s="110"/>
      <c r="G132" s="110"/>
      <c r="H132" s="110"/>
      <c r="I132" s="150"/>
      <c r="J132" s="150"/>
    </row>
    <row r="133" spans="3:10" x14ac:dyDescent="0.2">
      <c r="C133" s="149"/>
      <c r="D133" s="149"/>
      <c r="E133" s="110"/>
      <c r="F133" s="110"/>
      <c r="G133" s="110"/>
      <c r="H133" s="110"/>
      <c r="I133" s="150"/>
      <c r="J133" s="150"/>
    </row>
    <row r="134" spans="3:10" x14ac:dyDescent="0.2">
      <c r="C134" s="149"/>
      <c r="D134" s="149"/>
      <c r="E134" s="110"/>
      <c r="F134" s="110"/>
      <c r="G134" s="110"/>
      <c r="H134" s="110"/>
      <c r="I134" s="150"/>
      <c r="J134" s="150"/>
    </row>
    <row r="135" spans="3:10" x14ac:dyDescent="0.2">
      <c r="C135" s="149"/>
      <c r="D135" s="149"/>
      <c r="E135" s="110"/>
      <c r="F135" s="110"/>
      <c r="G135" s="110"/>
      <c r="H135" s="110"/>
      <c r="I135" s="150"/>
      <c r="J135" s="150"/>
    </row>
    <row r="136" spans="3:10" x14ac:dyDescent="0.2">
      <c r="C136" s="149"/>
      <c r="D136" s="149"/>
      <c r="E136" s="110"/>
      <c r="F136" s="110"/>
      <c r="G136" s="110"/>
      <c r="H136" s="110"/>
      <c r="I136" s="150"/>
      <c r="J136" s="150"/>
    </row>
    <row r="137" spans="3:10" x14ac:dyDescent="0.2">
      <c r="C137" s="149"/>
      <c r="D137" s="149"/>
      <c r="E137" s="110"/>
      <c r="F137" s="110"/>
      <c r="G137" s="110"/>
      <c r="H137" s="110"/>
      <c r="I137" s="150"/>
      <c r="J137" s="150"/>
    </row>
    <row r="138" spans="3:10" x14ac:dyDescent="0.2">
      <c r="C138" s="149"/>
      <c r="D138" s="149"/>
      <c r="E138" s="110"/>
      <c r="F138" s="110"/>
      <c r="G138" s="110"/>
      <c r="H138" s="110"/>
      <c r="I138" s="150"/>
      <c r="J138" s="150"/>
    </row>
    <row r="139" spans="3:10" x14ac:dyDescent="0.2">
      <c r="C139" s="149"/>
      <c r="D139" s="149"/>
      <c r="E139" s="110"/>
      <c r="F139" s="110"/>
      <c r="G139" s="110"/>
      <c r="H139" s="110"/>
      <c r="I139" s="150"/>
      <c r="J139" s="150"/>
    </row>
    <row r="140" spans="3:10" x14ac:dyDescent="0.2">
      <c r="C140" s="149"/>
      <c r="D140" s="149"/>
      <c r="E140" s="110"/>
      <c r="F140" s="110"/>
      <c r="G140" s="110"/>
      <c r="H140" s="110"/>
      <c r="I140" s="150"/>
      <c r="J140" s="150"/>
    </row>
    <row r="141" spans="3:10" x14ac:dyDescent="0.2">
      <c r="C141" s="149"/>
      <c r="D141" s="149"/>
      <c r="E141" s="110"/>
      <c r="F141" s="110"/>
      <c r="G141" s="110"/>
      <c r="H141" s="110"/>
      <c r="I141" s="150"/>
      <c r="J141" s="150"/>
    </row>
    <row r="142" spans="3:10" x14ac:dyDescent="0.2">
      <c r="C142" s="149"/>
      <c r="D142" s="149"/>
      <c r="E142" s="110"/>
      <c r="F142" s="110"/>
      <c r="G142" s="110"/>
      <c r="H142" s="110"/>
      <c r="I142" s="150"/>
      <c r="J142" s="150"/>
    </row>
    <row r="143" spans="3:10" x14ac:dyDescent="0.2">
      <c r="C143" s="149"/>
      <c r="D143" s="149"/>
      <c r="E143" s="110"/>
      <c r="F143" s="110"/>
      <c r="G143" s="110"/>
      <c r="H143" s="110"/>
      <c r="I143" s="150"/>
      <c r="J143" s="150"/>
    </row>
    <row r="144" spans="3:10" x14ac:dyDescent="0.2">
      <c r="C144" s="149"/>
      <c r="D144" s="149"/>
      <c r="E144" s="110"/>
      <c r="F144" s="110"/>
      <c r="G144" s="110"/>
      <c r="H144" s="110"/>
      <c r="I144" s="150"/>
      <c r="J144" s="150"/>
    </row>
    <row r="145" spans="3:10" x14ac:dyDescent="0.2">
      <c r="C145" s="149"/>
      <c r="D145" s="149"/>
      <c r="E145" s="110"/>
      <c r="F145" s="110"/>
      <c r="G145" s="110"/>
      <c r="H145" s="110"/>
      <c r="I145" s="150"/>
      <c r="J145" s="150"/>
    </row>
    <row r="146" spans="3:10" x14ac:dyDescent="0.2">
      <c r="C146" s="149"/>
      <c r="D146" s="149"/>
      <c r="E146" s="110"/>
      <c r="F146" s="110"/>
      <c r="G146" s="110"/>
      <c r="H146" s="110"/>
      <c r="I146" s="150"/>
      <c r="J146" s="150"/>
    </row>
    <row r="147" spans="3:10" x14ac:dyDescent="0.2">
      <c r="C147" s="149"/>
      <c r="D147" s="149"/>
      <c r="E147" s="110"/>
      <c r="F147" s="110"/>
      <c r="G147" s="110"/>
      <c r="H147" s="110"/>
      <c r="I147" s="150"/>
      <c r="J147" s="150"/>
    </row>
    <row r="148" spans="3:10" x14ac:dyDescent="0.2">
      <c r="C148" s="149"/>
      <c r="D148" s="149"/>
      <c r="E148" s="110"/>
      <c r="F148" s="110"/>
      <c r="G148" s="110"/>
      <c r="H148" s="110"/>
      <c r="I148" s="150"/>
      <c r="J148" s="150"/>
    </row>
    <row r="149" spans="3:10" x14ac:dyDescent="0.2">
      <c r="C149" s="149"/>
      <c r="D149" s="149"/>
      <c r="E149" s="110"/>
      <c r="F149" s="110"/>
      <c r="G149" s="110"/>
      <c r="H149" s="110"/>
      <c r="I149" s="150"/>
      <c r="J149" s="150"/>
    </row>
    <row r="150" spans="3:10" x14ac:dyDescent="0.2">
      <c r="C150" s="149"/>
      <c r="D150" s="149"/>
      <c r="E150" s="110"/>
      <c r="F150" s="110"/>
      <c r="G150" s="110"/>
      <c r="H150" s="110"/>
      <c r="I150" s="150"/>
      <c r="J150" s="150"/>
    </row>
    <row r="151" spans="3:10" x14ac:dyDescent="0.2">
      <c r="C151" s="149"/>
      <c r="D151" s="149"/>
      <c r="E151" s="110"/>
      <c r="F151" s="110"/>
      <c r="G151" s="110"/>
      <c r="H151" s="110"/>
      <c r="I151" s="150"/>
      <c r="J151" s="150"/>
    </row>
    <row r="152" spans="3:10" x14ac:dyDescent="0.2">
      <c r="C152" s="149"/>
      <c r="D152" s="149"/>
      <c r="E152" s="110"/>
      <c r="F152" s="110"/>
      <c r="G152" s="110"/>
      <c r="H152" s="110"/>
      <c r="I152" s="150"/>
      <c r="J152" s="150"/>
    </row>
    <row r="153" spans="3:10" x14ac:dyDescent="0.2">
      <c r="C153" s="149"/>
      <c r="D153" s="149"/>
      <c r="E153" s="110"/>
      <c r="F153" s="110"/>
      <c r="G153" s="110"/>
      <c r="H153" s="110"/>
      <c r="I153" s="150"/>
      <c r="J153" s="150"/>
    </row>
    <row r="154" spans="3:10" x14ac:dyDescent="0.2">
      <c r="C154" s="149"/>
      <c r="D154" s="149"/>
      <c r="E154" s="110"/>
      <c r="F154" s="110"/>
      <c r="G154" s="110"/>
      <c r="H154" s="110"/>
      <c r="I154" s="150"/>
      <c r="J154" s="150"/>
    </row>
    <row r="155" spans="3:10" x14ac:dyDescent="0.2">
      <c r="C155" s="149"/>
      <c r="D155" s="149"/>
      <c r="E155" s="110"/>
      <c r="F155" s="110"/>
      <c r="G155" s="110"/>
      <c r="H155" s="110"/>
      <c r="I155" s="150"/>
      <c r="J155" s="150"/>
    </row>
    <row r="156" spans="3:10" x14ac:dyDescent="0.2">
      <c r="C156" s="149"/>
      <c r="D156" s="149"/>
      <c r="E156" s="110"/>
      <c r="F156" s="110"/>
      <c r="G156" s="110"/>
      <c r="H156" s="110"/>
      <c r="I156" s="150"/>
      <c r="J156" s="150"/>
    </row>
    <row r="157" spans="3:10" x14ac:dyDescent="0.2">
      <c r="C157" s="149"/>
      <c r="D157" s="149"/>
      <c r="E157" s="110"/>
      <c r="F157" s="110"/>
      <c r="G157" s="110"/>
      <c r="H157" s="110"/>
      <c r="I157" s="150"/>
      <c r="J157" s="150"/>
    </row>
    <row r="158" spans="3:10" x14ac:dyDescent="0.2">
      <c r="C158" s="149"/>
      <c r="D158" s="149"/>
      <c r="E158" s="110"/>
      <c r="F158" s="110"/>
      <c r="G158" s="110"/>
      <c r="H158" s="110"/>
      <c r="I158" s="150"/>
      <c r="J158" s="150"/>
    </row>
    <row r="159" spans="3:10" x14ac:dyDescent="0.2">
      <c r="C159" s="149"/>
      <c r="D159" s="149"/>
      <c r="E159" s="110"/>
      <c r="F159" s="110"/>
      <c r="G159" s="110"/>
      <c r="H159" s="110"/>
      <c r="I159" s="150"/>
      <c r="J159" s="150"/>
    </row>
    <row r="160" spans="3:10" x14ac:dyDescent="0.2">
      <c r="C160" s="149"/>
      <c r="D160" s="149"/>
      <c r="E160" s="110"/>
      <c r="F160" s="110"/>
      <c r="G160" s="110"/>
      <c r="H160" s="110"/>
      <c r="I160" s="150"/>
      <c r="J160" s="150"/>
    </row>
    <row r="161" spans="3:10" x14ac:dyDescent="0.2">
      <c r="C161" s="149"/>
      <c r="D161" s="149"/>
      <c r="E161" s="110"/>
      <c r="F161" s="110"/>
      <c r="G161" s="110"/>
      <c r="H161" s="110"/>
      <c r="I161" s="150"/>
      <c r="J161" s="150"/>
    </row>
    <row r="162" spans="3:10" x14ac:dyDescent="0.2">
      <c r="C162" s="149"/>
      <c r="D162" s="149"/>
      <c r="E162" s="110"/>
      <c r="F162" s="110"/>
      <c r="G162" s="110"/>
      <c r="H162" s="110"/>
      <c r="I162" s="150"/>
      <c r="J162" s="150"/>
    </row>
    <row r="163" spans="3:10" x14ac:dyDescent="0.2">
      <c r="C163" s="149"/>
      <c r="D163" s="149"/>
      <c r="E163" s="110"/>
      <c r="F163" s="110"/>
      <c r="G163" s="110"/>
      <c r="H163" s="110"/>
      <c r="I163" s="150"/>
      <c r="J163" s="150"/>
    </row>
    <row r="164" spans="3:10" x14ac:dyDescent="0.2">
      <c r="C164" s="149"/>
      <c r="D164" s="149"/>
      <c r="E164" s="110"/>
      <c r="F164" s="110"/>
      <c r="G164" s="110"/>
      <c r="H164" s="110"/>
      <c r="I164" s="150"/>
      <c r="J164" s="150"/>
    </row>
    <row r="165" spans="3:10" x14ac:dyDescent="0.2">
      <c r="C165" s="149"/>
      <c r="D165" s="149"/>
      <c r="E165" s="110"/>
      <c r="F165" s="110"/>
      <c r="G165" s="110"/>
      <c r="H165" s="110"/>
      <c r="I165" s="150"/>
      <c r="J165" s="150"/>
    </row>
    <row r="166" spans="3:10" x14ac:dyDescent="0.2">
      <c r="C166" s="149"/>
      <c r="D166" s="149"/>
      <c r="E166" s="110"/>
      <c r="F166" s="110"/>
      <c r="G166" s="110"/>
      <c r="H166" s="110"/>
      <c r="I166" s="150"/>
      <c r="J166" s="150"/>
    </row>
    <row r="167" spans="3:10" x14ac:dyDescent="0.2">
      <c r="C167" s="149"/>
      <c r="D167" s="149"/>
      <c r="E167" s="110"/>
      <c r="F167" s="110"/>
      <c r="G167" s="110"/>
      <c r="H167" s="110"/>
      <c r="I167" s="150"/>
      <c r="J167" s="150"/>
    </row>
    <row r="168" spans="3:10" x14ac:dyDescent="0.2">
      <c r="C168" s="149"/>
      <c r="D168" s="149"/>
      <c r="E168" s="110"/>
      <c r="F168" s="110"/>
      <c r="G168" s="110"/>
      <c r="H168" s="110"/>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vt:lpstr>
      <vt:lpstr>VORBEMERK</vt:lpstr>
      <vt:lpstr>Aktuelle Lage</vt:lpstr>
      <vt:lpstr>Graf 2,3, S. 7</vt:lpstr>
      <vt:lpstr>Graf 4,5, S.8</vt:lpstr>
      <vt:lpstr>Graf 6,7, S.9</vt:lpstr>
      <vt:lpstr>Tab. 1</vt:lpstr>
      <vt:lpstr>Tab. 2</vt:lpstr>
      <vt:lpstr>Tab. 3.1</vt:lpstr>
      <vt:lpstr>Tab. 3.2</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2019-10-28T09:12:17Z</cp:lastPrinted>
  <dcterms:created xsi:type="dcterms:W3CDTF">2019-10-09T11:58:09Z</dcterms:created>
  <dcterms:modified xsi:type="dcterms:W3CDTF">2019-11-06T14:07:20Z</dcterms:modified>
</cp:coreProperties>
</file>