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T:\Veroeffentlichungen\Veröffentlichungsverz2021\Kap2L - Öffentl.Finanzen, Personal, Steuern\Kap2LIV\"/>
    </mc:Choice>
  </mc:AlternateContent>
  <bookViews>
    <workbookView xWindow="0" yWindow="0" windowWidth="28800" windowHeight="11700" tabRatio="745"/>
  </bookViews>
  <sheets>
    <sheet name="Impressum" sheetId="86" r:id="rId1"/>
    <sheet name="Zeichenerklärung" sheetId="85" r:id="rId2"/>
    <sheet name="Inhaltsverz.+Vorbemerk." sheetId="80" r:id="rId3"/>
    <sheet name="Tab.1" sheetId="72" r:id="rId4"/>
    <sheet name="Tab.2" sheetId="79" r:id="rId5"/>
    <sheet name="Tab.3.1" sheetId="23" r:id="rId6"/>
    <sheet name="Tab.3.2" sheetId="24" r:id="rId7"/>
    <sheet name="Tab.3.3" sheetId="66" r:id="rId8"/>
    <sheet name="Tab.3.4" sheetId="25" r:id="rId9"/>
    <sheet name="Tab.3.5" sheetId="68" r:id="rId10"/>
    <sheet name="Tab.3.6" sheetId="55" r:id="rId11"/>
    <sheet name="Tab.4" sheetId="64" r:id="rId12"/>
    <sheet name="Tab.5" sheetId="20" r:id="rId13"/>
    <sheet name="Tab.6" sheetId="84" r:id="rId14"/>
    <sheet name="Tab.7" sheetId="22" r:id="rId15"/>
    <sheet name="Tab.8" sheetId="5" r:id="rId16"/>
    <sheet name=" EinkArten" sheetId="29" state="veryHidden" r:id="rId17"/>
    <sheet name="11404 Gesamtübers. 2004 (2)" sheetId="32" state="veryHidden" r:id="rId18"/>
  </sheets>
  <definedNames>
    <definedName name="_xlnm._FilterDatabase" localSheetId="17" hidden="1">'11404 Gesamtübers. 2004 (2)'!$A$1:$T$32</definedName>
    <definedName name="_xlnm._FilterDatabase" localSheetId="4" hidden="1">Tab.2!$A$5:$P$60</definedName>
    <definedName name="_xlnm._FilterDatabase" localSheetId="5" hidden="1">Tab.3.1!$A$5:$R$5</definedName>
    <definedName name="_xlnm._FilterDatabase" localSheetId="6" hidden="1">Tab.3.2!$A$5:$P$5</definedName>
    <definedName name="_xlnm._FilterDatabase" localSheetId="7" hidden="1">Tab.3.3!$A$5:$P$5</definedName>
    <definedName name="_xlnm._FilterDatabase" localSheetId="8" hidden="1">Tab.3.4!$A$5:$P$74</definedName>
    <definedName name="_xlnm._FilterDatabase" localSheetId="9" hidden="1">Tab.3.5!$A$5:$P$5</definedName>
    <definedName name="_xlnm._FilterDatabase" localSheetId="10" hidden="1">Tab.3.6!$A$5:$Z$71</definedName>
    <definedName name="_xlnm._FilterDatabase" localSheetId="11" hidden="1">Tab.4!$A$5:$S$203</definedName>
    <definedName name="_xlnm._FilterDatabase" localSheetId="12" hidden="1">Tab.5!$A$4:$J$105</definedName>
    <definedName name="_xlnm._FilterDatabase" localSheetId="13" hidden="1">Tab.6!$A$4:$I$117</definedName>
    <definedName name="_xlnm._FilterDatabase" localSheetId="14" hidden="1">Tab.7!$A$4:$J$4</definedName>
    <definedName name="_xlnm._FilterDatabase" localSheetId="15" hidden="1">Tab.8!$A$5:$M$29</definedName>
    <definedName name="_xlnm.Print_Area" localSheetId="17">'11404 Gesamtübers. 2004 (2)'!$A$1:$H$32</definedName>
    <definedName name="_xlnm.Print_Area" localSheetId="3">Tab.1!$A$1:$G$37</definedName>
    <definedName name="_xlnm.Print_Area" localSheetId="4">Tab.2!$A$1:$P$60</definedName>
    <definedName name="_xlnm.Print_Area" localSheetId="5">Tab.3.1!$B$1:$R$73</definedName>
    <definedName name="_xlnm.Print_Area" localSheetId="6">Tab.3.2!$A$1:$P$74</definedName>
    <definedName name="_xlnm.Print_Area" localSheetId="7">Tab.3.3!$A$1:$P$74</definedName>
    <definedName name="_xlnm.Print_Area" localSheetId="8">Tab.3.4!$A$1:$P$75</definedName>
    <definedName name="_xlnm.Print_Area" localSheetId="9">Tab.3.5!$A$1:$P$74</definedName>
    <definedName name="_xlnm.Print_Area" localSheetId="10">Tab.3.6!$A$1:$P$72</definedName>
    <definedName name="_xlnm.Print_Area" localSheetId="11">Tab.4!$A$1:$S$207</definedName>
    <definedName name="_xlnm.Print_Area" localSheetId="13">Tab.6!$A$1:$I$120</definedName>
    <definedName name="_xlnm.Print_Area" localSheetId="14">Tab.7!$A$1:$J$32</definedName>
    <definedName name="_xlnm.Print_Area" localSheetId="15">Tab.8!$A$1:$M$32</definedName>
    <definedName name="solver_eng" localSheetId="4" hidden="1">1</definedName>
    <definedName name="solver_neg" localSheetId="4" hidden="1">1</definedName>
    <definedName name="solver_num" localSheetId="4" hidden="1">0</definedName>
    <definedName name="solver_opt" localSheetId="4" hidden="1">Tab.2!#REF!</definedName>
    <definedName name="solver_typ" localSheetId="4" hidden="1">1</definedName>
    <definedName name="solver_val" localSheetId="4" hidden="1">0</definedName>
    <definedName name="solver_ver" localSheetId="4" hidden="1">3</definedName>
  </definedNames>
  <calcPr calcId="162913"/>
</workbook>
</file>

<file path=xl/calcChain.xml><?xml version="1.0" encoding="utf-8"?>
<calcChain xmlns="http://schemas.openxmlformats.org/spreadsheetml/2006/main">
  <c r="P6" i="79" l="1"/>
  <c r="J6" i="79"/>
  <c r="P60" i="79" l="1"/>
  <c r="P59" i="79"/>
  <c r="P58" i="79"/>
  <c r="P57" i="79"/>
  <c r="P56" i="79"/>
  <c r="P55" i="79"/>
  <c r="P54" i="79"/>
  <c r="P53" i="79"/>
  <c r="P52" i="79"/>
  <c r="P51" i="79"/>
  <c r="P50" i="79"/>
  <c r="P49" i="79"/>
  <c r="P48" i="79"/>
  <c r="P47" i="79"/>
  <c r="P46" i="79"/>
  <c r="P45" i="79"/>
  <c r="P44" i="79"/>
  <c r="P43" i="79"/>
  <c r="P42" i="79"/>
  <c r="P41" i="79"/>
  <c r="P40" i="79"/>
  <c r="P39" i="79"/>
  <c r="P38" i="79"/>
  <c r="P37" i="79"/>
  <c r="P36" i="79"/>
  <c r="P35" i="79"/>
  <c r="P34" i="79"/>
  <c r="P33" i="79"/>
  <c r="P32" i="79"/>
  <c r="P31" i="79"/>
  <c r="P30" i="79"/>
  <c r="P29" i="79"/>
  <c r="P28" i="79"/>
  <c r="P27" i="79"/>
  <c r="P26" i="79"/>
  <c r="P25" i="79"/>
  <c r="P23" i="79"/>
  <c r="P22" i="79"/>
  <c r="P21" i="79"/>
  <c r="P20" i="79"/>
  <c r="P19" i="79"/>
  <c r="P18" i="79"/>
  <c r="P17" i="79"/>
  <c r="P16" i="79"/>
  <c r="P15" i="79"/>
  <c r="P14" i="79"/>
  <c r="P13" i="79"/>
  <c r="P12" i="79"/>
  <c r="P11" i="79"/>
  <c r="P10" i="79"/>
  <c r="P8" i="79"/>
  <c r="P7" i="79"/>
  <c r="J60" i="79"/>
  <c r="J59" i="79"/>
  <c r="J58" i="79"/>
  <c r="J57" i="79"/>
  <c r="J56" i="79"/>
  <c r="J55" i="79"/>
  <c r="J54" i="79"/>
  <c r="J53" i="79"/>
  <c r="J52" i="79"/>
  <c r="J51" i="79"/>
  <c r="J50" i="79"/>
  <c r="J49" i="79"/>
  <c r="J48" i="79"/>
  <c r="J47" i="79"/>
  <c r="J46" i="79"/>
  <c r="J45" i="79"/>
  <c r="J44" i="79"/>
  <c r="J43" i="79"/>
  <c r="J42" i="79"/>
  <c r="J41" i="79"/>
  <c r="J40" i="79"/>
  <c r="J39" i="79"/>
  <c r="J38" i="79"/>
  <c r="J37" i="79"/>
  <c r="J36" i="79"/>
  <c r="J35" i="79"/>
  <c r="J34" i="79"/>
  <c r="J33" i="79"/>
  <c r="J32" i="79"/>
  <c r="J31" i="79"/>
  <c r="J30" i="79"/>
  <c r="J29" i="79"/>
  <c r="J28" i="79"/>
  <c r="J27" i="79"/>
  <c r="J26" i="79"/>
  <c r="J25" i="79"/>
  <c r="J23" i="79"/>
  <c r="J22" i="79"/>
  <c r="J21" i="79"/>
  <c r="J20" i="79"/>
  <c r="J19" i="79"/>
  <c r="J18" i="79"/>
  <c r="J17" i="79"/>
  <c r="J16" i="79"/>
  <c r="J15" i="79"/>
  <c r="J14" i="79"/>
  <c r="J13" i="79"/>
  <c r="J12" i="79"/>
  <c r="J11" i="79"/>
  <c r="J10" i="79"/>
  <c r="J9" i="79"/>
  <c r="J8" i="79"/>
  <c r="J7" i="79"/>
  <c r="M6" i="79" l="1"/>
  <c r="M10" i="79"/>
  <c r="G10" i="79"/>
  <c r="G6" i="79"/>
  <c r="D10" i="79"/>
  <c r="D6" i="79"/>
  <c r="C8" i="79" l="1"/>
  <c r="B8" i="79"/>
  <c r="K10" i="79"/>
  <c r="L10" i="79"/>
  <c r="H9" i="79"/>
  <c r="I9" i="79"/>
  <c r="H8" i="79"/>
  <c r="I8" i="79"/>
  <c r="N8" i="79" l="1"/>
  <c r="O8" i="79"/>
</calcChain>
</file>

<file path=xl/sharedStrings.xml><?xml version="1.0" encoding="utf-8"?>
<sst xmlns="http://schemas.openxmlformats.org/spreadsheetml/2006/main" count="3244" uniqueCount="655">
  <si>
    <t>steuerpflichtige  nach Einkunftsarten</t>
  </si>
  <si>
    <t>Merkmal</t>
  </si>
  <si>
    <t>Steuerpflichtige</t>
  </si>
  <si>
    <t>Einkünfte</t>
  </si>
  <si>
    <t>Durchschnittliche positive Einkünfte eines Steuerpflichtigen</t>
  </si>
  <si>
    <t>Anzahl</t>
  </si>
  <si>
    <t>1 000</t>
  </si>
  <si>
    <t xml:space="preserve"> EUR</t>
  </si>
  <si>
    <t>EUR</t>
  </si>
  <si>
    <t>1992</t>
  </si>
  <si>
    <t>1995</t>
  </si>
  <si>
    <t>1998</t>
  </si>
  <si>
    <t>2001</t>
  </si>
  <si>
    <t>Steuerpflichtige mit positivem Einkommen</t>
  </si>
  <si>
    <t>Positive Einkünfte aus</t>
  </si>
  <si>
    <t xml:space="preserve">   Land- und Forstwirtschaft</t>
  </si>
  <si>
    <t xml:space="preserve">   Gewerbebetrieb</t>
  </si>
  <si>
    <t xml:space="preserve">   selbständiger Arbeit</t>
  </si>
  <si>
    <t xml:space="preserve">   nichtselbständiger Arbeit</t>
  </si>
  <si>
    <t xml:space="preserve">   Kapitalvermögen</t>
  </si>
  <si>
    <t xml:space="preserve">   Vermietung und Verpachtung</t>
  </si>
  <si>
    <t>Summe der positiven Einkunftsarten</t>
  </si>
  <si>
    <t>Durchschnittliche negative Einkünfte eines Steuerpflichtigen</t>
  </si>
  <si>
    <t>Negative Einkünfte aus</t>
  </si>
  <si>
    <t>Summe der negativen Einkünfte</t>
  </si>
  <si>
    <t>2004</t>
  </si>
  <si>
    <t>Lfd. Nr.</t>
  </si>
  <si>
    <t>Bruttolohn</t>
  </si>
  <si>
    <t>unter 20</t>
  </si>
  <si>
    <t xml:space="preserve">   Insgesamt</t>
  </si>
  <si>
    <t>Gesamtbetrag 
der 
Einkünfte
je Steuerpflichtigen</t>
  </si>
  <si>
    <t>Prozent</t>
  </si>
  <si>
    <t>-</t>
  </si>
  <si>
    <t xml:space="preserve">   nach kreisfreien Städten </t>
  </si>
  <si>
    <t>Eichsfeld</t>
  </si>
  <si>
    <t>Nordhausen</t>
  </si>
  <si>
    <t>Wartburgkreis</t>
  </si>
  <si>
    <t>Unstrut-Hainich-Kreis</t>
  </si>
  <si>
    <t>Kyffhäuserkreis</t>
  </si>
  <si>
    <t>Schmalkalden-Meiningen</t>
  </si>
  <si>
    <t>Gotha</t>
  </si>
  <si>
    <t>Sömmerda</t>
  </si>
  <si>
    <t>Hildburghausen</t>
  </si>
  <si>
    <t>Ilm-Kreis</t>
  </si>
  <si>
    <t>Weimarer Land</t>
  </si>
  <si>
    <t>Sonneberg</t>
  </si>
  <si>
    <t>Saalfeld-Rudolstadt</t>
  </si>
  <si>
    <t>Saale-Holzland-Kreis</t>
  </si>
  <si>
    <t>Saale-Orla-Kreis</t>
  </si>
  <si>
    <t>Greiz</t>
  </si>
  <si>
    <t>Altenburger Land</t>
  </si>
  <si>
    <t>Insgesamt</t>
  </si>
  <si>
    <t>Gewerbebetrieb</t>
  </si>
  <si>
    <t>Stadt Erfurt</t>
  </si>
  <si>
    <t>Stadt Gera</t>
  </si>
  <si>
    <t>Stadt Jena</t>
  </si>
  <si>
    <t>Stadt Suhl</t>
  </si>
  <si>
    <t>Stadt Weimar</t>
  </si>
  <si>
    <t>Stadt Eisenach</t>
  </si>
  <si>
    <t>Thüringen</t>
  </si>
  <si>
    <t xml:space="preserve">    kreisfreie Städte</t>
  </si>
  <si>
    <t xml:space="preserve">    Landkreise</t>
  </si>
  <si>
    <t>Gesamtbetrag der Einkünfte</t>
  </si>
  <si>
    <t>Kapital-
vermögen</t>
  </si>
  <si>
    <t>Fälle</t>
  </si>
  <si>
    <t>Ausgewählte Berufsgruppe</t>
  </si>
  <si>
    <t>Sonstige Heilberufe</t>
  </si>
  <si>
    <t>Künstlerische Berufe</t>
  </si>
  <si>
    <t>Kreisfreie Stadt
Landkreis 
Land</t>
  </si>
  <si>
    <t>zu versteuerndes Einkommen</t>
  </si>
  <si>
    <t>Verlustfälle</t>
  </si>
  <si>
    <t>x. Unbeschränkt Lohn- und Einkommen</t>
  </si>
  <si>
    <t>Lfd.            Nr</t>
  </si>
  <si>
    <t xml:space="preserve">positive </t>
  </si>
  <si>
    <t xml:space="preserve">   Gewerbe-
betrieb</t>
  </si>
  <si>
    <t xml:space="preserve"> selbständige
 Arbeit</t>
  </si>
  <si>
    <t>nicht-selbständige Arbeit</t>
  </si>
  <si>
    <t xml:space="preserve">   sonstige
 Einkünfte</t>
  </si>
  <si>
    <t xml:space="preserve">   selbständige Arbeit</t>
  </si>
  <si>
    <t xml:space="preserve">   nicht-selbständiger Arbeit</t>
  </si>
  <si>
    <t xml:space="preserve">   sonstige Einkünfte</t>
  </si>
  <si>
    <t>noch x. Unbeschränkt Lohn- und Einkommen</t>
  </si>
  <si>
    <t xml:space="preserve">negative </t>
  </si>
  <si>
    <t xml:space="preserve">EUR </t>
  </si>
  <si>
    <t>Einkünfte aus</t>
  </si>
  <si>
    <t>Sonderausgaben</t>
  </si>
  <si>
    <t xml:space="preserve"> Grenzpendler</t>
  </si>
  <si>
    <t>Steuerbegünstigungen</t>
  </si>
  <si>
    <t>A-S</t>
  </si>
  <si>
    <t>1) Für Fälle ohne Einkommensteuerveranlagung: Einbehaltene Lohnsteuer.</t>
  </si>
  <si>
    <r>
      <t xml:space="preserve">Tarifliche
Einkommensteuer </t>
    </r>
    <r>
      <rPr>
        <vertAlign val="superscript"/>
        <sz val="8"/>
        <rFont val="Arial"/>
        <family val="2"/>
      </rPr>
      <t>1)</t>
    </r>
  </si>
  <si>
    <t>Steuerpflichtige insgesamt</t>
  </si>
  <si>
    <t>Gesamtbetrag 
der Einkünfte</t>
  </si>
  <si>
    <t>nach Grundtabelle Besteuerte</t>
  </si>
  <si>
    <t>nach Splittingtabelle Besteuerte</t>
  </si>
  <si>
    <t>Einkommen
nach § 2 Abs. 4 EStG</t>
  </si>
  <si>
    <t>Gesamtbetrag
der Einkünfte</t>
  </si>
  <si>
    <t>Summe der
positiven Einkünfte</t>
  </si>
  <si>
    <t>Summe
der Einkünfte</t>
  </si>
  <si>
    <t>Stpfl.</t>
  </si>
  <si>
    <t>Anspruch auf Altersvorsorgezulage
nach § 10a Abs. 2 EStG</t>
  </si>
  <si>
    <t>Hinzuzurechnendes 
Kindergeld
nach § 31 S. 4 EStG</t>
  </si>
  <si>
    <t>WZ
2008</t>
  </si>
  <si>
    <t>Heime (ohne Erholungs- und Ferienheime)</t>
  </si>
  <si>
    <t>Einkünfte 
aus Gewerbebetrieb</t>
  </si>
  <si>
    <t>Summe der 
positiven Einkünfte</t>
  </si>
  <si>
    <t>Summe der 
negativen Einkünfte</t>
  </si>
  <si>
    <t>Reparatur und Installation von Maschinen und Ausrüstungen</t>
  </si>
  <si>
    <t>Beseitigung von Umweltverschmutzungen und sonstige Entsorgung</t>
  </si>
  <si>
    <t>Erbringung von Finanz- und Versicherungsdienstleistungen</t>
  </si>
  <si>
    <t>Sonstige freiberufliche, wissenschaftliche und technische Tätigkeiten</t>
  </si>
  <si>
    <t>Kreative, künstlerische und unterhaltende Tätigkeiten</t>
  </si>
  <si>
    <t>Bibliotheken, Archive, Museen, botanische und zoologische Gärten</t>
  </si>
  <si>
    <t>Erbringung von sonstigen überwiegend persönlichen Dienstleistungen</t>
  </si>
  <si>
    <t>Forschungs- und Entwicklungstätigkeit</t>
  </si>
  <si>
    <t>Lehrtätigkeit</t>
  </si>
  <si>
    <t>EUR je Stpfl.</t>
  </si>
  <si>
    <t>*)  Einschließlich der Steuerfälle/Steuerpflichtigen ohne Einkommensteuerveranlagung, soweit Werte in der elektronischen Lohnsteuerbescheinigung enthalten waren.</t>
  </si>
  <si>
    <t>Summe
der positiven 
Einkünfte</t>
  </si>
  <si>
    <t>Summe
der negativen
Einkünfte</t>
  </si>
  <si>
    <t>Anzurechnende
Lohnsteuer</t>
  </si>
  <si>
    <t>Summe
der Einkünfte
je Steuerfall</t>
  </si>
  <si>
    <t>1 000 EUR</t>
  </si>
  <si>
    <r>
      <t xml:space="preserve">Steuerbelastungsquote </t>
    </r>
    <r>
      <rPr>
        <vertAlign val="superscript"/>
        <sz val="8"/>
        <rFont val="Arial"/>
        <family val="2"/>
      </rPr>
      <t>1)</t>
    </r>
  </si>
  <si>
    <t>Land- und Forstwirtschaft</t>
  </si>
  <si>
    <t>+</t>
  </si>
  <si>
    <t>selbständiger Arbeit</t>
  </si>
  <si>
    <t>nichtselbständiger Arbeit</t>
  </si>
  <si>
    <t>Kapitalvermögen</t>
  </si>
  <si>
    <t>Vermietung und Verpachtung</t>
  </si>
  <si>
    <t>sonstige Einkünfte</t>
  </si>
  <si>
    <t>=</t>
  </si>
  <si>
    <t>Summe der Einkünfte</t>
  </si>
  <si>
    <t>Altersentlastungsbetrag</t>
  </si>
  <si>
    <t>Entlastungsbetrag für Alleinerziehende</t>
  </si>
  <si>
    <t>Verlustabzug</t>
  </si>
  <si>
    <t>außergewöhnliche Belastungen</t>
  </si>
  <si>
    <t>Altersvorsorgebeträge</t>
  </si>
  <si>
    <t>Kinderfreibetrag</t>
  </si>
  <si>
    <t>tarifliche Einkommensteuer</t>
  </si>
  <si>
    <t>Hinzuzurechnendes Kindergeld</t>
  </si>
  <si>
    <t>Anspruch auf Altersvorsorgezulage</t>
  </si>
  <si>
    <t>Hinzuzurechnende Steuer nach § 32d EStG</t>
  </si>
  <si>
    <t>Härteausgleich</t>
  </si>
  <si>
    <r>
      <t xml:space="preserve">festzusetzende Einkommensteuer </t>
    </r>
    <r>
      <rPr>
        <b/>
        <vertAlign val="superscript"/>
        <sz val="8"/>
        <rFont val="Arial"/>
        <family val="2"/>
      </rPr>
      <t>1)</t>
    </r>
  </si>
  <si>
    <t>Mathematischer Operator</t>
  </si>
  <si>
    <t>Freibetrag für Land- und Forstwirte</t>
  </si>
  <si>
    <t>Einkommen nach § 2 Abs. 4 EStG</t>
  </si>
  <si>
    <t>Sachliche Bezeichnung</t>
  </si>
  <si>
    <t xml:space="preserve"> *) Eventuelle Differenzen in der Durchrechnung entstehen durch die vorgenommene Vereinfachung.</t>
  </si>
  <si>
    <t>Festzusetzender
Solidaritätszuschlag</t>
  </si>
  <si>
    <t xml:space="preserve"> 1) Für Fälle ohne Einkommensteuer-Veranlagung: Einbehaltene Lohnsteuer.</t>
  </si>
  <si>
    <t>insgesamt</t>
  </si>
  <si>
    <t>65 oder älter</t>
  </si>
  <si>
    <t>darunter Verlustfälle</t>
  </si>
  <si>
    <r>
      <t>7. Unbeschränkte Lohn- und Einkommensteuerpflichtige</t>
    </r>
    <r>
      <rPr>
        <b/>
        <vertAlign val="superscript"/>
        <sz val="8"/>
        <rFont val="Arial"/>
        <family val="2"/>
      </rPr>
      <t xml:space="preserve"> *)</t>
    </r>
    <r>
      <rPr>
        <b/>
        <sz val="8"/>
        <rFont val="Arial"/>
        <family val="2"/>
      </rPr>
      <t xml:space="preserve"> mit positivem Gesamtbetrag der Einkünfte nach Kreisen</t>
    </r>
  </si>
  <si>
    <r>
      <t>Festzusetzende Einkommen-/
Jahreslohnsteuer</t>
    </r>
    <r>
      <rPr>
        <vertAlign val="superscript"/>
        <sz val="8"/>
        <rFont val="Arial"/>
        <family val="2"/>
      </rPr>
      <t xml:space="preserve"> 1)</t>
    </r>
  </si>
  <si>
    <t>Sammlung, Behandlung und Beseitigung von Abfällen; Rückgewinnung</t>
  </si>
  <si>
    <t>Handel; Instandhaltung und Reparatur von Kraftfahrzeugen</t>
  </si>
  <si>
    <t>Landwirtschaft, Jagd und damit verbundene Tätigkeiten</t>
  </si>
  <si>
    <t xml:space="preserve"> Unbeschränkt Steuerpflichtige insgesamt</t>
  </si>
  <si>
    <t>davon: ein Einkommensbezieher</t>
  </si>
  <si>
    <t>davon: zwei Einkommensbezieher</t>
  </si>
  <si>
    <t>*)  Steuerfälle mit einer Summe der Einkünfte von Null sind nicht enthalten.</t>
  </si>
  <si>
    <t>**)  Einschließlich der Steuerfälle/Steuerpflichtigen ohne Einkommensteuerveranlagung, soweit Werte in der elektronischen Lohnsteuerbescheinigung enthalten waren.</t>
  </si>
  <si>
    <t>Inhaltsverzeichnis, Vorbemerkungen, Begriffserklärungen, methodische Hinweise, Einschätzungen u.ä.</t>
  </si>
  <si>
    <t>finden Sie in der pdf-Fassung</t>
  </si>
  <si>
    <t>mit Einkünften überwiegend aus Land- und Forstwirtschaft</t>
  </si>
  <si>
    <t>mit Einkünften überwiegend selbständiger Arbeit</t>
  </si>
  <si>
    <t>mit Einkünften überwiegend Kapitalvermögen</t>
  </si>
  <si>
    <t>mit Einkünften überwiegend sonstigen Einkünften</t>
  </si>
  <si>
    <t xml:space="preserve">51 Erfurt </t>
  </si>
  <si>
    <t>52 Gera</t>
  </si>
  <si>
    <t>53 Jena</t>
  </si>
  <si>
    <t>54 Suhl</t>
  </si>
  <si>
    <t>55 Weimar</t>
  </si>
  <si>
    <t>61 Eichsfeld</t>
  </si>
  <si>
    <t>62 Nordhausen</t>
  </si>
  <si>
    <t>63 Wartburgkreis</t>
  </si>
  <si>
    <t>64 Unstrut-Hainich-Kreis</t>
  </si>
  <si>
    <t>65 Kyffhäuserkreis</t>
  </si>
  <si>
    <t>66 Schmalkalden-Meiningen</t>
  </si>
  <si>
    <t>67 Gotha</t>
  </si>
  <si>
    <t>68 Sömmerda</t>
  </si>
  <si>
    <t>69 Hildburghausen</t>
  </si>
  <si>
    <t>70 Ilm-Kreis</t>
  </si>
  <si>
    <t>71 Weimarer Land</t>
  </si>
  <si>
    <t>72 Sonneberg</t>
  </si>
  <si>
    <t>73 Saalfeld-Rudolstadt</t>
  </si>
  <si>
    <t>74 Saale-Holzland-Kreis</t>
  </si>
  <si>
    <t>75 Saale-Orla-Kreis</t>
  </si>
  <si>
    <t>76 Greiz</t>
  </si>
  <si>
    <t>77 Altenburger Land</t>
  </si>
  <si>
    <t>Summe kreisfreie Städte</t>
  </si>
  <si>
    <t xml:space="preserve"> Summe Landkreise</t>
  </si>
  <si>
    <t>Beschränkt Steuerpflichtige mit Verlust</t>
  </si>
  <si>
    <t xml:space="preserve"> 1) Festgesetzte Einkommensteuer zum Gesamtbetrag der Einkünfte * 100.</t>
  </si>
  <si>
    <t xml:space="preserve">3. Unbeschränkte Lohn- und Einkommensteuerpflichtige nach Grund-/Splittingtabellen-Gliederung und Größenklassen des Gesamtbetrages der Einkünfte </t>
  </si>
  <si>
    <t>Kategorie</t>
  </si>
  <si>
    <t>Noch: 3. Unbeschränkte Lohn- und Einkommensteuerpflichtige nach Grund-/Splittingtabellen-Gliederung und Größenklassen des Gesamtbetrages der Einkünfte</t>
  </si>
  <si>
    <t>3.2 Berechnung des Gesamtbetrages der Einkünfte aus der Summe der Einkünfte</t>
  </si>
  <si>
    <t>Darunter (Abzüglich) Altersentlastungsbetrag
nach § 24a EStG</t>
  </si>
  <si>
    <t xml:space="preserve">Noch: 3. Unbeschränkte Lohn- und Einkommensteuerpflichtige nach Grund-/Splitting tabellen-Gliederung und Größenklassen des Gesamtbetrages der Einkünfte </t>
  </si>
  <si>
    <t xml:space="preserve">Noch: 3. Unbeschränkte Lohn- und Einkommensteuerpflichtige nach Grund-/Splittingtabellen-Gliederung und Größenklassen des Gesamtbetrages der Einkünfte </t>
  </si>
  <si>
    <t xml:space="preserve">3.3. Auszug aus der Berechnung des Einkommens aus dem Gesamtbetrag der Einkünfte </t>
  </si>
  <si>
    <t>3.5 Auszug aus der Berechnung der verbleibenden Einkommensteuer aus der festzusetzenden Einkommensteuer</t>
  </si>
  <si>
    <t>3.6 Sonderausgaben</t>
  </si>
  <si>
    <t>Sonderausgaben, die nicht Vorsorgeaufwendungen sind davon Spenden in den Vermögensstock einer Stiftung nach §10b Abs. 1a EStG</t>
  </si>
  <si>
    <t>5. Unbeschränkte Lohn- und Einkommensteuerfälle mit Einkünften aus Gewerbebetrieb als Einzelunternehmer/in nach Wirtschaftsabschnitten und Wirtschaftabteilungen</t>
  </si>
  <si>
    <t>Steuerermäßigungen nach § 35a EStG</t>
  </si>
  <si>
    <t>männlich</t>
  </si>
  <si>
    <t>weiblich</t>
  </si>
  <si>
    <t xml:space="preserve"> insgesamt</t>
  </si>
  <si>
    <t xml:space="preserve">Grundtabelle </t>
  </si>
  <si>
    <t>Splittingtabelle</t>
  </si>
  <si>
    <t>Veranlagungsart</t>
  </si>
  <si>
    <t>Grundtabelle</t>
  </si>
  <si>
    <t>Geschlecht</t>
  </si>
  <si>
    <t xml:space="preserve">Festgesetzte Jahreslohnsteuer / 
Einkommensteuer </t>
  </si>
  <si>
    <t>Gesamtbetrag der Einkünfte
je Steuerpflichtigen</t>
  </si>
  <si>
    <t>Sonderausgaben insgesamt</t>
  </si>
  <si>
    <t>6. Unbeschränkte Lohn- und Einkommensteuerfälle mit Einkünften aus freiberuflicher Arbeit nach ausgewählten Berufsgruppen</t>
  </si>
  <si>
    <t>Tätigkeiten im Bereich Datenverarbeitung zusammen</t>
  </si>
  <si>
    <t>D / D.35</t>
  </si>
  <si>
    <t>Ingenieurbüros für technische Fachplanung und Ingenieurdesign</t>
  </si>
  <si>
    <t>Freiberufliche Tätigkeit im Bereich Journalismus</t>
  </si>
  <si>
    <t>20 - 30</t>
  </si>
  <si>
    <t>30 - 40</t>
  </si>
  <si>
    <t>40 - 50</t>
  </si>
  <si>
    <t>50 - 60</t>
  </si>
  <si>
    <t>60 - 70</t>
  </si>
  <si>
    <t>aus nichtselbständiger Arbeit</t>
  </si>
  <si>
    <t>darunter</t>
  </si>
  <si>
    <t>zu versteuerndes
Einkommen</t>
  </si>
  <si>
    <t>festgesetzte
Einkommensteuer</t>
  </si>
  <si>
    <r>
      <t xml:space="preserve">Einkünfte
aus freiberuflicher Arbeit </t>
    </r>
    <r>
      <rPr>
        <vertAlign val="superscript"/>
        <sz val="8"/>
        <rFont val="Arial"/>
        <family val="2"/>
      </rPr>
      <t>1)</t>
    </r>
  </si>
  <si>
    <t xml:space="preserve">Summe
der positiven Einkünfte </t>
  </si>
  <si>
    <t>Summe
der negativen Einkünfte</t>
  </si>
  <si>
    <t>A</t>
  </si>
  <si>
    <t xml:space="preserve">Land- und Forstwirtschaft, Fischerei             </t>
  </si>
  <si>
    <t>A.01</t>
  </si>
  <si>
    <t>A.02</t>
  </si>
  <si>
    <t>Forstwirtschaft und Holzeinschlag</t>
  </si>
  <si>
    <t xml:space="preserve">A.03     </t>
  </si>
  <si>
    <t>Fischerei und Aquakultur</t>
  </si>
  <si>
    <t>B</t>
  </si>
  <si>
    <t xml:space="preserve">Bergbau und Gewinnung von Steinen und Erden    </t>
  </si>
  <si>
    <t>B.05</t>
  </si>
  <si>
    <t>Kohlenbergbau</t>
  </si>
  <si>
    <t>B.06</t>
  </si>
  <si>
    <t>Gewinnung von Erdöl und Erdgas</t>
  </si>
  <si>
    <t>B.07</t>
  </si>
  <si>
    <t>Erzbergbau</t>
  </si>
  <si>
    <t>B.08</t>
  </si>
  <si>
    <t>Gewinnung von Steinen und Erden, sonstiger Bergbau</t>
  </si>
  <si>
    <t>B.09</t>
  </si>
  <si>
    <t xml:space="preserve">Erbringen von Dienstleistungen für den Bergbau und für die Gewinnung von Steinen und Erden </t>
  </si>
  <si>
    <t>C</t>
  </si>
  <si>
    <t xml:space="preserve">Verarbeitendes Gewerbe  </t>
  </si>
  <si>
    <t>C.10</t>
  </si>
  <si>
    <t>Herstellung von Nahrungs- und Futtermitteln</t>
  </si>
  <si>
    <t>C.11</t>
  </si>
  <si>
    <t xml:space="preserve">Getränkeherstellung     </t>
  </si>
  <si>
    <t>C.12</t>
  </si>
  <si>
    <t xml:space="preserve">Tabakverarbeitung       </t>
  </si>
  <si>
    <t>C.13</t>
  </si>
  <si>
    <t>Herstellung von Textilien</t>
  </si>
  <si>
    <t>C.14</t>
  </si>
  <si>
    <t>Herstellung von Bekleidung</t>
  </si>
  <si>
    <t>C.15</t>
  </si>
  <si>
    <t>Herstellung von Leder, Lederwaren und Schuhen</t>
  </si>
  <si>
    <t>C.16</t>
  </si>
  <si>
    <t>Herstellung von Holz-, Flecht-, Korb- und Korkwaren (ohne Möbel)</t>
  </si>
  <si>
    <t>C.17</t>
  </si>
  <si>
    <t>Herstellung von Papier, Pappe und Waren daraus</t>
  </si>
  <si>
    <t>C.18</t>
  </si>
  <si>
    <t>Herstellung von Druckerzeugnissen; Vervielfältigung von bespielten Ton-, Bild- und Datenträgern</t>
  </si>
  <si>
    <t>C.19</t>
  </si>
  <si>
    <t>Kokerei und Mineralölverarbeitung</t>
  </si>
  <si>
    <t>C.20</t>
  </si>
  <si>
    <t>Herstellung von chemischen Erzeugnissen</t>
  </si>
  <si>
    <t>C.21</t>
  </si>
  <si>
    <t>Herstellung von pharmazeutischen Erzeugnissen</t>
  </si>
  <si>
    <t>C.22</t>
  </si>
  <si>
    <t>Herstellung von Gummi- und Kunststoffwaren</t>
  </si>
  <si>
    <t>C.23</t>
  </si>
  <si>
    <t>Herstellung von Glas und Glaswaren, Keramik, Verarbeitung von Steinen und Erden</t>
  </si>
  <si>
    <t>C.24</t>
  </si>
  <si>
    <t>Metallerzeugung und -bearbeitung</t>
  </si>
  <si>
    <t>C.25</t>
  </si>
  <si>
    <t>Herstellung von Metallerzeugnissen</t>
  </si>
  <si>
    <t>C.26</t>
  </si>
  <si>
    <t>Herstellung von Datenverarbeitungsgeräten, elektronischen und optischen Erzeugnissen</t>
  </si>
  <si>
    <t>C.27</t>
  </si>
  <si>
    <t>Herstellung von elektrischen Ausrüstungen</t>
  </si>
  <si>
    <t>C.28</t>
  </si>
  <si>
    <t xml:space="preserve">Maschinenbau            </t>
  </si>
  <si>
    <t>C.29</t>
  </si>
  <si>
    <t>Herstellung von Kraftwagen und Kraftwagenteilen</t>
  </si>
  <si>
    <t>C.30</t>
  </si>
  <si>
    <t>Sonstiger Fahrzeugbau</t>
  </si>
  <si>
    <t>C.31</t>
  </si>
  <si>
    <t xml:space="preserve">Herstellung von Möbeln  </t>
  </si>
  <si>
    <t>C.32</t>
  </si>
  <si>
    <t>Herstellung von sonstigen Waren</t>
  </si>
  <si>
    <t>C.33</t>
  </si>
  <si>
    <t xml:space="preserve">Energieversorgung       </t>
  </si>
  <si>
    <t>E</t>
  </si>
  <si>
    <t>Wasserversorgung; Abwasser- und Abfallentsorgung und Beseitigung von Umweltverschmutzungen</t>
  </si>
  <si>
    <t>E.36</t>
  </si>
  <si>
    <t xml:space="preserve">Wasserversorgung        </t>
  </si>
  <si>
    <t>E.37</t>
  </si>
  <si>
    <t xml:space="preserve">Abwasserentsorgung      </t>
  </si>
  <si>
    <t>E.38</t>
  </si>
  <si>
    <t>E.39</t>
  </si>
  <si>
    <t>F</t>
  </si>
  <si>
    <t xml:space="preserve">Baugewerbe              </t>
  </si>
  <si>
    <t>F.41</t>
  </si>
  <si>
    <t xml:space="preserve">Hochbau                 </t>
  </si>
  <si>
    <t>F.42</t>
  </si>
  <si>
    <t xml:space="preserve">Tiefbau                 </t>
  </si>
  <si>
    <t>F.43</t>
  </si>
  <si>
    <t>Vorbereitende Baustellenarbeiten, Bauinstallation und sonstiges Ausbaugewerbe</t>
  </si>
  <si>
    <t>G</t>
  </si>
  <si>
    <t>G.45</t>
  </si>
  <si>
    <t>Handel mit Kraftfahrzeugen; Instandhaltung und Reparatur von Kraftfahrzeugen</t>
  </si>
  <si>
    <t>G.46</t>
  </si>
  <si>
    <t>Großhandel (ohne Handel mit Kraftfahrzeugen)</t>
  </si>
  <si>
    <t>G.47</t>
  </si>
  <si>
    <t>Einzelhandel (ohne Handel mit Kraftfahrzeugen)</t>
  </si>
  <si>
    <t>H</t>
  </si>
  <si>
    <t xml:space="preserve">Verkehr und Lagerei     </t>
  </si>
  <si>
    <t>H.49</t>
  </si>
  <si>
    <t>Landverkehr und Transport in Rohrfernleitungen</t>
  </si>
  <si>
    <t>H.50</t>
  </si>
  <si>
    <t xml:space="preserve">Schifffahrt             </t>
  </si>
  <si>
    <t>H.51</t>
  </si>
  <si>
    <t xml:space="preserve">Luftfahrt               </t>
  </si>
  <si>
    <t>H.52</t>
  </si>
  <si>
    <t>Lagerei sowie Erbringung von sonstigen Dienstleistungen für den Verkehr</t>
  </si>
  <si>
    <t>H.53</t>
  </si>
  <si>
    <t>Post-, Kurier- und Expressdienste</t>
  </si>
  <si>
    <t>I</t>
  </si>
  <si>
    <t xml:space="preserve">Gastgewerbe             </t>
  </si>
  <si>
    <t>I.55</t>
  </si>
  <si>
    <t xml:space="preserve">Beherbergung            </t>
  </si>
  <si>
    <t>I.56</t>
  </si>
  <si>
    <t xml:space="preserve">Gastronomie             </t>
  </si>
  <si>
    <t>J</t>
  </si>
  <si>
    <t xml:space="preserve">Information und Kommunikation       </t>
  </si>
  <si>
    <t>J.58</t>
  </si>
  <si>
    <t xml:space="preserve">Verlagswesen            </t>
  </si>
  <si>
    <t>J.59</t>
  </si>
  <si>
    <t>Herstellung, Verleih und Vertrieb von Filmen und Fernsehprogrammen; Kinos; Tonstudios und Verlegen von Musik</t>
  </si>
  <si>
    <t>J.60</t>
  </si>
  <si>
    <t xml:space="preserve">Rundfunkveranstalter    </t>
  </si>
  <si>
    <t>J.61</t>
  </si>
  <si>
    <t xml:space="preserve">Telekommunikation       </t>
  </si>
  <si>
    <t>J.62</t>
  </si>
  <si>
    <t>Erbringung von Dienstleistungen der Informationstechnologie</t>
  </si>
  <si>
    <t>J.63</t>
  </si>
  <si>
    <t>Informationsdienstleistungen</t>
  </si>
  <si>
    <t>K</t>
  </si>
  <si>
    <t>K.64</t>
  </si>
  <si>
    <t>Erbringung von Finanzdienstleistungen</t>
  </si>
  <si>
    <t>K.65</t>
  </si>
  <si>
    <t>Versicherungen,Rückversicherungen und Pensionskassen (ohne Sozialversicherung)</t>
  </si>
  <si>
    <t>K.66</t>
  </si>
  <si>
    <t>Mit Finanz- und Versicherungsdienstleistungen verbundene Tätigkeiten</t>
  </si>
  <si>
    <t>Grundstücks- und Wohnungswesen</t>
  </si>
  <si>
    <t>M</t>
  </si>
  <si>
    <t>Erbringung von freiberuflichen, wissenschaftlichen und technischen Dienstleistungen</t>
  </si>
  <si>
    <t>M.69</t>
  </si>
  <si>
    <t>Rechts- und Steuerberatung, Wirtschaftsprüfung</t>
  </si>
  <si>
    <t>M.70</t>
  </si>
  <si>
    <t>Verwaltung und Führung von Unternehmen und Betrieben; Unternehmensberatung</t>
  </si>
  <si>
    <t>M.71</t>
  </si>
  <si>
    <t>Architektur- und Ingenieurbüros; technische, physikalische und chemische Untersuchung</t>
  </si>
  <si>
    <t>M.72</t>
  </si>
  <si>
    <t>Forschung und Entwicklung</t>
  </si>
  <si>
    <t>M.73</t>
  </si>
  <si>
    <t>Werbung und Marktforschung</t>
  </si>
  <si>
    <t>M.74</t>
  </si>
  <si>
    <t>M.75</t>
  </si>
  <si>
    <t xml:space="preserve">Veterinärwesen          </t>
  </si>
  <si>
    <t>N</t>
  </si>
  <si>
    <t>Erbringung von sonstigen wirtschaftlichen Dienstleistungen</t>
  </si>
  <si>
    <t>N.77</t>
  </si>
  <si>
    <t>Vermietung von beweglichen Sachen</t>
  </si>
  <si>
    <t>N.78</t>
  </si>
  <si>
    <t>Vermittlung und Überlassung von Arbeitskräften</t>
  </si>
  <si>
    <t>N.79</t>
  </si>
  <si>
    <t>Reisebüros, Reiseveranstalter und Erbringung sonstiger Reservierungsdienstleistungen</t>
  </si>
  <si>
    <t>N.80</t>
  </si>
  <si>
    <t>Wach- und Sicherheitsdienste sowie Detekteien</t>
  </si>
  <si>
    <t>N.81</t>
  </si>
  <si>
    <t>Gebäudebetreuung; Garten- und Landschaftsbau</t>
  </si>
  <si>
    <t>N.82</t>
  </si>
  <si>
    <t>Erbringung von wirtschaftlichen Dienstleistungen für Unternehmen und Privatpersonen a.n.g.</t>
  </si>
  <si>
    <t>Erziehung und Unterricht</t>
  </si>
  <si>
    <t>Q</t>
  </si>
  <si>
    <t xml:space="preserve">Gesundheits- und Sozialwesen         </t>
  </si>
  <si>
    <t>Q.86</t>
  </si>
  <si>
    <t xml:space="preserve">Gesundheitswesen        </t>
  </si>
  <si>
    <t>Q.87</t>
  </si>
  <si>
    <t>Q.88</t>
  </si>
  <si>
    <t>Sozialwesen (ohne Heime)</t>
  </si>
  <si>
    <t>R</t>
  </si>
  <si>
    <t xml:space="preserve">Kunst, Unterhaltung und Erholung            </t>
  </si>
  <si>
    <t>R.90</t>
  </si>
  <si>
    <t>R.91</t>
  </si>
  <si>
    <t>R.92</t>
  </si>
  <si>
    <t>Spiel-, Wett- und Lotteriewesen</t>
  </si>
  <si>
    <t>R.93</t>
  </si>
  <si>
    <t>Erbringung von Dienstleistungen des Sports, der Unterhaltung und der Erholung</t>
  </si>
  <si>
    <t>S</t>
  </si>
  <si>
    <t>Erbringung von sonstigen Dienstleistungen</t>
  </si>
  <si>
    <t>S.94</t>
  </si>
  <si>
    <t>Interessenvertretungen sowie kirchliche und sonstige religiöse Vereinigungen (ohne Sozialwesen und Sport)</t>
  </si>
  <si>
    <t>S.95</t>
  </si>
  <si>
    <t>Reparatur von Datenverarbeitungsgeräten und Gebrauchsgütern</t>
  </si>
  <si>
    <t>S.96</t>
  </si>
  <si>
    <t xml:space="preserve">Insgesamt               </t>
  </si>
  <si>
    <t>Wirtschaftsabschnitte/
Wirtschaftsabteilungen</t>
  </si>
  <si>
    <t>P / P.85</t>
  </si>
  <si>
    <t>L / L.68</t>
  </si>
  <si>
    <t>Darunter positive Einkünfte aus</t>
  </si>
  <si>
    <t>sonstigen Einkünften</t>
  </si>
  <si>
    <t>1 - 5 000</t>
  </si>
  <si>
    <t>5 000 - 10 000</t>
  </si>
  <si>
    <t>10 000 - 15 000</t>
  </si>
  <si>
    <t>15 000 - 20 000</t>
  </si>
  <si>
    <t>20 000 - 25 000</t>
  </si>
  <si>
    <t>25 000 - 30 000</t>
  </si>
  <si>
    <t>30 000 - 35 000</t>
  </si>
  <si>
    <t>35 000 - 40 000</t>
  </si>
  <si>
    <t>40 000 - 45 000</t>
  </si>
  <si>
    <t>45 000 - 50 000</t>
  </si>
  <si>
    <t>50 000 - 60 000</t>
  </si>
  <si>
    <t>60 000 - 70 000</t>
  </si>
  <si>
    <t>70 000 - 80 000</t>
  </si>
  <si>
    <t>80 000 - 90 000</t>
  </si>
  <si>
    <t>90 000 - 100 000</t>
  </si>
  <si>
    <t>100 000 - 125 000</t>
  </si>
  <si>
    <t>125 000 - 250 000</t>
  </si>
  <si>
    <t>250 000 - 500 000</t>
  </si>
  <si>
    <t>500 000 - 1 000 000</t>
  </si>
  <si>
    <t>1 000 000 und mehr</t>
  </si>
  <si>
    <t>Einkünfte aus
Land- und Forstwirtschaft</t>
  </si>
  <si>
    <t>Einkünfte aus
Gewerbebetrieb</t>
  </si>
  <si>
    <t>Einkünfte aus
selbständiger Arbeit</t>
  </si>
  <si>
    <t>Einkünfte aus
nichtselbständiger Arbeit</t>
  </si>
  <si>
    <t>Einkünfte aus
Kapitalvermögen</t>
  </si>
  <si>
    <t>Einkünfte aus
Vermietung und Verpachtung</t>
  </si>
  <si>
    <t>Einkünfte aus
sonstigen Einkünften</t>
  </si>
  <si>
    <t>0 - 5 000</t>
  </si>
  <si>
    <t xml:space="preserve">- </t>
  </si>
  <si>
    <t>Unbeschränkt Steuerpflichtige mit Verlust</t>
  </si>
  <si>
    <t xml:space="preserve"> Unbeschränkt Steuerpflichtige mit positivem Einkommen insgesamt</t>
  </si>
  <si>
    <t>1) Bei freiberuflich tätigen Personen (gültige WZ für freie Berufe) sind in den Einkünften aus freiberuflicher Tätigkeit diejenigen laut gesonderter Feststellung und aus Beteiligung enthalten.</t>
  </si>
  <si>
    <t>Versorgungsaufwendungen insgesamt unter Berücksichtigung der Höchstbeträge abziehbarer Aufwendungen
nach § 10 Abs. 3, 4 und 4a EStG</t>
  </si>
  <si>
    <t xml:space="preserve">Sonderausgaben, die nicht Vorsorgeaufwendungen sind davon Sonderausgaben-Pauschbetrag
nach §10c EStG </t>
  </si>
  <si>
    <t>Alter
von … bis unter … 
Jahren</t>
  </si>
  <si>
    <t xml:space="preserve">aus 
selbständiger Arbeit </t>
  </si>
  <si>
    <t>aus 
Gewerbebetrieb</t>
  </si>
  <si>
    <t>2. Gesamtübersicht zur Entwicklung der Steuern vom Einkommen</t>
  </si>
  <si>
    <t>mit Einkünften überwiegend Vermietung und Verpachtung</t>
  </si>
  <si>
    <t>mit Einkünften überwiegend nichtselbständiger Arbeit</t>
  </si>
  <si>
    <t>mit Einkünften überwiegend Gewerbebetrieb</t>
  </si>
  <si>
    <r>
      <t>4. Positive Einkunftsarten nach Geschlecht, nach Grund-/Splittingtabellen-Gliederung und Größenklassen der Summe der Einkünfte</t>
    </r>
    <r>
      <rPr>
        <b/>
        <vertAlign val="superscript"/>
        <sz val="8"/>
        <rFont val="Arial"/>
        <family val="2"/>
      </rPr>
      <t xml:space="preserve"> *)</t>
    </r>
    <r>
      <rPr>
        <b/>
        <sz val="8"/>
        <rFont val="Arial"/>
        <family val="2"/>
      </rPr>
      <t xml:space="preserve"> aller unbeschränkten Lohn- und Einkommensteuerfälle</t>
    </r>
    <r>
      <rPr>
        <b/>
        <vertAlign val="superscript"/>
        <sz val="8"/>
        <rFont val="Arial"/>
        <family val="2"/>
      </rPr>
      <t xml:space="preserve"> **) </t>
    </r>
  </si>
  <si>
    <r>
      <t xml:space="preserve">8. Unbeschränkte Lohn- und Einkommensteuerfälle mit Summe der individuellen Einkünfte nach Alter und Geschlecht </t>
    </r>
    <r>
      <rPr>
        <b/>
        <vertAlign val="superscript"/>
        <sz val="8"/>
        <rFont val="Arial"/>
        <family val="2"/>
      </rPr>
      <t>*)</t>
    </r>
  </si>
  <si>
    <t>Rechtsanwaltskanzleien ohne Notariat</t>
  </si>
  <si>
    <t>Rechtsanwaltskanzleien mit Notariat</t>
  </si>
  <si>
    <t>Notariate</t>
  </si>
  <si>
    <t>Patentanwaltskanzleien</t>
  </si>
  <si>
    <t>Rechtsanwaltskanzleien, Notariate (einschl. Patentanwaltskanzleien)</t>
  </si>
  <si>
    <t>Freiberufliche Tätigkeit im Bereich sonstige Rechtsberatung (Gerichtsvollzieherinnen und -vollzieher, Rechtsbeistände, Rentenberaterinnen und -berater etc</t>
  </si>
  <si>
    <t>Wirtschaftsprüferinnen und -prüfer</t>
  </si>
  <si>
    <t>Vereidigte Buchprüferinnen und -prüfer</t>
  </si>
  <si>
    <t>Wirtschafts- und vereidigte Buchprüferinnen und -prüfer</t>
  </si>
  <si>
    <t>Steuerberaterinnen und -berater und Steuerbevollmächtigte</t>
  </si>
  <si>
    <t>Buchführung (ohne Datenverarbeitung)</t>
  </si>
  <si>
    <t>Sonstige Verwaltung und Führung von Unternehmen und Betrieben</t>
  </si>
  <si>
    <t>Markt- und Meinungsforschung</t>
  </si>
  <si>
    <t>Unternehmensberatung</t>
  </si>
  <si>
    <t>Public-RelationsBeratung</t>
  </si>
  <si>
    <t>Sonstige Wirtschaftsberatung (ohne Vermögensberatung u. -verwaltung)</t>
  </si>
  <si>
    <t>Entwicklung und Programmierung von Internetpräsentationen</t>
  </si>
  <si>
    <t>Sonstige Softwareentwicklung</t>
  </si>
  <si>
    <t>Verlegen von Computerspielen</t>
  </si>
  <si>
    <t>Verlegen von sonstiger Software</t>
  </si>
  <si>
    <t>Programmierungstätigkeiten</t>
  </si>
  <si>
    <t>Beratungsleistungen auf dem Gebiet der Informationstechnologie</t>
  </si>
  <si>
    <t>Sonstige Tätigkeiten im Bereich Datenverarbeitung</t>
  </si>
  <si>
    <t>Forschung und Entwicklung im Bereich Biotechnologie</t>
  </si>
  <si>
    <t>Sonstige Forschung und Entwicklung im Bereich Natur-, Ingenieur-, Agrarwissenschaften und Medizin</t>
  </si>
  <si>
    <t>Forschung und Entwicklung im Bereich Rechts-, Wirtschafts- und Sozialwissenschaften sowie Sprach-, Kultur- und Kunstwissenschaften</t>
  </si>
  <si>
    <t>Werbung</t>
  </si>
  <si>
    <t>Kindergärten und Vorschule</t>
  </si>
  <si>
    <t>Grundschulen</t>
  </si>
  <si>
    <t>Allgemeinbildende weiterführende Schulen</t>
  </si>
  <si>
    <t>Berufsbildende weiterführende Schulen</t>
  </si>
  <si>
    <t>Postsekundärer, nicht tertiärer Unterricht</t>
  </si>
  <si>
    <t>Universitäten</t>
  </si>
  <si>
    <t>Allgemeine Fachhochschulen</t>
  </si>
  <si>
    <t>Verwaltungsfachhochschulen</t>
  </si>
  <si>
    <t>Berufsakademien, Fachakademien, Schulen des Gesundheitswesens</t>
  </si>
  <si>
    <t>Kulturunterricht</t>
  </si>
  <si>
    <t>Allgemeine und politische Erwachsenenbildung</t>
  </si>
  <si>
    <t>Berufliche Erwachsenenbildung</t>
  </si>
  <si>
    <t>Unterricht a.n.g.</t>
  </si>
  <si>
    <t>Erbringung von Dienstleistungen für den Unterricht</t>
  </si>
  <si>
    <t>Sport- und Freizeitunterricht</t>
  </si>
  <si>
    <t>Sonstige Lehrtätigkeit</t>
  </si>
  <si>
    <t>Fahr- und Flugschulen</t>
  </si>
  <si>
    <t>Krankenhäuser (ohne Hochschulkliniken, Vorsorge- und Rehabilitationskliniken)</t>
  </si>
  <si>
    <t>Vorsorge- und Rehabilitationskliniken</t>
  </si>
  <si>
    <t>Ärztinnen und Ärzte für Allgemeinmedizin</t>
  </si>
  <si>
    <t>Fachärztinnen und -ärzte</t>
  </si>
  <si>
    <t>Ärztinnen und Ärzte (ohne Zahnärztinnen und -ärzte)</t>
  </si>
  <si>
    <t>Zahnärztinnen und -ärzte</t>
  </si>
  <si>
    <t>Tierärztinnen und -ärzte</t>
  </si>
  <si>
    <t>Sonstiges Veterinärwesen</t>
  </si>
  <si>
    <t>Heilpraktikerinnen und -praktiker</t>
  </si>
  <si>
    <t>Psychologische Psychotherapeutinnen und -therapeuten</t>
  </si>
  <si>
    <t>Massage, Krankengymnastik, medizinische Bademeisterinnen und Bademeister, Hebammen und Entbindungspfleger sowie verwandte Berufe</t>
  </si>
  <si>
    <t>Sonstige selbständige Tätigkeiten im Gesundheitswesen</t>
  </si>
  <si>
    <t>Pflegeheime</t>
  </si>
  <si>
    <t>Stationäre Einrichtungen zur psychosozialen Betreuung, Suchtbekämpfung u.ä.</t>
  </si>
  <si>
    <t>Altenheime, Alten- u. Behindertenwohnheime</t>
  </si>
  <si>
    <t>Sonstige Heime (Kinderheime)</t>
  </si>
  <si>
    <t>Ambulante soziale Dienste</t>
  </si>
  <si>
    <t>Sonstige soziale Betreuung älterer Menschen und Behinderter</t>
  </si>
  <si>
    <t>Tagesbetreuung von Kindern</t>
  </si>
  <si>
    <t>Sonstige soziale Dienste (Heime, ambulante Dienste, Betreuung)</t>
  </si>
  <si>
    <t>Architektur für Hochbau</t>
  </si>
  <si>
    <t>Innenarchitektur</t>
  </si>
  <si>
    <t>Architektur für Hochbau und Innenarchitektur</t>
  </si>
  <si>
    <t>Architektur für Orts-, Regional- und Landesplanung</t>
  </si>
  <si>
    <t>Architektur für Garten- und Landschaftsgestaltung</t>
  </si>
  <si>
    <t>Bautechnische Gesamtplanung</t>
  </si>
  <si>
    <t>Sonstige Ingenieurbüros</t>
  </si>
  <si>
    <t>Vermessungsbüros</t>
  </si>
  <si>
    <t>Architektur, Innenarchitektur, Vermessungs- und Bauingenieurbüros (ohne Film- und Bühnenarchitektur)</t>
  </si>
  <si>
    <t>Technische, physische und chemische Untersuchung</t>
  </si>
  <si>
    <t>Theaterensembles</t>
  </si>
  <si>
    <t>Ballettgruppen, Orchester, Kapellen und Chöre</t>
  </si>
  <si>
    <t>Artistinnen und Artisten, Zirkusgruppen</t>
  </si>
  <si>
    <t>Bühnen-, Film-, Hörfunk- und Fernsehkünstlerinnen und -künstler</t>
  </si>
  <si>
    <t>Erbringung von Dienstleistungen für die darstellende Kunst</t>
  </si>
  <si>
    <t>Komponistinnen, Komponisten, Musikbearbeiterinnen und Musikbearbeiter</t>
  </si>
  <si>
    <t>Schriftstellerinnen und Schriftsteller</t>
  </si>
  <si>
    <t>Bildende Künstlerinnen und Künstler</t>
  </si>
  <si>
    <t>Restauratorinnen und Restauratoren</t>
  </si>
  <si>
    <t>Opern- und Schauspielhäuser, Konzerthallen und ähnliche Einrichtungen</t>
  </si>
  <si>
    <t>Varietés und Kleinkunstbühnen</t>
  </si>
  <si>
    <t>Herstellung von Filmen, Videofilmen und Fernsehprogrammen</t>
  </si>
  <si>
    <t>Nachbearbeitung und sonstige Filmtechnik</t>
  </si>
  <si>
    <t>Tonstudios und Herstellung von Hörfunkbeiträgen</t>
  </si>
  <si>
    <t>Filmherstellung (einschl. Tonstudios)</t>
  </si>
  <si>
    <t>Korrespondenz- und Nachrichtenbüros</t>
  </si>
  <si>
    <t>Journalistinnen, Journalisten, Pressefotografinnen und Pressefotografen</t>
  </si>
  <si>
    <t>Fotografie</t>
  </si>
  <si>
    <t>Übersetzen</t>
  </si>
  <si>
    <t>Dolmetschen</t>
  </si>
  <si>
    <t>Übersetzen, Dolmetschen</t>
  </si>
  <si>
    <t>Industrie-, Produkt- und Mode-Design</t>
  </si>
  <si>
    <t>Grafik- und Kommunikationsdesign</t>
  </si>
  <si>
    <t>Interior Design und Raumgestaltung</t>
  </si>
  <si>
    <t>Textil-, Schmuck- und Möbeldesign</t>
  </si>
  <si>
    <t>Freiberuflich tätige Sachverständige</t>
  </si>
  <si>
    <t>Lotsinnen und Lotsen</t>
  </si>
  <si>
    <t>Erbringung von Dienstleistungen für Forstwirtschaft und Holzeinschlag</t>
  </si>
  <si>
    <t>Erbringung von sonstigen Informationsdienstleistungen a.n.g.</t>
  </si>
  <si>
    <t>Freie Berufe zusammen (Summe der Untertabellen 001 bis 110)</t>
  </si>
  <si>
    <t>Sonstige Freie Berufe (hier nicht aufgeführt, aber mit freiberuflichen Einkünften)</t>
  </si>
  <si>
    <t>mit einem Gesamtbetrag der Einkünfte von ... bis unter ... EUR</t>
  </si>
  <si>
    <t>0 - 10 000</t>
  </si>
  <si>
    <t>35 000 - 50 000</t>
  </si>
  <si>
    <t>50 000 - 125 000</t>
  </si>
  <si>
    <t>500 000 - 1 Mill.</t>
  </si>
  <si>
    <t>1 Mill. - und mehr</t>
  </si>
  <si>
    <t>3.1 Art der Einkünfte</t>
  </si>
  <si>
    <t xml:space="preserve">3.4 Auszug aus der Berechnung der festzusetzenden Einkommensteuer aus dem Einkommen </t>
  </si>
  <si>
    <t xml:space="preserve"> Beschränkt Steuerpflichtige insgesamt</t>
  </si>
  <si>
    <t>x</t>
  </si>
  <si>
    <r>
      <t>1. Vereinfachte Berechnung</t>
    </r>
    <r>
      <rPr>
        <b/>
        <vertAlign val="superscript"/>
        <sz val="8"/>
        <rFont val="Arial"/>
        <family val="2"/>
      </rPr>
      <t xml:space="preserve"> *)</t>
    </r>
    <r>
      <rPr>
        <b/>
        <sz val="8"/>
        <rFont val="Arial"/>
        <family val="2"/>
      </rPr>
      <t xml:space="preserve"> der Einkommensteuer 2021</t>
    </r>
  </si>
  <si>
    <t xml:space="preserve"> </t>
  </si>
  <si>
    <t>Sonstige (hier nicht aufgeführt, aber mit Einkünften aus Gewerbebetrieb)</t>
  </si>
  <si>
    <t xml:space="preserve"> ____</t>
  </si>
  <si>
    <t>Zeichenerklärung</t>
  </si>
  <si>
    <t>nichts vorhanden (genau Null)</t>
  </si>
  <si>
    <t>weniger als die Hälfte von 1 in der letzten besetzten Stelle,</t>
  </si>
  <si>
    <t>jedoch mehr als nichts</t>
  </si>
  <si>
    <t>.</t>
  </si>
  <si>
    <t>Zahlenwert unbekannt oder geheim zu halten</t>
  </si>
  <si>
    <t>…</t>
  </si>
  <si>
    <t>Zahlenwert lag bei Redaktionsschluss noch nicht vor</t>
  </si>
  <si>
    <t>Tabellenfach gesperrt, weil Aussage nicht sinnvoll</t>
  </si>
  <si>
    <t>p</t>
  </si>
  <si>
    <t>vorläufige Zahl</t>
  </si>
  <si>
    <t>r</t>
  </si>
  <si>
    <t>berichtigte Zahl</t>
  </si>
  <si>
    <t>/</t>
  </si>
  <si>
    <t>Zahlenwert nicht sicher genug</t>
  </si>
  <si>
    <t>( )</t>
  </si>
  <si>
    <t>Aussagewert eingeschränkt</t>
  </si>
  <si>
    <t xml:space="preserve">Anmerkung: </t>
  </si>
  <si>
    <t>Abweichungen in den Summen, auch im Vergleich zu anderen Veröffentlichungen, erklären sich aus dem Runden von Einzelwerten</t>
  </si>
  <si>
    <t>Impressum</t>
  </si>
  <si>
    <t>• Die Datei ist gespeichert im Format EXCEL 2010</t>
  </si>
  <si>
    <t>Herausgeber</t>
  </si>
  <si>
    <t>Thüringer Landesamt für Statistik</t>
  </si>
  <si>
    <t>Europaplatz 3, 99091 Erfurt</t>
  </si>
  <si>
    <t>Postfach 90 01 63, 99104 Erfurt</t>
  </si>
  <si>
    <t>Telefon: +49 (0) 361 57331-9642</t>
  </si>
  <si>
    <t xml:space="preserve">Telefax: +49 (0) 361 57331-9699 </t>
  </si>
  <si>
    <t>E-Mail: auskunft@statistik.thueringen.de</t>
  </si>
  <si>
    <t>Internet: www.statistik.thueringen.de</t>
  </si>
  <si>
    <t>Auskunft erteilt</t>
  </si>
  <si>
    <t>Referat: Steuern, Gewerbeanzeigen, Insolvenzen, Rechtspflege</t>
  </si>
  <si>
    <t>Telefon: +49 (0) 361 57331-9240</t>
  </si>
  <si>
    <t>Erscheinungsweise: jährlich</t>
  </si>
  <si>
    <t>Bestell-Nr.: 11 404</t>
  </si>
  <si>
    <r>
      <t>Preis: 00,00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EUR</t>
    </r>
  </si>
  <si>
    <r>
      <t xml:space="preserve">Der Nutzer hat das Recht zur uneingeschränkten einfachen und </t>
    </r>
    <r>
      <rPr>
        <sz val="10"/>
        <rFont val="Arial"/>
        <family val="2"/>
      </rPr>
      <t>Mehrfachnutzung für den</t>
    </r>
    <r>
      <rPr>
        <b/>
        <sz val="10"/>
        <rFont val="Arial"/>
        <family val="2"/>
      </rPr>
      <t xml:space="preserve"> eigenen Gebrauch</t>
    </r>
    <r>
      <rPr>
        <sz val="10"/>
        <rFont val="Arial"/>
        <family val="2"/>
      </rPr>
      <t xml:space="preserve">. Eine gewerbliche Weitergabe dieses Rechts an Dritte ist hiernach jedoch </t>
    </r>
    <r>
      <rPr>
        <b/>
        <sz val="10"/>
        <rFont val="Arial"/>
        <family val="2"/>
      </rPr>
      <t>nicht gestattet</t>
    </r>
    <r>
      <rPr>
        <sz val="10"/>
        <rFont val="Arial"/>
        <family val="2"/>
      </rPr>
      <t>. Dies bedarf der vorherigen Zustimmung.</t>
    </r>
  </si>
  <si>
    <t>Vervielfältigung und Verbreitung, auch auszugsweise, mit Quellenangabe gestattet</t>
  </si>
  <si>
    <t>Lohn- und Einkommensteuer in Thüringen 2021</t>
  </si>
  <si>
    <r>
      <t xml:space="preserve">© </t>
    </r>
    <r>
      <rPr>
        <sz val="10"/>
        <rFont val="Arial"/>
        <family val="2"/>
      </rPr>
      <t>Thüringer Landesamt für Statistik, Erfurt, 2025</t>
    </r>
  </si>
  <si>
    <t>Darunter (Abzüglich) Entlastungs-
betrag für Alleinerziehende
nach § 24b EStG</t>
  </si>
  <si>
    <t>Darunter (Abzüglich) Freibetrag
für Land- und Forstwirte
nach § 13 Abs. 3 EStG</t>
  </si>
  <si>
    <t>Außergewöhnliche
Belastungen insgesamt</t>
  </si>
  <si>
    <t>Als Sonderausgabenabzug
berücksichtigte Altersvorsorge-
beiträge nach § 10a EStG</t>
  </si>
  <si>
    <t>Steuerbegünstigungen darunter
Summe der Abzugsbeträge
nach §§10e, 10f EStG
zur Förderung des Wohneigentums</t>
  </si>
  <si>
    <t>Verlustabzug nach § 10d EStG
Steuerlich wirksam gewordene
Verluste</t>
  </si>
  <si>
    <t>Abzusetzende Beträge
abzuziehende Freibeträge für Kinder
nach § 32 Abs. 6 EStG</t>
  </si>
  <si>
    <t>Abzusetzende Beträge
Härteausgleich nach
§ 46 Abs. 3 EStG und § 70 EStDV</t>
  </si>
  <si>
    <t>Zu versteuerndes
Einkommen</t>
  </si>
  <si>
    <t>Auf die festzusetzende
Einkommensteuer
anzurechnende Lohnsteuer</t>
  </si>
  <si>
    <t>Auf die festzusetzende
Einkommensteuer
anzurechnende Kapitalertragsteuer</t>
  </si>
  <si>
    <t>Verbleibende
Einkommensteuer insgesamt</t>
  </si>
  <si>
    <t>Verbleibende
Einkommensteuer davon positiv</t>
  </si>
  <si>
    <t>Verbleibende
Einkommensteuer davon negativ</t>
  </si>
  <si>
    <t>Sonderausgaben, die nicht Vorsorgeaufwendungen sind zusammen</t>
  </si>
  <si>
    <t>Sonderausgaben, die nicht
Vorsorgeaufwendungen sind
davon Unterhaltsleistungen
nach  §10 Abs. 1a Nr. 1 EStG</t>
  </si>
  <si>
    <t>Sonderausgaben, die nicht
Vorsorgeaufwendungen sind
davon Renten und dauernde Lasten
nach § 10 Abs. 1a Nr. 2 EStG EStG</t>
  </si>
  <si>
    <t>Sonderausgaben, die nicht
Vorsorgeaufwendungen sind
davon Kirchensteuer
nach § 10 Abs. 1 Nr. 4 EStG</t>
  </si>
  <si>
    <t>Sonderausgaben, die nicht
Vorsorgeaufwendungen sind
davon Berufsausbildungskosten
nach §10 Abs. 1 Nr. 7 EStG</t>
  </si>
  <si>
    <t>Sonderausgaben, die nicht
Vorsorgeaufwendungen sind
davon Kinderbetreuungskosten
nach §10 Abs. 1 Nr. 5 EStG</t>
  </si>
  <si>
    <t xml:space="preserve">Sonderausgaben, die nicht
Vorsorgeaufwendungen sind
davon Schulgeld
nach §10 Abs. 1 Nr. 9 EStG </t>
  </si>
  <si>
    <t>Sonderausgaben, die nicht
Vorsorgeaufwendungen sind
davon steuerlich anerkannte
Zuwendungen
(Spenden und Mitgliedsbeiträge)
nach §10b (ohne Abs. 1a) EStG</t>
  </si>
  <si>
    <t>Herausgegeben im Juli 2025</t>
  </si>
  <si>
    <t>Gesamtbetrag
der Einkünfte
von ... bis unter … EUR</t>
  </si>
  <si>
    <t>Summe
der Einkünfte
von … bis unter … EUR</t>
  </si>
  <si>
    <t>Heft-Nr.: 00/25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</si>
</sst>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64" formatCode="#\ ###\ ##0"/>
    <numFmt numFmtId="165" formatCode="_-* #,##0.00\ [$€-1]_-;\-* #,##0.00\ [$€-1]_-;_-* &quot;-&quot;??\ [$€-1]_-"/>
    <numFmt numFmtId="166" formatCode="#\ ###\ ##0_D;\-?\ ???\ ??0_D;@_D"/>
    <numFmt numFmtId="167" formatCode="##\ ###\ ##0_D;\-##\ ###\ ##0_D;0_D;@_D"/>
    <numFmt numFmtId="168" formatCode="#\ ###\ ##0\ \ "/>
    <numFmt numFmtId="169" formatCode="###0\ &quot;DM&quot;;\-#,##0\ &quot;DM&quot;"/>
    <numFmt numFmtId="170" formatCode="#\ ###\ ###"/>
    <numFmt numFmtId="171" formatCode="@_D"/>
    <numFmt numFmtId="172" formatCode="#\ ###\ ##0_D;@_D"/>
    <numFmt numFmtId="173" formatCode="\ \ @"/>
    <numFmt numFmtId="174" formatCode="\ @"/>
    <numFmt numFmtId="175" formatCode="???\ ???_D;\-???\ ???_D;0_D;@_D"/>
    <numFmt numFmtId="176" formatCode="#\ ###\ ##0\ _D;[Red]\-#\ ###\ ##0\ _D"/>
    <numFmt numFmtId="177" formatCode="#\ ###\ ##0\ _D;[Red]\-#\ ###\ ##0\ _D;\ @\ _D"/>
    <numFmt numFmtId="178" formatCode="#\ ###\ ##0_a"/>
    <numFmt numFmtId="179" formatCode="#0_J"/>
    <numFmt numFmtId="180" formatCode="###0;"/>
    <numFmt numFmtId="181" formatCode="#\ ###\ ##0_D"/>
    <numFmt numFmtId="182" formatCode="0.0\ "/>
    <numFmt numFmtId="183" formatCode="0.0\ \ "/>
    <numFmt numFmtId="184" formatCode="0.0\ \ \ \ \ \ "/>
    <numFmt numFmtId="185" formatCode="#\ ###\ ##0_D;\-???\ ??0_D;0_D;@_D"/>
    <numFmt numFmtId="186" formatCode="?\ ???\ ??0_D"/>
    <numFmt numFmtId="187" formatCode="####"/>
    <numFmt numFmtId="188" formatCode="#\ ###\ ##0\ \ ;\-#\ ###\ ##0\ \ ;&quot;-&quot;\ \ ;@\ \ "/>
    <numFmt numFmtId="189" formatCode="#\ ###\ ##0;\-??\ ??0;0;@"/>
    <numFmt numFmtId="190" formatCode="@\ \ \ \ \ "/>
    <numFmt numFmtId="191" formatCode="#\ ###\ ##0_D;\-\ ??\ ???_D;@_D"/>
    <numFmt numFmtId="192" formatCode="#\ ###\ ###\ ##0\ ;\-\ #\ ###\ ###\ ##0\ ;@"/>
    <numFmt numFmtId="193" formatCode="#\ ###\ ###\ ##0\ ;\-\ #\ ###\ ###\ ##0\ ;@\ "/>
    <numFmt numFmtId="194" formatCode="##0.0\ ;\-\ ##0.0\ ;@\ "/>
  </numFmts>
  <fonts count="49" x14ac:knownFonts="1">
    <font>
      <sz val="10"/>
      <name val="Arial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Helvetica"/>
      <family val="2"/>
    </font>
    <font>
      <sz val="10"/>
      <name val="Helvetica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Helvetica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hair">
        <color auto="1"/>
      </left>
      <right style="thin">
        <color indexed="64"/>
      </right>
      <top/>
      <bottom style="dotted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70">
    <xf numFmtId="0" fontId="0" fillId="0" borderId="0"/>
    <xf numFmtId="165" fontId="9" fillId="0" borderId="0" applyFont="0" applyFill="0" applyBorder="0" applyAlignment="0" applyProtection="0"/>
    <xf numFmtId="167" fontId="10" fillId="0" borderId="0" applyNumberFormat="0">
      <alignment horizontal="right"/>
    </xf>
    <xf numFmtId="9" fontId="9" fillId="0" borderId="0" applyFont="0" applyFill="0" applyBorder="0" applyAlignment="0" applyProtection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166" fontId="10" fillId="0" borderId="0">
      <alignment horizontal="right"/>
    </xf>
    <xf numFmtId="0" fontId="9" fillId="0" borderId="0"/>
    <xf numFmtId="0" fontId="8" fillId="0" borderId="0"/>
    <xf numFmtId="0" fontId="9" fillId="0" borderId="0"/>
    <xf numFmtId="9" fontId="9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45" applyNumberFormat="0" applyFill="0" applyAlignment="0" applyProtection="0"/>
    <xf numFmtId="0" fontId="27" fillId="0" borderId="46" applyNumberFormat="0" applyFill="0" applyAlignment="0" applyProtection="0"/>
    <xf numFmtId="0" fontId="28" fillId="0" borderId="47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48" applyNumberFormat="0" applyAlignment="0" applyProtection="0"/>
    <xf numFmtId="0" fontId="33" fillId="7" borderId="49" applyNumberFormat="0" applyAlignment="0" applyProtection="0"/>
    <xf numFmtId="0" fontId="34" fillId="7" borderId="48" applyNumberFormat="0" applyAlignment="0" applyProtection="0"/>
    <xf numFmtId="0" fontId="35" fillId="0" borderId="50" applyNumberFormat="0" applyFill="0" applyAlignment="0" applyProtection="0"/>
    <xf numFmtId="0" fontId="36" fillId="8" borderId="51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3" applyNumberFormat="0" applyFill="0" applyAlignment="0" applyProtection="0"/>
    <xf numFmtId="0" fontId="40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0" fillId="33" borderId="0" applyNumberFormat="0" applyBorder="0" applyAlignment="0" applyProtection="0"/>
    <xf numFmtId="0" fontId="7" fillId="0" borderId="0"/>
    <xf numFmtId="0" fontId="7" fillId="9" borderId="52" applyNumberFormat="0" applyFont="0" applyAlignment="0" applyProtection="0"/>
    <xf numFmtId="0" fontId="41" fillId="0" borderId="0"/>
    <xf numFmtId="0" fontId="41" fillId="0" borderId="0"/>
    <xf numFmtId="0" fontId="42" fillId="0" borderId="0"/>
    <xf numFmtId="0" fontId="11" fillId="0" borderId="0"/>
    <xf numFmtId="0" fontId="41" fillId="0" borderId="0"/>
    <xf numFmtId="0" fontId="9" fillId="0" borderId="0"/>
    <xf numFmtId="0" fontId="43" fillId="0" borderId="0"/>
    <xf numFmtId="0" fontId="9" fillId="0" borderId="0"/>
    <xf numFmtId="0" fontId="44" fillId="0" borderId="0"/>
    <xf numFmtId="0" fontId="9" fillId="0" borderId="0"/>
    <xf numFmtId="0" fontId="9" fillId="0" borderId="0"/>
  </cellStyleXfs>
  <cellXfs count="562">
    <xf numFmtId="0" fontId="0" fillId="0" borderId="0" xfId="0"/>
    <xf numFmtId="0" fontId="12" fillId="0" borderId="0" xfId="11" applyFont="1"/>
    <xf numFmtId="0" fontId="13" fillId="0" borderId="0" xfId="11" applyFont="1" applyBorder="1" applyAlignment="1"/>
    <xf numFmtId="0" fontId="13" fillId="0" borderId="0" xfId="11" applyFont="1" applyBorder="1" applyAlignment="1">
      <alignment horizontal="center"/>
    </xf>
    <xf numFmtId="0" fontId="14" fillId="0" borderId="0" xfId="11" applyFont="1"/>
    <xf numFmtId="49" fontId="15" fillId="0" borderId="0" xfId="11" applyNumberFormat="1" applyFont="1" applyFill="1" applyBorder="1"/>
    <xf numFmtId="0" fontId="15" fillId="0" borderId="0" xfId="11" applyFont="1"/>
    <xf numFmtId="49" fontId="15" fillId="0" borderId="1" xfId="11" applyNumberFormat="1" applyFont="1" applyFill="1" applyBorder="1" applyAlignment="1">
      <alignment horizontal="center" vertical="center"/>
    </xf>
    <xf numFmtId="49" fontId="15" fillId="0" borderId="2" xfId="11" applyNumberFormat="1" applyFont="1" applyFill="1" applyBorder="1" applyAlignment="1">
      <alignment horizontal="center" vertical="center"/>
    </xf>
    <xf numFmtId="49" fontId="15" fillId="0" borderId="2" xfId="11" applyNumberFormat="1" applyFont="1" applyBorder="1" applyAlignment="1">
      <alignment horizontal="center" vertical="center"/>
    </xf>
    <xf numFmtId="49" fontId="15" fillId="0" borderId="3" xfId="11" applyNumberFormat="1" applyFont="1" applyBorder="1" applyAlignment="1">
      <alignment horizontal="center" vertical="center"/>
    </xf>
    <xf numFmtId="0" fontId="14" fillId="0" borderId="4" xfId="11" applyFont="1" applyBorder="1"/>
    <xf numFmtId="0" fontId="15" fillId="0" borderId="4" xfId="11" applyFont="1" applyBorder="1"/>
    <xf numFmtId="0" fontId="14" fillId="0" borderId="0" xfId="11" applyFont="1" applyBorder="1"/>
    <xf numFmtId="49" fontId="13" fillId="0" borderId="0" xfId="11" applyNumberFormat="1" applyFont="1" applyFill="1" applyBorder="1"/>
    <xf numFmtId="0" fontId="15" fillId="0" borderId="0" xfId="11" applyFont="1" applyBorder="1"/>
    <xf numFmtId="166" fontId="13" fillId="0" borderId="0" xfId="11" applyNumberFormat="1" applyFont="1" applyBorder="1" applyAlignment="1">
      <alignment horizontal="right"/>
    </xf>
    <xf numFmtId="0" fontId="15" fillId="0" borderId="5" xfId="11" applyFont="1" applyBorder="1" applyAlignment="1">
      <alignment horizontal="right" indent="1"/>
    </xf>
    <xf numFmtId="49" fontId="15" fillId="0" borderId="6" xfId="11" applyNumberFormat="1" applyFont="1" applyFill="1" applyBorder="1"/>
    <xf numFmtId="164" fontId="15" fillId="0" borderId="0" xfId="11" applyNumberFormat="1" applyFont="1" applyAlignment="1">
      <alignment horizontal="right" indent="1"/>
    </xf>
    <xf numFmtId="168" fontId="15" fillId="0" borderId="0" xfId="11" applyNumberFormat="1" applyFont="1" applyAlignment="1">
      <alignment horizontal="right"/>
    </xf>
    <xf numFmtId="0" fontId="16" fillId="0" borderId="0" xfId="11" applyFont="1"/>
    <xf numFmtId="0" fontId="13" fillId="0" borderId="5" xfId="11" applyFont="1" applyBorder="1" applyAlignment="1">
      <alignment horizontal="right" indent="1"/>
    </xf>
    <xf numFmtId="49" fontId="13" fillId="0" borderId="6" xfId="11" applyNumberFormat="1" applyFont="1" applyFill="1" applyBorder="1"/>
    <xf numFmtId="164" fontId="13" fillId="0" borderId="0" xfId="11" applyNumberFormat="1" applyFont="1" applyAlignment="1">
      <alignment horizontal="right" indent="1"/>
    </xf>
    <xf numFmtId="168" fontId="13" fillId="0" borderId="0" xfId="11" applyNumberFormat="1" applyFont="1" applyBorder="1" applyAlignment="1">
      <alignment horizontal="right"/>
    </xf>
    <xf numFmtId="0" fontId="13" fillId="0" borderId="0" xfId="11" applyFont="1" applyBorder="1" applyAlignment="1">
      <alignment horizontal="right" indent="1"/>
    </xf>
    <xf numFmtId="168" fontId="13" fillId="0" borderId="0" xfId="11" applyNumberFormat="1" applyFont="1" applyAlignment="1">
      <alignment horizontal="right"/>
    </xf>
    <xf numFmtId="164" fontId="13" fillId="0" borderId="0" xfId="11" applyNumberFormat="1" applyFont="1" applyAlignment="1">
      <alignment horizontal="right"/>
    </xf>
    <xf numFmtId="164" fontId="13" fillId="0" borderId="0" xfId="11" applyNumberFormat="1" applyFont="1" applyBorder="1" applyAlignment="1">
      <alignment horizontal="right"/>
    </xf>
    <xf numFmtId="0" fontId="15" fillId="0" borderId="0" xfId="11" applyFont="1" applyBorder="1" applyAlignment="1">
      <alignment horizontal="right"/>
    </xf>
    <xf numFmtId="0" fontId="15" fillId="0" borderId="0" xfId="11" applyFont="1" applyBorder="1" applyAlignment="1"/>
    <xf numFmtId="49" fontId="15" fillId="0" borderId="7" xfId="11" applyNumberFormat="1" applyFont="1" applyFill="1" applyBorder="1" applyAlignment="1">
      <alignment horizontal="center" vertical="center"/>
    </xf>
    <xf numFmtId="49" fontId="14" fillId="0" borderId="0" xfId="11" applyNumberFormat="1" applyFont="1" applyFill="1" applyBorder="1"/>
    <xf numFmtId="0" fontId="15" fillId="0" borderId="5" xfId="11" applyFont="1" applyBorder="1" applyAlignment="1">
      <alignment horizontal="center"/>
    </xf>
    <xf numFmtId="164" fontId="15" fillId="0" borderId="0" xfId="11" applyNumberFormat="1" applyFont="1" applyAlignment="1">
      <alignment horizontal="right"/>
    </xf>
    <xf numFmtId="0" fontId="13" fillId="0" borderId="5" xfId="11" applyFont="1" applyBorder="1" applyAlignment="1">
      <alignment horizontal="center"/>
    </xf>
    <xf numFmtId="164" fontId="13" fillId="0" borderId="5" xfId="11" applyNumberFormat="1" applyFont="1" applyBorder="1" applyAlignment="1">
      <alignment horizontal="right"/>
    </xf>
    <xf numFmtId="0" fontId="15" fillId="0" borderId="0" xfId="11" applyFont="1" applyBorder="1" applyAlignment="1">
      <alignment horizontal="center"/>
    </xf>
    <xf numFmtId="164" fontId="15" fillId="0" borderId="0" xfId="11" applyNumberFormat="1" applyFont="1" applyBorder="1" applyAlignment="1">
      <alignment horizontal="right"/>
    </xf>
    <xf numFmtId="164" fontId="15" fillId="0" borderId="5" xfId="11" applyNumberFormat="1" applyFont="1" applyBorder="1" applyAlignment="1">
      <alignment horizontal="right"/>
    </xf>
    <xf numFmtId="0" fontId="15" fillId="0" borderId="0" xfId="0" applyFont="1" applyAlignment="1">
      <alignment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178" fontId="15" fillId="0" borderId="0" xfId="0" applyNumberFormat="1" applyFont="1" applyBorder="1" applyAlignment="1">
      <alignment horizontal="right" vertical="center"/>
    </xf>
    <xf numFmtId="177" fontId="13" fillId="0" borderId="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8" applyFont="1" applyAlignment="1">
      <alignment horizontal="center" vertical="center"/>
    </xf>
    <xf numFmtId="179" fontId="13" fillId="0" borderId="0" xfId="8" applyNumberFormat="1" applyFont="1" applyAlignment="1">
      <alignment horizontal="centerContinuous" vertical="center"/>
    </xf>
    <xf numFmtId="0" fontId="13" fillId="0" borderId="0" xfId="8" applyFont="1" applyAlignment="1">
      <alignment horizontal="centerContinuous" vertical="center"/>
    </xf>
    <xf numFmtId="0" fontId="15" fillId="0" borderId="0" xfId="8" applyFont="1" applyBorder="1" applyAlignment="1">
      <alignment horizontal="center" vertical="center"/>
    </xf>
    <xf numFmtId="179" fontId="13" fillId="0" borderId="11" xfId="8" applyNumberFormat="1" applyFont="1" applyBorder="1" applyAlignment="1">
      <alignment horizontal="right" vertical="center"/>
    </xf>
    <xf numFmtId="0" fontId="13" fillId="0" borderId="11" xfId="8" applyFont="1" applyBorder="1" applyAlignment="1">
      <alignment horizontal="centerContinuous" vertical="center"/>
    </xf>
    <xf numFmtId="0" fontId="15" fillId="0" borderId="12" xfId="8" applyFont="1" applyBorder="1" applyAlignment="1">
      <alignment horizontal="center"/>
    </xf>
    <xf numFmtId="0" fontId="15" fillId="0" borderId="13" xfId="8" applyFont="1" applyBorder="1" applyAlignment="1">
      <alignment horizontal="center"/>
    </xf>
    <xf numFmtId="0" fontId="15" fillId="0" borderId="8" xfId="8" applyFont="1" applyBorder="1" applyAlignment="1">
      <alignment horizontal="center"/>
    </xf>
    <xf numFmtId="0" fontId="13" fillId="0" borderId="0" xfId="8" applyFont="1" applyBorder="1" applyAlignment="1">
      <alignment horizontal="left" vertical="center"/>
    </xf>
    <xf numFmtId="0" fontId="13" fillId="0" borderId="5" xfId="8" applyFont="1" applyBorder="1" applyAlignment="1">
      <alignment horizontal="center" vertical="center"/>
    </xf>
    <xf numFmtId="181" fontId="13" fillId="0" borderId="0" xfId="8" applyNumberFormat="1" applyFont="1" applyBorder="1" applyAlignment="1">
      <alignment horizontal="right" vertical="center"/>
    </xf>
    <xf numFmtId="181" fontId="13" fillId="0" borderId="0" xfId="8" applyNumberFormat="1" applyFont="1" applyFill="1" applyBorder="1" applyAlignment="1">
      <alignment horizontal="right" vertical="center"/>
    </xf>
    <xf numFmtId="0" fontId="13" fillId="0" borderId="0" xfId="8" applyFont="1" applyBorder="1" applyAlignment="1">
      <alignment horizontal="center" vertical="center"/>
    </xf>
    <xf numFmtId="179" fontId="13" fillId="0" borderId="0" xfId="8" applyNumberFormat="1" applyFont="1" applyBorder="1" applyAlignment="1">
      <alignment horizontal="right" vertical="center"/>
    </xf>
    <xf numFmtId="181" fontId="15" fillId="0" borderId="0" xfId="8" applyNumberFormat="1" applyFont="1" applyFill="1" applyBorder="1" applyAlignment="1">
      <alignment horizontal="right" vertical="center"/>
    </xf>
    <xf numFmtId="0" fontId="15" fillId="0" borderId="0" xfId="0" applyFont="1"/>
    <xf numFmtId="0" fontId="15" fillId="0" borderId="0" xfId="8" applyFont="1" applyBorder="1" applyAlignment="1">
      <alignment horizontal="right" vertical="center"/>
    </xf>
    <xf numFmtId="181" fontId="15" fillId="0" borderId="0" xfId="10" applyNumberFormat="1" applyFont="1" applyBorder="1" applyAlignment="1">
      <alignment horizontal="center" vertical="center"/>
    </xf>
    <xf numFmtId="0" fontId="15" fillId="0" borderId="5" xfId="10" applyFont="1" applyBorder="1" applyAlignment="1">
      <alignment horizontal="center" vertical="center"/>
    </xf>
    <xf numFmtId="179" fontId="15" fillId="0" borderId="0" xfId="10" applyNumberFormat="1" applyFont="1" applyBorder="1" applyAlignment="1">
      <alignment horizontal="left" vertical="center"/>
    </xf>
    <xf numFmtId="0" fontId="15" fillId="0" borderId="0" xfId="10" applyFont="1" applyBorder="1" applyAlignment="1">
      <alignment horizontal="center" vertical="center"/>
    </xf>
    <xf numFmtId="0" fontId="13" fillId="0" borderId="0" xfId="10" applyFont="1" applyBorder="1" applyAlignment="1">
      <alignment horizontal="center" vertical="center"/>
    </xf>
    <xf numFmtId="181" fontId="15" fillId="0" borderId="0" xfId="5" applyNumberFormat="1" applyFont="1" applyBorder="1" applyAlignment="1">
      <alignment horizontal="right" vertical="center"/>
    </xf>
    <xf numFmtId="0" fontId="15" fillId="0" borderId="9" xfId="10" applyFont="1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171" fontId="15" fillId="0" borderId="0" xfId="5" applyNumberFormat="1" applyFont="1" applyBorder="1" applyAlignment="1">
      <alignment horizontal="left" vertical="center"/>
    </xf>
    <xf numFmtId="181" fontId="15" fillId="0" borderId="0" xfId="10" applyNumberFormat="1" applyFont="1" applyBorder="1" applyAlignment="1">
      <alignment horizontal="right" vertical="center"/>
    </xf>
    <xf numFmtId="182" fontId="15" fillId="0" borderId="0" xfId="10" applyNumberFormat="1" applyFont="1"/>
    <xf numFmtId="0" fontId="15" fillId="0" borderId="0" xfId="10" applyFont="1" applyAlignment="1">
      <alignment horizontal="center" vertical="center"/>
    </xf>
    <xf numFmtId="179" fontId="15" fillId="0" borderId="0" xfId="10" applyNumberFormat="1" applyFont="1" applyAlignment="1">
      <alignment horizontal="right" vertical="center"/>
    </xf>
    <xf numFmtId="0" fontId="15" fillId="0" borderId="0" xfId="5" applyFont="1" applyBorder="1" applyAlignment="1">
      <alignment horizontal="center" vertical="center"/>
    </xf>
    <xf numFmtId="0" fontId="15" fillId="0" borderId="0" xfId="8" applyFont="1" applyAlignment="1">
      <alignment horizontal="right" vertical="center"/>
    </xf>
    <xf numFmtId="1" fontId="15" fillId="0" borderId="0" xfId="5" applyNumberFormat="1" applyFont="1" applyAlignment="1">
      <alignment horizontal="center" vertical="center"/>
    </xf>
    <xf numFmtId="0" fontId="13" fillId="0" borderId="0" xfId="10" applyFont="1" applyAlignment="1">
      <alignment horizontal="center" vertical="center"/>
    </xf>
    <xf numFmtId="179" fontId="15" fillId="0" borderId="0" xfId="8" applyNumberFormat="1" applyFont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/>
    <xf numFmtId="0" fontId="15" fillId="0" borderId="0" xfId="0" applyFont="1" applyFill="1" applyBorder="1" applyAlignment="1"/>
    <xf numFmtId="0" fontId="15" fillId="0" borderId="0" xfId="7" applyFont="1" applyFill="1" applyAlignment="1">
      <alignment wrapText="1"/>
    </xf>
    <xf numFmtId="0" fontId="15" fillId="0" borderId="0" xfId="7" applyFont="1" applyFill="1" applyAlignment="1"/>
    <xf numFmtId="49" fontId="15" fillId="0" borderId="18" xfId="11" applyNumberFormat="1" applyFont="1" applyFill="1" applyBorder="1"/>
    <xf numFmtId="166" fontId="13" fillId="0" borderId="0" xfId="11" applyNumberFormat="1" applyFont="1" applyAlignment="1">
      <alignment horizontal="right"/>
    </xf>
    <xf numFmtId="49" fontId="15" fillId="0" borderId="6" xfId="11" applyNumberFormat="1" applyFont="1" applyFill="1" applyBorder="1" applyAlignment="1">
      <alignment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72" fontId="15" fillId="0" borderId="0" xfId="0" applyNumberFormat="1" applyFont="1" applyFill="1" applyBorder="1" applyAlignment="1">
      <alignment horizontal="right"/>
    </xf>
    <xf numFmtId="172" fontId="15" fillId="0" borderId="0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72" fontId="15" fillId="0" borderId="0" xfId="0" applyNumberFormat="1" applyFont="1" applyBorder="1" applyAlignment="1">
      <alignment horizontal="right" vertical="center"/>
    </xf>
    <xf numFmtId="172" fontId="13" fillId="0" borderId="0" xfId="0" applyNumberFormat="1" applyFont="1" applyBorder="1" applyAlignment="1">
      <alignment horizontal="right" vertical="center"/>
    </xf>
    <xf numFmtId="0" fontId="15" fillId="0" borderId="0" xfId="6" applyFont="1"/>
    <xf numFmtId="189" fontId="15" fillId="0" borderId="0" xfId="0" applyNumberFormat="1" applyFont="1" applyBorder="1" applyAlignment="1">
      <alignment vertical="center"/>
    </xf>
    <xf numFmtId="189" fontId="15" fillId="0" borderId="0" xfId="0" quotePrefix="1" applyNumberFormat="1" applyFont="1" applyFill="1" applyBorder="1" applyAlignment="1">
      <alignment horizontal="right" vertical="center"/>
    </xf>
    <xf numFmtId="189" fontId="15" fillId="0" borderId="0" xfId="0" applyNumberFormat="1" applyFont="1" applyFill="1" applyBorder="1" applyAlignment="1">
      <alignment horizontal="right" vertical="center"/>
    </xf>
    <xf numFmtId="0" fontId="15" fillId="0" borderId="0" xfId="6" applyFont="1" applyAlignment="1">
      <alignment vertical="center"/>
    </xf>
    <xf numFmtId="189" fontId="15" fillId="0" borderId="0" xfId="0" quotePrefix="1" applyNumberFormat="1" applyFont="1" applyBorder="1" applyAlignment="1">
      <alignment horizontal="right" vertical="center"/>
    </xf>
    <xf numFmtId="189" fontId="13" fillId="0" borderId="0" xfId="0" applyNumberFormat="1" applyFont="1" applyBorder="1" applyAlignment="1">
      <alignment vertical="center"/>
    </xf>
    <xf numFmtId="189" fontId="13" fillId="0" borderId="0" xfId="0" quotePrefix="1" applyNumberFormat="1" applyFont="1" applyBorder="1" applyAlignment="1">
      <alignment horizontal="right" vertical="center"/>
    </xf>
    <xf numFmtId="0" fontId="15" fillId="0" borderId="0" xfId="6" applyFont="1" applyFill="1"/>
    <xf numFmtId="173" fontId="13" fillId="0" borderId="0" xfId="6" applyNumberFormat="1" applyFont="1" applyFill="1" applyBorder="1" applyAlignment="1">
      <alignment horizontal="left"/>
    </xf>
    <xf numFmtId="185" fontId="13" fillId="0" borderId="0" xfId="6" applyNumberFormat="1" applyFont="1" applyFill="1" applyBorder="1" applyAlignment="1"/>
    <xf numFmtId="185" fontId="13" fillId="0" borderId="0" xfId="6" quotePrefix="1" applyNumberFormat="1" applyFont="1" applyFill="1" applyBorder="1" applyAlignment="1">
      <alignment horizontal="right"/>
    </xf>
    <xf numFmtId="186" fontId="15" fillId="0" borderId="0" xfId="6" applyNumberFormat="1" applyFont="1"/>
    <xf numFmtId="0" fontId="15" fillId="0" borderId="0" xfId="6" applyFont="1" applyAlignment="1">
      <alignment horizontal="left"/>
    </xf>
    <xf numFmtId="187" fontId="15" fillId="0" borderId="2" xfId="0" applyNumberFormat="1" applyFont="1" applyBorder="1" applyAlignment="1">
      <alignment horizontal="center" vertical="center"/>
    </xf>
    <xf numFmtId="188" fontId="15" fillId="0" borderId="0" xfId="9" applyNumberFormat="1" applyFont="1" applyBorder="1" applyAlignment="1">
      <alignment horizontal="right"/>
    </xf>
    <xf numFmtId="188" fontId="13" fillId="0" borderId="0" xfId="9" applyNumberFormat="1" applyFont="1" applyBorder="1" applyAlignment="1">
      <alignment horizontal="right"/>
    </xf>
    <xf numFmtId="0" fontId="15" fillId="0" borderId="0" xfId="0" applyFont="1" applyAlignment="1"/>
    <xf numFmtId="170" fontId="15" fillId="0" borderId="0" xfId="0" applyNumberFormat="1" applyFont="1" applyAlignment="1">
      <alignment vertical="center"/>
    </xf>
    <xf numFmtId="188" fontId="15" fillId="0" borderId="0" xfId="0" applyNumberFormat="1" applyFont="1" applyAlignment="1">
      <alignment vertical="center"/>
    </xf>
    <xf numFmtId="172" fontId="15" fillId="0" borderId="0" xfId="0" quotePrefix="1" applyNumberFormat="1" applyFont="1" applyFill="1" applyBorder="1" applyAlignment="1">
      <alignment horizontal="right"/>
    </xf>
    <xf numFmtId="0" fontId="13" fillId="0" borderId="0" xfId="0" applyFont="1" applyFill="1" applyBorder="1" applyAlignment="1"/>
    <xf numFmtId="0" fontId="15" fillId="0" borderId="0" xfId="6" applyFont="1" applyBorder="1"/>
    <xf numFmtId="0" fontId="21" fillId="0" borderId="14" xfId="8" applyFont="1" applyBorder="1" applyAlignment="1">
      <alignment horizontal="center"/>
    </xf>
    <xf numFmtId="184" fontId="15" fillId="0" borderId="0" xfId="3" applyNumberFormat="1" applyFont="1" applyBorder="1" applyAlignment="1">
      <alignment horizontal="right" vertical="center"/>
    </xf>
    <xf numFmtId="0" fontId="15" fillId="0" borderId="0" xfId="10" applyFont="1" applyAlignment="1">
      <alignment horizontal="right"/>
    </xf>
    <xf numFmtId="181" fontId="21" fillId="0" borderId="0" xfId="8" applyNumberFormat="1" applyFont="1" applyFill="1" applyBorder="1" applyAlignment="1">
      <alignment horizontal="right" vertical="center"/>
    </xf>
    <xf numFmtId="184" fontId="13" fillId="0" borderId="0" xfId="3" applyNumberFormat="1" applyFont="1" applyBorder="1" applyAlignment="1">
      <alignment horizontal="right" vertical="center"/>
    </xf>
    <xf numFmtId="184" fontId="15" fillId="0" borderId="0" xfId="10" applyNumberFormat="1" applyFont="1" applyBorder="1" applyAlignment="1">
      <alignment horizontal="right" vertical="center"/>
    </xf>
    <xf numFmtId="184" fontId="13" fillId="0" borderId="0" xfId="10" applyNumberFormat="1" applyFont="1" applyBorder="1" applyAlignment="1">
      <alignment horizontal="right" vertical="center"/>
    </xf>
    <xf numFmtId="184" fontId="13" fillId="0" borderId="0" xfId="10" quotePrefix="1" applyNumberFormat="1" applyFont="1" applyBorder="1" applyAlignment="1">
      <alignment horizontal="right" vertical="center"/>
    </xf>
    <xf numFmtId="184" fontId="13" fillId="0" borderId="0" xfId="10" applyNumberFormat="1" applyFont="1" applyBorder="1" applyAlignment="1">
      <alignment horizontal="center" vertical="center"/>
    </xf>
    <xf numFmtId="0" fontId="15" fillId="0" borderId="0" xfId="10" applyFont="1" applyAlignment="1">
      <alignment horizontal="right" vertical="center"/>
    </xf>
    <xf numFmtId="183" fontId="13" fillId="0" borderId="0" xfId="8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/>
    <xf numFmtId="188" fontId="15" fillId="0" borderId="10" xfId="9" applyNumberFormat="1" applyFont="1" applyBorder="1" applyAlignment="1">
      <alignment horizontal="right"/>
    </xf>
    <xf numFmtId="188" fontId="13" fillId="0" borderId="10" xfId="9" applyNumberFormat="1" applyFont="1" applyBorder="1" applyAlignment="1">
      <alignment horizontal="right"/>
    </xf>
    <xf numFmtId="191" fontId="15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/>
    <xf numFmtId="0" fontId="15" fillId="0" borderId="0" xfId="6" applyFont="1" applyBorder="1" applyAlignment="1">
      <alignment horizontal="left"/>
    </xf>
    <xf numFmtId="0" fontId="15" fillId="0" borderId="0" xfId="0" applyFont="1" applyAlignment="1">
      <alignment horizontal="right"/>
    </xf>
    <xf numFmtId="0" fontId="23" fillId="0" borderId="0" xfId="0" applyFont="1" applyFill="1"/>
    <xf numFmtId="0" fontId="23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75" fontId="13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8" applyFont="1" applyBorder="1" applyAlignment="1">
      <alignment horizontal="centerContinuous"/>
    </xf>
    <xf numFmtId="180" fontId="15" fillId="0" borderId="0" xfId="8" applyNumberFormat="1" applyFont="1" applyBorder="1" applyAlignment="1">
      <alignment horizontal="centerContinuous"/>
    </xf>
    <xf numFmtId="181" fontId="13" fillId="0" borderId="0" xfId="8" applyNumberFormat="1" applyFont="1" applyFill="1" applyBorder="1" applyAlignment="1">
      <alignment horizontal="right"/>
    </xf>
    <xf numFmtId="181" fontId="13" fillId="0" borderId="0" xfId="8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center" vertical="center" wrapText="1"/>
    </xf>
    <xf numFmtId="174" fontId="15" fillId="0" borderId="0" xfId="0" applyNumberFormat="1" applyFont="1" applyFill="1" applyBorder="1" applyAlignment="1">
      <alignment horizontal="left"/>
    </xf>
    <xf numFmtId="0" fontId="22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right"/>
    </xf>
    <xf numFmtId="0" fontId="15" fillId="0" borderId="0" xfId="0" applyFont="1" applyFill="1"/>
    <xf numFmtId="172" fontId="13" fillId="0" borderId="0" xfId="9" applyNumberFormat="1" applyFont="1" applyBorder="1" applyAlignment="1">
      <alignment horizontal="right" vertical="center"/>
    </xf>
    <xf numFmtId="172" fontId="13" fillId="0" borderId="0" xfId="0" applyNumberFormat="1" applyFont="1" applyBorder="1" applyAlignment="1"/>
    <xf numFmtId="172" fontId="13" fillId="0" borderId="0" xfId="0" applyNumberFormat="1" applyFont="1" applyBorder="1" applyAlignment="1">
      <alignment horizontal="right"/>
    </xf>
    <xf numFmtId="0" fontId="15" fillId="0" borderId="0" xfId="0" applyFont="1" applyAlignment="1"/>
    <xf numFmtId="0" fontId="15" fillId="0" borderId="0" xfId="0" applyFont="1" applyBorder="1" applyAlignment="1"/>
    <xf numFmtId="0" fontId="15" fillId="0" borderId="0" xfId="0" applyFont="1" applyAlignment="1"/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172" fontId="15" fillId="0" borderId="0" xfId="15" applyNumberFormat="1" applyFont="1" applyAlignment="1"/>
    <xf numFmtId="0" fontId="15" fillId="0" borderId="0" xfId="15" applyFont="1" applyAlignment="1"/>
    <xf numFmtId="0" fontId="13" fillId="0" borderId="0" xfId="15" applyFont="1" applyBorder="1" applyAlignment="1">
      <alignment vertical="center"/>
    </xf>
    <xf numFmtId="172" fontId="13" fillId="0" borderId="0" xfId="15" applyNumberFormat="1" applyFont="1" applyBorder="1" applyAlignment="1">
      <alignment vertical="center"/>
    </xf>
    <xf numFmtId="0" fontId="15" fillId="0" borderId="0" xfId="15" applyFont="1" applyAlignment="1">
      <alignment horizontal="left" indent="1"/>
    </xf>
    <xf numFmtId="0" fontId="13" fillId="0" borderId="4" xfId="15" applyFont="1" applyBorder="1" applyAlignment="1">
      <alignment horizontal="left" indent="1"/>
    </xf>
    <xf numFmtId="174" fontId="15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/>
    <xf numFmtId="190" fontId="23" fillId="0" borderId="6" xfId="0" applyNumberFormat="1" applyFont="1" applyFill="1" applyBorder="1" applyAlignment="1">
      <alignment horizontal="right"/>
    </xf>
    <xf numFmtId="172" fontId="23" fillId="0" borderId="0" xfId="0" applyNumberFormat="1" applyFont="1" applyFill="1" applyBorder="1" applyAlignment="1">
      <alignment horizontal="right"/>
    </xf>
    <xf numFmtId="174" fontId="24" fillId="0" borderId="6" xfId="0" applyNumberFormat="1" applyFont="1" applyFill="1" applyBorder="1" applyAlignment="1">
      <alignment horizontal="left"/>
    </xf>
    <xf numFmtId="174" fontId="23" fillId="0" borderId="6" xfId="0" applyNumberFormat="1" applyFont="1" applyFill="1" applyBorder="1" applyAlignment="1">
      <alignment horizontal="left"/>
    </xf>
    <xf numFmtId="0" fontId="15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174" fontId="23" fillId="0" borderId="0" xfId="0" applyNumberFormat="1" applyFont="1" applyFill="1" applyBorder="1" applyAlignment="1">
      <alignment horizontal="left"/>
    </xf>
    <xf numFmtId="0" fontId="15" fillId="0" borderId="14" xfId="8" applyFont="1" applyBorder="1" applyAlignment="1">
      <alignment horizontal="center" vertical="center"/>
    </xf>
    <xf numFmtId="0" fontId="15" fillId="0" borderId="7" xfId="6" applyFont="1" applyFill="1" applyBorder="1" applyAlignment="1">
      <alignment horizontal="center"/>
    </xf>
    <xf numFmtId="0" fontId="9" fillId="0" borderId="0" xfId="4"/>
    <xf numFmtId="0" fontId="15" fillId="0" borderId="0" xfId="15" applyFont="1" applyBorder="1" applyAlignment="1">
      <alignment horizontal="left" vertical="center" indent="1"/>
    </xf>
    <xf numFmtId="172" fontId="15" fillId="0" borderId="0" xfId="15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67" applyFont="1" applyAlignment="1">
      <alignment horizontal="center" wrapText="1"/>
    </xf>
    <xf numFmtId="0" fontId="44" fillId="0" borderId="0" xfId="67" applyAlignment="1">
      <alignment wrapText="1"/>
    </xf>
    <xf numFmtId="0" fontId="15" fillId="0" borderId="3" xfId="8" applyFont="1" applyBorder="1" applyAlignment="1">
      <alignment horizontal="center"/>
    </xf>
    <xf numFmtId="0" fontId="15" fillId="0" borderId="58" xfId="8" applyFont="1" applyBorder="1" applyAlignment="1">
      <alignment horizontal="center"/>
    </xf>
    <xf numFmtId="180" fontId="15" fillId="0" borderId="3" xfId="8" applyNumberFormat="1" applyFont="1" applyBorder="1" applyAlignment="1">
      <alignment horizontal="center"/>
    </xf>
    <xf numFmtId="0" fontId="0" fillId="0" borderId="0" xfId="0" applyFill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15" xfId="8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15" fillId="0" borderId="43" xfId="8" applyFont="1" applyBorder="1" applyAlignment="1">
      <alignment horizontal="center"/>
    </xf>
    <xf numFmtId="169" fontId="15" fillId="0" borderId="3" xfId="6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2" fillId="0" borderId="0" xfId="0" applyFont="1" applyAlignment="1"/>
    <xf numFmtId="0" fontId="22" fillId="0" borderId="0" xfId="10" applyFont="1" applyAlignment="1">
      <alignment horizontal="center" vertical="center"/>
    </xf>
    <xf numFmtId="0" fontId="45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9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192" fontId="15" fillId="0" borderId="0" xfId="0" applyNumberFormat="1" applyFont="1" applyBorder="1" applyAlignment="1"/>
    <xf numFmtId="192" fontId="15" fillId="0" borderId="0" xfId="0" applyNumberFormat="1" applyFont="1" applyBorder="1" applyAlignment="1">
      <alignment horizontal="right"/>
    </xf>
    <xf numFmtId="192" fontId="13" fillId="0" borderId="0" xfId="0" applyNumberFormat="1" applyFont="1" applyBorder="1" applyAlignment="1"/>
    <xf numFmtId="192" fontId="13" fillId="0" borderId="0" xfId="0" applyNumberFormat="1" applyFont="1" applyBorder="1" applyAlignment="1">
      <alignment horizontal="right"/>
    </xf>
    <xf numFmtId="0" fontId="19" fillId="0" borderId="26" xfId="0" applyFont="1" applyBorder="1" applyAlignment="1">
      <alignment vertical="center"/>
    </xf>
    <xf numFmtId="192" fontId="15" fillId="0" borderId="0" xfId="15" applyNumberFormat="1" applyFont="1" applyAlignment="1"/>
    <xf numFmtId="192" fontId="13" fillId="0" borderId="4" xfId="15" applyNumberFormat="1" applyFont="1" applyBorder="1" applyAlignment="1"/>
    <xf numFmtId="192" fontId="13" fillId="0" borderId="4" xfId="15" applyNumberFormat="1" applyFont="1" applyFill="1" applyBorder="1" applyAlignment="1"/>
    <xf numFmtId="192" fontId="15" fillId="0" borderId="0" xfId="15" applyNumberFormat="1" applyFont="1" applyFill="1" applyAlignment="1">
      <alignment horizontal="right"/>
    </xf>
    <xf numFmtId="192" fontId="23" fillId="0" borderId="0" xfId="15" applyNumberFormat="1" applyFont="1" applyFill="1" applyAlignment="1"/>
    <xf numFmtId="192" fontId="15" fillId="0" borderId="0" xfId="8" applyNumberFormat="1" applyFont="1" applyAlignment="1">
      <alignment horizontal="center" vertical="center"/>
    </xf>
    <xf numFmtId="192" fontId="15" fillId="0" borderId="0" xfId="0" applyNumberFormat="1" applyFont="1" applyFill="1" applyBorder="1" applyAlignment="1">
      <alignment horizontal="right"/>
    </xf>
    <xf numFmtId="192" fontId="13" fillId="0" borderId="0" xfId="0" applyNumberFormat="1" applyFont="1" applyFill="1" applyBorder="1" applyAlignment="1">
      <alignment horizontal="right"/>
    </xf>
    <xf numFmtId="192" fontId="15" fillId="0" borderId="0" xfId="0" quotePrefix="1" applyNumberFormat="1" applyFont="1" applyFill="1" applyBorder="1" applyAlignment="1">
      <alignment horizontal="right"/>
    </xf>
    <xf numFmtId="192" fontId="13" fillId="0" borderId="0" xfId="0" quotePrefix="1" applyNumberFormat="1" applyFont="1" applyFill="1" applyBorder="1" applyAlignment="1">
      <alignment horizontal="right"/>
    </xf>
    <xf numFmtId="192" fontId="23" fillId="0" borderId="0" xfId="0" applyNumberFormat="1" applyFont="1" applyFill="1" applyBorder="1" applyAlignment="1">
      <alignment horizontal="right"/>
    </xf>
    <xf numFmtId="192" fontId="6" fillId="0" borderId="0" xfId="0" applyNumberFormat="1" applyFont="1" applyFill="1" applyBorder="1" applyAlignment="1">
      <alignment horizontal="right"/>
    </xf>
    <xf numFmtId="192" fontId="23" fillId="0" borderId="0" xfId="0" quotePrefix="1" applyNumberFormat="1" applyFont="1" applyFill="1" applyBorder="1" applyAlignment="1">
      <alignment horizontal="right"/>
    </xf>
    <xf numFmtId="192" fontId="24" fillId="0" borderId="0" xfId="0" applyNumberFormat="1" applyFont="1" applyFill="1" applyBorder="1" applyAlignment="1">
      <alignment horizontal="right"/>
    </xf>
    <xf numFmtId="192" fontId="6" fillId="0" borderId="0" xfId="0" quotePrefix="1" applyNumberFormat="1" applyFont="1" applyFill="1" applyBorder="1" applyAlignment="1">
      <alignment horizontal="right"/>
    </xf>
    <xf numFmtId="192" fontId="15" fillId="0" borderId="0" xfId="0" applyNumberFormat="1" applyFont="1" applyFill="1" applyBorder="1" applyAlignment="1">
      <alignment vertical="center"/>
    </xf>
    <xf numFmtId="192" fontId="13" fillId="0" borderId="0" xfId="0" applyNumberFormat="1" applyFont="1" applyFill="1" applyBorder="1" applyAlignment="1">
      <alignment vertical="center"/>
    </xf>
    <xf numFmtId="192" fontId="24" fillId="0" borderId="0" xfId="13" applyNumberFormat="1" applyFont="1" applyFill="1" applyAlignment="1">
      <alignment horizontal="right" wrapText="1" indent="1"/>
    </xf>
    <xf numFmtId="192" fontId="15" fillId="0" borderId="0" xfId="13" applyNumberFormat="1" applyFont="1" applyFill="1" applyAlignment="1">
      <alignment horizontal="right" wrapText="1" indent="1"/>
    </xf>
    <xf numFmtId="192" fontId="13" fillId="0" borderId="0" xfId="13" applyNumberFormat="1" applyFont="1" applyFill="1" applyAlignment="1">
      <alignment horizontal="right" wrapText="1" indent="1"/>
    </xf>
    <xf numFmtId="192" fontId="15" fillId="0" borderId="10" xfId="9" applyNumberFormat="1" applyFont="1" applyFill="1" applyBorder="1" applyAlignment="1">
      <alignment horizontal="right"/>
    </xf>
    <xf numFmtId="192" fontId="15" fillId="0" borderId="0" xfId="9" applyNumberFormat="1" applyFont="1" applyFill="1" applyBorder="1" applyAlignment="1">
      <alignment horizontal="right"/>
    </xf>
    <xf numFmtId="0" fontId="15" fillId="0" borderId="0" xfId="6" applyFont="1" applyAlignment="1"/>
    <xf numFmtId="0" fontId="13" fillId="0" borderId="0" xfId="6" applyFont="1" applyAlignment="1"/>
    <xf numFmtId="0" fontId="13" fillId="0" borderId="11" xfId="0" applyFont="1" applyBorder="1" applyAlignment="1">
      <alignment horizontal="center" vertical="center"/>
    </xf>
    <xf numFmtId="0" fontId="13" fillId="0" borderId="11" xfId="6" applyFont="1" applyBorder="1" applyAlignment="1">
      <alignment horizontal="center" vertical="center" wrapText="1"/>
    </xf>
    <xf numFmtId="0" fontId="22" fillId="2" borderId="0" xfId="0" applyFont="1" applyFill="1" applyAlignment="1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Fill="1" applyBorder="1" applyAlignment="1">
      <alignment horizontal="left" vertical="center" indent="1"/>
    </xf>
    <xf numFmtId="49" fontId="15" fillId="0" borderId="0" xfId="0" applyNumberFormat="1" applyFont="1" applyFill="1" applyAlignment="1"/>
    <xf numFmtId="0" fontId="15" fillId="0" borderId="5" xfId="0" applyFont="1" applyBorder="1" applyAlignment="1">
      <alignment horizontal="left" indent="1"/>
    </xf>
    <xf numFmtId="0" fontId="13" fillId="0" borderId="5" xfId="0" applyFont="1" applyBorder="1" applyAlignment="1">
      <alignment horizontal="left" indent="1"/>
    </xf>
    <xf numFmtId="49" fontId="15" fillId="0" borderId="34" xfId="0" applyNumberFormat="1" applyFont="1" applyBorder="1" applyAlignment="1">
      <alignment horizontal="left" indent="2"/>
    </xf>
    <xf numFmtId="0" fontId="15" fillId="0" borderId="34" xfId="0" applyNumberFormat="1" applyFont="1" applyBorder="1" applyAlignment="1">
      <alignment horizontal="left" indent="2"/>
    </xf>
    <xf numFmtId="0" fontId="13" fillId="0" borderId="34" xfId="0" applyFont="1" applyBorder="1" applyAlignment="1">
      <alignment horizontal="left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174" fontId="15" fillId="0" borderId="6" xfId="0" applyNumberFormat="1" applyFont="1" applyBorder="1" applyAlignment="1">
      <alignment horizontal="left" indent="1"/>
    </xf>
    <xf numFmtId="174" fontId="15" fillId="0" borderId="6" xfId="0" applyNumberFormat="1" applyFont="1" applyFill="1" applyBorder="1" applyAlignment="1">
      <alignment horizontal="left" indent="1"/>
    </xf>
    <xf numFmtId="0" fontId="13" fillId="0" borderId="6" xfId="0" applyFont="1" applyFill="1" applyBorder="1" applyAlignment="1">
      <alignment horizontal="left" indent="1"/>
    </xf>
    <xf numFmtId="0" fontId="15" fillId="0" borderId="6" xfId="0" applyFont="1" applyBorder="1" applyAlignment="1">
      <alignment horizontal="left" indent="1"/>
    </xf>
    <xf numFmtId="187" fontId="15" fillId="0" borderId="2" xfId="0" applyNumberFormat="1" applyFont="1" applyBorder="1" applyAlignment="1">
      <alignment horizontal="center" vertical="center" wrapText="1"/>
    </xf>
    <xf numFmtId="187" fontId="15" fillId="0" borderId="3" xfId="0" applyNumberFormat="1" applyFont="1" applyBorder="1" applyAlignment="1">
      <alignment horizontal="center" vertical="center"/>
    </xf>
    <xf numFmtId="49" fontId="24" fillId="0" borderId="34" xfId="13" applyNumberFormat="1" applyFont="1" applyFill="1" applyBorder="1" applyAlignment="1">
      <alignment horizontal="left" vertical="top"/>
    </xf>
    <xf numFmtId="49" fontId="13" fillId="0" borderId="34" xfId="13" applyNumberFormat="1" applyFont="1" applyFill="1" applyBorder="1" applyAlignment="1">
      <alignment horizontal="left" vertical="top"/>
    </xf>
    <xf numFmtId="49" fontId="15" fillId="0" borderId="34" xfId="13" applyNumberFormat="1" applyFont="1" applyFill="1" applyBorder="1" applyAlignment="1">
      <alignment horizontal="left" vertical="top"/>
    </xf>
    <xf numFmtId="49" fontId="24" fillId="0" borderId="0" xfId="13" applyNumberFormat="1" applyFont="1" applyFill="1" applyAlignment="1">
      <alignment horizontal="left" vertical="top" indent="1"/>
    </xf>
    <xf numFmtId="49" fontId="15" fillId="0" borderId="0" xfId="13" applyNumberFormat="1" applyFont="1" applyFill="1" applyAlignment="1">
      <alignment horizontal="left" vertical="top" indent="1"/>
    </xf>
    <xf numFmtId="0" fontId="15" fillId="0" borderId="0" xfId="0" applyFont="1" applyFill="1" applyAlignment="1">
      <alignment horizontal="left" indent="1"/>
    </xf>
    <xf numFmtId="49" fontId="13" fillId="0" borderId="0" xfId="13" applyNumberFormat="1" applyFont="1" applyFill="1" applyAlignment="1">
      <alignment horizontal="left" vertical="top" indent="1"/>
    </xf>
    <xf numFmtId="0" fontId="24" fillId="0" borderId="0" xfId="13" applyNumberFormat="1" applyFont="1" applyFill="1" applyAlignment="1">
      <alignment horizontal="left" vertical="top" indent="1"/>
    </xf>
    <xf numFmtId="0" fontId="13" fillId="0" borderId="0" xfId="0" applyFont="1" applyFill="1" applyAlignment="1">
      <alignment horizontal="left" indent="1"/>
    </xf>
    <xf numFmtId="0" fontId="15" fillId="0" borderId="34" xfId="0" applyFont="1" applyFill="1" applyBorder="1" applyAlignment="1"/>
    <xf numFmtId="0" fontId="13" fillId="0" borderId="34" xfId="0" applyFont="1" applyFill="1" applyBorder="1" applyAlignment="1"/>
    <xf numFmtId="0" fontId="5" fillId="0" borderId="0" xfId="0" applyFont="1" applyFill="1" applyBorder="1" applyAlignment="1">
      <alignment horizontal="left"/>
    </xf>
    <xf numFmtId="190" fontId="4" fillId="0" borderId="6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left" indent="1"/>
    </xf>
    <xf numFmtId="0" fontId="4" fillId="0" borderId="5" xfId="0" applyFont="1" applyFill="1" applyBorder="1" applyAlignment="1">
      <alignment horizontal="left" indent="1"/>
    </xf>
    <xf numFmtId="0" fontId="24" fillId="0" borderId="5" xfId="0" applyFont="1" applyFill="1" applyBorder="1" applyAlignment="1">
      <alignment horizontal="left" indent="1"/>
    </xf>
    <xf numFmtId="0" fontId="5" fillId="0" borderId="22" xfId="0" applyFont="1" applyFill="1" applyBorder="1" applyAlignment="1">
      <alignment horizontal="left" indent="1"/>
    </xf>
    <xf numFmtId="174" fontId="23" fillId="0" borderId="65" xfId="0" applyNumberFormat="1" applyFont="1" applyFill="1" applyBorder="1" applyAlignment="1">
      <alignment horizontal="left"/>
    </xf>
    <xf numFmtId="192" fontId="23" fillId="0" borderId="25" xfId="0" applyNumberFormat="1" applyFont="1" applyFill="1" applyBorder="1" applyAlignment="1">
      <alignment horizontal="right"/>
    </xf>
    <xf numFmtId="192" fontId="15" fillId="0" borderId="55" xfId="0" applyNumberFormat="1" applyFont="1" applyFill="1" applyBorder="1" applyAlignment="1">
      <alignment horizontal="right"/>
    </xf>
    <xf numFmtId="0" fontId="15" fillId="0" borderId="5" xfId="0" applyFont="1" applyFill="1" applyBorder="1" applyAlignment="1">
      <alignment horizontal="left" vertical="center" indent="1"/>
    </xf>
    <xf numFmtId="190" fontId="4" fillId="0" borderId="34" xfId="0" applyNumberFormat="1" applyFont="1" applyFill="1" applyBorder="1" applyAlignment="1">
      <alignment horizontal="right"/>
    </xf>
    <xf numFmtId="190" fontId="23" fillId="0" borderId="34" xfId="0" applyNumberFormat="1" applyFont="1" applyFill="1" applyBorder="1" applyAlignment="1">
      <alignment horizontal="right"/>
    </xf>
    <xf numFmtId="0" fontId="13" fillId="0" borderId="5" xfId="0" applyFont="1" applyFill="1" applyBorder="1" applyAlignment="1">
      <alignment horizontal="left" vertical="center" indent="1"/>
    </xf>
    <xf numFmtId="174" fontId="24" fillId="0" borderId="34" xfId="0" applyNumberFormat="1" applyFont="1" applyFill="1" applyBorder="1" applyAlignment="1">
      <alignment horizontal="left"/>
    </xf>
    <xf numFmtId="174" fontId="23" fillId="0" borderId="34" xfId="0" applyNumberFormat="1" applyFont="1" applyFill="1" applyBorder="1" applyAlignment="1">
      <alignment horizontal="left"/>
    </xf>
    <xf numFmtId="0" fontId="15" fillId="0" borderId="0" xfId="0" applyFont="1" applyBorder="1"/>
    <xf numFmtId="0" fontId="5" fillId="0" borderId="0" xfId="0" applyFont="1" applyFill="1" applyBorder="1" applyAlignment="1">
      <alignment horizontal="left" indent="1"/>
    </xf>
    <xf numFmtId="192" fontId="23" fillId="0" borderId="55" xfId="0" applyNumberFormat="1" applyFont="1" applyFill="1" applyBorder="1" applyAlignment="1">
      <alignment horizontal="right"/>
    </xf>
    <xf numFmtId="172" fontId="15" fillId="0" borderId="0" xfId="15" applyNumberFormat="1" applyFont="1" applyAlignment="1">
      <alignment horizontal="right"/>
    </xf>
    <xf numFmtId="192" fontId="15" fillId="0" borderId="0" xfId="15" applyNumberFormat="1" applyFont="1" applyFill="1" applyAlignment="1"/>
    <xf numFmtId="49" fontId="3" fillId="0" borderId="0" xfId="13" applyNumberFormat="1" applyFont="1" applyFill="1" applyAlignment="1">
      <alignment horizontal="left" vertical="top" indent="1"/>
    </xf>
    <xf numFmtId="49" fontId="3" fillId="0" borderId="34" xfId="13" applyNumberFormat="1" applyFont="1" applyFill="1" applyBorder="1" applyAlignment="1">
      <alignment horizontal="left" vertical="top"/>
    </xf>
    <xf numFmtId="192" fontId="3" fillId="0" borderId="0" xfId="13" applyNumberFormat="1" applyFont="1" applyFill="1" applyAlignment="1">
      <alignment horizontal="right" wrapText="1" indent="1"/>
    </xf>
    <xf numFmtId="49" fontId="3" fillId="0" borderId="0" xfId="13" quotePrefix="1" applyNumberFormat="1" applyFont="1" applyFill="1" applyAlignment="1">
      <alignment horizontal="left" vertical="top" indent="1"/>
    </xf>
    <xf numFmtId="0" fontId="3" fillId="0" borderId="0" xfId="13" applyNumberFormat="1" applyFont="1" applyFill="1" applyAlignment="1">
      <alignment horizontal="left" vertical="top" indent="1"/>
    </xf>
    <xf numFmtId="0" fontId="15" fillId="0" borderId="0" xfId="13" applyFont="1" applyFill="1"/>
    <xf numFmtId="0" fontId="13" fillId="0" borderId="0" xfId="13" applyFont="1" applyFill="1"/>
    <xf numFmtId="0" fontId="15" fillId="0" borderId="0" xfId="13" applyFont="1" applyFill="1" applyAlignment="1"/>
    <xf numFmtId="0" fontId="13" fillId="0" borderId="0" xfId="13" applyFont="1" applyFill="1" applyAlignment="1"/>
    <xf numFmtId="0" fontId="15" fillId="0" borderId="0" xfId="0" applyFont="1" applyAlignment="1">
      <alignment horizontal="left" vertical="center"/>
    </xf>
    <xf numFmtId="0" fontId="13" fillId="0" borderId="34" xfId="8" applyFont="1" applyBorder="1" applyAlignment="1">
      <alignment horizontal="left" indent="1"/>
    </xf>
    <xf numFmtId="0" fontId="15" fillId="0" borderId="6" xfId="8" applyFont="1" applyBorder="1" applyAlignment="1">
      <alignment horizontal="left" indent="1"/>
    </xf>
    <xf numFmtId="0" fontId="15" fillId="0" borderId="68" xfId="0" applyFont="1" applyBorder="1" applyAlignment="1">
      <alignment horizontal="left" indent="1"/>
    </xf>
    <xf numFmtId="1" fontId="15" fillId="0" borderId="6" xfId="5" applyNumberFormat="1" applyFont="1" applyBorder="1" applyAlignment="1">
      <alignment horizontal="left" indent="1"/>
    </xf>
    <xf numFmtId="0" fontId="15" fillId="0" borderId="6" xfId="5" applyFont="1" applyBorder="1" applyAlignment="1">
      <alignment horizontal="left" indent="1"/>
    </xf>
    <xf numFmtId="0" fontId="15" fillId="0" borderId="70" xfId="5" applyFont="1" applyBorder="1" applyAlignment="1">
      <alignment horizontal="left" indent="1"/>
    </xf>
    <xf numFmtId="190" fontId="3" fillId="0" borderId="6" xfId="0" applyNumberFormat="1" applyFont="1" applyFill="1" applyBorder="1" applyAlignment="1">
      <alignment horizontal="right"/>
    </xf>
    <xf numFmtId="0" fontId="15" fillId="0" borderId="28" xfId="0" applyFont="1" applyFill="1" applyBorder="1" applyAlignment="1">
      <alignment horizontal="left" vertical="center" indent="1"/>
    </xf>
    <xf numFmtId="190" fontId="4" fillId="0" borderId="71" xfId="0" applyNumberFormat="1" applyFont="1" applyFill="1" applyBorder="1" applyAlignment="1">
      <alignment horizontal="right"/>
    </xf>
    <xf numFmtId="192" fontId="15" fillId="0" borderId="32" xfId="0" applyNumberFormat="1" applyFont="1" applyFill="1" applyBorder="1" applyAlignment="1">
      <alignment horizontal="right"/>
    </xf>
    <xf numFmtId="192" fontId="15" fillId="0" borderId="32" xfId="0" quotePrefix="1" applyNumberFormat="1" applyFont="1" applyFill="1" applyBorder="1" applyAlignment="1">
      <alignment horizontal="right"/>
    </xf>
    <xf numFmtId="192" fontId="23" fillId="0" borderId="32" xfId="0" applyNumberFormat="1" applyFont="1" applyFill="1" applyBorder="1" applyAlignment="1">
      <alignment horizontal="right"/>
    </xf>
    <xf numFmtId="192" fontId="23" fillId="0" borderId="32" xfId="0" quotePrefix="1" applyNumberFormat="1" applyFont="1" applyFill="1" applyBorder="1" applyAlignment="1">
      <alignment horizontal="right"/>
    </xf>
    <xf numFmtId="0" fontId="5" fillId="0" borderId="28" xfId="0" applyFont="1" applyFill="1" applyBorder="1" applyAlignment="1">
      <alignment horizontal="left" indent="1"/>
    </xf>
    <xf numFmtId="190" fontId="4" fillId="0" borderId="72" xfId="0" applyNumberFormat="1" applyFont="1" applyFill="1" applyBorder="1" applyAlignment="1">
      <alignment horizontal="right"/>
    </xf>
    <xf numFmtId="190" fontId="3" fillId="0" borderId="72" xfId="0" applyNumberFormat="1" applyFont="1" applyFill="1" applyBorder="1" applyAlignment="1">
      <alignment horizontal="right"/>
    </xf>
    <xf numFmtId="187" fontId="15" fillId="0" borderId="2" xfId="0" applyNumberFormat="1" applyFont="1" applyFill="1" applyBorder="1" applyAlignment="1">
      <alignment horizontal="center" vertical="center" wrapText="1"/>
    </xf>
    <xf numFmtId="187" fontId="15" fillId="0" borderId="2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indent="2"/>
    </xf>
    <xf numFmtId="0" fontId="24" fillId="0" borderId="16" xfId="0" applyFont="1" applyFill="1" applyBorder="1"/>
    <xf numFmtId="0" fontId="2" fillId="0" borderId="16" xfId="0" applyFont="1" applyFill="1" applyBorder="1"/>
    <xf numFmtId="0" fontId="2" fillId="0" borderId="16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 indent="4"/>
    </xf>
    <xf numFmtId="0" fontId="24" fillId="0" borderId="16" xfId="0" applyFont="1" applyFill="1" applyBorder="1" applyAlignment="1">
      <alignment horizontal="left" indent="2"/>
    </xf>
    <xf numFmtId="193" fontId="2" fillId="0" borderId="0" xfId="0" applyNumberFormat="1" applyFont="1" applyAlignment="1">
      <alignment horizontal="right"/>
    </xf>
    <xf numFmtId="193" fontId="2" fillId="0" borderId="0" xfId="0" applyNumberFormat="1" applyFont="1" applyFill="1"/>
    <xf numFmtId="193" fontId="24" fillId="0" borderId="0" xfId="0" applyNumberFormat="1" applyFont="1" applyFill="1"/>
    <xf numFmtId="0" fontId="15" fillId="0" borderId="6" xfId="0" applyFont="1" applyFill="1" applyBorder="1" applyAlignment="1">
      <alignment horizontal="left" indent="1"/>
    </xf>
    <xf numFmtId="0" fontId="15" fillId="0" borderId="69" xfId="0" applyFont="1" applyFill="1" applyBorder="1" applyAlignment="1">
      <alignment horizontal="left" indent="1"/>
    </xf>
    <xf numFmtId="179" fontId="15" fillId="0" borderId="68" xfId="8" applyNumberFormat="1" applyFont="1" applyFill="1" applyBorder="1" applyAlignment="1">
      <alignment horizontal="left" indent="1"/>
    </xf>
    <xf numFmtId="179" fontId="15" fillId="0" borderId="6" xfId="8" applyNumberFormat="1" applyFont="1" applyFill="1" applyBorder="1" applyAlignment="1">
      <alignment horizontal="left" indent="3"/>
    </xf>
    <xf numFmtId="179" fontId="15" fillId="0" borderId="69" xfId="8" applyNumberFormat="1" applyFont="1" applyFill="1" applyBorder="1" applyAlignment="1">
      <alignment horizontal="left" indent="3"/>
    </xf>
    <xf numFmtId="0" fontId="15" fillId="0" borderId="6" xfId="10" applyFont="1" applyFill="1" applyBorder="1" applyAlignment="1">
      <alignment horizontal="left" indent="1"/>
    </xf>
    <xf numFmtId="0" fontId="22" fillId="0" borderId="0" xfId="0" applyFont="1" applyFill="1" applyAlignment="1">
      <alignment vertical="center"/>
    </xf>
    <xf numFmtId="0" fontId="22" fillId="0" borderId="11" xfId="0" applyFont="1" applyBorder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22" fillId="0" borderId="0" xfId="8" applyFont="1" applyBorder="1" applyAlignment="1">
      <alignment horizontal="left" vertical="center"/>
    </xf>
    <xf numFmtId="0" fontId="15" fillId="0" borderId="0" xfId="8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8" applyFont="1" applyBorder="1" applyAlignment="1">
      <alignment horizontal="left"/>
    </xf>
    <xf numFmtId="0" fontId="22" fillId="0" borderId="0" xfId="8" applyFont="1" applyAlignment="1">
      <alignment horizontal="left"/>
    </xf>
    <xf numFmtId="0" fontId="22" fillId="0" borderId="0" xfId="0" applyFont="1" applyBorder="1" applyAlignment="1">
      <alignment horizontal="left"/>
    </xf>
    <xf numFmtId="193" fontId="13" fillId="0" borderId="0" xfId="8" applyNumberFormat="1" applyFont="1" applyFill="1" applyBorder="1" applyAlignment="1">
      <alignment horizontal="right"/>
    </xf>
    <xf numFmtId="193" fontId="13" fillId="0" borderId="0" xfId="15" applyNumberFormat="1" applyFont="1" applyFill="1" applyAlignment="1">
      <alignment horizontal="right"/>
    </xf>
    <xf numFmtId="172" fontId="2" fillId="0" borderId="0" xfId="13" applyNumberFormat="1" applyFont="1" applyFill="1" applyAlignment="1">
      <alignment horizontal="right" wrapText="1" indent="1"/>
    </xf>
    <xf numFmtId="192" fontId="15" fillId="0" borderId="25" xfId="0" applyNumberFormat="1" applyFont="1" applyFill="1" applyBorder="1" applyAlignment="1">
      <alignment horizontal="right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/>
    </xf>
    <xf numFmtId="192" fontId="15" fillId="0" borderId="0" xfId="0" applyNumberFormat="1" applyFont="1"/>
    <xf numFmtId="193" fontId="15" fillId="0" borderId="0" xfId="8" applyNumberFormat="1" applyFont="1" applyFill="1" applyBorder="1" applyAlignment="1">
      <alignment horizontal="right"/>
    </xf>
    <xf numFmtId="193" fontId="15" fillId="0" borderId="67" xfId="8" applyNumberFormat="1" applyFont="1" applyFill="1" applyBorder="1" applyAlignment="1">
      <alignment horizontal="right"/>
    </xf>
    <xf numFmtId="193" fontId="15" fillId="0" borderId="66" xfId="8" applyNumberFormat="1" applyFont="1" applyFill="1" applyBorder="1" applyAlignment="1">
      <alignment horizontal="right"/>
    </xf>
    <xf numFmtId="193" fontId="15" fillId="0" borderId="66" xfId="4" applyNumberFormat="1" applyFont="1" applyFill="1" applyBorder="1" applyAlignment="1">
      <alignment horizontal="right"/>
    </xf>
    <xf numFmtId="193" fontId="15" fillId="0" borderId="0" xfId="4" applyNumberFormat="1" applyFont="1" applyFill="1" applyBorder="1" applyAlignment="1">
      <alignment horizontal="right"/>
    </xf>
    <xf numFmtId="193" fontId="15" fillId="0" borderId="67" xfId="4" applyNumberFormat="1" applyFont="1" applyFill="1" applyBorder="1" applyAlignment="1">
      <alignment horizontal="right"/>
    </xf>
    <xf numFmtId="193" fontId="15" fillId="0" borderId="66" xfId="8" applyNumberFormat="1" applyFont="1" applyFill="1" applyBorder="1" applyAlignment="1"/>
    <xf numFmtId="193" fontId="15" fillId="0" borderId="0" xfId="8" applyNumberFormat="1" applyFont="1" applyFill="1" applyBorder="1" applyAlignment="1"/>
    <xf numFmtId="193" fontId="15" fillId="0" borderId="67" xfId="8" applyNumberFormat="1" applyFont="1" applyFill="1" applyBorder="1" applyAlignment="1"/>
    <xf numFmtId="193" fontId="15" fillId="0" borderId="0" xfId="5" applyNumberFormat="1" applyFont="1" applyFill="1" applyBorder="1" applyAlignment="1">
      <alignment horizontal="right"/>
    </xf>
    <xf numFmtId="193" fontId="15" fillId="0" borderId="67" xfId="5" applyNumberFormat="1" applyFont="1" applyFill="1" applyBorder="1" applyAlignment="1">
      <alignment horizontal="right"/>
    </xf>
    <xf numFmtId="194" fontId="13" fillId="0" borderId="0" xfId="8" applyNumberFormat="1" applyFont="1" applyFill="1" applyBorder="1" applyAlignment="1">
      <alignment horizontal="right"/>
    </xf>
    <xf numFmtId="194" fontId="13" fillId="0" borderId="0" xfId="15" applyNumberFormat="1" applyFont="1" applyAlignment="1">
      <alignment horizontal="right"/>
    </xf>
    <xf numFmtId="194" fontId="15" fillId="0" borderId="0" xfId="8" applyNumberFormat="1" applyFont="1" applyFill="1" applyBorder="1" applyAlignment="1">
      <alignment horizontal="right"/>
    </xf>
    <xf numFmtId="194" fontId="15" fillId="0" borderId="67" xfId="8" applyNumberFormat="1" applyFont="1" applyFill="1" applyBorder="1" applyAlignment="1">
      <alignment horizontal="right"/>
    </xf>
    <xf numFmtId="194" fontId="15" fillId="0" borderId="66" xfId="8" applyNumberFormat="1" applyFont="1" applyFill="1" applyBorder="1" applyAlignment="1">
      <alignment horizontal="right"/>
    </xf>
    <xf numFmtId="194" fontId="15" fillId="0" borderId="66" xfId="8" applyNumberFormat="1" applyFont="1" applyFill="1" applyBorder="1" applyAlignment="1"/>
    <xf numFmtId="194" fontId="15" fillId="0" borderId="0" xfId="8" applyNumberFormat="1" applyFont="1" applyFill="1" applyBorder="1" applyAlignment="1"/>
    <xf numFmtId="194" fontId="15" fillId="0" borderId="67" xfId="8" applyNumberFormat="1" applyFont="1" applyFill="1" applyBorder="1" applyAlignment="1"/>
    <xf numFmtId="0" fontId="24" fillId="0" borderId="34" xfId="8" applyFont="1" applyBorder="1" applyAlignment="1">
      <alignment horizontal="left" indent="1"/>
    </xf>
    <xf numFmtId="0" fontId="24" fillId="0" borderId="34" xfId="8" applyFont="1" applyBorder="1" applyAlignment="1">
      <alignment horizontal="left" indent="2"/>
    </xf>
    <xf numFmtId="0" fontId="2" fillId="0" borderId="34" xfId="8" applyFont="1" applyBorder="1" applyAlignment="1">
      <alignment horizontal="left" indent="1"/>
    </xf>
    <xf numFmtId="192" fontId="15" fillId="0" borderId="0" xfId="0" applyNumberFormat="1" applyFont="1" applyFill="1" applyAlignment="1"/>
    <xf numFmtId="192" fontId="23" fillId="0" borderId="0" xfId="0" applyNumberFormat="1" applyFont="1"/>
    <xf numFmtId="192" fontId="15" fillId="0" borderId="0" xfId="0" applyNumberFormat="1" applyFont="1" applyFill="1" applyAlignment="1">
      <alignment vertical="center"/>
    </xf>
    <xf numFmtId="192" fontId="15" fillId="0" borderId="0" xfId="0" applyNumberFormat="1" applyFont="1" applyAlignment="1">
      <alignment vertical="center"/>
    </xf>
    <xf numFmtId="192" fontId="15" fillId="0" borderId="0" xfId="0" applyNumberFormat="1" applyFont="1" applyBorder="1" applyAlignment="1">
      <alignment vertical="center"/>
    </xf>
    <xf numFmtId="192" fontId="13" fillId="0" borderId="0" xfId="0" applyNumberFormat="1" applyFont="1" applyFill="1" applyAlignment="1"/>
    <xf numFmtId="188" fontId="22" fillId="0" borderId="0" xfId="0" applyNumberFormat="1" applyFont="1" applyAlignment="1">
      <alignment vertical="center"/>
    </xf>
    <xf numFmtId="192" fontId="9" fillId="0" borderId="0" xfId="0" applyNumberFormat="1" applyFont="1" applyAlignment="1">
      <alignment horizontal="center" vertical="center"/>
    </xf>
    <xf numFmtId="179" fontId="15" fillId="0" borderId="0" xfId="8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indent="1"/>
    </xf>
    <xf numFmtId="0" fontId="46" fillId="0" borderId="0" xfId="4" applyFont="1" applyAlignment="1">
      <alignment vertical="center"/>
    </xf>
    <xf numFmtId="0" fontId="9" fillId="0" borderId="0" xfId="4" applyAlignment="1"/>
    <xf numFmtId="0" fontId="47" fillId="0" borderId="0" xfId="4" applyFont="1" applyAlignment="1">
      <alignment horizontal="center"/>
    </xf>
    <xf numFmtId="0" fontId="47" fillId="0" borderId="0" xfId="4" applyFont="1"/>
    <xf numFmtId="0" fontId="9" fillId="0" borderId="0" xfId="4" applyAlignment="1">
      <alignment horizontal="center"/>
    </xf>
    <xf numFmtId="0" fontId="47" fillId="0" borderId="0" xfId="4" applyFont="1" applyAlignment="1">
      <alignment vertical="top"/>
    </xf>
    <xf numFmtId="0" fontId="47" fillId="0" borderId="0" xfId="4" applyFont="1" applyAlignment="1">
      <alignment wrapText="1"/>
    </xf>
    <xf numFmtId="0" fontId="48" fillId="0" borderId="0" xfId="4" applyFont="1" applyAlignment="1">
      <alignment horizontal="center" vertical="top" wrapText="1"/>
    </xf>
    <xf numFmtId="0" fontId="9" fillId="0" borderId="0" xfId="4" applyAlignment="1">
      <alignment wrapText="1"/>
    </xf>
    <xf numFmtId="0" fontId="12" fillId="0" borderId="0" xfId="4" applyFont="1" applyAlignment="1">
      <alignment vertical="center"/>
    </xf>
    <xf numFmtId="0" fontId="47" fillId="0" borderId="0" xfId="4" applyFont="1" applyAlignment="1"/>
    <xf numFmtId="0" fontId="9" fillId="0" borderId="0" xfId="4" applyFont="1" applyAlignment="1">
      <alignment vertical="top" wrapText="1"/>
    </xf>
    <xf numFmtId="0" fontId="9" fillId="0" borderId="0" xfId="4" applyAlignment="1">
      <alignment vertical="top" wrapText="1"/>
    </xf>
    <xf numFmtId="0" fontId="12" fillId="0" borderId="0" xfId="4" applyFont="1" applyAlignment="1">
      <alignment vertical="top" wrapText="1"/>
    </xf>
    <xf numFmtId="0" fontId="9" fillId="0" borderId="0" xfId="4" applyFont="1" applyFill="1" applyAlignment="1">
      <alignment vertical="top" wrapText="1"/>
    </xf>
    <xf numFmtId="0" fontId="12" fillId="0" borderId="0" xfId="4" applyFont="1" applyFill="1" applyAlignment="1">
      <alignment vertical="top" wrapText="1"/>
    </xf>
    <xf numFmtId="0" fontId="1" fillId="0" borderId="0" xfId="4" applyNumberFormat="1" applyFont="1" applyAlignment="1">
      <alignment vertical="top" wrapText="1"/>
    </xf>
    <xf numFmtId="193" fontId="15" fillId="0" borderId="0" xfId="15" applyNumberFormat="1" applyFont="1" applyFill="1" applyAlignment="1">
      <alignment horizontal="right"/>
    </xf>
    <xf numFmtId="193" fontId="15" fillId="0" borderId="0" xfId="0" applyNumberFormat="1" applyFont="1" applyFill="1" applyBorder="1" applyAlignment="1">
      <alignment horizontal="right"/>
    </xf>
    <xf numFmtId="193" fontId="2" fillId="0" borderId="0" xfId="0" applyNumberFormat="1" applyFont="1" applyFill="1" applyBorder="1" applyAlignment="1">
      <alignment horizontal="right"/>
    </xf>
    <xf numFmtId="192" fontId="15" fillId="0" borderId="25" xfId="0" quotePrefix="1" applyNumberFormat="1" applyFont="1" applyFill="1" applyBorder="1" applyAlignment="1">
      <alignment horizontal="right"/>
    </xf>
    <xf numFmtId="193" fontId="2" fillId="0" borderId="25" xfId="0" applyNumberFormat="1" applyFont="1" applyFill="1" applyBorder="1" applyAlignment="1">
      <alignment horizontal="right"/>
    </xf>
    <xf numFmtId="193" fontId="15" fillId="0" borderId="25" xfId="0" applyNumberFormat="1" applyFont="1" applyFill="1" applyBorder="1" applyAlignment="1">
      <alignment horizontal="right"/>
    </xf>
    <xf numFmtId="192" fontId="6" fillId="0" borderId="25" xfId="0" applyNumberFormat="1" applyFont="1" applyFill="1" applyBorder="1" applyAlignment="1">
      <alignment horizontal="right"/>
    </xf>
    <xf numFmtId="193" fontId="2" fillId="0" borderId="0" xfId="0" applyNumberFormat="1" applyFont="1" applyFill="1" applyAlignment="1">
      <alignment horizontal="right"/>
    </xf>
    <xf numFmtId="192" fontId="2" fillId="0" borderId="0" xfId="0" applyNumberFormat="1" applyFont="1" applyFill="1" applyBorder="1" applyAlignment="1">
      <alignment horizontal="right"/>
    </xf>
    <xf numFmtId="0" fontId="15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15" fillId="0" borderId="55" xfId="0" applyFont="1" applyFill="1" applyBorder="1" applyAlignment="1">
      <alignment horizontal="center"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61" xfId="0" applyFont="1" applyFill="1" applyBorder="1" applyAlignment="1">
      <alignment horizontal="center" vertical="center" wrapText="1"/>
    </xf>
    <xf numFmtId="0" fontId="15" fillId="0" borderId="62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9" fontId="15" fillId="0" borderId="37" xfId="8" applyNumberFormat="1" applyFont="1" applyBorder="1" applyAlignment="1">
      <alignment horizontal="center" vertical="center" wrapText="1"/>
    </xf>
    <xf numFmtId="179" fontId="15" fillId="0" borderId="34" xfId="8" applyNumberFormat="1" applyFont="1" applyBorder="1" applyAlignment="1">
      <alignment horizontal="center" vertical="center" wrapText="1"/>
    </xf>
    <xf numFmtId="179" fontId="15" fillId="0" borderId="35" xfId="8" applyNumberFormat="1" applyFont="1" applyBorder="1" applyAlignment="1">
      <alignment horizontal="center" vertical="center" wrapText="1"/>
    </xf>
    <xf numFmtId="0" fontId="15" fillId="0" borderId="61" xfId="8" applyFont="1" applyBorder="1" applyAlignment="1">
      <alignment horizontal="center" vertical="center" wrapText="1"/>
    </xf>
    <xf numFmtId="0" fontId="15" fillId="0" borderId="62" xfId="8" applyFont="1" applyBorder="1" applyAlignment="1">
      <alignment horizontal="center" vertical="center" wrapText="1"/>
    </xf>
    <xf numFmtId="0" fontId="15" fillId="0" borderId="60" xfId="8" applyFont="1" applyBorder="1" applyAlignment="1">
      <alignment horizontal="center" vertical="center" wrapText="1"/>
    </xf>
    <xf numFmtId="0" fontId="15" fillId="0" borderId="27" xfId="8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64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4" xfId="0" applyFont="1" applyBorder="1" applyAlignment="1">
      <alignment horizontal="center" vertical="center" wrapText="1"/>
    </xf>
    <xf numFmtId="0" fontId="15" fillId="0" borderId="36" xfId="4" applyFont="1" applyBorder="1" applyAlignment="1">
      <alignment horizontal="center" vertical="center" wrapText="1"/>
    </xf>
    <xf numFmtId="0" fontId="15" fillId="0" borderId="27" xfId="4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24" xfId="4" applyFont="1" applyBorder="1" applyAlignment="1">
      <alignment horizontal="center" vertical="center" wrapText="1"/>
    </xf>
    <xf numFmtId="0" fontId="15" fillId="0" borderId="56" xfId="4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56" xfId="0" applyFont="1" applyFill="1" applyBorder="1" applyAlignment="1">
      <alignment horizontal="center" vertical="center" wrapText="1"/>
    </xf>
    <xf numFmtId="0" fontId="15" fillId="0" borderId="24" xfId="4" applyFont="1" applyFill="1" applyBorder="1" applyAlignment="1">
      <alignment horizontal="center" vertical="center" wrapText="1"/>
    </xf>
    <xf numFmtId="0" fontId="15" fillId="0" borderId="56" xfId="4" applyFont="1" applyFill="1" applyBorder="1" applyAlignment="1">
      <alignment horizontal="center" vertical="center" wrapText="1"/>
    </xf>
    <xf numFmtId="0" fontId="15" fillId="0" borderId="64" xfId="4" applyFont="1" applyBorder="1" applyAlignment="1">
      <alignment horizontal="center" vertical="center" wrapText="1"/>
    </xf>
    <xf numFmtId="0" fontId="15" fillId="0" borderId="36" xfId="4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6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3" fillId="0" borderId="0" xfId="6" applyFont="1" applyBorder="1" applyAlignment="1">
      <alignment horizontal="center" vertical="center" wrapText="1"/>
    </xf>
    <xf numFmtId="0" fontId="15" fillId="2" borderId="61" xfId="6" applyFont="1" applyFill="1" applyBorder="1" applyAlignment="1">
      <alignment horizontal="center" vertical="center" wrapText="1"/>
    </xf>
    <xf numFmtId="0" fontId="15" fillId="2" borderId="60" xfId="6" applyFont="1" applyFill="1" applyBorder="1" applyAlignment="1">
      <alignment horizontal="center" vertical="center" wrapText="1"/>
    </xf>
    <xf numFmtId="0" fontId="15" fillId="0" borderId="27" xfId="6" applyFont="1" applyBorder="1" applyAlignment="1">
      <alignment horizontal="center" vertical="center" wrapText="1"/>
    </xf>
    <xf numFmtId="0" fontId="15" fillId="0" borderId="60" xfId="6" applyFont="1" applyBorder="1" applyAlignment="1">
      <alignment horizontal="center" vertical="center" wrapText="1"/>
    </xf>
    <xf numFmtId="0" fontId="15" fillId="0" borderId="62" xfId="6" applyFont="1" applyBorder="1" applyAlignment="1">
      <alignment horizontal="center" vertical="center" wrapText="1"/>
    </xf>
    <xf numFmtId="0" fontId="15" fillId="0" borderId="59" xfId="6" applyFont="1" applyBorder="1" applyAlignment="1">
      <alignment horizontal="center" vertical="center"/>
    </xf>
    <xf numFmtId="0" fontId="15" fillId="0" borderId="26" xfId="6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61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76" fontId="15" fillId="0" borderId="27" xfId="0" applyNumberFormat="1" applyFont="1" applyBorder="1" applyAlignment="1">
      <alignment horizontal="center" vertical="center" wrapText="1"/>
    </xf>
    <xf numFmtId="176" fontId="15" fillId="0" borderId="14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23" xfId="8" applyFont="1" applyBorder="1" applyAlignment="1">
      <alignment horizontal="center" vertical="center" wrapText="1"/>
    </xf>
    <xf numFmtId="0" fontId="15" fillId="0" borderId="5" xfId="8" applyFont="1" applyBorder="1" applyAlignment="1">
      <alignment horizontal="center" vertical="center" wrapText="1"/>
    </xf>
    <xf numFmtId="0" fontId="15" fillId="0" borderId="19" xfId="8" applyFont="1" applyBorder="1" applyAlignment="1">
      <alignment horizontal="center" vertical="center" wrapText="1"/>
    </xf>
    <xf numFmtId="49" fontId="15" fillId="0" borderId="40" xfId="11" applyNumberFormat="1" applyFont="1" applyFill="1" applyBorder="1" applyAlignment="1">
      <alignment horizontal="center" vertical="center"/>
    </xf>
    <xf numFmtId="49" fontId="15" fillId="0" borderId="41" xfId="11" applyNumberFormat="1" applyFont="1" applyFill="1" applyBorder="1" applyAlignment="1">
      <alignment horizontal="center" vertical="center"/>
    </xf>
    <xf numFmtId="49" fontId="15" fillId="0" borderId="42" xfId="11" applyNumberFormat="1" applyFont="1" applyFill="1" applyBorder="1" applyAlignment="1">
      <alignment horizontal="center" vertical="center"/>
    </xf>
    <xf numFmtId="49" fontId="15" fillId="0" borderId="38" xfId="11" applyNumberFormat="1" applyFont="1" applyFill="1" applyBorder="1" applyAlignment="1">
      <alignment horizontal="center" vertical="center"/>
    </xf>
    <xf numFmtId="49" fontId="15" fillId="0" borderId="13" xfId="11" applyNumberFormat="1" applyFont="1" applyFill="1" applyBorder="1" applyAlignment="1">
      <alignment horizontal="center" vertical="center"/>
    </xf>
    <xf numFmtId="49" fontId="15" fillId="0" borderId="4" xfId="11" applyNumberFormat="1" applyFont="1" applyBorder="1" applyAlignment="1">
      <alignment horizontal="right" vertical="center"/>
    </xf>
    <xf numFmtId="49" fontId="15" fillId="0" borderId="25" xfId="11" applyNumberFormat="1" applyFont="1" applyBorder="1" applyAlignment="1">
      <alignment horizontal="right" vertical="center"/>
    </xf>
    <xf numFmtId="49" fontId="15" fillId="0" borderId="33" xfId="11" applyNumberFormat="1" applyFont="1" applyFill="1" applyBorder="1" applyAlignment="1">
      <alignment horizontal="center" vertical="center"/>
    </xf>
    <xf numFmtId="49" fontId="15" fillId="0" borderId="4" xfId="11" applyNumberFormat="1" applyFont="1" applyFill="1" applyBorder="1" applyAlignment="1">
      <alignment horizontal="center" vertical="center"/>
    </xf>
    <xf numFmtId="49" fontId="15" fillId="0" borderId="29" xfId="11" applyNumberFormat="1" applyFont="1" applyFill="1" applyBorder="1" applyAlignment="1">
      <alignment horizontal="center" vertical="center"/>
    </xf>
    <xf numFmtId="49" fontId="15" fillId="0" borderId="25" xfId="11" applyNumberFormat="1" applyFont="1" applyFill="1" applyBorder="1" applyAlignment="1">
      <alignment horizontal="center" vertical="center"/>
    </xf>
    <xf numFmtId="0" fontId="13" fillId="0" borderId="0" xfId="11" applyFont="1" applyBorder="1" applyAlignment="1">
      <alignment horizontal="right"/>
    </xf>
    <xf numFmtId="49" fontId="13" fillId="0" borderId="0" xfId="11" applyNumberFormat="1" applyFont="1" applyFill="1" applyBorder="1" applyAlignment="1">
      <alignment horizontal="center"/>
    </xf>
    <xf numFmtId="49" fontId="15" fillId="0" borderId="13" xfId="11" applyNumberFormat="1" applyFont="1" applyFill="1" applyBorder="1" applyAlignment="1">
      <alignment horizontal="right" vertical="center"/>
    </xf>
    <xf numFmtId="49" fontId="15" fillId="0" borderId="13" xfId="11" applyNumberFormat="1" applyFont="1" applyFill="1" applyBorder="1" applyAlignment="1">
      <alignment horizontal="left" vertical="center"/>
    </xf>
    <xf numFmtId="49" fontId="15" fillId="0" borderId="12" xfId="11" applyNumberFormat="1" applyFont="1" applyFill="1" applyBorder="1" applyAlignment="1">
      <alignment horizontal="left" vertical="center"/>
    </xf>
    <xf numFmtId="49" fontId="15" fillId="0" borderId="18" xfId="11" applyNumberFormat="1" applyFont="1" applyFill="1" applyBorder="1" applyAlignment="1">
      <alignment horizontal="center" vertical="center"/>
    </xf>
    <xf numFmtId="49" fontId="15" fillId="0" borderId="6" xfId="11" applyNumberFormat="1" applyFont="1" applyFill="1" applyBorder="1" applyAlignment="1">
      <alignment horizontal="center" vertical="center"/>
    </xf>
    <xf numFmtId="49" fontId="15" fillId="0" borderId="26" xfId="11" applyNumberFormat="1" applyFont="1" applyFill="1" applyBorder="1" applyAlignment="1">
      <alignment horizontal="center" vertical="center"/>
    </xf>
    <xf numFmtId="49" fontId="15" fillId="0" borderId="4" xfId="11" applyNumberFormat="1" applyFont="1" applyBorder="1" applyAlignment="1">
      <alignment horizontal="left" vertical="center"/>
    </xf>
    <xf numFmtId="49" fontId="15" fillId="0" borderId="23" xfId="11" applyNumberFormat="1" applyFont="1" applyBorder="1" applyAlignment="1">
      <alignment horizontal="left" vertical="center"/>
    </xf>
    <xf numFmtId="49" fontId="15" fillId="0" borderId="25" xfId="11" applyNumberFormat="1" applyFont="1" applyBorder="1" applyAlignment="1">
      <alignment horizontal="left" vertical="center"/>
    </xf>
    <xf numFmtId="49" fontId="15" fillId="0" borderId="22" xfId="11" applyNumberFormat="1" applyFont="1" applyBorder="1" applyAlignment="1">
      <alignment horizontal="left" vertical="center"/>
    </xf>
    <xf numFmtId="49" fontId="15" fillId="0" borderId="24" xfId="11" applyNumberFormat="1" applyFont="1" applyBorder="1" applyAlignment="1">
      <alignment horizontal="center" vertical="center" wrapText="1"/>
    </xf>
    <xf numFmtId="49" fontId="15" fillId="0" borderId="4" xfId="11" applyNumberFormat="1" applyFont="1" applyBorder="1" applyAlignment="1">
      <alignment horizontal="center" vertical="center" wrapText="1"/>
    </xf>
    <xf numFmtId="49" fontId="15" fillId="0" borderId="23" xfId="11" applyNumberFormat="1" applyFont="1" applyBorder="1" applyAlignment="1">
      <alignment horizontal="center" vertical="center" wrapText="1"/>
    </xf>
    <xf numFmtId="49" fontId="15" fillId="0" borderId="31" xfId="11" applyNumberFormat="1" applyFont="1" applyBorder="1" applyAlignment="1">
      <alignment horizontal="center" vertical="center" wrapText="1"/>
    </xf>
    <xf numFmtId="49" fontId="15" fillId="0" borderId="25" xfId="11" applyNumberFormat="1" applyFont="1" applyBorder="1" applyAlignment="1">
      <alignment horizontal="center" vertical="center" wrapText="1"/>
    </xf>
    <xf numFmtId="49" fontId="15" fillId="0" borderId="22" xfId="11" applyNumberFormat="1" applyFont="1" applyBorder="1" applyAlignment="1">
      <alignment horizontal="center" vertical="center" wrapText="1"/>
    </xf>
    <xf numFmtId="49" fontId="15" fillId="0" borderId="9" xfId="11" applyNumberFormat="1" applyFont="1" applyBorder="1" applyAlignment="1">
      <alignment horizontal="center" vertical="center"/>
    </xf>
    <xf numFmtId="49" fontId="15" fillId="0" borderId="0" xfId="11" applyNumberFormat="1" applyFont="1" applyBorder="1" applyAlignment="1">
      <alignment horizontal="center" vertical="center"/>
    </xf>
    <xf numFmtId="49" fontId="15" fillId="0" borderId="5" xfId="11" applyNumberFormat="1" applyFont="1" applyBorder="1" applyAlignment="1">
      <alignment horizontal="center" vertical="center"/>
    </xf>
    <xf numFmtId="0" fontId="15" fillId="0" borderId="0" xfId="11" applyFont="1" applyBorder="1" applyAlignment="1">
      <alignment horizontal="right"/>
    </xf>
    <xf numFmtId="0" fontId="15" fillId="0" borderId="5" xfId="0" applyFont="1" applyBorder="1" applyAlignment="1"/>
    <xf numFmtId="179" fontId="15" fillId="0" borderId="24" xfId="8" applyNumberFormat="1" applyFont="1" applyBorder="1" applyAlignment="1">
      <alignment horizontal="center" vertical="center" wrapText="1"/>
    </xf>
    <xf numFmtId="0" fontId="15" fillId="0" borderId="4" xfId="0" applyFont="1" applyBorder="1" applyAlignment="1"/>
    <xf numFmtId="179" fontId="15" fillId="0" borderId="9" xfId="8" applyNumberFormat="1" applyFont="1" applyBorder="1" applyAlignment="1">
      <alignment horizontal="center" vertical="center" wrapText="1"/>
    </xf>
    <xf numFmtId="0" fontId="15" fillId="0" borderId="0" xfId="0" applyFont="1" applyBorder="1" applyAlignment="1"/>
    <xf numFmtId="0" fontId="15" fillId="0" borderId="20" xfId="0" applyFont="1" applyBorder="1" applyAlignment="1"/>
    <xf numFmtId="0" fontId="15" fillId="0" borderId="11" xfId="0" applyFont="1" applyBorder="1" applyAlignment="1"/>
    <xf numFmtId="0" fontId="15" fillId="0" borderId="0" xfId="8" applyFont="1" applyBorder="1" applyAlignment="1">
      <alignment horizontal="center" vertical="center" wrapText="1"/>
    </xf>
    <xf numFmtId="0" fontId="15" fillId="0" borderId="32" xfId="8" applyFont="1" applyBorder="1" applyAlignment="1">
      <alignment horizontal="center" vertical="center" wrapText="1"/>
    </xf>
  </cellXfs>
  <cellStyles count="70">
    <cellStyle name="20 % - Akzent1" xfId="34" builtinId="30" customBuiltin="1"/>
    <cellStyle name="20 % - Akzent2" xfId="38" builtinId="34" customBuiltin="1"/>
    <cellStyle name="20 % - Akzent3" xfId="42" builtinId="38" customBuiltin="1"/>
    <cellStyle name="20 % - Akzent4" xfId="46" builtinId="42" customBuiltin="1"/>
    <cellStyle name="20 % - Akzent5" xfId="50" builtinId="46" customBuiltin="1"/>
    <cellStyle name="20 % - Akzent6" xfId="54" builtinId="50" customBuiltin="1"/>
    <cellStyle name="40 % - Akzent1" xfId="35" builtinId="31" customBuiltin="1"/>
    <cellStyle name="40 % - Akzent2" xfId="39" builtinId="35" customBuiltin="1"/>
    <cellStyle name="40 % - Akzent3" xfId="43" builtinId="39" customBuiltin="1"/>
    <cellStyle name="40 % - Akzent4" xfId="47" builtinId="43" customBuiltin="1"/>
    <cellStyle name="40 % - Akzent5" xfId="51" builtinId="47" customBuiltin="1"/>
    <cellStyle name="40 % - Akzent6" xfId="55" builtinId="51" customBuiltin="1"/>
    <cellStyle name="60 % - Akzent1" xfId="36" builtinId="32" customBuiltin="1"/>
    <cellStyle name="60 % - Akzent2" xfId="40" builtinId="36" customBuiltin="1"/>
    <cellStyle name="60 % - Akzent3" xfId="44" builtinId="40" customBuiltin="1"/>
    <cellStyle name="60 % - Akzent4" xfId="48" builtinId="44" customBuiltin="1"/>
    <cellStyle name="60 % - Akzent5" xfId="52" builtinId="48" customBuiltin="1"/>
    <cellStyle name="60 % - Akzent6" xfId="56" builtinId="52" customBuiltin="1"/>
    <cellStyle name="Akzent1" xfId="33" builtinId="29" customBuiltin="1"/>
    <cellStyle name="Akzent2" xfId="37" builtinId="33" customBuiltin="1"/>
    <cellStyle name="Akzent3" xfId="41" builtinId="37" customBuiltin="1"/>
    <cellStyle name="Akzent4" xfId="45" builtinId="41" customBuiltin="1"/>
    <cellStyle name="Akzent5" xfId="49" builtinId="45" customBuiltin="1"/>
    <cellStyle name="Akzent6" xfId="53" builtinId="49" customBuiltin="1"/>
    <cellStyle name="Ausgabe" xfId="26" builtinId="21" customBuiltin="1"/>
    <cellStyle name="Berechnung" xfId="27" builtinId="22" customBuiltin="1"/>
    <cellStyle name="Eingabe" xfId="25" builtinId="20" customBuiltin="1"/>
    <cellStyle name="Ergebnis" xfId="32" builtinId="25" customBuiltin="1"/>
    <cellStyle name="Erklärender Text" xfId="31" builtinId="53" customBuiltin="1"/>
    <cellStyle name="Euro" xfId="1"/>
    <cellStyle name="Geheim" xfId="2"/>
    <cellStyle name="Gut" xfId="22" builtinId="26" customBuiltin="1"/>
    <cellStyle name="Neutral" xfId="24" builtinId="28" customBuiltin="1"/>
    <cellStyle name="Notiz 2" xfId="58"/>
    <cellStyle name="Prozent" xfId="3" builtinId="5"/>
    <cellStyle name="Prozent 2" xfId="16"/>
    <cellStyle name="Schlecht" xfId="23" builtinId="27" customBuiltin="1"/>
    <cellStyle name="Standard" xfId="0" builtinId="0"/>
    <cellStyle name="Standard 2" xfId="4"/>
    <cellStyle name="Standard 2 2" xfId="13"/>
    <cellStyle name="Standard 2 2 2" xfId="63"/>
    <cellStyle name="Standard 2 2 3" xfId="64"/>
    <cellStyle name="Standard 2 3" xfId="60"/>
    <cellStyle name="Standard 2 4" xfId="65"/>
    <cellStyle name="Standard 3" xfId="15"/>
    <cellStyle name="Standard 3 2" xfId="61"/>
    <cellStyle name="Standard 4" xfId="14"/>
    <cellStyle name="Standard 4 2" xfId="66"/>
    <cellStyle name="Standard 5" xfId="57"/>
    <cellStyle name="Standard 5 2" xfId="62"/>
    <cellStyle name="Standard 6" xfId="67"/>
    <cellStyle name="Standard 7" xfId="68"/>
    <cellStyle name="Standard 8" xfId="59"/>
    <cellStyle name="Standard 9" xfId="69"/>
    <cellStyle name="Standard_36801_95 EURO" xfId="5"/>
    <cellStyle name="Standard_EST 98 MVP S1 Freiberufler" xfId="6"/>
    <cellStyle name="Standard_ESt Zeitreihen GKZ S2" xfId="7"/>
    <cellStyle name="Standard_Gesamtübersicht 92 bis 98 Stand 13.05.03" xfId="8"/>
    <cellStyle name="Standard_JB051638" xfId="9"/>
    <cellStyle name="Standard_Stat. Bericht 1998 teil1(oGeheim)" xfId="10"/>
    <cellStyle name="Standard_Voll" xfId="11"/>
    <cellStyle name="Standard-Tab10" xfId="12"/>
    <cellStyle name="Überschrift" xfId="17" builtinId="15" customBuiltin="1"/>
    <cellStyle name="Überschrift 1" xfId="18" builtinId="16" customBuiltin="1"/>
    <cellStyle name="Überschrift 2" xfId="19" builtinId="17" customBuiltin="1"/>
    <cellStyle name="Überschrift 3" xfId="20" builtinId="18" customBuiltin="1"/>
    <cellStyle name="Überschrift 4" xfId="21" builtinId="19" customBuiltin="1"/>
    <cellStyle name="Verknüpfte Zelle" xfId="28" builtinId="24" customBuiltin="1"/>
    <cellStyle name="Warnender Text" xfId="30" builtinId="11" customBuiltin="1"/>
    <cellStyle name="Zelle überprüfen" xfId="29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2171700</xdr:colOff>
          <xdr:row>4</xdr:row>
          <xdr:rowOff>0</xdr:rowOff>
        </xdr:from>
        <xdr:to>
          <xdr:col>0</xdr:col>
          <xdr:colOff>3086100</xdr:colOff>
          <xdr:row>8</xdr:row>
          <xdr:rowOff>38100</xdr:rowOff>
        </xdr:to>
        <xdr:sp macro="" textlink="">
          <xdr:nvSpPr>
            <xdr:cNvPr id="18437" name="Object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22529" name="Text 1"/>
        <xdr:cNvSpPr txBox="1">
          <a:spLocks noChangeArrowheads="1"/>
        </xdr:cNvSpPr>
      </xdr:nvSpPr>
      <xdr:spPr bwMode="auto">
        <a:xfrm>
          <a:off x="7877175" y="26765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ohne positiven einheitlichen Steuermessbetrag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6889" name="Line 1"/>
        <xdr:cNvSpPr>
          <a:spLocks noChangeShapeType="1"/>
        </xdr:cNvSpPr>
      </xdr:nvSpPr>
      <xdr:spPr bwMode="auto">
        <a:xfrm>
          <a:off x="180975" y="732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6890" name="Line 3"/>
        <xdr:cNvSpPr>
          <a:spLocks noChangeShapeType="1"/>
        </xdr:cNvSpPr>
      </xdr:nvSpPr>
      <xdr:spPr bwMode="auto">
        <a:xfrm>
          <a:off x="180975" y="732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80975" y="7086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180975" y="7086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80975" y="734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80975" y="734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80975" y="734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180975" y="734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7913" name="Line 1"/>
        <xdr:cNvSpPr>
          <a:spLocks noChangeShapeType="1"/>
        </xdr:cNvSpPr>
      </xdr:nvSpPr>
      <xdr:spPr bwMode="auto">
        <a:xfrm>
          <a:off x="180975" y="716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7914" name="Line 2"/>
        <xdr:cNvSpPr>
          <a:spLocks noChangeShapeType="1"/>
        </xdr:cNvSpPr>
      </xdr:nvSpPr>
      <xdr:spPr bwMode="auto">
        <a:xfrm>
          <a:off x="180975" y="716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80975" y="734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180975" y="734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80975" y="734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80975" y="734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80975" y="734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180975" y="734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80975" y="734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180975" y="734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80975" y="710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180975" y="710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180975" y="710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180975" y="710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80975" y="710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180975" y="710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180975" y="710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180975" y="710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2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3" name="Line 3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6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7" name="Line 3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40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41" name="Line 3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60820" name="Line 1"/>
        <xdr:cNvSpPr>
          <a:spLocks noChangeShapeType="1"/>
        </xdr:cNvSpPr>
      </xdr:nvSpPr>
      <xdr:spPr bwMode="auto">
        <a:xfrm>
          <a:off x="180975" y="7115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60821" name="Line 2"/>
        <xdr:cNvSpPr>
          <a:spLocks noChangeShapeType="1"/>
        </xdr:cNvSpPr>
      </xdr:nvSpPr>
      <xdr:spPr bwMode="auto">
        <a:xfrm>
          <a:off x="180975" y="7115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5" name="Line 3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9" name="Line 3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2" name="Line 1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3" name="Line 3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6" name="Line 1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7" name="Line 3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180975" y="8267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21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48</xdr:row>
      <xdr:rowOff>0</xdr:rowOff>
    </xdr:from>
    <xdr:to>
      <xdr:col>0</xdr:col>
      <xdr:colOff>180975</xdr:colOff>
      <xdr:row>48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29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1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2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3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5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6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7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39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40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41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43" name="Line 3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44" name="Line 1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49</xdr:row>
      <xdr:rowOff>0</xdr:rowOff>
    </xdr:from>
    <xdr:to>
      <xdr:col>0</xdr:col>
      <xdr:colOff>180975</xdr:colOff>
      <xdr:row>49</xdr:row>
      <xdr:rowOff>0</xdr:rowOff>
    </xdr:to>
    <xdr:sp macro="" textlink="">
      <xdr:nvSpPr>
        <xdr:cNvPr id="45" name="Line 2"/>
        <xdr:cNvSpPr>
          <a:spLocks noChangeShapeType="1"/>
        </xdr:cNvSpPr>
      </xdr:nvSpPr>
      <xdr:spPr bwMode="auto">
        <a:xfrm>
          <a:off x="180975" y="705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90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91" name="Line 2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92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93" name="Line 2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94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95" name="Line 2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96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97" name="Line 3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98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99" name="Line 2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100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101" name="Line 3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102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103" name="Line 2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104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105" name="Line 3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106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107" name="Line 2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108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109" name="Line 3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110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114</xdr:row>
      <xdr:rowOff>0</xdr:rowOff>
    </xdr:from>
    <xdr:to>
      <xdr:col>0</xdr:col>
      <xdr:colOff>180975</xdr:colOff>
      <xdr:row>114</xdr:row>
      <xdr:rowOff>0</xdr:rowOff>
    </xdr:to>
    <xdr:sp macro="" textlink="">
      <xdr:nvSpPr>
        <xdr:cNvPr id="111" name="Line 2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12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13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14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15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16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17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18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19" name="Line 3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20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21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22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23" name="Line 3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24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25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26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27" name="Line 3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28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29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30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31" name="Line 3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32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115</xdr:row>
      <xdr:rowOff>0</xdr:rowOff>
    </xdr:from>
    <xdr:to>
      <xdr:col>0</xdr:col>
      <xdr:colOff>180975</xdr:colOff>
      <xdr:row>115</xdr:row>
      <xdr:rowOff>0</xdr:rowOff>
    </xdr:to>
    <xdr:sp macro="" textlink="">
      <xdr:nvSpPr>
        <xdr:cNvPr id="133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34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35" name="Line 2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36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37" name="Line 2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38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39" name="Line 2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40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41" name="Line 3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42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43" name="Line 2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44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45" name="Line 3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46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47" name="Line 2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48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49" name="Line 3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50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51" name="Line 2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52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53" name="Line 3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54" name="Line 1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180</xdr:row>
      <xdr:rowOff>0</xdr:rowOff>
    </xdr:from>
    <xdr:to>
      <xdr:col>0</xdr:col>
      <xdr:colOff>180975</xdr:colOff>
      <xdr:row>180</xdr:row>
      <xdr:rowOff>0</xdr:rowOff>
    </xdr:to>
    <xdr:sp macro="" textlink="">
      <xdr:nvSpPr>
        <xdr:cNvPr id="155" name="Line 2"/>
        <xdr:cNvSpPr>
          <a:spLocks noChangeShapeType="1"/>
        </xdr:cNvSpPr>
      </xdr:nvSpPr>
      <xdr:spPr bwMode="auto">
        <a:xfrm>
          <a:off x="180975" y="8096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56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57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58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59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60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61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62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63" name="Line 3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64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65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66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67" name="Line 3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68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69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70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71" name="Line 3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72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73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74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75" name="Line 3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76" name="Line 1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181</xdr:row>
      <xdr:rowOff>0</xdr:rowOff>
    </xdr:from>
    <xdr:to>
      <xdr:col>0</xdr:col>
      <xdr:colOff>180975</xdr:colOff>
      <xdr:row>181</xdr:row>
      <xdr:rowOff>0</xdr:rowOff>
    </xdr:to>
    <xdr:sp macro="" textlink="">
      <xdr:nvSpPr>
        <xdr:cNvPr id="177" name="Line 2"/>
        <xdr:cNvSpPr>
          <a:spLocks noChangeShapeType="1"/>
        </xdr:cNvSpPr>
      </xdr:nvSpPr>
      <xdr:spPr bwMode="auto">
        <a:xfrm>
          <a:off x="180975" y="8258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66675</xdr:rowOff>
    </xdr:from>
    <xdr:to>
      <xdr:col>10</xdr:col>
      <xdr:colOff>0</xdr:colOff>
      <xdr:row>2</xdr:row>
      <xdr:rowOff>66675</xdr:rowOff>
    </xdr:to>
    <xdr:sp macro="" textlink="">
      <xdr:nvSpPr>
        <xdr:cNvPr id="532847" name="Line 15"/>
        <xdr:cNvSpPr>
          <a:spLocks noChangeShapeType="1"/>
        </xdr:cNvSpPr>
      </xdr:nvSpPr>
      <xdr:spPr bwMode="auto">
        <a:xfrm>
          <a:off x="6534150" y="571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66675</xdr:rowOff>
    </xdr:from>
    <xdr:to>
      <xdr:col>9</xdr:col>
      <xdr:colOff>0</xdr:colOff>
      <xdr:row>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06125" y="390525"/>
          <a:ext cx="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Festgesetzte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Einkommensteuer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/>
  </sheetViews>
  <sheetFormatPr baseColWidth="10" defaultColWidth="11.44140625" defaultRowHeight="13.2" x14ac:dyDescent="0.25"/>
  <cols>
    <col min="1" max="1" width="80.33203125" style="194" customWidth="1"/>
    <col min="2" max="16384" width="11.44140625" style="194"/>
  </cols>
  <sheetData>
    <row r="1" spans="1:1" ht="13.8" x14ac:dyDescent="0.25">
      <c r="A1" s="408" t="s">
        <v>609</v>
      </c>
    </row>
    <row r="2" spans="1:1" x14ac:dyDescent="0.25">
      <c r="A2" s="409"/>
    </row>
    <row r="3" spans="1:1" x14ac:dyDescent="0.25">
      <c r="A3" s="410" t="s">
        <v>627</v>
      </c>
    </row>
    <row r="4" spans="1:1" ht="13.8" x14ac:dyDescent="0.25">
      <c r="A4" s="411"/>
    </row>
    <row r="5" spans="1:1" x14ac:dyDescent="0.25">
      <c r="A5" s="412" t="s">
        <v>610</v>
      </c>
    </row>
    <row r="6" spans="1:1" x14ac:dyDescent="0.25">
      <c r="A6" s="413"/>
    </row>
    <row r="7" spans="1:1" x14ac:dyDescent="0.25">
      <c r="A7" s="413"/>
    </row>
    <row r="8" spans="1:1" x14ac:dyDescent="0.25">
      <c r="A8" s="414" t="s">
        <v>611</v>
      </c>
    </row>
    <row r="9" spans="1:1" x14ac:dyDescent="0.25">
      <c r="A9" s="412" t="s">
        <v>612</v>
      </c>
    </row>
    <row r="10" spans="1:1" x14ac:dyDescent="0.25">
      <c r="A10" s="412" t="s">
        <v>613</v>
      </c>
    </row>
    <row r="11" spans="1:1" x14ac:dyDescent="0.25">
      <c r="A11" s="412" t="s">
        <v>614</v>
      </c>
    </row>
    <row r="12" spans="1:1" x14ac:dyDescent="0.25">
      <c r="A12" s="412" t="s">
        <v>615</v>
      </c>
    </row>
    <row r="13" spans="1:1" x14ac:dyDescent="0.25">
      <c r="A13" s="412" t="s">
        <v>616</v>
      </c>
    </row>
    <row r="14" spans="1:1" x14ac:dyDescent="0.25">
      <c r="A14" s="412" t="s">
        <v>617</v>
      </c>
    </row>
    <row r="15" spans="1:1" x14ac:dyDescent="0.25">
      <c r="A15" s="415" t="s">
        <v>618</v>
      </c>
    </row>
    <row r="16" spans="1:1" x14ac:dyDescent="0.25">
      <c r="A16" s="415"/>
    </row>
    <row r="17" spans="1:1" x14ac:dyDescent="0.25">
      <c r="A17" s="416" t="s">
        <v>619</v>
      </c>
    </row>
    <row r="18" spans="1:1" x14ac:dyDescent="0.25">
      <c r="A18" s="415" t="s">
        <v>620</v>
      </c>
    </row>
    <row r="19" spans="1:1" x14ac:dyDescent="0.25">
      <c r="A19" s="415" t="s">
        <v>621</v>
      </c>
    </row>
    <row r="20" spans="1:1" x14ac:dyDescent="0.25">
      <c r="A20" s="415"/>
    </row>
    <row r="21" spans="1:1" x14ac:dyDescent="0.25">
      <c r="A21" s="415" t="s">
        <v>651</v>
      </c>
    </row>
    <row r="22" spans="1:1" x14ac:dyDescent="0.25">
      <c r="A22" s="415" t="s">
        <v>622</v>
      </c>
    </row>
    <row r="23" spans="1:1" x14ac:dyDescent="0.25">
      <c r="A23" s="412" t="s">
        <v>623</v>
      </c>
    </row>
    <row r="24" spans="1:1" x14ac:dyDescent="0.25">
      <c r="A24" s="415" t="s">
        <v>654</v>
      </c>
    </row>
    <row r="25" spans="1:1" x14ac:dyDescent="0.25">
      <c r="A25" s="412" t="s">
        <v>624</v>
      </c>
    </row>
    <row r="26" spans="1:1" x14ac:dyDescent="0.25">
      <c r="A26" s="412"/>
    </row>
    <row r="27" spans="1:1" x14ac:dyDescent="0.25">
      <c r="A27" s="413"/>
    </row>
    <row r="28" spans="1:1" x14ac:dyDescent="0.25">
      <c r="A28" s="414" t="s">
        <v>628</v>
      </c>
    </row>
    <row r="29" spans="1:1" ht="39.6" x14ac:dyDescent="0.25">
      <c r="A29" s="417" t="s">
        <v>625</v>
      </c>
    </row>
    <row r="30" spans="1:1" x14ac:dyDescent="0.25">
      <c r="A30" s="412" t="s">
        <v>626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P79"/>
  <sheetViews>
    <sheetView workbookViewId="0">
      <pane ySplit="5" topLeftCell="A6" activePane="bottomLeft" state="frozen"/>
      <selection activeCell="J52" sqref="J52"/>
      <selection pane="bottomLeft" sqref="A1:P1"/>
    </sheetView>
  </sheetViews>
  <sheetFormatPr baseColWidth="10" defaultColWidth="11.44140625" defaultRowHeight="10.199999999999999" x14ac:dyDescent="0.25"/>
  <cols>
    <col min="1" max="1" width="15.5546875" style="47" customWidth="1"/>
    <col min="2" max="2" width="19.33203125" style="47" customWidth="1"/>
    <col min="3" max="8" width="14" style="41" customWidth="1"/>
    <col min="9" max="10" width="14" style="200" customWidth="1"/>
    <col min="11" max="16" width="14" style="41" customWidth="1"/>
    <col min="17" max="16384" width="11.44140625" style="41"/>
  </cols>
  <sheetData>
    <row r="1" spans="1:16" s="91" customFormat="1" ht="12.75" customHeight="1" x14ac:dyDescent="0.25">
      <c r="A1" s="428" t="s">
        <v>203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</row>
    <row r="2" spans="1:16" s="47" customFormat="1" ht="12.75" customHeight="1" x14ac:dyDescent="0.25">
      <c r="A2" s="467" t="s">
        <v>205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</row>
    <row r="3" spans="1:16" s="199" customFormat="1" ht="12.75" customHeight="1" x14ac:dyDescent="0.25">
      <c r="A3" s="100"/>
      <c r="B3" s="100"/>
      <c r="C3" s="352"/>
      <c r="D3" s="100"/>
      <c r="E3" s="352"/>
      <c r="F3" s="100"/>
      <c r="G3" s="352"/>
      <c r="H3" s="100"/>
      <c r="I3" s="352"/>
      <c r="J3" s="216"/>
      <c r="K3" s="352"/>
      <c r="L3" s="216"/>
      <c r="M3" s="352"/>
      <c r="N3" s="216"/>
      <c r="O3" s="352"/>
      <c r="P3" s="216"/>
    </row>
    <row r="4" spans="1:16" s="199" customFormat="1" ht="38.25" customHeight="1" x14ac:dyDescent="0.25">
      <c r="A4" s="432" t="s">
        <v>215</v>
      </c>
      <c r="B4" s="435" t="s">
        <v>652</v>
      </c>
      <c r="C4" s="478" t="s">
        <v>156</v>
      </c>
      <c r="D4" s="465"/>
      <c r="E4" s="465" t="s">
        <v>638</v>
      </c>
      <c r="F4" s="465"/>
      <c r="G4" s="460" t="s">
        <v>639</v>
      </c>
      <c r="H4" s="460"/>
      <c r="I4" s="465" t="s">
        <v>640</v>
      </c>
      <c r="J4" s="465"/>
      <c r="K4" s="479" t="s">
        <v>641</v>
      </c>
      <c r="L4" s="479"/>
      <c r="M4" s="465" t="s">
        <v>642</v>
      </c>
      <c r="N4" s="465"/>
      <c r="O4" s="465" t="s">
        <v>150</v>
      </c>
      <c r="P4" s="466"/>
    </row>
    <row r="5" spans="1:16" s="199" customFormat="1" ht="12.75" customHeight="1" x14ac:dyDescent="0.25">
      <c r="A5" s="480"/>
      <c r="B5" s="457"/>
      <c r="C5" s="42" t="s">
        <v>99</v>
      </c>
      <c r="D5" s="88" t="s">
        <v>122</v>
      </c>
      <c r="E5" s="88" t="s">
        <v>99</v>
      </c>
      <c r="F5" s="88" t="s">
        <v>122</v>
      </c>
      <c r="G5" s="88" t="s">
        <v>99</v>
      </c>
      <c r="H5" s="88" t="s">
        <v>122</v>
      </c>
      <c r="I5" s="88" t="s">
        <v>99</v>
      </c>
      <c r="J5" s="88" t="s">
        <v>122</v>
      </c>
      <c r="K5" s="88" t="s">
        <v>99</v>
      </c>
      <c r="L5" s="88" t="s">
        <v>122</v>
      </c>
      <c r="M5" s="88" t="s">
        <v>99</v>
      </c>
      <c r="N5" s="88" t="s">
        <v>122</v>
      </c>
      <c r="O5" s="88" t="s">
        <v>99</v>
      </c>
      <c r="P5" s="90" t="s">
        <v>122</v>
      </c>
    </row>
    <row r="6" spans="1:16" s="47" customFormat="1" x14ac:dyDescent="0.2">
      <c r="A6" s="291" t="s">
        <v>152</v>
      </c>
      <c r="B6" s="290" t="s">
        <v>455</v>
      </c>
      <c r="C6" s="244">
        <v>22101</v>
      </c>
      <c r="D6" s="244">
        <v>3871</v>
      </c>
      <c r="E6" s="244">
        <v>28199</v>
      </c>
      <c r="F6" s="244">
        <v>4951</v>
      </c>
      <c r="G6" s="244">
        <v>1168</v>
      </c>
      <c r="H6" s="244">
        <v>1012</v>
      </c>
      <c r="I6" s="244">
        <v>10051</v>
      </c>
      <c r="J6" s="244">
        <v>-2128</v>
      </c>
      <c r="K6" s="244">
        <v>967</v>
      </c>
      <c r="L6" s="244">
        <v>254</v>
      </c>
      <c r="M6" s="244">
        <v>9084</v>
      </c>
      <c r="N6" s="244">
        <v>-2382</v>
      </c>
      <c r="O6" s="244">
        <v>210</v>
      </c>
      <c r="P6" s="244">
        <v>51</v>
      </c>
    </row>
    <row r="7" spans="1:16" s="47" customFormat="1" x14ac:dyDescent="0.2">
      <c r="A7" s="291" t="s">
        <v>152</v>
      </c>
      <c r="B7" s="185" t="s">
        <v>429</v>
      </c>
      <c r="C7" s="244">
        <v>20783</v>
      </c>
      <c r="D7" s="244">
        <v>8209</v>
      </c>
      <c r="E7" s="244">
        <v>27048</v>
      </c>
      <c r="F7" s="244">
        <v>12765</v>
      </c>
      <c r="G7" s="244">
        <v>1303</v>
      </c>
      <c r="H7" s="244">
        <v>690</v>
      </c>
      <c r="I7" s="244">
        <v>14766</v>
      </c>
      <c r="J7" s="244">
        <v>-5357</v>
      </c>
      <c r="K7" s="244">
        <v>1835</v>
      </c>
      <c r="L7" s="244">
        <v>518</v>
      </c>
      <c r="M7" s="244">
        <v>12931</v>
      </c>
      <c r="N7" s="244">
        <v>-5875</v>
      </c>
      <c r="O7" s="244">
        <v>184</v>
      </c>
      <c r="P7" s="244">
        <v>22</v>
      </c>
    </row>
    <row r="8" spans="1:16" s="47" customFormat="1" x14ac:dyDescent="0.2">
      <c r="A8" s="291" t="s">
        <v>152</v>
      </c>
      <c r="B8" s="185" t="s">
        <v>430</v>
      </c>
      <c r="C8" s="244">
        <v>62027</v>
      </c>
      <c r="D8" s="244">
        <v>25287</v>
      </c>
      <c r="E8" s="244">
        <v>44988</v>
      </c>
      <c r="F8" s="244">
        <v>29290</v>
      </c>
      <c r="G8" s="244">
        <v>4370</v>
      </c>
      <c r="H8" s="244">
        <v>1294</v>
      </c>
      <c r="I8" s="244">
        <v>47319</v>
      </c>
      <c r="J8" s="244">
        <v>-5402</v>
      </c>
      <c r="K8" s="244">
        <v>25357</v>
      </c>
      <c r="L8" s="244">
        <v>6119</v>
      </c>
      <c r="M8" s="244">
        <v>21962</v>
      </c>
      <c r="N8" s="244">
        <v>-11521</v>
      </c>
      <c r="O8" s="244">
        <v>318</v>
      </c>
      <c r="P8" s="244">
        <v>34</v>
      </c>
    </row>
    <row r="9" spans="1:16" s="93" customFormat="1" x14ac:dyDescent="0.2">
      <c r="A9" s="291" t="s">
        <v>152</v>
      </c>
      <c r="B9" s="185" t="s">
        <v>431</v>
      </c>
      <c r="C9" s="244">
        <v>124912</v>
      </c>
      <c r="D9" s="244">
        <v>106055</v>
      </c>
      <c r="E9" s="244">
        <v>60948</v>
      </c>
      <c r="F9" s="244">
        <v>74155</v>
      </c>
      <c r="G9" s="244">
        <v>9679</v>
      </c>
      <c r="H9" s="244">
        <v>2945</v>
      </c>
      <c r="I9" s="244">
        <v>102294</v>
      </c>
      <c r="J9" s="244">
        <v>28914</v>
      </c>
      <c r="K9" s="244">
        <v>72768</v>
      </c>
      <c r="L9" s="244">
        <v>46147</v>
      </c>
      <c r="M9" s="244">
        <v>29526</v>
      </c>
      <c r="N9" s="244">
        <v>-17233</v>
      </c>
      <c r="O9" s="244">
        <v>546</v>
      </c>
      <c r="P9" s="244">
        <v>60</v>
      </c>
    </row>
    <row r="10" spans="1:16" s="93" customFormat="1" x14ac:dyDescent="0.2">
      <c r="A10" s="291" t="s">
        <v>152</v>
      </c>
      <c r="B10" s="185" t="s">
        <v>432</v>
      </c>
      <c r="C10" s="244">
        <v>99991</v>
      </c>
      <c r="D10" s="244">
        <v>174397</v>
      </c>
      <c r="E10" s="244">
        <v>83309</v>
      </c>
      <c r="F10" s="244">
        <v>165280</v>
      </c>
      <c r="G10" s="244">
        <v>8674</v>
      </c>
      <c r="H10" s="244">
        <v>3336</v>
      </c>
      <c r="I10" s="244">
        <v>69741</v>
      </c>
      <c r="J10" s="244">
        <v>5709</v>
      </c>
      <c r="K10" s="244">
        <v>29910</v>
      </c>
      <c r="L10" s="244">
        <v>30127</v>
      </c>
      <c r="M10" s="244">
        <v>39831</v>
      </c>
      <c r="N10" s="244">
        <v>-24418</v>
      </c>
      <c r="O10" s="244">
        <v>719</v>
      </c>
      <c r="P10" s="244">
        <v>64</v>
      </c>
    </row>
    <row r="11" spans="1:16" s="93" customFormat="1" x14ac:dyDescent="0.2">
      <c r="A11" s="291" t="s">
        <v>152</v>
      </c>
      <c r="B11" s="185" t="s">
        <v>433</v>
      </c>
      <c r="C11" s="244">
        <v>106779</v>
      </c>
      <c r="D11" s="244">
        <v>243753</v>
      </c>
      <c r="E11" s="244">
        <v>84877</v>
      </c>
      <c r="F11" s="244">
        <v>244544</v>
      </c>
      <c r="G11" s="244">
        <v>8733</v>
      </c>
      <c r="H11" s="244">
        <v>3595</v>
      </c>
      <c r="I11" s="244">
        <v>76713</v>
      </c>
      <c r="J11" s="244">
        <v>-4412</v>
      </c>
      <c r="K11" s="244">
        <v>34040</v>
      </c>
      <c r="L11" s="244">
        <v>25789</v>
      </c>
      <c r="M11" s="244">
        <v>42673</v>
      </c>
      <c r="N11" s="244">
        <v>-30201</v>
      </c>
      <c r="O11" s="244">
        <v>1283</v>
      </c>
      <c r="P11" s="244">
        <v>82</v>
      </c>
    </row>
    <row r="12" spans="1:16" s="93" customFormat="1" x14ac:dyDescent="0.2">
      <c r="A12" s="291" t="s">
        <v>152</v>
      </c>
      <c r="B12" s="185" t="s">
        <v>434</v>
      </c>
      <c r="C12" s="244">
        <v>87271</v>
      </c>
      <c r="D12" s="244">
        <v>285149</v>
      </c>
      <c r="E12" s="244">
        <v>74030</v>
      </c>
      <c r="F12" s="244">
        <v>283953</v>
      </c>
      <c r="G12" s="244">
        <v>7205</v>
      </c>
      <c r="H12" s="244">
        <v>3812</v>
      </c>
      <c r="I12" s="244">
        <v>63736</v>
      </c>
      <c r="J12" s="244">
        <v>-2634</v>
      </c>
      <c r="K12" s="244">
        <v>24747</v>
      </c>
      <c r="L12" s="244">
        <v>28721</v>
      </c>
      <c r="M12" s="244">
        <v>38989</v>
      </c>
      <c r="N12" s="244">
        <v>-31355</v>
      </c>
      <c r="O12" s="244">
        <v>1311</v>
      </c>
      <c r="P12" s="244">
        <v>107</v>
      </c>
    </row>
    <row r="13" spans="1:16" s="93" customFormat="1" x14ac:dyDescent="0.2">
      <c r="A13" s="291" t="s">
        <v>152</v>
      </c>
      <c r="B13" s="185" t="s">
        <v>435</v>
      </c>
      <c r="C13" s="244">
        <v>68235</v>
      </c>
      <c r="D13" s="244">
        <v>297084</v>
      </c>
      <c r="E13" s="244">
        <v>61846</v>
      </c>
      <c r="F13" s="244">
        <v>297173</v>
      </c>
      <c r="G13" s="244">
        <v>6010</v>
      </c>
      <c r="H13" s="244">
        <v>3508</v>
      </c>
      <c r="I13" s="244">
        <v>50734</v>
      </c>
      <c r="J13" s="244">
        <v>-3611</v>
      </c>
      <c r="K13" s="244">
        <v>16964</v>
      </c>
      <c r="L13" s="244">
        <v>26624</v>
      </c>
      <c r="M13" s="244">
        <v>33770</v>
      </c>
      <c r="N13" s="244">
        <v>-30234</v>
      </c>
      <c r="O13" s="244">
        <v>1246</v>
      </c>
      <c r="P13" s="244">
        <v>116</v>
      </c>
    </row>
    <row r="14" spans="1:16" s="93" customFormat="1" x14ac:dyDescent="0.2">
      <c r="A14" s="291" t="s">
        <v>152</v>
      </c>
      <c r="B14" s="185" t="s">
        <v>436</v>
      </c>
      <c r="C14" s="244">
        <v>51783</v>
      </c>
      <c r="D14" s="244">
        <v>274978</v>
      </c>
      <c r="E14" s="244">
        <v>47951</v>
      </c>
      <c r="F14" s="244">
        <v>273801</v>
      </c>
      <c r="G14" s="244">
        <v>5172</v>
      </c>
      <c r="H14" s="244">
        <v>3062</v>
      </c>
      <c r="I14" s="244">
        <v>40822</v>
      </c>
      <c r="J14" s="244">
        <v>-1900</v>
      </c>
      <c r="K14" s="244">
        <v>13303</v>
      </c>
      <c r="L14" s="244">
        <v>25555</v>
      </c>
      <c r="M14" s="244">
        <v>27519</v>
      </c>
      <c r="N14" s="244">
        <v>-27455</v>
      </c>
      <c r="O14" s="244">
        <v>1154</v>
      </c>
      <c r="P14" s="244">
        <v>98</v>
      </c>
    </row>
    <row r="15" spans="1:16" s="93" customFormat="1" x14ac:dyDescent="0.2">
      <c r="A15" s="291" t="s">
        <v>152</v>
      </c>
      <c r="B15" s="185" t="s">
        <v>437</v>
      </c>
      <c r="C15" s="244">
        <v>41027</v>
      </c>
      <c r="D15" s="244">
        <v>255759</v>
      </c>
      <c r="E15" s="244">
        <v>38447</v>
      </c>
      <c r="F15" s="244">
        <v>253898</v>
      </c>
      <c r="G15" s="244">
        <v>4650</v>
      </c>
      <c r="H15" s="244">
        <v>2777</v>
      </c>
      <c r="I15" s="244">
        <v>34303</v>
      </c>
      <c r="J15" s="244">
        <v>-929</v>
      </c>
      <c r="K15" s="244">
        <v>10791</v>
      </c>
      <c r="L15" s="244">
        <v>24432</v>
      </c>
      <c r="M15" s="244">
        <v>23512</v>
      </c>
      <c r="N15" s="244">
        <v>-25361</v>
      </c>
      <c r="O15" s="244">
        <v>1142</v>
      </c>
      <c r="P15" s="244">
        <v>100</v>
      </c>
    </row>
    <row r="16" spans="1:16" s="93" customFormat="1" x14ac:dyDescent="0.2">
      <c r="A16" s="291" t="s">
        <v>152</v>
      </c>
      <c r="B16" s="185" t="s">
        <v>438</v>
      </c>
      <c r="C16" s="244">
        <v>60713</v>
      </c>
      <c r="D16" s="244">
        <v>465339</v>
      </c>
      <c r="E16" s="244">
        <v>57176</v>
      </c>
      <c r="F16" s="244">
        <v>461753</v>
      </c>
      <c r="G16" s="244">
        <v>8029</v>
      </c>
      <c r="H16" s="244">
        <v>5225</v>
      </c>
      <c r="I16" s="244">
        <v>53852</v>
      </c>
      <c r="J16" s="244">
        <v>-1663</v>
      </c>
      <c r="K16" s="244">
        <v>16004</v>
      </c>
      <c r="L16" s="244">
        <v>45026</v>
      </c>
      <c r="M16" s="244">
        <v>37848</v>
      </c>
      <c r="N16" s="244">
        <v>-46689</v>
      </c>
      <c r="O16" s="244">
        <v>2329</v>
      </c>
      <c r="P16" s="244">
        <v>204</v>
      </c>
    </row>
    <row r="17" spans="1:16" s="93" customFormat="1" x14ac:dyDescent="0.2">
      <c r="A17" s="291" t="s">
        <v>152</v>
      </c>
      <c r="B17" s="185" t="s">
        <v>439</v>
      </c>
      <c r="C17" s="244">
        <v>42801</v>
      </c>
      <c r="D17" s="244">
        <v>427456</v>
      </c>
      <c r="E17" s="244">
        <v>40455</v>
      </c>
      <c r="F17" s="244">
        <v>422509</v>
      </c>
      <c r="G17" s="244">
        <v>6423</v>
      </c>
      <c r="H17" s="244">
        <v>4443</v>
      </c>
      <c r="I17" s="244">
        <v>39630</v>
      </c>
      <c r="J17" s="244">
        <v>488</v>
      </c>
      <c r="K17" s="244">
        <v>11273</v>
      </c>
      <c r="L17" s="244">
        <v>41785</v>
      </c>
      <c r="M17" s="244">
        <v>28357</v>
      </c>
      <c r="N17" s="244">
        <v>-41297</v>
      </c>
      <c r="O17" s="244">
        <v>2711</v>
      </c>
      <c r="P17" s="244">
        <v>280</v>
      </c>
    </row>
    <row r="18" spans="1:16" s="93" customFormat="1" x14ac:dyDescent="0.2">
      <c r="A18" s="291" t="s">
        <v>152</v>
      </c>
      <c r="B18" s="185" t="s">
        <v>440</v>
      </c>
      <c r="C18" s="244">
        <v>29279</v>
      </c>
      <c r="D18" s="244">
        <v>357786</v>
      </c>
      <c r="E18" s="244">
        <v>27559</v>
      </c>
      <c r="F18" s="244">
        <v>347507</v>
      </c>
      <c r="G18" s="244">
        <v>5064</v>
      </c>
      <c r="H18" s="244">
        <v>3977</v>
      </c>
      <c r="I18" s="244">
        <v>27818</v>
      </c>
      <c r="J18" s="244">
        <v>6291</v>
      </c>
      <c r="K18" s="244">
        <v>8221</v>
      </c>
      <c r="L18" s="244">
        <v>39277</v>
      </c>
      <c r="M18" s="244">
        <v>19597</v>
      </c>
      <c r="N18" s="244">
        <v>-32986</v>
      </c>
      <c r="O18" s="244">
        <v>4093</v>
      </c>
      <c r="P18" s="244">
        <v>727</v>
      </c>
    </row>
    <row r="19" spans="1:16" s="93" customFormat="1" x14ac:dyDescent="0.2">
      <c r="A19" s="291" t="s">
        <v>152</v>
      </c>
      <c r="B19" s="185" t="s">
        <v>441</v>
      </c>
      <c r="C19" s="244">
        <v>20200</v>
      </c>
      <c r="D19" s="244">
        <v>297622</v>
      </c>
      <c r="E19" s="244">
        <v>18856</v>
      </c>
      <c r="F19" s="244">
        <v>282365</v>
      </c>
      <c r="G19" s="244">
        <v>3847</v>
      </c>
      <c r="H19" s="244">
        <v>3226</v>
      </c>
      <c r="I19" s="244">
        <v>19494</v>
      </c>
      <c r="J19" s="244">
        <v>12018</v>
      </c>
      <c r="K19" s="244">
        <v>6074</v>
      </c>
      <c r="L19" s="244">
        <v>37074</v>
      </c>
      <c r="M19" s="244">
        <v>13420</v>
      </c>
      <c r="N19" s="244">
        <v>-25056</v>
      </c>
      <c r="O19" s="244">
        <v>4119</v>
      </c>
      <c r="P19" s="244">
        <v>1562</v>
      </c>
    </row>
    <row r="20" spans="1:16" s="93" customFormat="1" x14ac:dyDescent="0.2">
      <c r="A20" s="291" t="s">
        <v>152</v>
      </c>
      <c r="B20" s="185" t="s">
        <v>442</v>
      </c>
      <c r="C20" s="244">
        <v>14185</v>
      </c>
      <c r="D20" s="244">
        <v>250495</v>
      </c>
      <c r="E20" s="244">
        <v>13178</v>
      </c>
      <c r="F20" s="244">
        <v>233440</v>
      </c>
      <c r="G20" s="244">
        <v>2940</v>
      </c>
      <c r="H20" s="244">
        <v>3216</v>
      </c>
      <c r="I20" s="244">
        <v>13835</v>
      </c>
      <c r="J20" s="244">
        <v>13827</v>
      </c>
      <c r="K20" s="244">
        <v>4638</v>
      </c>
      <c r="L20" s="244">
        <v>34413</v>
      </c>
      <c r="M20" s="244">
        <v>9197</v>
      </c>
      <c r="N20" s="244">
        <v>-20586</v>
      </c>
      <c r="O20" s="244">
        <v>3162</v>
      </c>
      <c r="P20" s="244">
        <v>2038</v>
      </c>
    </row>
    <row r="21" spans="1:16" s="93" customFormat="1" x14ac:dyDescent="0.2">
      <c r="A21" s="291" t="s">
        <v>152</v>
      </c>
      <c r="B21" s="185" t="s">
        <v>443</v>
      </c>
      <c r="C21" s="244">
        <v>20928</v>
      </c>
      <c r="D21" s="244">
        <v>476764</v>
      </c>
      <c r="E21" s="244">
        <v>19053</v>
      </c>
      <c r="F21" s="244">
        <v>420776</v>
      </c>
      <c r="G21" s="244">
        <v>5156</v>
      </c>
      <c r="H21" s="244">
        <v>9584</v>
      </c>
      <c r="I21" s="244">
        <v>20556</v>
      </c>
      <c r="J21" s="244">
        <v>46381</v>
      </c>
      <c r="K21" s="244">
        <v>7750</v>
      </c>
      <c r="L21" s="244">
        <v>81264</v>
      </c>
      <c r="M21" s="244">
        <v>12806</v>
      </c>
      <c r="N21" s="244">
        <v>-34883</v>
      </c>
      <c r="O21" s="244">
        <v>4867</v>
      </c>
      <c r="P21" s="244">
        <v>5030</v>
      </c>
    </row>
    <row r="22" spans="1:16" s="93" customFormat="1" x14ac:dyDescent="0.2">
      <c r="A22" s="291" t="s">
        <v>152</v>
      </c>
      <c r="B22" s="185" t="s">
        <v>444</v>
      </c>
      <c r="C22" s="244">
        <v>22279</v>
      </c>
      <c r="D22" s="244">
        <v>929413</v>
      </c>
      <c r="E22" s="244">
        <v>18592</v>
      </c>
      <c r="F22" s="244">
        <v>619776</v>
      </c>
      <c r="G22" s="244">
        <v>7592</v>
      </c>
      <c r="H22" s="244">
        <v>33020</v>
      </c>
      <c r="I22" s="244">
        <v>22048</v>
      </c>
      <c r="J22" s="244">
        <v>276602</v>
      </c>
      <c r="K22" s="244">
        <v>12469</v>
      </c>
      <c r="L22" s="244">
        <v>315146</v>
      </c>
      <c r="M22" s="244">
        <v>9579</v>
      </c>
      <c r="N22" s="244">
        <v>-38543</v>
      </c>
      <c r="O22" s="244">
        <v>13582</v>
      </c>
      <c r="P22" s="244">
        <v>24926</v>
      </c>
    </row>
    <row r="23" spans="1:16" s="93" customFormat="1" x14ac:dyDescent="0.2">
      <c r="A23" s="291" t="s">
        <v>152</v>
      </c>
      <c r="B23" s="185" t="s">
        <v>445</v>
      </c>
      <c r="C23" s="244">
        <v>4193</v>
      </c>
      <c r="D23" s="244">
        <v>438746</v>
      </c>
      <c r="E23" s="244">
        <v>2772</v>
      </c>
      <c r="F23" s="244">
        <v>143715</v>
      </c>
      <c r="G23" s="244">
        <v>2160</v>
      </c>
      <c r="H23" s="244">
        <v>22181</v>
      </c>
      <c r="I23" s="244">
        <v>4174</v>
      </c>
      <c r="J23" s="244">
        <v>272850</v>
      </c>
      <c r="K23" s="244">
        <v>3545</v>
      </c>
      <c r="L23" s="244">
        <v>278583</v>
      </c>
      <c r="M23" s="244">
        <v>629</v>
      </c>
      <c r="N23" s="244">
        <v>-5733</v>
      </c>
      <c r="O23" s="244">
        <v>4185</v>
      </c>
      <c r="P23" s="244">
        <v>23309</v>
      </c>
    </row>
    <row r="24" spans="1:16" s="93" customFormat="1" x14ac:dyDescent="0.2">
      <c r="A24" s="291" t="s">
        <v>152</v>
      </c>
      <c r="B24" s="185" t="s">
        <v>446</v>
      </c>
      <c r="C24" s="244">
        <v>985</v>
      </c>
      <c r="D24" s="244">
        <v>213148</v>
      </c>
      <c r="E24" s="244">
        <v>610</v>
      </c>
      <c r="F24" s="244">
        <v>44084</v>
      </c>
      <c r="G24" s="244">
        <v>617</v>
      </c>
      <c r="H24" s="244">
        <v>9301</v>
      </c>
      <c r="I24" s="244">
        <v>978</v>
      </c>
      <c r="J24" s="244">
        <v>159763</v>
      </c>
      <c r="K24" s="244">
        <v>916</v>
      </c>
      <c r="L24" s="244">
        <v>160583</v>
      </c>
      <c r="M24" s="244">
        <v>62</v>
      </c>
      <c r="N24" s="244">
        <v>-820</v>
      </c>
      <c r="O24" s="244">
        <v>984</v>
      </c>
      <c r="P24" s="244">
        <v>11569</v>
      </c>
    </row>
    <row r="25" spans="1:16" s="93" customFormat="1" x14ac:dyDescent="0.2">
      <c r="A25" s="291" t="s">
        <v>152</v>
      </c>
      <c r="B25" s="185" t="s">
        <v>447</v>
      </c>
      <c r="C25" s="244">
        <v>238</v>
      </c>
      <c r="D25" s="244">
        <v>194625</v>
      </c>
      <c r="E25" s="244">
        <v>151</v>
      </c>
      <c r="F25" s="244">
        <v>15322</v>
      </c>
      <c r="G25" s="244">
        <v>176</v>
      </c>
      <c r="H25" s="244">
        <v>15834</v>
      </c>
      <c r="I25" s="244">
        <v>239</v>
      </c>
      <c r="J25" s="244">
        <v>163468</v>
      </c>
      <c r="K25" s="244">
        <v>230</v>
      </c>
      <c r="L25" s="244">
        <v>163577</v>
      </c>
      <c r="M25" s="244">
        <v>9</v>
      </c>
      <c r="N25" s="244">
        <v>-110</v>
      </c>
      <c r="O25" s="244">
        <v>238</v>
      </c>
      <c r="P25" s="244">
        <v>10673</v>
      </c>
    </row>
    <row r="26" spans="1:16" s="129" customFormat="1" x14ac:dyDescent="0.2">
      <c r="A26" s="291" t="s">
        <v>152</v>
      </c>
      <c r="B26" s="187" t="s">
        <v>51</v>
      </c>
      <c r="C26" s="247">
        <v>900710</v>
      </c>
      <c r="D26" s="247">
        <v>5725933</v>
      </c>
      <c r="E26" s="247">
        <v>750045</v>
      </c>
      <c r="F26" s="247">
        <v>4631056</v>
      </c>
      <c r="G26" s="247">
        <v>98968</v>
      </c>
      <c r="H26" s="247">
        <v>136039</v>
      </c>
      <c r="I26" s="247">
        <v>713103</v>
      </c>
      <c r="J26" s="247">
        <v>958276</v>
      </c>
      <c r="K26" s="247">
        <v>301802</v>
      </c>
      <c r="L26" s="247">
        <v>1411013</v>
      </c>
      <c r="M26" s="247">
        <v>411301</v>
      </c>
      <c r="N26" s="247">
        <v>-452737</v>
      </c>
      <c r="O26" s="247">
        <v>48383</v>
      </c>
      <c r="P26" s="247">
        <v>81052</v>
      </c>
    </row>
    <row r="27" spans="1:16" s="93" customFormat="1" x14ac:dyDescent="0.2">
      <c r="A27" s="291" t="s">
        <v>152</v>
      </c>
      <c r="B27" s="188" t="s">
        <v>70</v>
      </c>
      <c r="C27" s="244">
        <v>21</v>
      </c>
      <c r="D27" s="244">
        <v>130</v>
      </c>
      <c r="E27" s="244">
        <v>707</v>
      </c>
      <c r="F27" s="244">
        <v>895</v>
      </c>
      <c r="G27" s="244">
        <v>289</v>
      </c>
      <c r="H27" s="244">
        <v>211</v>
      </c>
      <c r="I27" s="244">
        <v>978</v>
      </c>
      <c r="J27" s="244">
        <v>-984</v>
      </c>
      <c r="K27" s="426" t="s">
        <v>594</v>
      </c>
      <c r="L27" s="426" t="s">
        <v>594</v>
      </c>
      <c r="M27" s="244">
        <v>965</v>
      </c>
      <c r="N27" s="244">
        <v>-1000</v>
      </c>
      <c r="O27" s="296">
        <v>16</v>
      </c>
      <c r="P27" s="296">
        <v>7</v>
      </c>
    </row>
    <row r="28" spans="1:16" s="93" customFormat="1" x14ac:dyDescent="0.2">
      <c r="A28" s="332" t="s">
        <v>213</v>
      </c>
      <c r="B28" s="333" t="s">
        <v>455</v>
      </c>
      <c r="C28" s="330">
        <v>20534</v>
      </c>
      <c r="D28" s="330">
        <v>3475</v>
      </c>
      <c r="E28" s="330">
        <v>26238</v>
      </c>
      <c r="F28" s="330">
        <v>4526</v>
      </c>
      <c r="G28" s="330">
        <v>1076</v>
      </c>
      <c r="H28" s="330">
        <v>868</v>
      </c>
      <c r="I28" s="330">
        <v>9512</v>
      </c>
      <c r="J28" s="330">
        <v>-1954</v>
      </c>
      <c r="K28" s="330">
        <v>936</v>
      </c>
      <c r="L28" s="330">
        <v>250</v>
      </c>
      <c r="M28" s="330">
        <v>8576</v>
      </c>
      <c r="N28" s="330">
        <v>-2205</v>
      </c>
      <c r="O28" s="419" t="s">
        <v>594</v>
      </c>
      <c r="P28" s="419" t="s">
        <v>594</v>
      </c>
    </row>
    <row r="29" spans="1:16" s="93" customFormat="1" x14ac:dyDescent="0.2">
      <c r="A29" s="291" t="s">
        <v>213</v>
      </c>
      <c r="B29" s="185" t="s">
        <v>429</v>
      </c>
      <c r="C29" s="244">
        <v>19087</v>
      </c>
      <c r="D29" s="244">
        <v>7393</v>
      </c>
      <c r="E29" s="244">
        <v>24764</v>
      </c>
      <c r="F29" s="244">
        <v>11643</v>
      </c>
      <c r="G29" s="244">
        <v>1122</v>
      </c>
      <c r="H29" s="244">
        <v>572</v>
      </c>
      <c r="I29" s="244">
        <v>13700</v>
      </c>
      <c r="J29" s="244">
        <v>-4926</v>
      </c>
      <c r="K29" s="244">
        <v>1715</v>
      </c>
      <c r="L29" s="244">
        <v>483</v>
      </c>
      <c r="M29" s="244">
        <v>11985</v>
      </c>
      <c r="N29" s="244">
        <v>-5409</v>
      </c>
      <c r="O29" s="244">
        <v>158</v>
      </c>
      <c r="P29" s="244">
        <v>17</v>
      </c>
    </row>
    <row r="30" spans="1:16" s="93" customFormat="1" x14ac:dyDescent="0.2">
      <c r="A30" s="291" t="s">
        <v>213</v>
      </c>
      <c r="B30" s="185" t="s">
        <v>430</v>
      </c>
      <c r="C30" s="244">
        <v>59167</v>
      </c>
      <c r="D30" s="244">
        <v>23627</v>
      </c>
      <c r="E30" s="244">
        <v>41074</v>
      </c>
      <c r="F30" s="244">
        <v>26808</v>
      </c>
      <c r="G30" s="244">
        <v>3885</v>
      </c>
      <c r="H30" s="244">
        <v>1155</v>
      </c>
      <c r="I30" s="244">
        <v>44957</v>
      </c>
      <c r="J30" s="244">
        <v>-4429</v>
      </c>
      <c r="K30" s="244">
        <v>25011</v>
      </c>
      <c r="L30" s="244">
        <v>5954</v>
      </c>
      <c r="M30" s="244">
        <v>19946</v>
      </c>
      <c r="N30" s="244">
        <v>-10383</v>
      </c>
      <c r="O30" s="244">
        <v>281</v>
      </c>
      <c r="P30" s="244">
        <v>28</v>
      </c>
    </row>
    <row r="31" spans="1:16" s="93" customFormat="1" x14ac:dyDescent="0.2">
      <c r="A31" s="291" t="s">
        <v>213</v>
      </c>
      <c r="B31" s="185" t="s">
        <v>431</v>
      </c>
      <c r="C31" s="244">
        <v>119671</v>
      </c>
      <c r="D31" s="244">
        <v>101078</v>
      </c>
      <c r="E31" s="244">
        <v>53811</v>
      </c>
      <c r="F31" s="244">
        <v>67125</v>
      </c>
      <c r="G31" s="244">
        <v>8163</v>
      </c>
      <c r="H31" s="244">
        <v>2264</v>
      </c>
      <c r="I31" s="244">
        <v>96987</v>
      </c>
      <c r="J31" s="244">
        <v>31684</v>
      </c>
      <c r="K31" s="244">
        <v>72133</v>
      </c>
      <c r="L31" s="244">
        <v>45918</v>
      </c>
      <c r="M31" s="244">
        <v>24854</v>
      </c>
      <c r="N31" s="244">
        <v>-14234</v>
      </c>
      <c r="O31" s="244">
        <v>488</v>
      </c>
      <c r="P31" s="244">
        <v>42</v>
      </c>
    </row>
    <row r="32" spans="1:16" s="93" customFormat="1" x14ac:dyDescent="0.2">
      <c r="A32" s="291" t="s">
        <v>213</v>
      </c>
      <c r="B32" s="185" t="s">
        <v>432</v>
      </c>
      <c r="C32" s="244">
        <v>86823</v>
      </c>
      <c r="D32" s="244">
        <v>161380</v>
      </c>
      <c r="E32" s="244">
        <v>70903</v>
      </c>
      <c r="F32" s="244">
        <v>147643</v>
      </c>
      <c r="G32" s="244">
        <v>5269</v>
      </c>
      <c r="H32" s="244">
        <v>2124</v>
      </c>
      <c r="I32" s="244">
        <v>55780</v>
      </c>
      <c r="J32" s="244">
        <v>11607</v>
      </c>
      <c r="K32" s="244">
        <v>25095</v>
      </c>
      <c r="L32" s="244">
        <v>29149</v>
      </c>
      <c r="M32" s="244">
        <v>30685</v>
      </c>
      <c r="N32" s="244">
        <v>-17542</v>
      </c>
      <c r="O32" s="244">
        <v>605</v>
      </c>
      <c r="P32" s="244">
        <v>47</v>
      </c>
    </row>
    <row r="33" spans="1:16" s="93" customFormat="1" x14ac:dyDescent="0.2">
      <c r="A33" s="291" t="s">
        <v>213</v>
      </c>
      <c r="B33" s="185" t="s">
        <v>433</v>
      </c>
      <c r="C33" s="244">
        <v>73077</v>
      </c>
      <c r="D33" s="244">
        <v>214350</v>
      </c>
      <c r="E33" s="244">
        <v>68909</v>
      </c>
      <c r="F33" s="244">
        <v>215078</v>
      </c>
      <c r="G33" s="244">
        <v>3918</v>
      </c>
      <c r="H33" s="244">
        <v>1763</v>
      </c>
      <c r="I33" s="244">
        <v>45450</v>
      </c>
      <c r="J33" s="244">
        <v>-2497</v>
      </c>
      <c r="K33" s="244">
        <v>13385</v>
      </c>
      <c r="L33" s="244">
        <v>17261</v>
      </c>
      <c r="M33" s="244">
        <v>32065</v>
      </c>
      <c r="N33" s="244">
        <v>-19758</v>
      </c>
      <c r="O33" s="244">
        <v>1103</v>
      </c>
      <c r="P33" s="244">
        <v>57</v>
      </c>
    </row>
    <row r="34" spans="1:16" s="93" customFormat="1" x14ac:dyDescent="0.2">
      <c r="A34" s="291" t="s">
        <v>213</v>
      </c>
      <c r="B34" s="185" t="s">
        <v>434</v>
      </c>
      <c r="C34" s="244">
        <v>58769</v>
      </c>
      <c r="D34" s="244">
        <v>238903</v>
      </c>
      <c r="E34" s="244">
        <v>56416</v>
      </c>
      <c r="F34" s="244">
        <v>241417</v>
      </c>
      <c r="G34" s="244">
        <v>3279</v>
      </c>
      <c r="H34" s="244">
        <v>1475</v>
      </c>
      <c r="I34" s="244">
        <v>38148</v>
      </c>
      <c r="J34" s="244">
        <v>-3994</v>
      </c>
      <c r="K34" s="244">
        <v>9807</v>
      </c>
      <c r="L34" s="244">
        <v>15088</v>
      </c>
      <c r="M34" s="244">
        <v>28341</v>
      </c>
      <c r="N34" s="244">
        <v>-19081</v>
      </c>
      <c r="O34" s="244">
        <v>1154</v>
      </c>
      <c r="P34" s="244">
        <v>60</v>
      </c>
    </row>
    <row r="35" spans="1:16" s="93" customFormat="1" x14ac:dyDescent="0.2">
      <c r="A35" s="291" t="s">
        <v>213</v>
      </c>
      <c r="B35" s="185" t="s">
        <v>435</v>
      </c>
      <c r="C35" s="244">
        <v>44981</v>
      </c>
      <c r="D35" s="244">
        <v>236470</v>
      </c>
      <c r="E35" s="244">
        <v>43351</v>
      </c>
      <c r="F35" s="244">
        <v>239314</v>
      </c>
      <c r="G35" s="244">
        <v>2930</v>
      </c>
      <c r="H35" s="244">
        <v>1411</v>
      </c>
      <c r="I35" s="244">
        <v>29960</v>
      </c>
      <c r="J35" s="244">
        <v>-4261</v>
      </c>
      <c r="K35" s="244">
        <v>6927</v>
      </c>
      <c r="L35" s="244">
        <v>12842</v>
      </c>
      <c r="M35" s="244">
        <v>23033</v>
      </c>
      <c r="N35" s="244">
        <v>-17103</v>
      </c>
      <c r="O35" s="244">
        <v>1070</v>
      </c>
      <c r="P35" s="244">
        <v>65</v>
      </c>
    </row>
    <row r="36" spans="1:16" s="93" customFormat="1" x14ac:dyDescent="0.2">
      <c r="A36" s="291" t="s">
        <v>213</v>
      </c>
      <c r="B36" s="185" t="s">
        <v>436</v>
      </c>
      <c r="C36" s="244">
        <v>30411</v>
      </c>
      <c r="D36" s="244">
        <v>199255</v>
      </c>
      <c r="E36" s="244">
        <v>29045</v>
      </c>
      <c r="F36" s="244">
        <v>199701</v>
      </c>
      <c r="G36" s="244">
        <v>2426</v>
      </c>
      <c r="H36" s="244">
        <v>1335</v>
      </c>
      <c r="I36" s="244">
        <v>21243</v>
      </c>
      <c r="J36" s="244">
        <v>-1786</v>
      </c>
      <c r="K36" s="244">
        <v>4979</v>
      </c>
      <c r="L36" s="244">
        <v>11762</v>
      </c>
      <c r="M36" s="244">
        <v>16264</v>
      </c>
      <c r="N36" s="244">
        <v>-13548</v>
      </c>
      <c r="O36" s="244">
        <v>989</v>
      </c>
      <c r="P36" s="244">
        <v>63</v>
      </c>
    </row>
    <row r="37" spans="1:16" s="93" customFormat="1" x14ac:dyDescent="0.2">
      <c r="A37" s="291" t="s">
        <v>213</v>
      </c>
      <c r="B37" s="185" t="s">
        <v>437</v>
      </c>
      <c r="C37" s="244">
        <v>20661</v>
      </c>
      <c r="D37" s="244">
        <v>164344</v>
      </c>
      <c r="E37" s="244">
        <v>19629</v>
      </c>
      <c r="F37" s="244">
        <v>164218</v>
      </c>
      <c r="G37" s="244">
        <v>1904</v>
      </c>
      <c r="H37" s="244">
        <v>752</v>
      </c>
      <c r="I37" s="244">
        <v>15100</v>
      </c>
      <c r="J37" s="244">
        <v>-630</v>
      </c>
      <c r="K37" s="244">
        <v>3514</v>
      </c>
      <c r="L37" s="244">
        <v>10661</v>
      </c>
      <c r="M37" s="244">
        <v>11586</v>
      </c>
      <c r="N37" s="244">
        <v>-11291</v>
      </c>
      <c r="O37" s="244">
        <v>852</v>
      </c>
      <c r="P37" s="244">
        <v>47</v>
      </c>
    </row>
    <row r="38" spans="1:16" s="93" customFormat="1" x14ac:dyDescent="0.2">
      <c r="A38" s="291" t="s">
        <v>213</v>
      </c>
      <c r="B38" s="185" t="s">
        <v>438</v>
      </c>
      <c r="C38" s="244">
        <v>24893</v>
      </c>
      <c r="D38" s="244">
        <v>251329</v>
      </c>
      <c r="E38" s="244">
        <v>23228</v>
      </c>
      <c r="F38" s="244">
        <v>247408</v>
      </c>
      <c r="G38" s="244">
        <v>2934</v>
      </c>
      <c r="H38" s="244">
        <v>1804</v>
      </c>
      <c r="I38" s="244">
        <v>19233</v>
      </c>
      <c r="J38" s="244">
        <v>2112</v>
      </c>
      <c r="K38" s="244">
        <v>4610</v>
      </c>
      <c r="L38" s="244">
        <v>19946</v>
      </c>
      <c r="M38" s="244">
        <v>14623</v>
      </c>
      <c r="N38" s="244">
        <v>-17835</v>
      </c>
      <c r="O38" s="244">
        <v>1389</v>
      </c>
      <c r="P38" s="244">
        <v>96</v>
      </c>
    </row>
    <row r="39" spans="1:16" s="93" customFormat="1" x14ac:dyDescent="0.2">
      <c r="A39" s="291" t="s">
        <v>213</v>
      </c>
      <c r="B39" s="185" t="s">
        <v>439</v>
      </c>
      <c r="C39" s="244">
        <v>13795</v>
      </c>
      <c r="D39" s="244">
        <v>188489</v>
      </c>
      <c r="E39" s="244">
        <v>12649</v>
      </c>
      <c r="F39" s="244">
        <v>182126</v>
      </c>
      <c r="G39" s="244">
        <v>2099</v>
      </c>
      <c r="H39" s="244">
        <v>1813</v>
      </c>
      <c r="I39" s="244">
        <v>11281</v>
      </c>
      <c r="J39" s="244">
        <v>4545</v>
      </c>
      <c r="K39" s="244">
        <v>2926</v>
      </c>
      <c r="L39" s="244">
        <v>18418</v>
      </c>
      <c r="M39" s="244">
        <v>8355</v>
      </c>
      <c r="N39" s="244">
        <v>-13873</v>
      </c>
      <c r="O39" s="244">
        <v>1596</v>
      </c>
      <c r="P39" s="244">
        <v>167</v>
      </c>
    </row>
    <row r="40" spans="1:16" s="93" customFormat="1" x14ac:dyDescent="0.2">
      <c r="A40" s="291" t="s">
        <v>213</v>
      </c>
      <c r="B40" s="185" t="s">
        <v>440</v>
      </c>
      <c r="C40" s="244">
        <v>7039</v>
      </c>
      <c r="D40" s="244">
        <v>120233</v>
      </c>
      <c r="E40" s="244">
        <v>6147</v>
      </c>
      <c r="F40" s="244">
        <v>109680</v>
      </c>
      <c r="G40" s="244">
        <v>1317</v>
      </c>
      <c r="H40" s="244">
        <v>1680</v>
      </c>
      <c r="I40" s="244">
        <v>5884</v>
      </c>
      <c r="J40" s="244">
        <v>8870</v>
      </c>
      <c r="K40" s="244">
        <v>1960</v>
      </c>
      <c r="L40" s="244">
        <v>16851</v>
      </c>
      <c r="M40" s="244">
        <v>3924</v>
      </c>
      <c r="N40" s="244">
        <v>-7981</v>
      </c>
      <c r="O40" s="244">
        <v>3026</v>
      </c>
      <c r="P40" s="244">
        <v>597</v>
      </c>
    </row>
    <row r="41" spans="1:16" s="93" customFormat="1" x14ac:dyDescent="0.2">
      <c r="A41" s="291" t="s">
        <v>213</v>
      </c>
      <c r="B41" s="185" t="s">
        <v>441</v>
      </c>
      <c r="C41" s="244">
        <v>3912</v>
      </c>
      <c r="D41" s="244">
        <v>80842</v>
      </c>
      <c r="E41" s="244">
        <v>3175</v>
      </c>
      <c r="F41" s="244">
        <v>67726</v>
      </c>
      <c r="G41" s="244">
        <v>762</v>
      </c>
      <c r="H41" s="244">
        <v>1090</v>
      </c>
      <c r="I41" s="244">
        <v>3342</v>
      </c>
      <c r="J41" s="244">
        <v>12021</v>
      </c>
      <c r="K41" s="244">
        <v>1382</v>
      </c>
      <c r="L41" s="244">
        <v>16308</v>
      </c>
      <c r="M41" s="244">
        <v>1960</v>
      </c>
      <c r="N41" s="244">
        <v>-4287</v>
      </c>
      <c r="O41" s="244">
        <v>3122</v>
      </c>
      <c r="P41" s="244">
        <v>1417</v>
      </c>
    </row>
    <row r="42" spans="1:16" s="93" customFormat="1" x14ac:dyDescent="0.2">
      <c r="A42" s="291" t="s">
        <v>213</v>
      </c>
      <c r="B42" s="185" t="s">
        <v>442</v>
      </c>
      <c r="C42" s="244">
        <v>2546</v>
      </c>
      <c r="D42" s="244">
        <v>61940</v>
      </c>
      <c r="E42" s="244">
        <v>1995</v>
      </c>
      <c r="F42" s="244">
        <v>49398</v>
      </c>
      <c r="G42" s="244">
        <v>575</v>
      </c>
      <c r="H42" s="244">
        <v>770</v>
      </c>
      <c r="I42" s="244">
        <v>2272</v>
      </c>
      <c r="J42" s="244">
        <v>11773</v>
      </c>
      <c r="K42" s="244">
        <v>1043</v>
      </c>
      <c r="L42" s="244">
        <v>14787</v>
      </c>
      <c r="M42" s="244">
        <v>1229</v>
      </c>
      <c r="N42" s="244">
        <v>-3014</v>
      </c>
      <c r="O42" s="244">
        <v>2307</v>
      </c>
      <c r="P42" s="244">
        <v>1878</v>
      </c>
    </row>
    <row r="43" spans="1:16" s="93" customFormat="1" x14ac:dyDescent="0.2">
      <c r="A43" s="291" t="s">
        <v>213</v>
      </c>
      <c r="B43" s="185" t="s">
        <v>443</v>
      </c>
      <c r="C43" s="244">
        <v>3403</v>
      </c>
      <c r="D43" s="244">
        <v>105362</v>
      </c>
      <c r="E43" s="244">
        <v>2438</v>
      </c>
      <c r="F43" s="244">
        <v>73419</v>
      </c>
      <c r="G43" s="244">
        <v>865</v>
      </c>
      <c r="H43" s="244">
        <v>4095</v>
      </c>
      <c r="I43" s="244">
        <v>3110</v>
      </c>
      <c r="J43" s="244">
        <v>27844</v>
      </c>
      <c r="K43" s="244">
        <v>1707</v>
      </c>
      <c r="L43" s="244">
        <v>31820</v>
      </c>
      <c r="M43" s="244">
        <v>1403</v>
      </c>
      <c r="N43" s="244">
        <v>-3976</v>
      </c>
      <c r="O43" s="244">
        <v>3274</v>
      </c>
      <c r="P43" s="244">
        <v>4686</v>
      </c>
    </row>
    <row r="44" spans="1:16" s="93" customFormat="1" x14ac:dyDescent="0.2">
      <c r="A44" s="291" t="s">
        <v>213</v>
      </c>
      <c r="B44" s="185" t="s">
        <v>444</v>
      </c>
      <c r="C44" s="244">
        <v>4463</v>
      </c>
      <c r="D44" s="244">
        <v>229828</v>
      </c>
      <c r="E44" s="244">
        <v>2532</v>
      </c>
      <c r="F44" s="244">
        <v>115426</v>
      </c>
      <c r="G44" s="244">
        <v>1502</v>
      </c>
      <c r="H44" s="244">
        <v>7454</v>
      </c>
      <c r="I44" s="244">
        <v>4292</v>
      </c>
      <c r="J44" s="244">
        <v>106948</v>
      </c>
      <c r="K44" s="244">
        <v>3111</v>
      </c>
      <c r="L44" s="244">
        <v>111752</v>
      </c>
      <c r="M44" s="244">
        <v>1181</v>
      </c>
      <c r="N44" s="244">
        <v>-4805</v>
      </c>
      <c r="O44" s="244">
        <v>4448</v>
      </c>
      <c r="P44" s="244">
        <v>12175</v>
      </c>
    </row>
    <row r="45" spans="1:16" s="93" customFormat="1" x14ac:dyDescent="0.2">
      <c r="A45" s="291" t="s">
        <v>213</v>
      </c>
      <c r="B45" s="185" t="s">
        <v>445</v>
      </c>
      <c r="C45" s="244">
        <v>1062</v>
      </c>
      <c r="D45" s="244">
        <v>118937</v>
      </c>
      <c r="E45" s="244">
        <v>400</v>
      </c>
      <c r="F45" s="244">
        <v>29813</v>
      </c>
      <c r="G45" s="244">
        <v>517</v>
      </c>
      <c r="H45" s="244">
        <v>7425</v>
      </c>
      <c r="I45" s="244">
        <v>1053</v>
      </c>
      <c r="J45" s="244">
        <v>81699</v>
      </c>
      <c r="K45" s="244">
        <v>938</v>
      </c>
      <c r="L45" s="244">
        <v>82612</v>
      </c>
      <c r="M45" s="244">
        <v>115</v>
      </c>
      <c r="N45" s="244">
        <v>-913</v>
      </c>
      <c r="O45" s="419" t="s">
        <v>594</v>
      </c>
      <c r="P45" s="419" t="s">
        <v>594</v>
      </c>
    </row>
    <row r="46" spans="1:16" s="93" customFormat="1" x14ac:dyDescent="0.2">
      <c r="A46" s="291" t="s">
        <v>213</v>
      </c>
      <c r="B46" s="185" t="s">
        <v>446</v>
      </c>
      <c r="C46" s="244">
        <v>230</v>
      </c>
      <c r="D46" s="244">
        <v>51430</v>
      </c>
      <c r="E46" s="244">
        <v>72</v>
      </c>
      <c r="F46" s="244">
        <v>8591</v>
      </c>
      <c r="G46" s="244">
        <v>131</v>
      </c>
      <c r="H46" s="244">
        <v>2030</v>
      </c>
      <c r="I46" s="244">
        <v>225</v>
      </c>
      <c r="J46" s="244">
        <v>40809</v>
      </c>
      <c r="K46" s="240">
        <v>217</v>
      </c>
      <c r="L46" s="240">
        <v>40864</v>
      </c>
      <c r="M46" s="240">
        <v>8</v>
      </c>
      <c r="N46" s="240">
        <v>-56</v>
      </c>
      <c r="O46" s="244">
        <v>230</v>
      </c>
      <c r="P46" s="244">
        <v>2808</v>
      </c>
    </row>
    <row r="47" spans="1:16" s="93" customFormat="1" x14ac:dyDescent="0.2">
      <c r="A47" s="291" t="s">
        <v>213</v>
      </c>
      <c r="B47" s="185" t="s">
        <v>447</v>
      </c>
      <c r="C47" s="244">
        <v>75</v>
      </c>
      <c r="D47" s="244">
        <v>83949</v>
      </c>
      <c r="E47" s="244">
        <v>34</v>
      </c>
      <c r="F47" s="244">
        <v>5424</v>
      </c>
      <c r="G47" s="244">
        <v>52</v>
      </c>
      <c r="H47" s="244">
        <v>10345</v>
      </c>
      <c r="I47" s="244">
        <v>75</v>
      </c>
      <c r="J47" s="244">
        <v>68180</v>
      </c>
      <c r="K47" s="240">
        <v>75</v>
      </c>
      <c r="L47" s="240">
        <v>68180</v>
      </c>
      <c r="M47" s="244" t="s">
        <v>456</v>
      </c>
      <c r="N47" s="244" t="s">
        <v>456</v>
      </c>
      <c r="O47" s="244">
        <v>75</v>
      </c>
      <c r="P47" s="244">
        <v>4612</v>
      </c>
    </row>
    <row r="48" spans="1:16" s="129" customFormat="1" x14ac:dyDescent="0.2">
      <c r="A48" s="291" t="s">
        <v>213</v>
      </c>
      <c r="B48" s="187" t="s">
        <v>51</v>
      </c>
      <c r="C48" s="247">
        <v>594599</v>
      </c>
      <c r="D48" s="247">
        <v>2642614</v>
      </c>
      <c r="E48" s="247">
        <v>486810</v>
      </c>
      <c r="F48" s="247">
        <v>2206482</v>
      </c>
      <c r="G48" s="247">
        <v>44726</v>
      </c>
      <c r="H48" s="247">
        <v>52225</v>
      </c>
      <c r="I48" s="247">
        <v>421604</v>
      </c>
      <c r="J48" s="247">
        <v>383613</v>
      </c>
      <c r="K48" s="247">
        <v>181471</v>
      </c>
      <c r="L48" s="247">
        <v>570906</v>
      </c>
      <c r="M48" s="247">
        <v>240133</v>
      </c>
      <c r="N48" s="247">
        <v>-187293</v>
      </c>
      <c r="O48" s="247">
        <v>27424</v>
      </c>
      <c r="P48" s="247">
        <v>35361</v>
      </c>
    </row>
    <row r="49" spans="1:16" s="93" customFormat="1" x14ac:dyDescent="0.2">
      <c r="A49" s="291" t="s">
        <v>213</v>
      </c>
      <c r="B49" s="188" t="s">
        <v>70</v>
      </c>
      <c r="C49" s="244">
        <v>15</v>
      </c>
      <c r="D49" s="244">
        <v>126</v>
      </c>
      <c r="E49" s="244">
        <v>571</v>
      </c>
      <c r="F49" s="244">
        <v>526</v>
      </c>
      <c r="G49" s="244">
        <v>215</v>
      </c>
      <c r="H49" s="244">
        <v>152</v>
      </c>
      <c r="I49" s="244">
        <v>786</v>
      </c>
      <c r="J49" s="244">
        <v>-560</v>
      </c>
      <c r="K49" s="426" t="s">
        <v>594</v>
      </c>
      <c r="L49" s="426" t="s">
        <v>594</v>
      </c>
      <c r="M49" s="244">
        <v>777</v>
      </c>
      <c r="N49" s="244">
        <v>-572</v>
      </c>
      <c r="O49" s="296">
        <v>11</v>
      </c>
      <c r="P49" s="296">
        <v>7</v>
      </c>
    </row>
    <row r="50" spans="1:16" s="93" customFormat="1" x14ac:dyDescent="0.2">
      <c r="A50" s="332" t="s">
        <v>214</v>
      </c>
      <c r="B50" s="333" t="s">
        <v>455</v>
      </c>
      <c r="C50" s="330">
        <v>1567</v>
      </c>
      <c r="D50" s="330">
        <v>395</v>
      </c>
      <c r="E50" s="330">
        <v>1961</v>
      </c>
      <c r="F50" s="330">
        <v>425</v>
      </c>
      <c r="G50" s="330">
        <v>92</v>
      </c>
      <c r="H50" s="330">
        <v>144</v>
      </c>
      <c r="I50" s="330">
        <v>539</v>
      </c>
      <c r="J50" s="330">
        <v>-174</v>
      </c>
      <c r="K50" s="330">
        <v>31</v>
      </c>
      <c r="L50" s="330">
        <v>4</v>
      </c>
      <c r="M50" s="330">
        <v>508</v>
      </c>
      <c r="N50" s="330">
        <v>-178</v>
      </c>
      <c r="O50" s="419" t="s">
        <v>594</v>
      </c>
      <c r="P50" s="419" t="s">
        <v>594</v>
      </c>
    </row>
    <row r="51" spans="1:16" s="93" customFormat="1" x14ac:dyDescent="0.2">
      <c r="A51" s="291" t="s">
        <v>214</v>
      </c>
      <c r="B51" s="185" t="s">
        <v>429</v>
      </c>
      <c r="C51" s="244">
        <v>1696</v>
      </c>
      <c r="D51" s="244">
        <v>816</v>
      </c>
      <c r="E51" s="244">
        <v>2284</v>
      </c>
      <c r="F51" s="244">
        <v>1122</v>
      </c>
      <c r="G51" s="244">
        <v>181</v>
      </c>
      <c r="H51" s="244">
        <v>118</v>
      </c>
      <c r="I51" s="244">
        <v>1066</v>
      </c>
      <c r="J51" s="244">
        <v>-430</v>
      </c>
      <c r="K51" s="244">
        <v>120</v>
      </c>
      <c r="L51" s="244">
        <v>36</v>
      </c>
      <c r="M51" s="244">
        <v>946</v>
      </c>
      <c r="N51" s="244">
        <v>-466</v>
      </c>
      <c r="O51" s="244">
        <v>26</v>
      </c>
      <c r="P51" s="244">
        <v>5</v>
      </c>
    </row>
    <row r="52" spans="1:16" s="93" customFormat="1" x14ac:dyDescent="0.2">
      <c r="A52" s="291" t="s">
        <v>214</v>
      </c>
      <c r="B52" s="185" t="s">
        <v>430</v>
      </c>
      <c r="C52" s="244">
        <v>2860</v>
      </c>
      <c r="D52" s="244">
        <v>1661</v>
      </c>
      <c r="E52" s="244">
        <v>3914</v>
      </c>
      <c r="F52" s="244">
        <v>2482</v>
      </c>
      <c r="G52" s="244">
        <v>485</v>
      </c>
      <c r="H52" s="244">
        <v>140</v>
      </c>
      <c r="I52" s="244">
        <v>2362</v>
      </c>
      <c r="J52" s="244">
        <v>-973</v>
      </c>
      <c r="K52" s="244">
        <v>346</v>
      </c>
      <c r="L52" s="244">
        <v>165</v>
      </c>
      <c r="M52" s="244">
        <v>2016</v>
      </c>
      <c r="N52" s="244">
        <v>-1139</v>
      </c>
      <c r="O52" s="244">
        <v>37</v>
      </c>
      <c r="P52" s="244">
        <v>6</v>
      </c>
    </row>
    <row r="53" spans="1:16" s="93" customFormat="1" x14ac:dyDescent="0.2">
      <c r="A53" s="291" t="s">
        <v>214</v>
      </c>
      <c r="B53" s="185" t="s">
        <v>431</v>
      </c>
      <c r="C53" s="244">
        <v>5241</v>
      </c>
      <c r="D53" s="244">
        <v>4976</v>
      </c>
      <c r="E53" s="244">
        <v>7137</v>
      </c>
      <c r="F53" s="244">
        <v>7030</v>
      </c>
      <c r="G53" s="244">
        <v>1516</v>
      </c>
      <c r="H53" s="244">
        <v>682</v>
      </c>
      <c r="I53" s="244">
        <v>5307</v>
      </c>
      <c r="J53" s="244">
        <v>-2769</v>
      </c>
      <c r="K53" s="244">
        <v>635</v>
      </c>
      <c r="L53" s="244">
        <v>230</v>
      </c>
      <c r="M53" s="244">
        <v>4672</v>
      </c>
      <c r="N53" s="244">
        <v>-2999</v>
      </c>
      <c r="O53" s="244">
        <v>58</v>
      </c>
      <c r="P53" s="244">
        <v>18</v>
      </c>
    </row>
    <row r="54" spans="1:16" s="93" customFormat="1" x14ac:dyDescent="0.2">
      <c r="A54" s="291" t="s">
        <v>214</v>
      </c>
      <c r="B54" s="185" t="s">
        <v>432</v>
      </c>
      <c r="C54" s="244">
        <v>13168</v>
      </c>
      <c r="D54" s="244">
        <v>13017</v>
      </c>
      <c r="E54" s="244">
        <v>12406</v>
      </c>
      <c r="F54" s="244">
        <v>17636</v>
      </c>
      <c r="G54" s="244">
        <v>3405</v>
      </c>
      <c r="H54" s="244">
        <v>1212</v>
      </c>
      <c r="I54" s="244">
        <v>13961</v>
      </c>
      <c r="J54" s="244">
        <v>-5897</v>
      </c>
      <c r="K54" s="244">
        <v>4815</v>
      </c>
      <c r="L54" s="244">
        <v>978</v>
      </c>
      <c r="M54" s="244">
        <v>9146</v>
      </c>
      <c r="N54" s="244">
        <v>-6876</v>
      </c>
      <c r="O54" s="244">
        <v>114</v>
      </c>
      <c r="P54" s="244">
        <v>17</v>
      </c>
    </row>
    <row r="55" spans="1:16" s="93" customFormat="1" x14ac:dyDescent="0.2">
      <c r="A55" s="291" t="s">
        <v>214</v>
      </c>
      <c r="B55" s="185" t="s">
        <v>433</v>
      </c>
      <c r="C55" s="244">
        <v>33702</v>
      </c>
      <c r="D55" s="244">
        <v>29403</v>
      </c>
      <c r="E55" s="244">
        <v>15968</v>
      </c>
      <c r="F55" s="244">
        <v>29467</v>
      </c>
      <c r="G55" s="244">
        <v>4815</v>
      </c>
      <c r="H55" s="244">
        <v>1832</v>
      </c>
      <c r="I55" s="244">
        <v>31263</v>
      </c>
      <c r="J55" s="244">
        <v>-1915</v>
      </c>
      <c r="K55" s="244">
        <v>20655</v>
      </c>
      <c r="L55" s="244">
        <v>8528</v>
      </c>
      <c r="M55" s="244">
        <v>10608</v>
      </c>
      <c r="N55" s="244">
        <v>-10443</v>
      </c>
      <c r="O55" s="244">
        <v>180</v>
      </c>
      <c r="P55" s="244">
        <v>25</v>
      </c>
    </row>
    <row r="56" spans="1:16" s="93" customFormat="1" x14ac:dyDescent="0.2">
      <c r="A56" s="291" t="s">
        <v>214</v>
      </c>
      <c r="B56" s="185" t="s">
        <v>434</v>
      </c>
      <c r="C56" s="244">
        <v>28502</v>
      </c>
      <c r="D56" s="244">
        <v>46246</v>
      </c>
      <c r="E56" s="244">
        <v>17614</v>
      </c>
      <c r="F56" s="244">
        <v>42536</v>
      </c>
      <c r="G56" s="244">
        <v>3926</v>
      </c>
      <c r="H56" s="244">
        <v>2337</v>
      </c>
      <c r="I56" s="244">
        <v>25588</v>
      </c>
      <c r="J56" s="244">
        <v>1360</v>
      </c>
      <c r="K56" s="244">
        <v>14940</v>
      </c>
      <c r="L56" s="244">
        <v>13634</v>
      </c>
      <c r="M56" s="244">
        <v>10648</v>
      </c>
      <c r="N56" s="244">
        <v>-12274</v>
      </c>
      <c r="O56" s="244">
        <v>157</v>
      </c>
      <c r="P56" s="244">
        <v>47</v>
      </c>
    </row>
    <row r="57" spans="1:16" s="93" customFormat="1" x14ac:dyDescent="0.2">
      <c r="A57" s="291" t="s">
        <v>214</v>
      </c>
      <c r="B57" s="185" t="s">
        <v>435</v>
      </c>
      <c r="C57" s="244">
        <v>23254</v>
      </c>
      <c r="D57" s="244">
        <v>60614</v>
      </c>
      <c r="E57" s="244">
        <v>18495</v>
      </c>
      <c r="F57" s="244">
        <v>57859</v>
      </c>
      <c r="G57" s="244">
        <v>3080</v>
      </c>
      <c r="H57" s="244">
        <v>2097</v>
      </c>
      <c r="I57" s="244">
        <v>20774</v>
      </c>
      <c r="J57" s="244">
        <v>651</v>
      </c>
      <c r="K57" s="244">
        <v>10037</v>
      </c>
      <c r="L57" s="244">
        <v>13782</v>
      </c>
      <c r="M57" s="244">
        <v>10737</v>
      </c>
      <c r="N57" s="244">
        <v>-13131</v>
      </c>
      <c r="O57" s="244">
        <v>176</v>
      </c>
      <c r="P57" s="244">
        <v>51</v>
      </c>
    </row>
    <row r="58" spans="1:16" s="93" customFormat="1" x14ac:dyDescent="0.2">
      <c r="A58" s="291" t="s">
        <v>214</v>
      </c>
      <c r="B58" s="185" t="s">
        <v>436</v>
      </c>
      <c r="C58" s="244">
        <v>21372</v>
      </c>
      <c r="D58" s="244">
        <v>75723</v>
      </c>
      <c r="E58" s="244">
        <v>18906</v>
      </c>
      <c r="F58" s="244">
        <v>74100</v>
      </c>
      <c r="G58" s="244">
        <v>2746</v>
      </c>
      <c r="H58" s="244">
        <v>1728</v>
      </c>
      <c r="I58" s="244">
        <v>19579</v>
      </c>
      <c r="J58" s="244">
        <v>-114</v>
      </c>
      <c r="K58" s="244">
        <v>8324</v>
      </c>
      <c r="L58" s="244">
        <v>13793</v>
      </c>
      <c r="M58" s="244">
        <v>11255</v>
      </c>
      <c r="N58" s="244">
        <v>-13907</v>
      </c>
      <c r="O58" s="244">
        <v>165</v>
      </c>
      <c r="P58" s="244">
        <v>36</v>
      </c>
    </row>
    <row r="59" spans="1:16" s="93" customFormat="1" x14ac:dyDescent="0.2">
      <c r="A59" s="291" t="s">
        <v>214</v>
      </c>
      <c r="B59" s="185" t="s">
        <v>437</v>
      </c>
      <c r="C59" s="244">
        <v>20366</v>
      </c>
      <c r="D59" s="244">
        <v>91415</v>
      </c>
      <c r="E59" s="244">
        <v>18818</v>
      </c>
      <c r="F59" s="244">
        <v>89680</v>
      </c>
      <c r="G59" s="244">
        <v>2746</v>
      </c>
      <c r="H59" s="244">
        <v>2025</v>
      </c>
      <c r="I59" s="244">
        <v>19203</v>
      </c>
      <c r="J59" s="244">
        <v>-298</v>
      </c>
      <c r="K59" s="244">
        <v>7277</v>
      </c>
      <c r="L59" s="244">
        <v>13771</v>
      </c>
      <c r="M59" s="244">
        <v>11926</v>
      </c>
      <c r="N59" s="244">
        <v>-14069</v>
      </c>
      <c r="O59" s="244">
        <v>290</v>
      </c>
      <c r="P59" s="244">
        <v>53</v>
      </c>
    </row>
    <row r="60" spans="1:16" s="93" customFormat="1" x14ac:dyDescent="0.2">
      <c r="A60" s="291" t="s">
        <v>214</v>
      </c>
      <c r="B60" s="185" t="s">
        <v>438</v>
      </c>
      <c r="C60" s="244">
        <v>35820</v>
      </c>
      <c r="D60" s="244">
        <v>214010</v>
      </c>
      <c r="E60" s="244">
        <v>33948</v>
      </c>
      <c r="F60" s="244">
        <v>214345</v>
      </c>
      <c r="G60" s="244">
        <v>5095</v>
      </c>
      <c r="H60" s="244">
        <v>3421</v>
      </c>
      <c r="I60" s="244">
        <v>34619</v>
      </c>
      <c r="J60" s="244">
        <v>-3774</v>
      </c>
      <c r="K60" s="244">
        <v>11394</v>
      </c>
      <c r="L60" s="244">
        <v>25079</v>
      </c>
      <c r="M60" s="244">
        <v>23225</v>
      </c>
      <c r="N60" s="244">
        <v>-28854</v>
      </c>
      <c r="O60" s="244">
        <v>940</v>
      </c>
      <c r="P60" s="244">
        <v>108</v>
      </c>
    </row>
    <row r="61" spans="1:16" s="93" customFormat="1" x14ac:dyDescent="0.2">
      <c r="A61" s="291" t="s">
        <v>214</v>
      </c>
      <c r="B61" s="185" t="s">
        <v>439</v>
      </c>
      <c r="C61" s="244">
        <v>29006</v>
      </c>
      <c r="D61" s="244">
        <v>238967</v>
      </c>
      <c r="E61" s="244">
        <v>27806</v>
      </c>
      <c r="F61" s="244">
        <v>240383</v>
      </c>
      <c r="G61" s="244">
        <v>4324</v>
      </c>
      <c r="H61" s="244">
        <v>2631</v>
      </c>
      <c r="I61" s="244">
        <v>28349</v>
      </c>
      <c r="J61" s="244">
        <v>-4057</v>
      </c>
      <c r="K61" s="244">
        <v>8347</v>
      </c>
      <c r="L61" s="244">
        <v>23367</v>
      </c>
      <c r="M61" s="244">
        <v>20002</v>
      </c>
      <c r="N61" s="244">
        <v>-27424</v>
      </c>
      <c r="O61" s="244">
        <v>1115</v>
      </c>
      <c r="P61" s="244">
        <v>113</v>
      </c>
    </row>
    <row r="62" spans="1:16" s="93" customFormat="1" x14ac:dyDescent="0.2">
      <c r="A62" s="291" t="s">
        <v>214</v>
      </c>
      <c r="B62" s="185" t="s">
        <v>440</v>
      </c>
      <c r="C62" s="244">
        <v>22240</v>
      </c>
      <c r="D62" s="244">
        <v>237553</v>
      </c>
      <c r="E62" s="244">
        <v>21412</v>
      </c>
      <c r="F62" s="244">
        <v>237827</v>
      </c>
      <c r="G62" s="244">
        <v>3747</v>
      </c>
      <c r="H62" s="244">
        <v>2297</v>
      </c>
      <c r="I62" s="244">
        <v>21934</v>
      </c>
      <c r="J62" s="244">
        <v>-2579</v>
      </c>
      <c r="K62" s="244">
        <v>6261</v>
      </c>
      <c r="L62" s="244">
        <v>22426</v>
      </c>
      <c r="M62" s="244">
        <v>15673</v>
      </c>
      <c r="N62" s="244">
        <v>-25005</v>
      </c>
      <c r="O62" s="244">
        <v>1067</v>
      </c>
      <c r="P62" s="244">
        <v>130</v>
      </c>
    </row>
    <row r="63" spans="1:16" s="93" customFormat="1" x14ac:dyDescent="0.2">
      <c r="A63" s="291" t="s">
        <v>214</v>
      </c>
      <c r="B63" s="185" t="s">
        <v>441</v>
      </c>
      <c r="C63" s="244">
        <v>16288</v>
      </c>
      <c r="D63" s="244">
        <v>216780</v>
      </c>
      <c r="E63" s="244">
        <v>15681</v>
      </c>
      <c r="F63" s="244">
        <v>214639</v>
      </c>
      <c r="G63" s="244">
        <v>3085</v>
      </c>
      <c r="H63" s="244">
        <v>2136</v>
      </c>
      <c r="I63" s="244">
        <v>16152</v>
      </c>
      <c r="J63" s="244">
        <v>-3</v>
      </c>
      <c r="K63" s="244">
        <v>4692</v>
      </c>
      <c r="L63" s="244">
        <v>20766</v>
      </c>
      <c r="M63" s="244">
        <v>11460</v>
      </c>
      <c r="N63" s="244">
        <v>-20769</v>
      </c>
      <c r="O63" s="244">
        <v>997</v>
      </c>
      <c r="P63" s="244">
        <v>145</v>
      </c>
    </row>
    <row r="64" spans="1:16" s="93" customFormat="1" x14ac:dyDescent="0.2">
      <c r="A64" s="291" t="s">
        <v>214</v>
      </c>
      <c r="B64" s="185" t="s">
        <v>442</v>
      </c>
      <c r="C64" s="244">
        <v>11639</v>
      </c>
      <c r="D64" s="244">
        <v>188554</v>
      </c>
      <c r="E64" s="244">
        <v>11183</v>
      </c>
      <c r="F64" s="244">
        <v>184042</v>
      </c>
      <c r="G64" s="244">
        <v>2365</v>
      </c>
      <c r="H64" s="244">
        <v>2446</v>
      </c>
      <c r="I64" s="244">
        <v>11563</v>
      </c>
      <c r="J64" s="244">
        <v>2054</v>
      </c>
      <c r="K64" s="244">
        <v>3595</v>
      </c>
      <c r="L64" s="244">
        <v>19626</v>
      </c>
      <c r="M64" s="244">
        <v>7968</v>
      </c>
      <c r="N64" s="244">
        <v>-17572</v>
      </c>
      <c r="O64" s="244">
        <v>855</v>
      </c>
      <c r="P64" s="244">
        <v>159</v>
      </c>
    </row>
    <row r="65" spans="1:16" s="93" customFormat="1" x14ac:dyDescent="0.2">
      <c r="A65" s="291" t="s">
        <v>214</v>
      </c>
      <c r="B65" s="185" t="s">
        <v>443</v>
      </c>
      <c r="C65" s="244">
        <v>17525</v>
      </c>
      <c r="D65" s="244">
        <v>371402</v>
      </c>
      <c r="E65" s="244">
        <v>16615</v>
      </c>
      <c r="F65" s="244">
        <v>347357</v>
      </c>
      <c r="G65" s="244">
        <v>4291</v>
      </c>
      <c r="H65" s="244">
        <v>5489</v>
      </c>
      <c r="I65" s="244">
        <v>17446</v>
      </c>
      <c r="J65" s="244">
        <v>18537</v>
      </c>
      <c r="K65" s="244">
        <v>6043</v>
      </c>
      <c r="L65" s="244">
        <v>49444</v>
      </c>
      <c r="M65" s="244">
        <v>11403</v>
      </c>
      <c r="N65" s="244">
        <v>-30906</v>
      </c>
      <c r="O65" s="244">
        <v>1593</v>
      </c>
      <c r="P65" s="244">
        <v>345</v>
      </c>
    </row>
    <row r="66" spans="1:16" s="93" customFormat="1" x14ac:dyDescent="0.2">
      <c r="A66" s="291" t="s">
        <v>214</v>
      </c>
      <c r="B66" s="185" t="s">
        <v>444</v>
      </c>
      <c r="C66" s="244">
        <v>17816</v>
      </c>
      <c r="D66" s="244">
        <v>699584</v>
      </c>
      <c r="E66" s="244">
        <v>16060</v>
      </c>
      <c r="F66" s="244">
        <v>504350</v>
      </c>
      <c r="G66" s="244">
        <v>6090</v>
      </c>
      <c r="H66" s="244">
        <v>25566</v>
      </c>
      <c r="I66" s="244">
        <v>17756</v>
      </c>
      <c r="J66" s="244">
        <v>169655</v>
      </c>
      <c r="K66" s="244">
        <v>9358</v>
      </c>
      <c r="L66" s="244">
        <v>203393</v>
      </c>
      <c r="M66" s="244">
        <v>8398</v>
      </c>
      <c r="N66" s="244">
        <v>-33739</v>
      </c>
      <c r="O66" s="244">
        <v>9134</v>
      </c>
      <c r="P66" s="244">
        <v>12751</v>
      </c>
    </row>
    <row r="67" spans="1:16" s="93" customFormat="1" x14ac:dyDescent="0.2">
      <c r="A67" s="291" t="s">
        <v>214</v>
      </c>
      <c r="B67" s="185" t="s">
        <v>445</v>
      </c>
      <c r="C67" s="244">
        <v>3131</v>
      </c>
      <c r="D67" s="244">
        <v>319809</v>
      </c>
      <c r="E67" s="244">
        <v>2372</v>
      </c>
      <c r="F67" s="244">
        <v>113902</v>
      </c>
      <c r="G67" s="244">
        <v>1643</v>
      </c>
      <c r="H67" s="244">
        <v>14755</v>
      </c>
      <c r="I67" s="244">
        <v>3121</v>
      </c>
      <c r="J67" s="244">
        <v>191151</v>
      </c>
      <c r="K67" s="244">
        <v>2607</v>
      </c>
      <c r="L67" s="244">
        <v>195971</v>
      </c>
      <c r="M67" s="244">
        <v>514</v>
      </c>
      <c r="N67" s="244">
        <v>-4820</v>
      </c>
      <c r="O67" s="419" t="s">
        <v>594</v>
      </c>
      <c r="P67" s="419" t="s">
        <v>594</v>
      </c>
    </row>
    <row r="68" spans="1:16" s="93" customFormat="1" x14ac:dyDescent="0.2">
      <c r="A68" s="291" t="s">
        <v>214</v>
      </c>
      <c r="B68" s="185" t="s">
        <v>446</v>
      </c>
      <c r="C68" s="244">
        <v>755</v>
      </c>
      <c r="D68" s="244">
        <v>161718</v>
      </c>
      <c r="E68" s="244">
        <v>538</v>
      </c>
      <c r="F68" s="244">
        <v>35494</v>
      </c>
      <c r="G68" s="244">
        <v>486</v>
      </c>
      <c r="H68" s="244">
        <v>7271</v>
      </c>
      <c r="I68" s="244">
        <v>753</v>
      </c>
      <c r="J68" s="244">
        <v>118954</v>
      </c>
      <c r="K68" s="240">
        <v>699</v>
      </c>
      <c r="L68" s="240">
        <v>119718</v>
      </c>
      <c r="M68" s="240">
        <v>54</v>
      </c>
      <c r="N68" s="240">
        <v>-764</v>
      </c>
      <c r="O68" s="244">
        <v>754</v>
      </c>
      <c r="P68" s="244">
        <v>8761</v>
      </c>
    </row>
    <row r="69" spans="1:16" s="93" customFormat="1" x14ac:dyDescent="0.2">
      <c r="A69" s="291" t="s">
        <v>214</v>
      </c>
      <c r="B69" s="185" t="s">
        <v>447</v>
      </c>
      <c r="C69" s="244">
        <v>163</v>
      </c>
      <c r="D69" s="244">
        <v>110676</v>
      </c>
      <c r="E69" s="244">
        <v>117</v>
      </c>
      <c r="F69" s="244">
        <v>9898</v>
      </c>
      <c r="G69" s="244">
        <v>124</v>
      </c>
      <c r="H69" s="244">
        <v>5490</v>
      </c>
      <c r="I69" s="244">
        <v>164</v>
      </c>
      <c r="J69" s="244">
        <v>95288</v>
      </c>
      <c r="K69" s="240">
        <v>155</v>
      </c>
      <c r="L69" s="240">
        <v>95397</v>
      </c>
      <c r="M69" s="240">
        <v>9</v>
      </c>
      <c r="N69" s="240">
        <v>-110</v>
      </c>
      <c r="O69" s="244">
        <v>163</v>
      </c>
      <c r="P69" s="244">
        <v>6061</v>
      </c>
    </row>
    <row r="70" spans="1:16" s="129" customFormat="1" x14ac:dyDescent="0.2">
      <c r="A70" s="291" t="s">
        <v>214</v>
      </c>
      <c r="B70" s="187" t="s">
        <v>51</v>
      </c>
      <c r="C70" s="247">
        <v>306111</v>
      </c>
      <c r="D70" s="247">
        <v>3083319</v>
      </c>
      <c r="E70" s="247">
        <v>263235</v>
      </c>
      <c r="F70" s="247">
        <v>2424574</v>
      </c>
      <c r="G70" s="247">
        <v>54242</v>
      </c>
      <c r="H70" s="247">
        <v>83815</v>
      </c>
      <c r="I70" s="247">
        <v>291499</v>
      </c>
      <c r="J70" s="247">
        <v>574664</v>
      </c>
      <c r="K70" s="247">
        <v>120331</v>
      </c>
      <c r="L70" s="247">
        <v>840108</v>
      </c>
      <c r="M70" s="247">
        <v>171168</v>
      </c>
      <c r="N70" s="247">
        <v>-265444</v>
      </c>
      <c r="O70" s="247">
        <v>20959</v>
      </c>
      <c r="P70" s="247">
        <v>45691</v>
      </c>
    </row>
    <row r="71" spans="1:16" s="93" customFormat="1" x14ac:dyDescent="0.2">
      <c r="A71" s="291" t="s">
        <v>214</v>
      </c>
      <c r="B71" s="188" t="s">
        <v>70</v>
      </c>
      <c r="C71" s="244">
        <v>6</v>
      </c>
      <c r="D71" s="244">
        <v>4</v>
      </c>
      <c r="E71" s="244">
        <v>136</v>
      </c>
      <c r="F71" s="244">
        <v>369</v>
      </c>
      <c r="G71" s="244">
        <v>74</v>
      </c>
      <c r="H71" s="244">
        <v>59</v>
      </c>
      <c r="I71" s="244">
        <v>192</v>
      </c>
      <c r="J71" s="244">
        <v>-425</v>
      </c>
      <c r="K71" s="426" t="s">
        <v>594</v>
      </c>
      <c r="L71" s="426" t="s">
        <v>594</v>
      </c>
      <c r="M71" s="244">
        <v>188</v>
      </c>
      <c r="N71" s="244">
        <v>-428</v>
      </c>
      <c r="O71" s="244">
        <v>5</v>
      </c>
      <c r="P71" s="244">
        <v>0</v>
      </c>
    </row>
    <row r="72" spans="1:16" s="93" customFormat="1" x14ac:dyDescent="0.2">
      <c r="A72" s="305"/>
      <c r="B72" s="191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</row>
    <row r="73" spans="1:16" x14ac:dyDescent="0.25">
      <c r="A73" s="199" t="s">
        <v>589</v>
      </c>
      <c r="C73" s="394"/>
      <c r="D73" s="394"/>
      <c r="E73" s="394"/>
      <c r="F73" s="394"/>
      <c r="G73" s="394"/>
      <c r="H73" s="394"/>
      <c r="I73" s="394"/>
      <c r="J73" s="394"/>
      <c r="K73" s="394"/>
      <c r="L73" s="394"/>
      <c r="M73" s="394"/>
      <c r="N73" s="394"/>
      <c r="O73" s="394"/>
      <c r="P73" s="394"/>
    </row>
    <row r="74" spans="1:16" x14ac:dyDescent="0.2">
      <c r="A74" s="304" t="s">
        <v>89</v>
      </c>
      <c r="B74" s="67"/>
      <c r="C74" s="67"/>
      <c r="E74" s="67"/>
      <c r="F74" s="150"/>
      <c r="G74" s="67"/>
      <c r="H74" s="67"/>
      <c r="I74" s="67"/>
      <c r="K74" s="67"/>
    </row>
    <row r="75" spans="1:16" ht="11.25" customHeight="1" x14ac:dyDescent="0.25"/>
    <row r="76" spans="1:16" ht="11.25" customHeight="1" x14ac:dyDescent="0.25"/>
    <row r="77" spans="1:16" ht="11.25" customHeight="1" x14ac:dyDescent="0.25"/>
    <row r="78" spans="1:16" ht="11.25" customHeight="1" x14ac:dyDescent="0.25"/>
    <row r="79" spans="1:16" ht="11.25" customHeight="1" x14ac:dyDescent="0.25"/>
  </sheetData>
  <autoFilter ref="A5:P5"/>
  <mergeCells count="11">
    <mergeCell ref="A1:P1"/>
    <mergeCell ref="A2:P2"/>
    <mergeCell ref="C4:D4"/>
    <mergeCell ref="E4:F4"/>
    <mergeCell ref="G4:H4"/>
    <mergeCell ref="I4:J4"/>
    <mergeCell ref="K4:L4"/>
    <mergeCell ref="M4:N4"/>
    <mergeCell ref="O4:P4"/>
    <mergeCell ref="A4:A5"/>
    <mergeCell ref="B4:B5"/>
  </mergeCells>
  <pageMargins left="0.51181102362204722" right="0.51181102362204722" top="0.19685039370078741" bottom="0.19685039370078741" header="0.11811023622047245" footer="0.11811023622047245"/>
  <pageSetup paperSize="8" firstPageNumber="16" fitToWidth="2" pageOrder="overThenDown" orientation="portrait" useFirstPageNumber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Z73"/>
  <sheetViews>
    <sheetView workbookViewId="0">
      <pane xSplit="2" ySplit="5" topLeftCell="C6" activePane="bottomRight" state="frozen"/>
      <selection activeCell="J52" sqref="J52"/>
      <selection pane="topRight" activeCell="J52" sqref="J52"/>
      <selection pane="bottomLeft" activeCell="J52" sqref="J52"/>
      <selection pane="bottomRight" sqref="A1:Z1"/>
    </sheetView>
  </sheetViews>
  <sheetFormatPr baseColWidth="10" defaultColWidth="11.44140625" defaultRowHeight="10.199999999999999" x14ac:dyDescent="0.25"/>
  <cols>
    <col min="1" max="1" width="15.5546875" style="89" customWidth="1"/>
    <col min="2" max="2" width="19.33203125" style="47" customWidth="1"/>
    <col min="3" max="26" width="14" style="47" customWidth="1"/>
    <col min="27" max="16384" width="11.44140625" style="47"/>
  </cols>
  <sheetData>
    <row r="1" spans="1:26" s="91" customFormat="1" ht="12.75" customHeight="1" x14ac:dyDescent="0.25">
      <c r="A1" s="428" t="s">
        <v>203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</row>
    <row r="2" spans="1:26" ht="12.75" customHeight="1" x14ac:dyDescent="0.25">
      <c r="A2" s="467" t="s">
        <v>206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  <c r="Z2" s="467"/>
    </row>
    <row r="3" spans="1:26" s="199" customFormat="1" ht="12.75" customHeight="1" x14ac:dyDescent="0.25">
      <c r="A3" s="224"/>
      <c r="B3" s="221"/>
      <c r="C3" s="352"/>
      <c r="D3" s="221"/>
      <c r="E3" s="352"/>
      <c r="F3" s="221"/>
      <c r="G3" s="352"/>
      <c r="H3" s="221"/>
      <c r="I3" s="352"/>
      <c r="J3" s="221"/>
      <c r="K3" s="352"/>
      <c r="L3" s="221"/>
      <c r="M3" s="352"/>
      <c r="N3" s="221"/>
      <c r="O3" s="352"/>
      <c r="P3" s="221"/>
      <c r="Q3" s="352"/>
      <c r="R3" s="221"/>
      <c r="S3" s="352"/>
      <c r="T3" s="221"/>
      <c r="U3" s="352"/>
      <c r="V3" s="223"/>
      <c r="W3" s="352"/>
      <c r="X3" s="223"/>
      <c r="Y3" s="352"/>
      <c r="Z3" s="223"/>
    </row>
    <row r="4" spans="1:26" s="199" customFormat="1" ht="71.25" customHeight="1" x14ac:dyDescent="0.25">
      <c r="A4" s="432" t="s">
        <v>215</v>
      </c>
      <c r="B4" s="435" t="s">
        <v>652</v>
      </c>
      <c r="C4" s="464" t="s">
        <v>220</v>
      </c>
      <c r="D4" s="460"/>
      <c r="E4" s="460" t="s">
        <v>643</v>
      </c>
      <c r="F4" s="460"/>
      <c r="G4" s="460" t="s">
        <v>644</v>
      </c>
      <c r="H4" s="460"/>
      <c r="I4" s="460" t="s">
        <v>645</v>
      </c>
      <c r="J4" s="460"/>
      <c r="K4" s="460" t="s">
        <v>646</v>
      </c>
      <c r="L4" s="460"/>
      <c r="M4" s="460" t="s">
        <v>647</v>
      </c>
      <c r="N4" s="460"/>
      <c r="O4" s="460" t="s">
        <v>648</v>
      </c>
      <c r="P4" s="460"/>
      <c r="Q4" s="460" t="s">
        <v>649</v>
      </c>
      <c r="R4" s="460"/>
      <c r="S4" s="460" t="s">
        <v>650</v>
      </c>
      <c r="T4" s="460"/>
      <c r="U4" s="460" t="s">
        <v>207</v>
      </c>
      <c r="V4" s="460"/>
      <c r="W4" s="460" t="s">
        <v>461</v>
      </c>
      <c r="X4" s="460"/>
      <c r="Y4" s="460" t="s">
        <v>460</v>
      </c>
      <c r="Z4" s="461"/>
    </row>
    <row r="5" spans="1:26" s="199" customFormat="1" ht="12.75" customHeight="1" x14ac:dyDescent="0.25">
      <c r="A5" s="480"/>
      <c r="B5" s="457"/>
      <c r="C5" s="42" t="s">
        <v>99</v>
      </c>
      <c r="D5" s="105" t="s">
        <v>122</v>
      </c>
      <c r="E5" s="105" t="s">
        <v>99</v>
      </c>
      <c r="F5" s="105" t="s">
        <v>122</v>
      </c>
      <c r="G5" s="105" t="s">
        <v>99</v>
      </c>
      <c r="H5" s="105" t="s">
        <v>122</v>
      </c>
      <c r="I5" s="105" t="s">
        <v>99</v>
      </c>
      <c r="J5" s="105" t="s">
        <v>122</v>
      </c>
      <c r="K5" s="105" t="s">
        <v>99</v>
      </c>
      <c r="L5" s="105" t="s">
        <v>122</v>
      </c>
      <c r="M5" s="105" t="s">
        <v>99</v>
      </c>
      <c r="N5" s="105" t="s">
        <v>122</v>
      </c>
      <c r="O5" s="105" t="s">
        <v>99</v>
      </c>
      <c r="P5" s="105" t="s">
        <v>122</v>
      </c>
      <c r="Q5" s="88" t="s">
        <v>99</v>
      </c>
      <c r="R5" s="105" t="s">
        <v>122</v>
      </c>
      <c r="S5" s="105" t="s">
        <v>99</v>
      </c>
      <c r="T5" s="105" t="s">
        <v>122</v>
      </c>
      <c r="U5" s="105" t="s">
        <v>99</v>
      </c>
      <c r="V5" s="105" t="s">
        <v>122</v>
      </c>
      <c r="W5" s="105" t="s">
        <v>99</v>
      </c>
      <c r="X5" s="105" t="s">
        <v>122</v>
      </c>
      <c r="Y5" s="105" t="s">
        <v>99</v>
      </c>
      <c r="Z5" s="46" t="s">
        <v>122</v>
      </c>
    </row>
    <row r="6" spans="1:26" x14ac:dyDescent="0.2">
      <c r="A6" s="291" t="s">
        <v>152</v>
      </c>
      <c r="B6" s="290" t="s">
        <v>455</v>
      </c>
      <c r="C6" s="244">
        <v>81968</v>
      </c>
      <c r="D6" s="244">
        <v>45558</v>
      </c>
      <c r="E6" s="244">
        <v>70200</v>
      </c>
      <c r="F6" s="244">
        <v>3878</v>
      </c>
      <c r="G6" s="419" t="s">
        <v>594</v>
      </c>
      <c r="H6" s="419" t="s">
        <v>594</v>
      </c>
      <c r="I6" s="245">
        <v>4</v>
      </c>
      <c r="J6" s="245">
        <v>22</v>
      </c>
      <c r="K6" s="244">
        <v>578</v>
      </c>
      <c r="L6" s="244">
        <v>109</v>
      </c>
      <c r="M6" s="244">
        <v>498</v>
      </c>
      <c r="N6" s="244">
        <v>579</v>
      </c>
      <c r="O6" s="244">
        <v>983</v>
      </c>
      <c r="P6" s="306">
        <v>520</v>
      </c>
      <c r="Q6" s="244">
        <v>119</v>
      </c>
      <c r="R6" s="244">
        <v>52</v>
      </c>
      <c r="S6" s="244">
        <v>862</v>
      </c>
      <c r="T6" s="244">
        <v>122</v>
      </c>
      <c r="U6" s="244" t="s">
        <v>456</v>
      </c>
      <c r="V6" s="244" t="s">
        <v>456</v>
      </c>
      <c r="W6" s="244">
        <v>67655</v>
      </c>
      <c r="X6" s="244">
        <v>2473</v>
      </c>
      <c r="Y6" s="244">
        <v>72884</v>
      </c>
      <c r="Z6" s="244">
        <v>41679</v>
      </c>
    </row>
    <row r="7" spans="1:26" x14ac:dyDescent="0.2">
      <c r="A7" s="291" t="s">
        <v>152</v>
      </c>
      <c r="B7" s="185" t="s">
        <v>429</v>
      </c>
      <c r="C7" s="244">
        <v>53154</v>
      </c>
      <c r="D7" s="244">
        <v>91430</v>
      </c>
      <c r="E7" s="244">
        <v>53154</v>
      </c>
      <c r="F7" s="244">
        <v>3754</v>
      </c>
      <c r="G7" s="419" t="s">
        <v>594</v>
      </c>
      <c r="H7" s="419" t="s">
        <v>594</v>
      </c>
      <c r="I7" s="244">
        <v>5</v>
      </c>
      <c r="J7" s="244">
        <v>14</v>
      </c>
      <c r="K7" s="244">
        <v>1508</v>
      </c>
      <c r="L7" s="244">
        <v>189</v>
      </c>
      <c r="M7" s="244">
        <v>387</v>
      </c>
      <c r="N7" s="244">
        <v>533</v>
      </c>
      <c r="O7" s="244">
        <v>1239</v>
      </c>
      <c r="P7" s="244">
        <v>718</v>
      </c>
      <c r="Q7" s="244">
        <v>184</v>
      </c>
      <c r="R7" s="244">
        <v>70</v>
      </c>
      <c r="S7" s="244">
        <v>1917</v>
      </c>
      <c r="T7" s="244">
        <v>390</v>
      </c>
      <c r="U7" s="419" t="s">
        <v>594</v>
      </c>
      <c r="V7" s="419" t="s">
        <v>594</v>
      </c>
      <c r="W7" s="244">
        <v>48790</v>
      </c>
      <c r="X7" s="244">
        <v>1832</v>
      </c>
      <c r="Y7" s="244">
        <v>52049</v>
      </c>
      <c r="Z7" s="244">
        <v>87676</v>
      </c>
    </row>
    <row r="8" spans="1:26" x14ac:dyDescent="0.2">
      <c r="A8" s="291" t="s">
        <v>152</v>
      </c>
      <c r="B8" s="185" t="s">
        <v>430</v>
      </c>
      <c r="C8" s="244">
        <v>92018</v>
      </c>
      <c r="D8" s="244">
        <v>230167</v>
      </c>
      <c r="E8" s="244">
        <v>92017</v>
      </c>
      <c r="F8" s="244">
        <v>7496</v>
      </c>
      <c r="G8" s="244">
        <v>26</v>
      </c>
      <c r="H8" s="244">
        <v>81</v>
      </c>
      <c r="I8" s="244">
        <v>4</v>
      </c>
      <c r="J8" s="244">
        <v>8</v>
      </c>
      <c r="K8" s="244">
        <v>5405</v>
      </c>
      <c r="L8" s="244">
        <v>472</v>
      </c>
      <c r="M8" s="244">
        <v>521</v>
      </c>
      <c r="N8" s="244">
        <v>715</v>
      </c>
      <c r="O8" s="244">
        <v>2014</v>
      </c>
      <c r="P8" s="244">
        <v>1237</v>
      </c>
      <c r="Q8" s="244">
        <v>308</v>
      </c>
      <c r="R8" s="244">
        <v>122</v>
      </c>
      <c r="S8" s="244">
        <v>9090</v>
      </c>
      <c r="T8" s="244">
        <v>1904</v>
      </c>
      <c r="U8" s="419" t="s">
        <v>594</v>
      </c>
      <c r="V8" s="419" t="s">
        <v>594</v>
      </c>
      <c r="W8" s="244">
        <v>77834</v>
      </c>
      <c r="X8" s="244">
        <v>2956</v>
      </c>
      <c r="Y8" s="244">
        <v>91401</v>
      </c>
      <c r="Z8" s="244">
        <v>222672</v>
      </c>
    </row>
    <row r="9" spans="1:26" s="91" customFormat="1" x14ac:dyDescent="0.2">
      <c r="A9" s="291" t="s">
        <v>152</v>
      </c>
      <c r="B9" s="185" t="s">
        <v>431</v>
      </c>
      <c r="C9" s="244">
        <v>146449</v>
      </c>
      <c r="D9" s="244">
        <v>468860</v>
      </c>
      <c r="E9" s="244">
        <v>146449</v>
      </c>
      <c r="F9" s="244">
        <v>14831</v>
      </c>
      <c r="G9" s="240">
        <v>48</v>
      </c>
      <c r="H9" s="240">
        <v>165</v>
      </c>
      <c r="I9" s="244">
        <v>13</v>
      </c>
      <c r="J9" s="244">
        <v>64</v>
      </c>
      <c r="K9" s="244">
        <v>20521</v>
      </c>
      <c r="L9" s="244">
        <v>2448</v>
      </c>
      <c r="M9" s="244">
        <v>365</v>
      </c>
      <c r="N9" s="244">
        <v>393</v>
      </c>
      <c r="O9" s="244">
        <v>3159</v>
      </c>
      <c r="P9" s="244">
        <v>1918</v>
      </c>
      <c r="Q9" s="244">
        <v>456</v>
      </c>
      <c r="R9" s="244">
        <v>166</v>
      </c>
      <c r="S9" s="244">
        <v>24007</v>
      </c>
      <c r="T9" s="244">
        <v>5413</v>
      </c>
      <c r="U9" s="244">
        <v>13</v>
      </c>
      <c r="V9" s="244">
        <v>21</v>
      </c>
      <c r="W9" s="244">
        <v>107644</v>
      </c>
      <c r="X9" s="244">
        <v>4243</v>
      </c>
      <c r="Y9" s="244">
        <v>145997</v>
      </c>
      <c r="Z9" s="244">
        <v>454029</v>
      </c>
    </row>
    <row r="10" spans="1:26" s="91" customFormat="1" x14ac:dyDescent="0.2">
      <c r="A10" s="291" t="s">
        <v>152</v>
      </c>
      <c r="B10" s="185" t="s">
        <v>432</v>
      </c>
      <c r="C10" s="244">
        <v>123243</v>
      </c>
      <c r="D10" s="244">
        <v>508736</v>
      </c>
      <c r="E10" s="244">
        <v>123242</v>
      </c>
      <c r="F10" s="244">
        <v>13936</v>
      </c>
      <c r="G10" s="244">
        <v>34</v>
      </c>
      <c r="H10" s="244">
        <v>139</v>
      </c>
      <c r="I10" s="244">
        <v>17</v>
      </c>
      <c r="J10" s="244">
        <v>59</v>
      </c>
      <c r="K10" s="244">
        <v>13555</v>
      </c>
      <c r="L10" s="244">
        <v>2193</v>
      </c>
      <c r="M10" s="244">
        <v>312</v>
      </c>
      <c r="N10" s="244">
        <v>260</v>
      </c>
      <c r="O10" s="244">
        <v>4332</v>
      </c>
      <c r="P10" s="244">
        <v>2667</v>
      </c>
      <c r="Q10" s="244">
        <v>638</v>
      </c>
      <c r="R10" s="244">
        <v>250</v>
      </c>
      <c r="S10" s="244">
        <v>15354</v>
      </c>
      <c r="T10" s="244">
        <v>4094</v>
      </c>
      <c r="U10" s="244">
        <v>8</v>
      </c>
      <c r="V10" s="244">
        <v>1</v>
      </c>
      <c r="W10" s="244">
        <v>95760</v>
      </c>
      <c r="X10" s="244">
        <v>4273</v>
      </c>
      <c r="Y10" s="244">
        <v>122939</v>
      </c>
      <c r="Z10" s="244">
        <v>494800</v>
      </c>
    </row>
    <row r="11" spans="1:26" s="91" customFormat="1" x14ac:dyDescent="0.2">
      <c r="A11" s="291" t="s">
        <v>152</v>
      </c>
      <c r="B11" s="185" t="s">
        <v>433</v>
      </c>
      <c r="C11" s="244">
        <v>115134</v>
      </c>
      <c r="D11" s="244">
        <v>568559</v>
      </c>
      <c r="E11" s="244">
        <v>115133</v>
      </c>
      <c r="F11" s="244">
        <v>15943</v>
      </c>
      <c r="G11" s="244">
        <v>39</v>
      </c>
      <c r="H11" s="244">
        <v>172</v>
      </c>
      <c r="I11" s="244">
        <v>27</v>
      </c>
      <c r="J11" s="244">
        <v>148</v>
      </c>
      <c r="K11" s="244">
        <v>15074</v>
      </c>
      <c r="L11" s="244">
        <v>3031</v>
      </c>
      <c r="M11" s="244">
        <v>273</v>
      </c>
      <c r="N11" s="244">
        <v>202</v>
      </c>
      <c r="O11" s="244">
        <v>5269</v>
      </c>
      <c r="P11" s="244">
        <v>3379</v>
      </c>
      <c r="Q11" s="244">
        <v>735</v>
      </c>
      <c r="R11" s="244">
        <v>280</v>
      </c>
      <c r="S11" s="244">
        <v>16386</v>
      </c>
      <c r="T11" s="244">
        <v>4715</v>
      </c>
      <c r="U11" s="244">
        <v>13</v>
      </c>
      <c r="V11" s="244">
        <v>14</v>
      </c>
      <c r="W11" s="244">
        <v>85573</v>
      </c>
      <c r="X11" s="244">
        <v>4002</v>
      </c>
      <c r="Y11" s="244">
        <v>115010</v>
      </c>
      <c r="Z11" s="244">
        <v>552617</v>
      </c>
    </row>
    <row r="12" spans="1:26" s="91" customFormat="1" x14ac:dyDescent="0.2">
      <c r="A12" s="291" t="s">
        <v>152</v>
      </c>
      <c r="B12" s="185" t="s">
        <v>434</v>
      </c>
      <c r="C12" s="244">
        <v>89226</v>
      </c>
      <c r="D12" s="244">
        <v>512733</v>
      </c>
      <c r="E12" s="244">
        <v>89226</v>
      </c>
      <c r="F12" s="244">
        <v>15170</v>
      </c>
      <c r="G12" s="244">
        <v>39</v>
      </c>
      <c r="H12" s="244">
        <v>172</v>
      </c>
      <c r="I12" s="244">
        <v>42</v>
      </c>
      <c r="J12" s="244">
        <v>192</v>
      </c>
      <c r="K12" s="244">
        <v>14561</v>
      </c>
      <c r="L12" s="244">
        <v>3690</v>
      </c>
      <c r="M12" s="244">
        <v>224</v>
      </c>
      <c r="N12" s="244">
        <v>200</v>
      </c>
      <c r="O12" s="244">
        <v>5564</v>
      </c>
      <c r="P12" s="244">
        <v>3601</v>
      </c>
      <c r="Q12" s="244">
        <v>870</v>
      </c>
      <c r="R12" s="244">
        <v>343</v>
      </c>
      <c r="S12" s="244">
        <v>13495</v>
      </c>
      <c r="T12" s="244">
        <v>4077</v>
      </c>
      <c r="U12" s="244">
        <v>15</v>
      </c>
      <c r="V12" s="244">
        <v>42</v>
      </c>
      <c r="W12" s="244">
        <v>62744</v>
      </c>
      <c r="X12" s="244">
        <v>2852</v>
      </c>
      <c r="Y12" s="244">
        <v>89113</v>
      </c>
      <c r="Z12" s="244">
        <v>497563</v>
      </c>
    </row>
    <row r="13" spans="1:26" s="91" customFormat="1" x14ac:dyDescent="0.2">
      <c r="A13" s="291" t="s">
        <v>152</v>
      </c>
      <c r="B13" s="185" t="s">
        <v>435</v>
      </c>
      <c r="C13" s="244">
        <v>68791</v>
      </c>
      <c r="D13" s="244">
        <v>451845</v>
      </c>
      <c r="E13" s="244">
        <v>68791</v>
      </c>
      <c r="F13" s="244">
        <v>13582</v>
      </c>
      <c r="G13" s="244">
        <v>31</v>
      </c>
      <c r="H13" s="244">
        <v>135</v>
      </c>
      <c r="I13" s="244">
        <v>21</v>
      </c>
      <c r="J13" s="244">
        <v>84</v>
      </c>
      <c r="K13" s="244">
        <v>12646</v>
      </c>
      <c r="L13" s="244">
        <v>4081</v>
      </c>
      <c r="M13" s="244">
        <v>212</v>
      </c>
      <c r="N13" s="244">
        <v>198</v>
      </c>
      <c r="O13" s="244">
        <v>5091</v>
      </c>
      <c r="P13" s="244">
        <v>3379</v>
      </c>
      <c r="Q13" s="244">
        <v>854</v>
      </c>
      <c r="R13" s="244">
        <v>342</v>
      </c>
      <c r="S13" s="244">
        <v>11007</v>
      </c>
      <c r="T13" s="244">
        <v>3238</v>
      </c>
      <c r="U13" s="244">
        <v>6</v>
      </c>
      <c r="V13" s="244">
        <v>20</v>
      </c>
      <c r="W13" s="244">
        <v>46403</v>
      </c>
      <c r="X13" s="244">
        <v>2103</v>
      </c>
      <c r="Y13" s="244">
        <v>68723</v>
      </c>
      <c r="Z13" s="244">
        <v>438263</v>
      </c>
    </row>
    <row r="14" spans="1:26" s="91" customFormat="1" x14ac:dyDescent="0.2">
      <c r="A14" s="291" t="s">
        <v>152</v>
      </c>
      <c r="B14" s="185" t="s">
        <v>436</v>
      </c>
      <c r="C14" s="244">
        <v>51979</v>
      </c>
      <c r="D14" s="244">
        <v>379811</v>
      </c>
      <c r="E14" s="244">
        <v>51979</v>
      </c>
      <c r="F14" s="244">
        <v>12426</v>
      </c>
      <c r="G14" s="244">
        <v>32</v>
      </c>
      <c r="H14" s="244">
        <v>152</v>
      </c>
      <c r="I14" s="244">
        <v>35</v>
      </c>
      <c r="J14" s="244">
        <v>155</v>
      </c>
      <c r="K14" s="244">
        <v>10528</v>
      </c>
      <c r="L14" s="244">
        <v>3922</v>
      </c>
      <c r="M14" s="244">
        <v>179</v>
      </c>
      <c r="N14" s="244">
        <v>155</v>
      </c>
      <c r="O14" s="244">
        <v>4647</v>
      </c>
      <c r="P14" s="244">
        <v>3212</v>
      </c>
      <c r="Q14" s="244">
        <v>797</v>
      </c>
      <c r="R14" s="244">
        <v>333</v>
      </c>
      <c r="S14" s="244">
        <v>9203</v>
      </c>
      <c r="T14" s="244">
        <v>2891</v>
      </c>
      <c r="U14" s="244">
        <v>10</v>
      </c>
      <c r="V14" s="244">
        <v>23</v>
      </c>
      <c r="W14" s="244">
        <v>33367</v>
      </c>
      <c r="X14" s="244">
        <v>1583</v>
      </c>
      <c r="Y14" s="244">
        <v>51925</v>
      </c>
      <c r="Z14" s="244">
        <v>367386</v>
      </c>
    </row>
    <row r="15" spans="1:26" s="91" customFormat="1" x14ac:dyDescent="0.2">
      <c r="A15" s="291" t="s">
        <v>152</v>
      </c>
      <c r="B15" s="185" t="s">
        <v>437</v>
      </c>
      <c r="C15" s="244">
        <v>41119</v>
      </c>
      <c r="D15" s="244">
        <v>331150</v>
      </c>
      <c r="E15" s="244">
        <v>41119</v>
      </c>
      <c r="F15" s="244">
        <v>11701</v>
      </c>
      <c r="G15" s="244">
        <v>28</v>
      </c>
      <c r="H15" s="244">
        <v>153</v>
      </c>
      <c r="I15" s="244">
        <v>28</v>
      </c>
      <c r="J15" s="244">
        <v>104</v>
      </c>
      <c r="K15" s="244">
        <v>9348</v>
      </c>
      <c r="L15" s="244">
        <v>3848</v>
      </c>
      <c r="M15" s="244">
        <v>143</v>
      </c>
      <c r="N15" s="244">
        <v>139</v>
      </c>
      <c r="O15" s="244">
        <v>4411</v>
      </c>
      <c r="P15" s="244">
        <v>3099</v>
      </c>
      <c r="Q15" s="244">
        <v>774</v>
      </c>
      <c r="R15" s="244">
        <v>351</v>
      </c>
      <c r="S15" s="244">
        <v>8237</v>
      </c>
      <c r="T15" s="244">
        <v>2766</v>
      </c>
      <c r="U15" s="244">
        <v>5</v>
      </c>
      <c r="V15" s="244">
        <v>0</v>
      </c>
      <c r="W15" s="244">
        <v>24637</v>
      </c>
      <c r="X15" s="244">
        <v>1241</v>
      </c>
      <c r="Y15" s="244">
        <v>41079</v>
      </c>
      <c r="Z15" s="244">
        <v>319449</v>
      </c>
    </row>
    <row r="16" spans="1:26" s="91" customFormat="1" x14ac:dyDescent="0.2">
      <c r="A16" s="291" t="s">
        <v>152</v>
      </c>
      <c r="B16" s="185" t="s">
        <v>438</v>
      </c>
      <c r="C16" s="244">
        <v>60808</v>
      </c>
      <c r="D16" s="244">
        <v>554307</v>
      </c>
      <c r="E16" s="244">
        <v>60808</v>
      </c>
      <c r="F16" s="244">
        <v>21808</v>
      </c>
      <c r="G16" s="244">
        <v>70</v>
      </c>
      <c r="H16" s="244">
        <v>367</v>
      </c>
      <c r="I16" s="244">
        <v>71</v>
      </c>
      <c r="J16" s="244">
        <v>389</v>
      </c>
      <c r="K16" s="244">
        <v>15716</v>
      </c>
      <c r="L16" s="244">
        <v>7593</v>
      </c>
      <c r="M16" s="244">
        <v>216</v>
      </c>
      <c r="N16" s="244">
        <v>191</v>
      </c>
      <c r="O16" s="244">
        <v>8002</v>
      </c>
      <c r="P16" s="244">
        <v>5864</v>
      </c>
      <c r="Q16" s="244">
        <v>1452</v>
      </c>
      <c r="R16" s="244">
        <v>667</v>
      </c>
      <c r="S16" s="244">
        <v>13906</v>
      </c>
      <c r="T16" s="244">
        <v>4923</v>
      </c>
      <c r="U16" s="419" t="s">
        <v>594</v>
      </c>
      <c r="V16" s="419" t="s">
        <v>594</v>
      </c>
      <c r="W16" s="244">
        <v>33344</v>
      </c>
      <c r="X16" s="244">
        <v>1793</v>
      </c>
      <c r="Y16" s="244">
        <v>60761</v>
      </c>
      <c r="Z16" s="244">
        <v>532499</v>
      </c>
    </row>
    <row r="17" spans="1:26" s="91" customFormat="1" x14ac:dyDescent="0.2">
      <c r="A17" s="291" t="s">
        <v>152</v>
      </c>
      <c r="B17" s="185" t="s">
        <v>439</v>
      </c>
      <c r="C17" s="244">
        <v>42842</v>
      </c>
      <c r="D17" s="244">
        <v>441138</v>
      </c>
      <c r="E17" s="244">
        <v>42842</v>
      </c>
      <c r="F17" s="244">
        <v>19177</v>
      </c>
      <c r="G17" s="244">
        <v>57</v>
      </c>
      <c r="H17" s="244">
        <v>395</v>
      </c>
      <c r="I17" s="244">
        <v>57</v>
      </c>
      <c r="J17" s="244">
        <v>296</v>
      </c>
      <c r="K17" s="244">
        <v>12334</v>
      </c>
      <c r="L17" s="244">
        <v>7142</v>
      </c>
      <c r="M17" s="244">
        <v>153</v>
      </c>
      <c r="N17" s="244">
        <v>138</v>
      </c>
      <c r="O17" s="244">
        <v>6672</v>
      </c>
      <c r="P17" s="244">
        <v>5094</v>
      </c>
      <c r="Q17" s="244">
        <v>1372</v>
      </c>
      <c r="R17" s="244">
        <v>660</v>
      </c>
      <c r="S17" s="244">
        <v>11438</v>
      </c>
      <c r="T17" s="244">
        <v>4190</v>
      </c>
      <c r="U17" s="419" t="s">
        <v>594</v>
      </c>
      <c r="V17" s="419" t="s">
        <v>594</v>
      </c>
      <c r="W17" s="244">
        <v>21251</v>
      </c>
      <c r="X17" s="244">
        <v>1213</v>
      </c>
      <c r="Y17" s="244">
        <v>42795</v>
      </c>
      <c r="Z17" s="244">
        <v>421962</v>
      </c>
    </row>
    <row r="18" spans="1:26" s="91" customFormat="1" x14ac:dyDescent="0.2">
      <c r="A18" s="291" t="s">
        <v>152</v>
      </c>
      <c r="B18" s="185" t="s">
        <v>440</v>
      </c>
      <c r="C18" s="244">
        <v>29306</v>
      </c>
      <c r="D18" s="244">
        <v>343151</v>
      </c>
      <c r="E18" s="244">
        <v>29306</v>
      </c>
      <c r="F18" s="244">
        <v>16544</v>
      </c>
      <c r="G18" s="244">
        <v>42</v>
      </c>
      <c r="H18" s="244">
        <v>266</v>
      </c>
      <c r="I18" s="244">
        <v>57</v>
      </c>
      <c r="J18" s="244">
        <v>428</v>
      </c>
      <c r="K18" s="244">
        <v>9142</v>
      </c>
      <c r="L18" s="244">
        <v>6567</v>
      </c>
      <c r="M18" s="244">
        <v>105</v>
      </c>
      <c r="N18" s="244">
        <v>87</v>
      </c>
      <c r="O18" s="244">
        <v>5074</v>
      </c>
      <c r="P18" s="244">
        <v>4003</v>
      </c>
      <c r="Q18" s="244">
        <v>1124</v>
      </c>
      <c r="R18" s="244">
        <v>574</v>
      </c>
      <c r="S18" s="244">
        <v>8869</v>
      </c>
      <c r="T18" s="244">
        <v>3711</v>
      </c>
      <c r="U18" s="244">
        <v>12</v>
      </c>
      <c r="V18" s="244">
        <v>103</v>
      </c>
      <c r="W18" s="244">
        <v>13353</v>
      </c>
      <c r="X18" s="244">
        <v>806</v>
      </c>
      <c r="Y18" s="244">
        <v>29292</v>
      </c>
      <c r="Z18" s="244">
        <v>326608</v>
      </c>
    </row>
    <row r="19" spans="1:26" s="91" customFormat="1" x14ac:dyDescent="0.2">
      <c r="A19" s="291" t="s">
        <v>152</v>
      </c>
      <c r="B19" s="185" t="s">
        <v>441</v>
      </c>
      <c r="C19" s="244">
        <v>20212</v>
      </c>
      <c r="D19" s="244">
        <v>260091</v>
      </c>
      <c r="E19" s="244">
        <v>20212</v>
      </c>
      <c r="F19" s="244">
        <v>13410</v>
      </c>
      <c r="G19" s="244">
        <v>31</v>
      </c>
      <c r="H19" s="244">
        <v>238</v>
      </c>
      <c r="I19" s="244">
        <v>45</v>
      </c>
      <c r="J19" s="244">
        <v>315</v>
      </c>
      <c r="K19" s="244">
        <v>6641</v>
      </c>
      <c r="L19" s="244">
        <v>5688</v>
      </c>
      <c r="M19" s="244">
        <v>76</v>
      </c>
      <c r="N19" s="244">
        <v>68</v>
      </c>
      <c r="O19" s="244">
        <v>3872</v>
      </c>
      <c r="P19" s="244">
        <v>3098</v>
      </c>
      <c r="Q19" s="244">
        <v>919</v>
      </c>
      <c r="R19" s="244">
        <v>497</v>
      </c>
      <c r="S19" s="244">
        <v>6800</v>
      </c>
      <c r="T19" s="244">
        <v>2970</v>
      </c>
      <c r="U19" s="419" t="s">
        <v>594</v>
      </c>
      <c r="V19" s="419" t="s">
        <v>594</v>
      </c>
      <c r="W19" s="244">
        <v>8520</v>
      </c>
      <c r="X19" s="244">
        <v>532</v>
      </c>
      <c r="Y19" s="244">
        <v>20197</v>
      </c>
      <c r="Z19" s="244">
        <v>246681</v>
      </c>
    </row>
    <row r="20" spans="1:26" s="91" customFormat="1" x14ac:dyDescent="0.2">
      <c r="A20" s="291" t="s">
        <v>152</v>
      </c>
      <c r="B20" s="185" t="s">
        <v>442</v>
      </c>
      <c r="C20" s="244">
        <v>14191</v>
      </c>
      <c r="D20" s="244">
        <v>194910</v>
      </c>
      <c r="E20" s="244">
        <v>14191</v>
      </c>
      <c r="F20" s="244">
        <v>11552</v>
      </c>
      <c r="G20" s="244">
        <v>24</v>
      </c>
      <c r="H20" s="244">
        <v>180</v>
      </c>
      <c r="I20" s="244">
        <v>54</v>
      </c>
      <c r="J20" s="244">
        <v>417</v>
      </c>
      <c r="K20" s="244">
        <v>4596</v>
      </c>
      <c r="L20" s="244">
        <v>5038</v>
      </c>
      <c r="M20" s="419" t="s">
        <v>594</v>
      </c>
      <c r="N20" s="419" t="s">
        <v>594</v>
      </c>
      <c r="O20" s="244">
        <v>2783</v>
      </c>
      <c r="P20" s="244">
        <v>2268</v>
      </c>
      <c r="Q20" s="244">
        <v>779</v>
      </c>
      <c r="R20" s="244">
        <v>479</v>
      </c>
      <c r="S20" s="244">
        <v>5272</v>
      </c>
      <c r="T20" s="244">
        <v>2717</v>
      </c>
      <c r="U20" s="419" t="s">
        <v>594</v>
      </c>
      <c r="V20" s="419" t="s">
        <v>594</v>
      </c>
      <c r="W20" s="244">
        <v>5656</v>
      </c>
      <c r="X20" s="244">
        <v>358</v>
      </c>
      <c r="Y20" s="244">
        <v>14183</v>
      </c>
      <c r="Z20" s="244">
        <v>183358</v>
      </c>
    </row>
    <row r="21" spans="1:26" s="91" customFormat="1" x14ac:dyDescent="0.2">
      <c r="A21" s="291" t="s">
        <v>152</v>
      </c>
      <c r="B21" s="185" t="s">
        <v>443</v>
      </c>
      <c r="C21" s="244">
        <v>20948</v>
      </c>
      <c r="D21" s="244">
        <v>310946</v>
      </c>
      <c r="E21" s="244">
        <v>20947</v>
      </c>
      <c r="F21" s="244">
        <v>20864</v>
      </c>
      <c r="G21" s="244">
        <v>50</v>
      </c>
      <c r="H21" s="244">
        <v>434</v>
      </c>
      <c r="I21" s="244">
        <v>77</v>
      </c>
      <c r="J21" s="244">
        <v>768</v>
      </c>
      <c r="K21" s="244">
        <v>7031</v>
      </c>
      <c r="L21" s="244">
        <v>9850</v>
      </c>
      <c r="M21" s="244">
        <v>79</v>
      </c>
      <c r="N21" s="244">
        <v>91</v>
      </c>
      <c r="O21" s="244">
        <v>4189</v>
      </c>
      <c r="P21" s="244">
        <v>3361</v>
      </c>
      <c r="Q21" s="244">
        <v>1381</v>
      </c>
      <c r="R21" s="244">
        <v>870</v>
      </c>
      <c r="S21" s="244">
        <v>8786</v>
      </c>
      <c r="T21" s="244">
        <v>4947</v>
      </c>
      <c r="U21" s="419" t="s">
        <v>594</v>
      </c>
      <c r="V21" s="419" t="s">
        <v>594</v>
      </c>
      <c r="W21" s="244">
        <v>7722</v>
      </c>
      <c r="X21" s="244">
        <v>492</v>
      </c>
      <c r="Y21" s="244">
        <v>20933</v>
      </c>
      <c r="Z21" s="244">
        <v>290081</v>
      </c>
    </row>
    <row r="22" spans="1:26" s="91" customFormat="1" x14ac:dyDescent="0.2">
      <c r="A22" s="291" t="s">
        <v>152</v>
      </c>
      <c r="B22" s="185" t="s">
        <v>444</v>
      </c>
      <c r="C22" s="244">
        <v>22294</v>
      </c>
      <c r="D22" s="244">
        <v>385093</v>
      </c>
      <c r="E22" s="244">
        <v>22294</v>
      </c>
      <c r="F22" s="244">
        <v>38694</v>
      </c>
      <c r="G22" s="244">
        <v>83</v>
      </c>
      <c r="H22" s="244">
        <v>844</v>
      </c>
      <c r="I22" s="244">
        <v>199</v>
      </c>
      <c r="J22" s="244">
        <v>2810</v>
      </c>
      <c r="K22" s="244">
        <v>7688</v>
      </c>
      <c r="L22" s="244">
        <v>20717</v>
      </c>
      <c r="M22" s="244">
        <v>72</v>
      </c>
      <c r="N22" s="244">
        <v>69</v>
      </c>
      <c r="O22" s="244">
        <v>3967</v>
      </c>
      <c r="P22" s="244">
        <v>3281</v>
      </c>
      <c r="Q22" s="244">
        <v>1771</v>
      </c>
      <c r="R22" s="244">
        <v>1248</v>
      </c>
      <c r="S22" s="244">
        <v>11329</v>
      </c>
      <c r="T22" s="244">
        <v>9115</v>
      </c>
      <c r="U22" s="244">
        <v>16</v>
      </c>
      <c r="V22" s="244">
        <v>178</v>
      </c>
      <c r="W22" s="244">
        <v>7012</v>
      </c>
      <c r="X22" s="244">
        <v>434</v>
      </c>
      <c r="Y22" s="244">
        <v>22275</v>
      </c>
      <c r="Z22" s="244">
        <v>346398</v>
      </c>
    </row>
    <row r="23" spans="1:26" s="91" customFormat="1" x14ac:dyDescent="0.2">
      <c r="A23" s="291" t="s">
        <v>152</v>
      </c>
      <c r="B23" s="185" t="s">
        <v>445</v>
      </c>
      <c r="C23" s="244">
        <v>4194</v>
      </c>
      <c r="D23" s="244">
        <v>102020</v>
      </c>
      <c r="E23" s="244">
        <v>4193</v>
      </c>
      <c r="F23" s="244">
        <v>19078</v>
      </c>
      <c r="G23" s="244">
        <v>35</v>
      </c>
      <c r="H23" s="244">
        <v>439</v>
      </c>
      <c r="I23" s="244">
        <v>90</v>
      </c>
      <c r="J23" s="244">
        <v>2069</v>
      </c>
      <c r="K23" s="244">
        <v>1508</v>
      </c>
      <c r="L23" s="244">
        <v>10752</v>
      </c>
      <c r="M23" s="419" t="s">
        <v>594</v>
      </c>
      <c r="N23" s="419" t="s">
        <v>594</v>
      </c>
      <c r="O23" s="244">
        <v>576</v>
      </c>
      <c r="P23" s="244">
        <v>489</v>
      </c>
      <c r="Q23" s="244">
        <v>383</v>
      </c>
      <c r="R23" s="244">
        <v>338</v>
      </c>
      <c r="S23" s="244">
        <v>2624</v>
      </c>
      <c r="T23" s="244">
        <v>4448</v>
      </c>
      <c r="U23" s="240">
        <v>6</v>
      </c>
      <c r="V23" s="240">
        <v>469</v>
      </c>
      <c r="W23" s="244">
        <v>1032</v>
      </c>
      <c r="X23" s="244">
        <v>62</v>
      </c>
      <c r="Y23" s="244">
        <v>4186</v>
      </c>
      <c r="Z23" s="244">
        <v>82942</v>
      </c>
    </row>
    <row r="24" spans="1:26" s="91" customFormat="1" x14ac:dyDescent="0.2">
      <c r="A24" s="291" t="s">
        <v>152</v>
      </c>
      <c r="B24" s="185" t="s">
        <v>446</v>
      </c>
      <c r="C24" s="244">
        <v>985</v>
      </c>
      <c r="D24" s="244">
        <v>30261</v>
      </c>
      <c r="E24" s="244">
        <v>985</v>
      </c>
      <c r="F24" s="244">
        <v>9047</v>
      </c>
      <c r="G24" s="244">
        <v>11</v>
      </c>
      <c r="H24" s="244">
        <v>130</v>
      </c>
      <c r="I24" s="244">
        <v>51</v>
      </c>
      <c r="J24" s="244">
        <v>1656</v>
      </c>
      <c r="K24" s="244">
        <v>347</v>
      </c>
      <c r="L24" s="244">
        <v>5019</v>
      </c>
      <c r="M24" s="244" t="s">
        <v>456</v>
      </c>
      <c r="N24" s="244" t="s">
        <v>456</v>
      </c>
      <c r="O24" s="244">
        <v>149</v>
      </c>
      <c r="P24" s="244">
        <v>123</v>
      </c>
      <c r="Q24" s="244">
        <v>100</v>
      </c>
      <c r="R24" s="244">
        <v>110</v>
      </c>
      <c r="S24" s="244">
        <v>675</v>
      </c>
      <c r="T24" s="244">
        <v>1539</v>
      </c>
      <c r="U24" s="419" t="s">
        <v>594</v>
      </c>
      <c r="V24" s="419" t="s">
        <v>594</v>
      </c>
      <c r="W24" s="244">
        <v>200</v>
      </c>
      <c r="X24" s="244">
        <v>12</v>
      </c>
      <c r="Y24" s="244">
        <v>984</v>
      </c>
      <c r="Z24" s="244">
        <v>21214</v>
      </c>
    </row>
    <row r="25" spans="1:26" s="91" customFormat="1" x14ac:dyDescent="0.2">
      <c r="A25" s="291" t="s">
        <v>152</v>
      </c>
      <c r="B25" s="185" t="s">
        <v>447</v>
      </c>
      <c r="C25" s="244">
        <v>239</v>
      </c>
      <c r="D25" s="244">
        <v>11956</v>
      </c>
      <c r="E25" s="244">
        <v>239</v>
      </c>
      <c r="F25" s="244">
        <v>7032</v>
      </c>
      <c r="G25" s="245">
        <v>5</v>
      </c>
      <c r="H25" s="245">
        <v>60</v>
      </c>
      <c r="I25" s="245">
        <v>17</v>
      </c>
      <c r="J25" s="245">
        <v>1702</v>
      </c>
      <c r="K25" s="244">
        <v>84</v>
      </c>
      <c r="L25" s="244">
        <v>2896</v>
      </c>
      <c r="M25" s="419" t="s">
        <v>594</v>
      </c>
      <c r="N25" s="419" t="s">
        <v>594</v>
      </c>
      <c r="O25" s="244">
        <v>31</v>
      </c>
      <c r="P25" s="244">
        <v>31</v>
      </c>
      <c r="Q25" s="244">
        <v>28</v>
      </c>
      <c r="R25" s="244">
        <v>37</v>
      </c>
      <c r="S25" s="244">
        <v>177</v>
      </c>
      <c r="T25" s="244">
        <v>2103</v>
      </c>
      <c r="U25" s="419" t="s">
        <v>594</v>
      </c>
      <c r="V25" s="419" t="s">
        <v>594</v>
      </c>
      <c r="W25" s="244">
        <v>43</v>
      </c>
      <c r="X25" s="244">
        <v>3</v>
      </c>
      <c r="Y25" s="244">
        <v>239</v>
      </c>
      <c r="Z25" s="244">
        <v>4924</v>
      </c>
    </row>
    <row r="26" spans="1:26" s="101" customFormat="1" x14ac:dyDescent="0.2">
      <c r="A26" s="293" t="s">
        <v>152</v>
      </c>
      <c r="B26" s="187" t="s">
        <v>51</v>
      </c>
      <c r="C26" s="247">
        <v>1079100</v>
      </c>
      <c r="D26" s="247">
        <v>6222722</v>
      </c>
      <c r="E26" s="247">
        <v>1067327</v>
      </c>
      <c r="F26" s="247">
        <v>289921</v>
      </c>
      <c r="G26" s="247">
        <v>688</v>
      </c>
      <c r="H26" s="247">
        <v>4532</v>
      </c>
      <c r="I26" s="247">
        <v>914</v>
      </c>
      <c r="J26" s="247">
        <v>11700</v>
      </c>
      <c r="K26" s="247">
        <v>168811</v>
      </c>
      <c r="L26" s="247">
        <v>105243</v>
      </c>
      <c r="M26" s="247">
        <v>3873</v>
      </c>
      <c r="N26" s="247">
        <v>4094</v>
      </c>
      <c r="O26" s="247">
        <v>72024</v>
      </c>
      <c r="P26" s="247">
        <v>51342</v>
      </c>
      <c r="Q26" s="247">
        <v>15044</v>
      </c>
      <c r="R26" s="247">
        <v>7788</v>
      </c>
      <c r="S26" s="247">
        <v>179434</v>
      </c>
      <c r="T26" s="247">
        <v>70273</v>
      </c>
      <c r="U26" s="247">
        <v>155</v>
      </c>
      <c r="V26" s="247">
        <v>1687</v>
      </c>
      <c r="W26" s="247">
        <v>748540</v>
      </c>
      <c r="X26" s="247">
        <v>33263</v>
      </c>
      <c r="Y26" s="247">
        <v>1066965</v>
      </c>
      <c r="Z26" s="247">
        <v>5932800</v>
      </c>
    </row>
    <row r="27" spans="1:26" s="91" customFormat="1" x14ac:dyDescent="0.2">
      <c r="A27" s="291" t="s">
        <v>152</v>
      </c>
      <c r="B27" s="188" t="s">
        <v>70</v>
      </c>
      <c r="C27" s="244">
        <v>4125</v>
      </c>
      <c r="D27" s="244">
        <v>9154</v>
      </c>
      <c r="E27" s="244">
        <v>4125</v>
      </c>
      <c r="F27" s="244">
        <v>659</v>
      </c>
      <c r="G27" s="423" t="s">
        <v>594</v>
      </c>
      <c r="H27" s="423" t="s">
        <v>594</v>
      </c>
      <c r="I27" s="424">
        <v>9</v>
      </c>
      <c r="J27" s="424">
        <v>117</v>
      </c>
      <c r="K27" s="296">
        <v>140</v>
      </c>
      <c r="L27" s="296">
        <v>96</v>
      </c>
      <c r="M27" s="296">
        <v>53</v>
      </c>
      <c r="N27" s="296">
        <v>90</v>
      </c>
      <c r="O27" s="296">
        <v>297</v>
      </c>
      <c r="P27" s="296">
        <v>157</v>
      </c>
      <c r="Q27" s="296">
        <v>74</v>
      </c>
      <c r="R27" s="296">
        <v>37</v>
      </c>
      <c r="S27" s="296">
        <v>28</v>
      </c>
      <c r="T27" s="296">
        <v>6</v>
      </c>
      <c r="U27" s="296" t="s">
        <v>456</v>
      </c>
      <c r="V27" s="296" t="s">
        <v>456</v>
      </c>
      <c r="W27" s="296">
        <v>3575</v>
      </c>
      <c r="X27" s="296">
        <v>143</v>
      </c>
      <c r="Y27" s="296">
        <v>3271</v>
      </c>
      <c r="Z27" s="296">
        <v>8494</v>
      </c>
    </row>
    <row r="28" spans="1:26" s="91" customFormat="1" x14ac:dyDescent="0.2">
      <c r="A28" s="332" t="s">
        <v>213</v>
      </c>
      <c r="B28" s="333" t="s">
        <v>455</v>
      </c>
      <c r="C28" s="330">
        <v>74858</v>
      </c>
      <c r="D28" s="330">
        <v>40972</v>
      </c>
      <c r="E28" s="330">
        <v>63957</v>
      </c>
      <c r="F28" s="330">
        <v>3486</v>
      </c>
      <c r="G28" s="419" t="s">
        <v>594</v>
      </c>
      <c r="H28" s="419" t="s">
        <v>594</v>
      </c>
      <c r="I28" s="419" t="s">
        <v>594</v>
      </c>
      <c r="J28" s="419" t="s">
        <v>594</v>
      </c>
      <c r="K28" s="240">
        <v>536</v>
      </c>
      <c r="L28" s="240">
        <v>69</v>
      </c>
      <c r="M28" s="244">
        <v>488</v>
      </c>
      <c r="N28" s="244">
        <v>565</v>
      </c>
      <c r="O28" s="244">
        <v>925</v>
      </c>
      <c r="P28" s="244">
        <v>482</v>
      </c>
      <c r="Q28" s="244">
        <v>112</v>
      </c>
      <c r="R28" s="244">
        <v>45</v>
      </c>
      <c r="S28" s="244">
        <v>808</v>
      </c>
      <c r="T28" s="244">
        <v>109</v>
      </c>
      <c r="U28" s="244" t="s">
        <v>456</v>
      </c>
      <c r="V28" s="244" t="s">
        <v>456</v>
      </c>
      <c r="W28" s="244">
        <v>61564</v>
      </c>
      <c r="X28" s="244">
        <v>2210</v>
      </c>
      <c r="Y28" s="244">
        <v>67082</v>
      </c>
      <c r="Z28" s="244">
        <v>37486</v>
      </c>
    </row>
    <row r="29" spans="1:26" s="91" customFormat="1" x14ac:dyDescent="0.2">
      <c r="A29" s="291" t="s">
        <v>213</v>
      </c>
      <c r="B29" s="185" t="s">
        <v>429</v>
      </c>
      <c r="C29" s="244">
        <v>48164</v>
      </c>
      <c r="D29" s="244">
        <v>81605</v>
      </c>
      <c r="E29" s="244">
        <v>48164</v>
      </c>
      <c r="F29" s="244">
        <v>3359</v>
      </c>
      <c r="G29" s="419" t="s">
        <v>594</v>
      </c>
      <c r="H29" s="419" t="s">
        <v>594</v>
      </c>
      <c r="I29" s="419" t="s">
        <v>594</v>
      </c>
      <c r="J29" s="419" t="s">
        <v>594</v>
      </c>
      <c r="K29" s="244">
        <v>1432</v>
      </c>
      <c r="L29" s="244">
        <v>157</v>
      </c>
      <c r="M29" s="244">
        <v>380</v>
      </c>
      <c r="N29" s="244">
        <v>527</v>
      </c>
      <c r="O29" s="244">
        <v>1166</v>
      </c>
      <c r="P29" s="244">
        <v>672</v>
      </c>
      <c r="Q29" s="244">
        <v>166</v>
      </c>
      <c r="R29" s="244">
        <v>63</v>
      </c>
      <c r="S29" s="244">
        <v>1733</v>
      </c>
      <c r="T29" s="244">
        <v>332</v>
      </c>
      <c r="U29" s="419" t="s">
        <v>594</v>
      </c>
      <c r="V29" s="419" t="s">
        <v>594</v>
      </c>
      <c r="W29" s="244">
        <v>44096</v>
      </c>
      <c r="X29" s="244">
        <v>1587</v>
      </c>
      <c r="Y29" s="244">
        <v>47163</v>
      </c>
      <c r="Z29" s="244">
        <v>78246</v>
      </c>
    </row>
    <row r="30" spans="1:26" s="91" customFormat="1" x14ac:dyDescent="0.2">
      <c r="A30" s="291" t="s">
        <v>213</v>
      </c>
      <c r="B30" s="185" t="s">
        <v>430</v>
      </c>
      <c r="C30" s="244">
        <v>83686</v>
      </c>
      <c r="D30" s="244">
        <v>206239</v>
      </c>
      <c r="E30" s="244">
        <v>83685</v>
      </c>
      <c r="F30" s="244">
        <v>6725</v>
      </c>
      <c r="G30" s="248">
        <v>26</v>
      </c>
      <c r="H30" s="248">
        <v>81</v>
      </c>
      <c r="I30" s="419" t="s">
        <v>594</v>
      </c>
      <c r="J30" s="419" t="s">
        <v>594</v>
      </c>
      <c r="K30" s="244">
        <v>5202</v>
      </c>
      <c r="L30" s="244">
        <v>418</v>
      </c>
      <c r="M30" s="244">
        <v>498</v>
      </c>
      <c r="N30" s="244">
        <v>687</v>
      </c>
      <c r="O30" s="244">
        <v>1877</v>
      </c>
      <c r="P30" s="244">
        <v>1143</v>
      </c>
      <c r="Q30" s="244">
        <v>278</v>
      </c>
      <c r="R30" s="244">
        <v>108</v>
      </c>
      <c r="S30" s="244">
        <v>8581</v>
      </c>
      <c r="T30" s="244">
        <v>1755</v>
      </c>
      <c r="U30" s="419" t="s">
        <v>594</v>
      </c>
      <c r="V30" s="419" t="s">
        <v>594</v>
      </c>
      <c r="W30" s="244">
        <v>70261</v>
      </c>
      <c r="X30" s="244">
        <v>2529</v>
      </c>
      <c r="Y30" s="244">
        <v>83152</v>
      </c>
      <c r="Z30" s="244">
        <v>199514</v>
      </c>
    </row>
    <row r="31" spans="1:26" s="91" customFormat="1" x14ac:dyDescent="0.2">
      <c r="A31" s="291" t="s">
        <v>213</v>
      </c>
      <c r="B31" s="185" t="s">
        <v>431</v>
      </c>
      <c r="C31" s="244">
        <v>128975</v>
      </c>
      <c r="D31" s="244">
        <v>405470</v>
      </c>
      <c r="E31" s="244">
        <v>128975</v>
      </c>
      <c r="F31" s="244">
        <v>13022</v>
      </c>
      <c r="G31" s="248">
        <v>48</v>
      </c>
      <c r="H31" s="248">
        <v>165</v>
      </c>
      <c r="I31" s="419" t="s">
        <v>594</v>
      </c>
      <c r="J31" s="419" t="s">
        <v>594</v>
      </c>
      <c r="K31" s="244">
        <v>19926</v>
      </c>
      <c r="L31" s="244">
        <v>2343</v>
      </c>
      <c r="M31" s="244">
        <v>325</v>
      </c>
      <c r="N31" s="244">
        <v>345</v>
      </c>
      <c r="O31" s="244">
        <v>2912</v>
      </c>
      <c r="P31" s="244">
        <v>1756</v>
      </c>
      <c r="Q31" s="244">
        <v>401</v>
      </c>
      <c r="R31" s="244">
        <v>144</v>
      </c>
      <c r="S31" s="244">
        <v>22283</v>
      </c>
      <c r="T31" s="244">
        <v>4874</v>
      </c>
      <c r="U31" s="240">
        <v>12</v>
      </c>
      <c r="V31" s="240">
        <v>7</v>
      </c>
      <c r="W31" s="244">
        <v>92414</v>
      </c>
      <c r="X31" s="244">
        <v>3327</v>
      </c>
      <c r="Y31" s="244">
        <v>128605</v>
      </c>
      <c r="Z31" s="244">
        <v>392448</v>
      </c>
    </row>
    <row r="32" spans="1:26" s="91" customFormat="1" x14ac:dyDescent="0.2">
      <c r="A32" s="291" t="s">
        <v>213</v>
      </c>
      <c r="B32" s="185" t="s">
        <v>432</v>
      </c>
      <c r="C32" s="244">
        <v>88220</v>
      </c>
      <c r="D32" s="244">
        <v>361432</v>
      </c>
      <c r="E32" s="244">
        <v>88219</v>
      </c>
      <c r="F32" s="244">
        <v>9904</v>
      </c>
      <c r="G32" s="419" t="s">
        <v>594</v>
      </c>
      <c r="H32" s="419" t="s">
        <v>594</v>
      </c>
      <c r="I32" s="244">
        <v>13</v>
      </c>
      <c r="J32" s="244">
        <v>36</v>
      </c>
      <c r="K32" s="244">
        <v>11933</v>
      </c>
      <c r="L32" s="244">
        <v>1964</v>
      </c>
      <c r="M32" s="244">
        <v>265</v>
      </c>
      <c r="N32" s="244">
        <v>215</v>
      </c>
      <c r="O32" s="244">
        <v>3774</v>
      </c>
      <c r="P32" s="244">
        <v>2319</v>
      </c>
      <c r="Q32" s="244">
        <v>539</v>
      </c>
      <c r="R32" s="244">
        <v>200</v>
      </c>
      <c r="S32" s="244">
        <v>10577</v>
      </c>
      <c r="T32" s="244">
        <v>2634</v>
      </c>
      <c r="U32" s="240">
        <v>5</v>
      </c>
      <c r="V32" s="240">
        <v>1</v>
      </c>
      <c r="W32" s="244">
        <v>66612</v>
      </c>
      <c r="X32" s="244">
        <v>2398</v>
      </c>
      <c r="Y32" s="244">
        <v>87956</v>
      </c>
      <c r="Z32" s="244">
        <v>351529</v>
      </c>
    </row>
    <row r="33" spans="1:26" s="91" customFormat="1" x14ac:dyDescent="0.2">
      <c r="A33" s="291" t="s">
        <v>213</v>
      </c>
      <c r="B33" s="185" t="s">
        <v>433</v>
      </c>
      <c r="C33" s="244">
        <v>73313</v>
      </c>
      <c r="D33" s="244">
        <v>364661</v>
      </c>
      <c r="E33" s="244">
        <v>73312</v>
      </c>
      <c r="F33" s="244">
        <v>9656</v>
      </c>
      <c r="G33" s="246">
        <v>35</v>
      </c>
      <c r="H33" s="246">
        <v>160</v>
      </c>
      <c r="I33" s="244">
        <v>20</v>
      </c>
      <c r="J33" s="244">
        <v>133</v>
      </c>
      <c r="K33" s="244">
        <v>11220</v>
      </c>
      <c r="L33" s="244">
        <v>2550</v>
      </c>
      <c r="M33" s="244">
        <v>213</v>
      </c>
      <c r="N33" s="244">
        <v>140</v>
      </c>
      <c r="O33" s="244">
        <v>4250</v>
      </c>
      <c r="P33" s="244">
        <v>2724</v>
      </c>
      <c r="Q33" s="244">
        <v>604</v>
      </c>
      <c r="R33" s="244">
        <v>227</v>
      </c>
      <c r="S33" s="244">
        <v>7380</v>
      </c>
      <c r="T33" s="244">
        <v>1741</v>
      </c>
      <c r="U33" s="246">
        <v>6</v>
      </c>
      <c r="V33" s="246">
        <v>12</v>
      </c>
      <c r="W33" s="244">
        <v>54715</v>
      </c>
      <c r="X33" s="244">
        <v>1970</v>
      </c>
      <c r="Y33" s="244">
        <v>73205</v>
      </c>
      <c r="Z33" s="244">
        <v>355005</v>
      </c>
    </row>
    <row r="34" spans="1:26" s="91" customFormat="1" x14ac:dyDescent="0.2">
      <c r="A34" s="291" t="s">
        <v>213</v>
      </c>
      <c r="B34" s="185" t="s">
        <v>434</v>
      </c>
      <c r="C34" s="244">
        <v>58861</v>
      </c>
      <c r="D34" s="244">
        <v>337463</v>
      </c>
      <c r="E34" s="244">
        <v>58861</v>
      </c>
      <c r="F34" s="244">
        <v>9590</v>
      </c>
      <c r="G34" s="419" t="s">
        <v>594</v>
      </c>
      <c r="H34" s="419" t="s">
        <v>594</v>
      </c>
      <c r="I34" s="240">
        <v>30</v>
      </c>
      <c r="J34" s="240">
        <v>164</v>
      </c>
      <c r="K34" s="244">
        <v>9748</v>
      </c>
      <c r="L34" s="244">
        <v>2975</v>
      </c>
      <c r="M34" s="244">
        <v>152</v>
      </c>
      <c r="N34" s="244">
        <v>119</v>
      </c>
      <c r="O34" s="244">
        <v>4141</v>
      </c>
      <c r="P34" s="244">
        <v>2683</v>
      </c>
      <c r="Q34" s="244">
        <v>664</v>
      </c>
      <c r="R34" s="244">
        <v>262</v>
      </c>
      <c r="S34" s="244">
        <v>6632</v>
      </c>
      <c r="T34" s="244">
        <v>1663</v>
      </c>
      <c r="U34" s="419" t="s">
        <v>594</v>
      </c>
      <c r="V34" s="419" t="s">
        <v>594</v>
      </c>
      <c r="W34" s="244">
        <v>42338</v>
      </c>
      <c r="X34" s="244">
        <v>1524</v>
      </c>
      <c r="Y34" s="244">
        <v>58760</v>
      </c>
      <c r="Z34" s="244">
        <v>327873</v>
      </c>
    </row>
    <row r="35" spans="1:26" s="91" customFormat="1" x14ac:dyDescent="0.2">
      <c r="A35" s="291" t="s">
        <v>213</v>
      </c>
      <c r="B35" s="185" t="s">
        <v>435</v>
      </c>
      <c r="C35" s="244">
        <v>45028</v>
      </c>
      <c r="D35" s="244">
        <v>294837</v>
      </c>
      <c r="E35" s="244">
        <v>45028</v>
      </c>
      <c r="F35" s="244">
        <v>8377</v>
      </c>
      <c r="G35" s="240">
        <v>26</v>
      </c>
      <c r="H35" s="240">
        <v>118</v>
      </c>
      <c r="I35" s="244">
        <v>10</v>
      </c>
      <c r="J35" s="244">
        <v>53</v>
      </c>
      <c r="K35" s="244">
        <v>7834</v>
      </c>
      <c r="L35" s="244">
        <v>3095</v>
      </c>
      <c r="M35" s="244">
        <v>131</v>
      </c>
      <c r="N35" s="244">
        <v>127</v>
      </c>
      <c r="O35" s="244">
        <v>3281</v>
      </c>
      <c r="P35" s="244">
        <v>2148</v>
      </c>
      <c r="Q35" s="244">
        <v>562</v>
      </c>
      <c r="R35" s="244">
        <v>225</v>
      </c>
      <c r="S35" s="244">
        <v>5873</v>
      </c>
      <c r="T35" s="244">
        <v>1459</v>
      </c>
      <c r="U35" s="419" t="s">
        <v>594</v>
      </c>
      <c r="V35" s="419" t="s">
        <v>594</v>
      </c>
      <c r="W35" s="244">
        <v>31489</v>
      </c>
      <c r="X35" s="244">
        <v>1134</v>
      </c>
      <c r="Y35" s="244">
        <v>44974</v>
      </c>
      <c r="Z35" s="244">
        <v>286460</v>
      </c>
    </row>
    <row r="36" spans="1:26" s="91" customFormat="1" x14ac:dyDescent="0.2">
      <c r="A36" s="291" t="s">
        <v>213</v>
      </c>
      <c r="B36" s="185" t="s">
        <v>436</v>
      </c>
      <c r="C36" s="244">
        <v>30441</v>
      </c>
      <c r="D36" s="244">
        <v>219885</v>
      </c>
      <c r="E36" s="244">
        <v>30441</v>
      </c>
      <c r="F36" s="244">
        <v>6716</v>
      </c>
      <c r="G36" s="244">
        <v>27</v>
      </c>
      <c r="H36" s="244">
        <v>123</v>
      </c>
      <c r="I36" s="245">
        <v>21</v>
      </c>
      <c r="J36" s="245">
        <v>116</v>
      </c>
      <c r="K36" s="244">
        <v>5339</v>
      </c>
      <c r="L36" s="244">
        <v>2666</v>
      </c>
      <c r="M36" s="244">
        <v>88</v>
      </c>
      <c r="N36" s="244">
        <v>77</v>
      </c>
      <c r="O36" s="244">
        <v>2332</v>
      </c>
      <c r="P36" s="244">
        <v>1570</v>
      </c>
      <c r="Q36" s="244">
        <v>439</v>
      </c>
      <c r="R36" s="244">
        <v>180</v>
      </c>
      <c r="S36" s="244">
        <v>4535</v>
      </c>
      <c r="T36" s="244">
        <v>1214</v>
      </c>
      <c r="U36" s="240">
        <v>5</v>
      </c>
      <c r="V36" s="240">
        <v>21</v>
      </c>
      <c r="W36" s="244">
        <v>20806</v>
      </c>
      <c r="X36" s="244">
        <v>749</v>
      </c>
      <c r="Y36" s="244">
        <v>30395</v>
      </c>
      <c r="Z36" s="244">
        <v>213169</v>
      </c>
    </row>
    <row r="37" spans="1:26" s="91" customFormat="1" x14ac:dyDescent="0.2">
      <c r="A37" s="291" t="s">
        <v>213</v>
      </c>
      <c r="B37" s="185" t="s">
        <v>437</v>
      </c>
      <c r="C37" s="244">
        <v>20681</v>
      </c>
      <c r="D37" s="244">
        <v>161680</v>
      </c>
      <c r="E37" s="244">
        <v>20681</v>
      </c>
      <c r="F37" s="244">
        <v>5435</v>
      </c>
      <c r="G37" s="244">
        <v>23</v>
      </c>
      <c r="H37" s="244">
        <v>127</v>
      </c>
      <c r="I37" s="244">
        <v>13</v>
      </c>
      <c r="J37" s="244">
        <v>43</v>
      </c>
      <c r="K37" s="244">
        <v>3731</v>
      </c>
      <c r="L37" s="244">
        <v>2298</v>
      </c>
      <c r="M37" s="244">
        <v>58</v>
      </c>
      <c r="N37" s="244">
        <v>44</v>
      </c>
      <c r="O37" s="244">
        <v>1747</v>
      </c>
      <c r="P37" s="244">
        <v>1161</v>
      </c>
      <c r="Q37" s="244">
        <v>372</v>
      </c>
      <c r="R37" s="244">
        <v>177</v>
      </c>
      <c r="S37" s="244">
        <v>3634</v>
      </c>
      <c r="T37" s="244">
        <v>1096</v>
      </c>
      <c r="U37" s="419" t="s">
        <v>594</v>
      </c>
      <c r="V37" s="419" t="s">
        <v>594</v>
      </c>
      <c r="W37" s="244">
        <v>13559</v>
      </c>
      <c r="X37" s="244">
        <v>488</v>
      </c>
      <c r="Y37" s="244">
        <v>20650</v>
      </c>
      <c r="Z37" s="244">
        <v>156244</v>
      </c>
    </row>
    <row r="38" spans="1:26" s="91" customFormat="1" x14ac:dyDescent="0.2">
      <c r="A38" s="291" t="s">
        <v>213</v>
      </c>
      <c r="B38" s="185" t="s">
        <v>438</v>
      </c>
      <c r="C38" s="244">
        <v>24923</v>
      </c>
      <c r="D38" s="244">
        <v>210775</v>
      </c>
      <c r="E38" s="244">
        <v>24923</v>
      </c>
      <c r="F38" s="244">
        <v>8368</v>
      </c>
      <c r="G38" s="244">
        <v>63</v>
      </c>
      <c r="H38" s="244">
        <v>340</v>
      </c>
      <c r="I38" s="245">
        <v>31</v>
      </c>
      <c r="J38" s="245">
        <v>212</v>
      </c>
      <c r="K38" s="244">
        <v>4580</v>
      </c>
      <c r="L38" s="244">
        <v>3658</v>
      </c>
      <c r="M38" s="244">
        <v>89</v>
      </c>
      <c r="N38" s="244">
        <v>69</v>
      </c>
      <c r="O38" s="244">
        <v>2262</v>
      </c>
      <c r="P38" s="244">
        <v>1566</v>
      </c>
      <c r="Q38" s="244">
        <v>532</v>
      </c>
      <c r="R38" s="244">
        <v>246</v>
      </c>
      <c r="S38" s="244">
        <v>5112</v>
      </c>
      <c r="T38" s="244">
        <v>1714</v>
      </c>
      <c r="U38" s="245">
        <v>5</v>
      </c>
      <c r="V38" s="245">
        <v>2</v>
      </c>
      <c r="W38" s="244">
        <v>15609</v>
      </c>
      <c r="X38" s="244">
        <v>562</v>
      </c>
      <c r="Y38" s="244">
        <v>24880</v>
      </c>
      <c r="Z38" s="244">
        <v>202407</v>
      </c>
    </row>
    <row r="39" spans="1:26" s="91" customFormat="1" x14ac:dyDescent="0.2">
      <c r="A39" s="291" t="s">
        <v>213</v>
      </c>
      <c r="B39" s="185" t="s">
        <v>439</v>
      </c>
      <c r="C39" s="244">
        <v>13806</v>
      </c>
      <c r="D39" s="244">
        <v>120062</v>
      </c>
      <c r="E39" s="244">
        <v>13806</v>
      </c>
      <c r="F39" s="244">
        <v>6042</v>
      </c>
      <c r="G39" s="244">
        <v>51</v>
      </c>
      <c r="H39" s="244">
        <v>366</v>
      </c>
      <c r="I39" s="245">
        <v>19</v>
      </c>
      <c r="J39" s="245">
        <v>117</v>
      </c>
      <c r="K39" s="244">
        <v>2520</v>
      </c>
      <c r="L39" s="244">
        <v>2706</v>
      </c>
      <c r="M39" s="244">
        <v>38</v>
      </c>
      <c r="N39" s="244">
        <v>29</v>
      </c>
      <c r="O39" s="244">
        <v>1309</v>
      </c>
      <c r="P39" s="244">
        <v>929</v>
      </c>
      <c r="Q39" s="244">
        <v>379</v>
      </c>
      <c r="R39" s="244">
        <v>179</v>
      </c>
      <c r="S39" s="244">
        <v>3534</v>
      </c>
      <c r="T39" s="244">
        <v>1384</v>
      </c>
      <c r="U39" s="419" t="s">
        <v>594</v>
      </c>
      <c r="V39" s="419" t="s">
        <v>594</v>
      </c>
      <c r="W39" s="244">
        <v>8114</v>
      </c>
      <c r="X39" s="244">
        <v>292</v>
      </c>
      <c r="Y39" s="244">
        <v>13772</v>
      </c>
      <c r="Z39" s="244">
        <v>114020</v>
      </c>
    </row>
    <row r="40" spans="1:26" s="91" customFormat="1" x14ac:dyDescent="0.2">
      <c r="A40" s="291" t="s">
        <v>213</v>
      </c>
      <c r="B40" s="185" t="s">
        <v>440</v>
      </c>
      <c r="C40" s="244">
        <v>7044</v>
      </c>
      <c r="D40" s="244">
        <v>67987</v>
      </c>
      <c r="E40" s="244">
        <v>7044</v>
      </c>
      <c r="F40" s="244">
        <v>4076</v>
      </c>
      <c r="G40" s="244">
        <v>35</v>
      </c>
      <c r="H40" s="244">
        <v>234</v>
      </c>
      <c r="I40" s="244">
        <v>19</v>
      </c>
      <c r="J40" s="244">
        <v>182</v>
      </c>
      <c r="K40" s="244">
        <v>1394</v>
      </c>
      <c r="L40" s="244">
        <v>1984</v>
      </c>
      <c r="M40" s="244">
        <v>21</v>
      </c>
      <c r="N40" s="244">
        <v>11</v>
      </c>
      <c r="O40" s="244">
        <v>698</v>
      </c>
      <c r="P40" s="244">
        <v>501</v>
      </c>
      <c r="Q40" s="244">
        <v>211</v>
      </c>
      <c r="R40" s="244">
        <v>105</v>
      </c>
      <c r="S40" s="244">
        <v>1935</v>
      </c>
      <c r="T40" s="244">
        <v>916</v>
      </c>
      <c r="U40" s="244" t="s">
        <v>456</v>
      </c>
      <c r="V40" s="244" t="s">
        <v>456</v>
      </c>
      <c r="W40" s="244">
        <v>3975</v>
      </c>
      <c r="X40" s="244">
        <v>143</v>
      </c>
      <c r="Y40" s="244">
        <v>7030</v>
      </c>
      <c r="Z40" s="244">
        <v>63911</v>
      </c>
    </row>
    <row r="41" spans="1:26" s="91" customFormat="1" x14ac:dyDescent="0.2">
      <c r="A41" s="291" t="s">
        <v>213</v>
      </c>
      <c r="B41" s="185" t="s">
        <v>441</v>
      </c>
      <c r="C41" s="244">
        <v>3914</v>
      </c>
      <c r="D41" s="244">
        <v>39997</v>
      </c>
      <c r="E41" s="244">
        <v>3914</v>
      </c>
      <c r="F41" s="244">
        <v>2659</v>
      </c>
      <c r="G41" s="244">
        <v>26</v>
      </c>
      <c r="H41" s="244">
        <v>205</v>
      </c>
      <c r="I41" s="244">
        <v>12</v>
      </c>
      <c r="J41" s="244">
        <v>102</v>
      </c>
      <c r="K41" s="244">
        <v>806</v>
      </c>
      <c r="L41" s="244">
        <v>1350</v>
      </c>
      <c r="M41" s="245">
        <v>12</v>
      </c>
      <c r="N41" s="245">
        <v>10</v>
      </c>
      <c r="O41" s="244">
        <v>375</v>
      </c>
      <c r="P41" s="244">
        <v>267</v>
      </c>
      <c r="Q41" s="244">
        <v>132</v>
      </c>
      <c r="R41" s="244">
        <v>71</v>
      </c>
      <c r="S41" s="244">
        <v>1171</v>
      </c>
      <c r="T41" s="244">
        <v>575</v>
      </c>
      <c r="U41" s="419" t="s">
        <v>594</v>
      </c>
      <c r="V41" s="419" t="s">
        <v>594</v>
      </c>
      <c r="W41" s="244">
        <v>2115</v>
      </c>
      <c r="X41" s="244">
        <v>76</v>
      </c>
      <c r="Y41" s="244">
        <v>3907</v>
      </c>
      <c r="Z41" s="244">
        <v>37338</v>
      </c>
    </row>
    <row r="42" spans="1:26" s="91" customFormat="1" x14ac:dyDescent="0.2">
      <c r="A42" s="291" t="s">
        <v>213</v>
      </c>
      <c r="B42" s="185" t="s">
        <v>442</v>
      </c>
      <c r="C42" s="244">
        <v>2549</v>
      </c>
      <c r="D42" s="244">
        <v>26995</v>
      </c>
      <c r="E42" s="244">
        <v>2549</v>
      </c>
      <c r="F42" s="244">
        <v>2273</v>
      </c>
      <c r="G42" s="419" t="s">
        <v>594</v>
      </c>
      <c r="H42" s="419" t="s">
        <v>594</v>
      </c>
      <c r="I42" s="244">
        <v>14</v>
      </c>
      <c r="J42" s="244">
        <v>124</v>
      </c>
      <c r="K42" s="244">
        <v>512</v>
      </c>
      <c r="L42" s="244">
        <v>1073</v>
      </c>
      <c r="M42" s="419" t="s">
        <v>594</v>
      </c>
      <c r="N42" s="419" t="s">
        <v>594</v>
      </c>
      <c r="O42" s="244">
        <v>270</v>
      </c>
      <c r="P42" s="244">
        <v>209</v>
      </c>
      <c r="Q42" s="244">
        <v>131</v>
      </c>
      <c r="R42" s="244">
        <v>81</v>
      </c>
      <c r="S42" s="244">
        <v>861</v>
      </c>
      <c r="T42" s="244">
        <v>551</v>
      </c>
      <c r="U42" s="419" t="s">
        <v>594</v>
      </c>
      <c r="V42" s="419" t="s">
        <v>594</v>
      </c>
      <c r="W42" s="244">
        <v>1278</v>
      </c>
      <c r="X42" s="244">
        <v>46</v>
      </c>
      <c r="Y42" s="244">
        <v>2542</v>
      </c>
      <c r="Z42" s="244">
        <v>24722</v>
      </c>
    </row>
    <row r="43" spans="1:26" s="91" customFormat="1" x14ac:dyDescent="0.2">
      <c r="A43" s="291" t="s">
        <v>213</v>
      </c>
      <c r="B43" s="185" t="s">
        <v>443</v>
      </c>
      <c r="C43" s="244">
        <v>3411</v>
      </c>
      <c r="D43" s="244">
        <v>38882</v>
      </c>
      <c r="E43" s="244">
        <v>3411</v>
      </c>
      <c r="F43" s="244">
        <v>3830</v>
      </c>
      <c r="G43" s="244">
        <v>37</v>
      </c>
      <c r="H43" s="244">
        <v>340</v>
      </c>
      <c r="I43" s="244">
        <v>26</v>
      </c>
      <c r="J43" s="244">
        <v>392</v>
      </c>
      <c r="K43" s="244">
        <v>755</v>
      </c>
      <c r="L43" s="244">
        <v>1919</v>
      </c>
      <c r="M43" s="244">
        <v>7</v>
      </c>
      <c r="N43" s="244">
        <v>5</v>
      </c>
      <c r="O43" s="244">
        <v>347</v>
      </c>
      <c r="P43" s="244">
        <v>235</v>
      </c>
      <c r="Q43" s="244">
        <v>154</v>
      </c>
      <c r="R43" s="244">
        <v>98</v>
      </c>
      <c r="S43" s="244">
        <v>1147</v>
      </c>
      <c r="T43" s="244">
        <v>735</v>
      </c>
      <c r="U43" s="419" t="s">
        <v>594</v>
      </c>
      <c r="V43" s="419" t="s">
        <v>594</v>
      </c>
      <c r="W43" s="244">
        <v>1693</v>
      </c>
      <c r="X43" s="244">
        <v>61</v>
      </c>
      <c r="Y43" s="244">
        <v>3398</v>
      </c>
      <c r="Z43" s="244">
        <v>35051</v>
      </c>
    </row>
    <row r="44" spans="1:26" s="91" customFormat="1" x14ac:dyDescent="0.2">
      <c r="A44" s="291" t="s">
        <v>213</v>
      </c>
      <c r="B44" s="185" t="s">
        <v>444</v>
      </c>
      <c r="C44" s="244">
        <v>4471</v>
      </c>
      <c r="D44" s="244">
        <v>58791</v>
      </c>
      <c r="E44" s="244">
        <v>4471</v>
      </c>
      <c r="F44" s="244">
        <v>7738</v>
      </c>
      <c r="G44" s="244">
        <v>59</v>
      </c>
      <c r="H44" s="244">
        <v>668</v>
      </c>
      <c r="I44" s="244">
        <v>57</v>
      </c>
      <c r="J44" s="244">
        <v>878</v>
      </c>
      <c r="K44" s="244">
        <v>973</v>
      </c>
      <c r="L44" s="244">
        <v>3931</v>
      </c>
      <c r="M44" s="244">
        <v>6</v>
      </c>
      <c r="N44" s="244">
        <v>17</v>
      </c>
      <c r="O44" s="244">
        <v>401</v>
      </c>
      <c r="P44" s="244">
        <v>281</v>
      </c>
      <c r="Q44" s="244">
        <v>238</v>
      </c>
      <c r="R44" s="244">
        <v>157</v>
      </c>
      <c r="S44" s="244">
        <v>1936</v>
      </c>
      <c r="T44" s="244">
        <v>1734</v>
      </c>
      <c r="U44" s="240">
        <v>4</v>
      </c>
      <c r="V44" s="240">
        <v>4</v>
      </c>
      <c r="W44" s="244">
        <v>1895</v>
      </c>
      <c r="X44" s="244">
        <v>68</v>
      </c>
      <c r="Y44" s="244">
        <v>4455</v>
      </c>
      <c r="Z44" s="244">
        <v>51053</v>
      </c>
    </row>
    <row r="45" spans="1:26" s="91" customFormat="1" x14ac:dyDescent="0.2">
      <c r="A45" s="291" t="s">
        <v>213</v>
      </c>
      <c r="B45" s="185" t="s">
        <v>445</v>
      </c>
      <c r="C45" s="244">
        <v>1062</v>
      </c>
      <c r="D45" s="244">
        <v>18299</v>
      </c>
      <c r="E45" s="244">
        <v>1061</v>
      </c>
      <c r="F45" s="244">
        <v>4224</v>
      </c>
      <c r="G45" s="244">
        <v>18</v>
      </c>
      <c r="H45" s="244">
        <v>237</v>
      </c>
      <c r="I45" s="244">
        <v>29</v>
      </c>
      <c r="J45" s="244">
        <v>783</v>
      </c>
      <c r="K45" s="244">
        <v>243</v>
      </c>
      <c r="L45" s="244">
        <v>1901</v>
      </c>
      <c r="M45" s="419" t="s">
        <v>594</v>
      </c>
      <c r="N45" s="419" t="s">
        <v>594</v>
      </c>
      <c r="O45" s="244">
        <v>100</v>
      </c>
      <c r="P45" s="244">
        <v>80</v>
      </c>
      <c r="Q45" s="244">
        <v>64</v>
      </c>
      <c r="R45" s="244">
        <v>42</v>
      </c>
      <c r="S45" s="244">
        <v>597</v>
      </c>
      <c r="T45" s="244">
        <v>869</v>
      </c>
      <c r="U45" s="419" t="s">
        <v>594</v>
      </c>
      <c r="V45" s="419" t="s">
        <v>594</v>
      </c>
      <c r="W45" s="244">
        <v>333</v>
      </c>
      <c r="X45" s="244">
        <v>12</v>
      </c>
      <c r="Y45" s="244">
        <v>1055</v>
      </c>
      <c r="Z45" s="244">
        <v>14075</v>
      </c>
    </row>
    <row r="46" spans="1:26" s="91" customFormat="1" x14ac:dyDescent="0.2">
      <c r="A46" s="291" t="s">
        <v>213</v>
      </c>
      <c r="B46" s="185" t="s">
        <v>446</v>
      </c>
      <c r="C46" s="244">
        <v>230</v>
      </c>
      <c r="D46" s="244">
        <v>4895</v>
      </c>
      <c r="E46" s="244">
        <v>230</v>
      </c>
      <c r="F46" s="244">
        <v>1832</v>
      </c>
      <c r="G46" s="244">
        <v>7</v>
      </c>
      <c r="H46" s="244">
        <v>87</v>
      </c>
      <c r="I46" s="244">
        <v>17</v>
      </c>
      <c r="J46" s="244">
        <v>486</v>
      </c>
      <c r="K46" s="244">
        <v>56</v>
      </c>
      <c r="L46" s="244">
        <v>881</v>
      </c>
      <c r="M46" s="244" t="s">
        <v>456</v>
      </c>
      <c r="N46" s="244" t="s">
        <v>456</v>
      </c>
      <c r="O46" s="244">
        <v>22</v>
      </c>
      <c r="P46" s="244">
        <v>22</v>
      </c>
      <c r="Q46" s="245">
        <v>21</v>
      </c>
      <c r="R46" s="245">
        <v>24</v>
      </c>
      <c r="S46" s="244">
        <v>145</v>
      </c>
      <c r="T46" s="244">
        <v>329</v>
      </c>
      <c r="U46" s="419" t="s">
        <v>594</v>
      </c>
      <c r="V46" s="419" t="s">
        <v>594</v>
      </c>
      <c r="W46" s="244">
        <v>63</v>
      </c>
      <c r="X46" s="244">
        <v>2</v>
      </c>
      <c r="Y46" s="244">
        <v>230</v>
      </c>
      <c r="Z46" s="244">
        <v>3063</v>
      </c>
    </row>
    <row r="47" spans="1:26" s="91" customFormat="1" x14ac:dyDescent="0.2">
      <c r="A47" s="291" t="s">
        <v>213</v>
      </c>
      <c r="B47" s="185" t="s">
        <v>447</v>
      </c>
      <c r="C47" s="244">
        <v>75</v>
      </c>
      <c r="D47" s="244">
        <v>3858</v>
      </c>
      <c r="E47" s="244">
        <v>75</v>
      </c>
      <c r="F47" s="244">
        <v>2971</v>
      </c>
      <c r="G47" s="419" t="s">
        <v>594</v>
      </c>
      <c r="H47" s="419" t="s">
        <v>594</v>
      </c>
      <c r="I47" s="240">
        <v>8</v>
      </c>
      <c r="J47" s="240">
        <v>1370</v>
      </c>
      <c r="K47" s="244">
        <v>18</v>
      </c>
      <c r="L47" s="244">
        <v>553</v>
      </c>
      <c r="M47" s="419" t="s">
        <v>594</v>
      </c>
      <c r="N47" s="419" t="s">
        <v>594</v>
      </c>
      <c r="O47" s="244">
        <v>3</v>
      </c>
      <c r="P47" s="244">
        <v>2</v>
      </c>
      <c r="Q47" s="245">
        <v>6</v>
      </c>
      <c r="R47" s="245">
        <v>14</v>
      </c>
      <c r="S47" s="245">
        <v>52</v>
      </c>
      <c r="T47" s="245">
        <v>786</v>
      </c>
      <c r="U47" s="419" t="s">
        <v>594</v>
      </c>
      <c r="V47" s="419" t="s">
        <v>594</v>
      </c>
      <c r="W47" s="244">
        <v>14</v>
      </c>
      <c r="X47" s="244">
        <v>1</v>
      </c>
      <c r="Y47" s="244">
        <v>75</v>
      </c>
      <c r="Z47" s="244">
        <v>887</v>
      </c>
    </row>
    <row r="48" spans="1:26" s="101" customFormat="1" x14ac:dyDescent="0.2">
      <c r="A48" s="293" t="s">
        <v>213</v>
      </c>
      <c r="B48" s="187" t="s">
        <v>51</v>
      </c>
      <c r="C48" s="247">
        <v>713712</v>
      </c>
      <c r="D48" s="247">
        <v>3064786</v>
      </c>
      <c r="E48" s="247">
        <v>702807</v>
      </c>
      <c r="F48" s="247">
        <v>120283</v>
      </c>
      <c r="G48" s="247">
        <v>580</v>
      </c>
      <c r="H48" s="247">
        <v>3787</v>
      </c>
      <c r="I48" s="247">
        <v>358</v>
      </c>
      <c r="J48" s="247">
        <v>5272</v>
      </c>
      <c r="K48" s="247">
        <v>88758</v>
      </c>
      <c r="L48" s="247">
        <v>38490</v>
      </c>
      <c r="M48" s="247">
        <v>2776</v>
      </c>
      <c r="N48" s="247">
        <v>3001</v>
      </c>
      <c r="O48" s="247">
        <v>32192</v>
      </c>
      <c r="P48" s="247">
        <v>20749</v>
      </c>
      <c r="Q48" s="247">
        <v>6005</v>
      </c>
      <c r="R48" s="247">
        <v>2647</v>
      </c>
      <c r="S48" s="247">
        <v>88526</v>
      </c>
      <c r="T48" s="247">
        <v>26471</v>
      </c>
      <c r="U48" s="247">
        <v>67</v>
      </c>
      <c r="V48" s="247">
        <v>687</v>
      </c>
      <c r="W48" s="247">
        <v>532943</v>
      </c>
      <c r="X48" s="247">
        <v>19180</v>
      </c>
      <c r="Y48" s="247">
        <v>703286</v>
      </c>
      <c r="Z48" s="247">
        <v>2944503</v>
      </c>
    </row>
    <row r="49" spans="1:26" s="91" customFormat="1" x14ac:dyDescent="0.2">
      <c r="A49" s="291" t="s">
        <v>213</v>
      </c>
      <c r="B49" s="188" t="s">
        <v>70</v>
      </c>
      <c r="C49" s="244">
        <v>3639</v>
      </c>
      <c r="D49" s="244">
        <v>6605</v>
      </c>
      <c r="E49" s="244">
        <v>3639</v>
      </c>
      <c r="F49" s="244">
        <v>500</v>
      </c>
      <c r="G49" s="423" t="s">
        <v>594</v>
      </c>
      <c r="H49" s="423" t="s">
        <v>594</v>
      </c>
      <c r="I49" s="364">
        <v>6</v>
      </c>
      <c r="J49" s="364">
        <v>65</v>
      </c>
      <c r="K49" s="296">
        <v>96</v>
      </c>
      <c r="L49" s="296">
        <v>51</v>
      </c>
      <c r="M49" s="423" t="s">
        <v>594</v>
      </c>
      <c r="N49" s="423" t="s">
        <v>594</v>
      </c>
      <c r="O49" s="296">
        <v>266</v>
      </c>
      <c r="P49" s="296">
        <v>138</v>
      </c>
      <c r="Q49" s="296">
        <v>62</v>
      </c>
      <c r="R49" s="296">
        <v>28</v>
      </c>
      <c r="S49" s="296">
        <v>18</v>
      </c>
      <c r="T49" s="296">
        <v>4</v>
      </c>
      <c r="U49" s="296" t="s">
        <v>456</v>
      </c>
      <c r="V49" s="296" t="s">
        <v>456</v>
      </c>
      <c r="W49" s="296">
        <v>3172</v>
      </c>
      <c r="X49" s="296">
        <v>114</v>
      </c>
      <c r="Y49" s="296">
        <v>2843</v>
      </c>
      <c r="Z49" s="296">
        <v>6106</v>
      </c>
    </row>
    <row r="50" spans="1:26" s="91" customFormat="1" x14ac:dyDescent="0.2">
      <c r="A50" s="332" t="s">
        <v>214</v>
      </c>
      <c r="B50" s="333" t="s">
        <v>455</v>
      </c>
      <c r="C50" s="330">
        <v>7110</v>
      </c>
      <c r="D50" s="330">
        <v>4585</v>
      </c>
      <c r="E50" s="330">
        <v>6243</v>
      </c>
      <c r="F50" s="330">
        <v>392</v>
      </c>
      <c r="G50" s="240" t="s">
        <v>456</v>
      </c>
      <c r="H50" s="240" t="s">
        <v>456</v>
      </c>
      <c r="I50" s="419" t="s">
        <v>594</v>
      </c>
      <c r="J50" s="419" t="s">
        <v>594</v>
      </c>
      <c r="K50" s="240">
        <v>42</v>
      </c>
      <c r="L50" s="240">
        <v>40</v>
      </c>
      <c r="M50" s="244">
        <v>10</v>
      </c>
      <c r="N50" s="244">
        <v>14</v>
      </c>
      <c r="O50" s="244">
        <v>58</v>
      </c>
      <c r="P50" s="244">
        <v>37</v>
      </c>
      <c r="Q50" s="244">
        <v>7</v>
      </c>
      <c r="R50" s="244">
        <v>6</v>
      </c>
      <c r="S50" s="244">
        <v>54</v>
      </c>
      <c r="T50" s="244">
        <v>12</v>
      </c>
      <c r="U50" s="244" t="s">
        <v>456</v>
      </c>
      <c r="V50" s="244" t="s">
        <v>456</v>
      </c>
      <c r="W50" s="244">
        <v>6091</v>
      </c>
      <c r="X50" s="244">
        <v>263</v>
      </c>
      <c r="Y50" s="244">
        <v>5802</v>
      </c>
      <c r="Z50" s="244">
        <v>4193</v>
      </c>
    </row>
    <row r="51" spans="1:26" s="91" customFormat="1" x14ac:dyDescent="0.2">
      <c r="A51" s="291" t="s">
        <v>214</v>
      </c>
      <c r="B51" s="185" t="s">
        <v>429</v>
      </c>
      <c r="C51" s="244">
        <v>4990</v>
      </c>
      <c r="D51" s="244">
        <v>9824</v>
      </c>
      <c r="E51" s="244">
        <v>4990</v>
      </c>
      <c r="F51" s="244">
        <v>395</v>
      </c>
      <c r="G51" s="240" t="s">
        <v>456</v>
      </c>
      <c r="H51" s="240" t="s">
        <v>456</v>
      </c>
      <c r="I51" s="419" t="s">
        <v>594</v>
      </c>
      <c r="J51" s="419" t="s">
        <v>594</v>
      </c>
      <c r="K51" s="244">
        <v>76</v>
      </c>
      <c r="L51" s="244">
        <v>32</v>
      </c>
      <c r="M51" s="244">
        <v>7</v>
      </c>
      <c r="N51" s="244">
        <v>6</v>
      </c>
      <c r="O51" s="244">
        <v>73</v>
      </c>
      <c r="P51" s="244">
        <v>45</v>
      </c>
      <c r="Q51" s="244">
        <v>18</v>
      </c>
      <c r="R51" s="244">
        <v>7</v>
      </c>
      <c r="S51" s="244">
        <v>184</v>
      </c>
      <c r="T51" s="244">
        <v>59</v>
      </c>
      <c r="U51" s="244" t="s">
        <v>456</v>
      </c>
      <c r="V51" s="244" t="s">
        <v>456</v>
      </c>
      <c r="W51" s="244">
        <v>4694</v>
      </c>
      <c r="X51" s="244">
        <v>245</v>
      </c>
      <c r="Y51" s="244">
        <v>4886</v>
      </c>
      <c r="Z51" s="244">
        <v>9430</v>
      </c>
    </row>
    <row r="52" spans="1:26" s="91" customFormat="1" x14ac:dyDescent="0.2">
      <c r="A52" s="291" t="s">
        <v>214</v>
      </c>
      <c r="B52" s="185" t="s">
        <v>430</v>
      </c>
      <c r="C52" s="244">
        <v>8332</v>
      </c>
      <c r="D52" s="244">
        <v>23928</v>
      </c>
      <c r="E52" s="244">
        <v>8332</v>
      </c>
      <c r="F52" s="244">
        <v>771</v>
      </c>
      <c r="G52" s="240" t="s">
        <v>456</v>
      </c>
      <c r="H52" s="240" t="s">
        <v>456</v>
      </c>
      <c r="I52" s="419" t="s">
        <v>594</v>
      </c>
      <c r="J52" s="419" t="s">
        <v>594</v>
      </c>
      <c r="K52" s="244">
        <v>203</v>
      </c>
      <c r="L52" s="244">
        <v>54</v>
      </c>
      <c r="M52" s="244">
        <v>23</v>
      </c>
      <c r="N52" s="244">
        <v>28</v>
      </c>
      <c r="O52" s="244">
        <v>137</v>
      </c>
      <c r="P52" s="244">
        <v>94</v>
      </c>
      <c r="Q52" s="244">
        <v>30</v>
      </c>
      <c r="R52" s="244">
        <v>15</v>
      </c>
      <c r="S52" s="244">
        <v>509</v>
      </c>
      <c r="T52" s="244">
        <v>149</v>
      </c>
      <c r="U52" s="419" t="s">
        <v>594</v>
      </c>
      <c r="V52" s="419" t="s">
        <v>594</v>
      </c>
      <c r="W52" s="244">
        <v>7573</v>
      </c>
      <c r="X52" s="244">
        <v>426</v>
      </c>
      <c r="Y52" s="244">
        <v>8249</v>
      </c>
      <c r="Z52" s="244">
        <v>23158</v>
      </c>
    </row>
    <row r="53" spans="1:26" s="91" customFormat="1" x14ac:dyDescent="0.2">
      <c r="A53" s="291" t="s">
        <v>214</v>
      </c>
      <c r="B53" s="185" t="s">
        <v>431</v>
      </c>
      <c r="C53" s="244">
        <v>17474</v>
      </c>
      <c r="D53" s="244">
        <v>63390</v>
      </c>
      <c r="E53" s="244">
        <v>17474</v>
      </c>
      <c r="F53" s="244">
        <v>1810</v>
      </c>
      <c r="G53" s="240" t="s">
        <v>456</v>
      </c>
      <c r="H53" s="240" t="s">
        <v>456</v>
      </c>
      <c r="I53" s="419" t="s">
        <v>594</v>
      </c>
      <c r="J53" s="419" t="s">
        <v>594</v>
      </c>
      <c r="K53" s="244">
        <v>595</v>
      </c>
      <c r="L53" s="244">
        <v>105</v>
      </c>
      <c r="M53" s="244">
        <v>40</v>
      </c>
      <c r="N53" s="244">
        <v>48</v>
      </c>
      <c r="O53" s="244">
        <v>247</v>
      </c>
      <c r="P53" s="244">
        <v>162</v>
      </c>
      <c r="Q53" s="244">
        <v>55</v>
      </c>
      <c r="R53" s="244">
        <v>22</v>
      </c>
      <c r="S53" s="244">
        <v>1724</v>
      </c>
      <c r="T53" s="244">
        <v>539</v>
      </c>
      <c r="U53" s="419" t="s">
        <v>594</v>
      </c>
      <c r="V53" s="419" t="s">
        <v>594</v>
      </c>
      <c r="W53" s="244">
        <v>15230</v>
      </c>
      <c r="X53" s="244">
        <v>916</v>
      </c>
      <c r="Y53" s="244">
        <v>17392</v>
      </c>
      <c r="Z53" s="244">
        <v>61581</v>
      </c>
    </row>
    <row r="54" spans="1:26" s="91" customFormat="1" x14ac:dyDescent="0.2">
      <c r="A54" s="291" t="s">
        <v>214</v>
      </c>
      <c r="B54" s="185" t="s">
        <v>432</v>
      </c>
      <c r="C54" s="244">
        <v>35023</v>
      </c>
      <c r="D54" s="244">
        <v>147303</v>
      </c>
      <c r="E54" s="244">
        <v>35023</v>
      </c>
      <c r="F54" s="244">
        <v>4032</v>
      </c>
      <c r="G54" s="419" t="s">
        <v>594</v>
      </c>
      <c r="H54" s="419" t="s">
        <v>594</v>
      </c>
      <c r="I54" s="244">
        <v>4</v>
      </c>
      <c r="J54" s="244">
        <v>23</v>
      </c>
      <c r="K54" s="244">
        <v>1622</v>
      </c>
      <c r="L54" s="244">
        <v>230</v>
      </c>
      <c r="M54" s="244">
        <v>47</v>
      </c>
      <c r="N54" s="244">
        <v>45</v>
      </c>
      <c r="O54" s="244">
        <v>558</v>
      </c>
      <c r="P54" s="244">
        <v>349</v>
      </c>
      <c r="Q54" s="244">
        <v>99</v>
      </c>
      <c r="R54" s="244">
        <v>50</v>
      </c>
      <c r="S54" s="244">
        <v>4777</v>
      </c>
      <c r="T54" s="244">
        <v>1460</v>
      </c>
      <c r="U54" s="240">
        <v>3</v>
      </c>
      <c r="V54" s="240">
        <v>0</v>
      </c>
      <c r="W54" s="244">
        <v>29148</v>
      </c>
      <c r="X54" s="244">
        <v>1875</v>
      </c>
      <c r="Y54" s="244">
        <v>34983</v>
      </c>
      <c r="Z54" s="244">
        <v>143271</v>
      </c>
    </row>
    <row r="55" spans="1:26" s="91" customFormat="1" x14ac:dyDescent="0.2">
      <c r="A55" s="291" t="s">
        <v>214</v>
      </c>
      <c r="B55" s="185" t="s">
        <v>433</v>
      </c>
      <c r="C55" s="244">
        <v>41821</v>
      </c>
      <c r="D55" s="244">
        <v>203898</v>
      </c>
      <c r="E55" s="244">
        <v>41821</v>
      </c>
      <c r="F55" s="244">
        <v>6287</v>
      </c>
      <c r="G55" s="244">
        <v>4</v>
      </c>
      <c r="H55" s="244">
        <v>12</v>
      </c>
      <c r="I55" s="244">
        <v>7</v>
      </c>
      <c r="J55" s="244">
        <v>15</v>
      </c>
      <c r="K55" s="244">
        <v>3854</v>
      </c>
      <c r="L55" s="244">
        <v>480</v>
      </c>
      <c r="M55" s="244">
        <v>60</v>
      </c>
      <c r="N55" s="244">
        <v>62</v>
      </c>
      <c r="O55" s="244">
        <v>1019</v>
      </c>
      <c r="P55" s="244">
        <v>655</v>
      </c>
      <c r="Q55" s="244">
        <v>131</v>
      </c>
      <c r="R55" s="244">
        <v>53</v>
      </c>
      <c r="S55" s="244">
        <v>9006</v>
      </c>
      <c r="T55" s="244">
        <v>2975</v>
      </c>
      <c r="U55" s="244">
        <v>7</v>
      </c>
      <c r="V55" s="244">
        <v>2</v>
      </c>
      <c r="W55" s="244">
        <v>30858</v>
      </c>
      <c r="X55" s="244">
        <v>2033</v>
      </c>
      <c r="Y55" s="244">
        <v>41805</v>
      </c>
      <c r="Z55" s="244">
        <v>197611</v>
      </c>
    </row>
    <row r="56" spans="1:26" s="91" customFormat="1" x14ac:dyDescent="0.2">
      <c r="A56" s="291" t="s">
        <v>214</v>
      </c>
      <c r="B56" s="185" t="s">
        <v>434</v>
      </c>
      <c r="C56" s="244">
        <v>30365</v>
      </c>
      <c r="D56" s="244">
        <v>175270</v>
      </c>
      <c r="E56" s="244">
        <v>30365</v>
      </c>
      <c r="F56" s="244">
        <v>5580</v>
      </c>
      <c r="G56" s="419" t="s">
        <v>594</v>
      </c>
      <c r="H56" s="419" t="s">
        <v>594</v>
      </c>
      <c r="I56" s="240">
        <v>12</v>
      </c>
      <c r="J56" s="240">
        <v>27</v>
      </c>
      <c r="K56" s="244">
        <v>4813</v>
      </c>
      <c r="L56" s="244">
        <v>715</v>
      </c>
      <c r="M56" s="244">
        <v>72</v>
      </c>
      <c r="N56" s="244">
        <v>81</v>
      </c>
      <c r="O56" s="244">
        <v>1423</v>
      </c>
      <c r="P56" s="244">
        <v>918</v>
      </c>
      <c r="Q56" s="244">
        <v>206</v>
      </c>
      <c r="R56" s="244">
        <v>81</v>
      </c>
      <c r="S56" s="244">
        <v>6863</v>
      </c>
      <c r="T56" s="244">
        <v>2415</v>
      </c>
      <c r="U56" s="419" t="s">
        <v>594</v>
      </c>
      <c r="V56" s="419" t="s">
        <v>594</v>
      </c>
      <c r="W56" s="244">
        <v>20406</v>
      </c>
      <c r="X56" s="244">
        <v>1328</v>
      </c>
      <c r="Y56" s="244">
        <v>30353</v>
      </c>
      <c r="Z56" s="244">
        <v>169690</v>
      </c>
    </row>
    <row r="57" spans="1:26" s="91" customFormat="1" x14ac:dyDescent="0.2">
      <c r="A57" s="291" t="s">
        <v>214</v>
      </c>
      <c r="B57" s="185" t="s">
        <v>435</v>
      </c>
      <c r="C57" s="244">
        <v>23763</v>
      </c>
      <c r="D57" s="244">
        <v>157008</v>
      </c>
      <c r="E57" s="244">
        <v>23763</v>
      </c>
      <c r="F57" s="244">
        <v>5205</v>
      </c>
      <c r="G57" s="240">
        <v>5</v>
      </c>
      <c r="H57" s="240">
        <v>17</v>
      </c>
      <c r="I57" s="244">
        <v>11</v>
      </c>
      <c r="J57" s="244">
        <v>31</v>
      </c>
      <c r="K57" s="244">
        <v>4812</v>
      </c>
      <c r="L57" s="244">
        <v>986</v>
      </c>
      <c r="M57" s="244">
        <v>81</v>
      </c>
      <c r="N57" s="244">
        <v>71</v>
      </c>
      <c r="O57" s="244">
        <v>1810</v>
      </c>
      <c r="P57" s="244">
        <v>1231</v>
      </c>
      <c r="Q57" s="244">
        <v>292</v>
      </c>
      <c r="R57" s="244">
        <v>117</v>
      </c>
      <c r="S57" s="244">
        <v>5134</v>
      </c>
      <c r="T57" s="244">
        <v>1779</v>
      </c>
      <c r="U57" s="419" t="s">
        <v>594</v>
      </c>
      <c r="V57" s="419" t="s">
        <v>594</v>
      </c>
      <c r="W57" s="244">
        <v>14914</v>
      </c>
      <c r="X57" s="244">
        <v>970</v>
      </c>
      <c r="Y57" s="244">
        <v>23749</v>
      </c>
      <c r="Z57" s="244">
        <v>151804</v>
      </c>
    </row>
    <row r="58" spans="1:26" s="91" customFormat="1" x14ac:dyDescent="0.2">
      <c r="A58" s="291" t="s">
        <v>214</v>
      </c>
      <c r="B58" s="185" t="s">
        <v>436</v>
      </c>
      <c r="C58" s="244">
        <v>21538</v>
      </c>
      <c r="D58" s="244">
        <v>159926</v>
      </c>
      <c r="E58" s="244">
        <v>21538</v>
      </c>
      <c r="F58" s="244">
        <v>5709</v>
      </c>
      <c r="G58" s="244">
        <v>5</v>
      </c>
      <c r="H58" s="244">
        <v>29</v>
      </c>
      <c r="I58" s="245">
        <v>14</v>
      </c>
      <c r="J58" s="245">
        <v>39</v>
      </c>
      <c r="K58" s="244">
        <v>5189</v>
      </c>
      <c r="L58" s="244">
        <v>1256</v>
      </c>
      <c r="M58" s="244">
        <v>91</v>
      </c>
      <c r="N58" s="244">
        <v>77</v>
      </c>
      <c r="O58" s="244">
        <v>2315</v>
      </c>
      <c r="P58" s="244">
        <v>1643</v>
      </c>
      <c r="Q58" s="244">
        <v>358</v>
      </c>
      <c r="R58" s="244">
        <v>154</v>
      </c>
      <c r="S58" s="244">
        <v>4668</v>
      </c>
      <c r="T58" s="244">
        <v>1677</v>
      </c>
      <c r="U58" s="245">
        <v>5</v>
      </c>
      <c r="V58" s="245">
        <v>1</v>
      </c>
      <c r="W58" s="244">
        <v>12561</v>
      </c>
      <c r="X58" s="244">
        <v>834</v>
      </c>
      <c r="Y58" s="244">
        <v>21530</v>
      </c>
      <c r="Z58" s="244">
        <v>154217</v>
      </c>
    </row>
    <row r="59" spans="1:26" s="91" customFormat="1" x14ac:dyDescent="0.2">
      <c r="A59" s="291" t="s">
        <v>214</v>
      </c>
      <c r="B59" s="185" t="s">
        <v>437</v>
      </c>
      <c r="C59" s="244">
        <v>20438</v>
      </c>
      <c r="D59" s="244">
        <v>169471</v>
      </c>
      <c r="E59" s="244">
        <v>20438</v>
      </c>
      <c r="F59" s="244">
        <v>6266</v>
      </c>
      <c r="G59" s="244">
        <v>5</v>
      </c>
      <c r="H59" s="244">
        <v>26</v>
      </c>
      <c r="I59" s="244">
        <v>15</v>
      </c>
      <c r="J59" s="244">
        <v>61</v>
      </c>
      <c r="K59" s="244">
        <v>5617</v>
      </c>
      <c r="L59" s="244">
        <v>1549</v>
      </c>
      <c r="M59" s="244">
        <v>85</v>
      </c>
      <c r="N59" s="244">
        <v>95</v>
      </c>
      <c r="O59" s="244">
        <v>2664</v>
      </c>
      <c r="P59" s="244">
        <v>1938</v>
      </c>
      <c r="Q59" s="244">
        <v>402</v>
      </c>
      <c r="R59" s="244">
        <v>173</v>
      </c>
      <c r="S59" s="244">
        <v>4603</v>
      </c>
      <c r="T59" s="244">
        <v>1670</v>
      </c>
      <c r="U59" s="419" t="s">
        <v>594</v>
      </c>
      <c r="V59" s="419" t="s">
        <v>594</v>
      </c>
      <c r="W59" s="244">
        <v>11078</v>
      </c>
      <c r="X59" s="244">
        <v>753</v>
      </c>
      <c r="Y59" s="244">
        <v>20429</v>
      </c>
      <c r="Z59" s="244">
        <v>163205</v>
      </c>
    </row>
    <row r="60" spans="1:26" s="91" customFormat="1" x14ac:dyDescent="0.2">
      <c r="A60" s="291" t="s">
        <v>214</v>
      </c>
      <c r="B60" s="185" t="s">
        <v>438</v>
      </c>
      <c r="C60" s="244">
        <v>35885</v>
      </c>
      <c r="D60" s="244">
        <v>343531</v>
      </c>
      <c r="E60" s="244">
        <v>35885</v>
      </c>
      <c r="F60" s="244">
        <v>13439</v>
      </c>
      <c r="G60" s="244">
        <v>7</v>
      </c>
      <c r="H60" s="244">
        <v>27</v>
      </c>
      <c r="I60" s="245">
        <v>40</v>
      </c>
      <c r="J60" s="245">
        <v>177</v>
      </c>
      <c r="K60" s="244">
        <v>11136</v>
      </c>
      <c r="L60" s="244">
        <v>3935</v>
      </c>
      <c r="M60" s="244">
        <v>127</v>
      </c>
      <c r="N60" s="244">
        <v>122</v>
      </c>
      <c r="O60" s="244">
        <v>5740</v>
      </c>
      <c r="P60" s="244">
        <v>4298</v>
      </c>
      <c r="Q60" s="244">
        <v>920</v>
      </c>
      <c r="R60" s="244">
        <v>421</v>
      </c>
      <c r="S60" s="244">
        <v>8794</v>
      </c>
      <c r="T60" s="244">
        <v>3209</v>
      </c>
      <c r="U60" s="419" t="s">
        <v>594</v>
      </c>
      <c r="V60" s="419" t="s">
        <v>594</v>
      </c>
      <c r="W60" s="244">
        <v>17735</v>
      </c>
      <c r="X60" s="244">
        <v>1231</v>
      </c>
      <c r="Y60" s="244">
        <v>35881</v>
      </c>
      <c r="Z60" s="244">
        <v>330092</v>
      </c>
    </row>
    <row r="61" spans="1:26" s="91" customFormat="1" x14ac:dyDescent="0.2">
      <c r="A61" s="291" t="s">
        <v>214</v>
      </c>
      <c r="B61" s="185" t="s">
        <v>439</v>
      </c>
      <c r="C61" s="244">
        <v>29036</v>
      </c>
      <c r="D61" s="244">
        <v>321076</v>
      </c>
      <c r="E61" s="244">
        <v>29036</v>
      </c>
      <c r="F61" s="244">
        <v>13134</v>
      </c>
      <c r="G61" s="244">
        <v>6</v>
      </c>
      <c r="H61" s="244">
        <v>29</v>
      </c>
      <c r="I61" s="245">
        <v>38</v>
      </c>
      <c r="J61" s="245">
        <v>179</v>
      </c>
      <c r="K61" s="244">
        <v>9814</v>
      </c>
      <c r="L61" s="244">
        <v>4436</v>
      </c>
      <c r="M61" s="244">
        <v>115</v>
      </c>
      <c r="N61" s="244">
        <v>108</v>
      </c>
      <c r="O61" s="244">
        <v>5363</v>
      </c>
      <c r="P61" s="244">
        <v>4164</v>
      </c>
      <c r="Q61" s="244">
        <v>993</v>
      </c>
      <c r="R61" s="244">
        <v>481</v>
      </c>
      <c r="S61" s="244">
        <v>7904</v>
      </c>
      <c r="T61" s="244">
        <v>2806</v>
      </c>
      <c r="U61" s="419" t="s">
        <v>594</v>
      </c>
      <c r="V61" s="419" t="s">
        <v>594</v>
      </c>
      <c r="W61" s="244">
        <v>13137</v>
      </c>
      <c r="X61" s="244">
        <v>920</v>
      </c>
      <c r="Y61" s="244">
        <v>29023</v>
      </c>
      <c r="Z61" s="244">
        <v>307942</v>
      </c>
    </row>
    <row r="62" spans="1:26" s="91" customFormat="1" x14ac:dyDescent="0.2">
      <c r="A62" s="291" t="s">
        <v>214</v>
      </c>
      <c r="B62" s="185" t="s">
        <v>440</v>
      </c>
      <c r="C62" s="244">
        <v>22262</v>
      </c>
      <c r="D62" s="244">
        <v>275164</v>
      </c>
      <c r="E62" s="244">
        <v>22262</v>
      </c>
      <c r="F62" s="244">
        <v>12468</v>
      </c>
      <c r="G62" s="244">
        <v>7</v>
      </c>
      <c r="H62" s="244">
        <v>32</v>
      </c>
      <c r="I62" s="244">
        <v>38</v>
      </c>
      <c r="J62" s="244">
        <v>246</v>
      </c>
      <c r="K62" s="244">
        <v>7748</v>
      </c>
      <c r="L62" s="244">
        <v>4582</v>
      </c>
      <c r="M62" s="244">
        <v>84</v>
      </c>
      <c r="N62" s="244">
        <v>76</v>
      </c>
      <c r="O62" s="244">
        <v>4376</v>
      </c>
      <c r="P62" s="244">
        <v>3502</v>
      </c>
      <c r="Q62" s="244">
        <v>913</v>
      </c>
      <c r="R62" s="244">
        <v>468</v>
      </c>
      <c r="S62" s="244">
        <v>6934</v>
      </c>
      <c r="T62" s="244">
        <v>2794</v>
      </c>
      <c r="U62" s="244">
        <v>12</v>
      </c>
      <c r="V62" s="244">
        <v>103</v>
      </c>
      <c r="W62" s="244">
        <v>9378</v>
      </c>
      <c r="X62" s="244">
        <v>663</v>
      </c>
      <c r="Y62" s="244">
        <v>22262</v>
      </c>
      <c r="Z62" s="244">
        <v>262696</v>
      </c>
    </row>
    <row r="63" spans="1:26" s="91" customFormat="1" x14ac:dyDescent="0.2">
      <c r="A63" s="291" t="s">
        <v>214</v>
      </c>
      <c r="B63" s="185" t="s">
        <v>441</v>
      </c>
      <c r="C63" s="244">
        <v>16298</v>
      </c>
      <c r="D63" s="244">
        <v>220094</v>
      </c>
      <c r="E63" s="244">
        <v>16298</v>
      </c>
      <c r="F63" s="244">
        <v>10751</v>
      </c>
      <c r="G63" s="244">
        <v>5</v>
      </c>
      <c r="H63" s="244">
        <v>33</v>
      </c>
      <c r="I63" s="244">
        <v>33</v>
      </c>
      <c r="J63" s="244">
        <v>214</v>
      </c>
      <c r="K63" s="244">
        <v>5835</v>
      </c>
      <c r="L63" s="244">
        <v>4338</v>
      </c>
      <c r="M63" s="245">
        <v>64</v>
      </c>
      <c r="N63" s="245">
        <v>58</v>
      </c>
      <c r="O63" s="244">
        <v>3497</v>
      </c>
      <c r="P63" s="244">
        <v>2831</v>
      </c>
      <c r="Q63" s="244">
        <v>787</v>
      </c>
      <c r="R63" s="244">
        <v>426</v>
      </c>
      <c r="S63" s="244">
        <v>5629</v>
      </c>
      <c r="T63" s="244">
        <v>2395</v>
      </c>
      <c r="U63" s="240">
        <v>3</v>
      </c>
      <c r="V63" s="240">
        <v>0</v>
      </c>
      <c r="W63" s="244">
        <v>6405</v>
      </c>
      <c r="X63" s="244">
        <v>456</v>
      </c>
      <c r="Y63" s="244">
        <v>16290</v>
      </c>
      <c r="Z63" s="244">
        <v>209344</v>
      </c>
    </row>
    <row r="64" spans="1:26" s="91" customFormat="1" x14ac:dyDescent="0.2">
      <c r="A64" s="291" t="s">
        <v>214</v>
      </c>
      <c r="B64" s="185" t="s">
        <v>442</v>
      </c>
      <c r="C64" s="244">
        <v>11642</v>
      </c>
      <c r="D64" s="244">
        <v>167915</v>
      </c>
      <c r="E64" s="244">
        <v>11642</v>
      </c>
      <c r="F64" s="244">
        <v>9280</v>
      </c>
      <c r="G64" s="419" t="s">
        <v>594</v>
      </c>
      <c r="H64" s="419" t="s">
        <v>594</v>
      </c>
      <c r="I64" s="244">
        <v>40</v>
      </c>
      <c r="J64" s="244">
        <v>292</v>
      </c>
      <c r="K64" s="244">
        <v>4084</v>
      </c>
      <c r="L64" s="244">
        <v>3965</v>
      </c>
      <c r="M64" s="245">
        <v>47</v>
      </c>
      <c r="N64" s="245">
        <v>50</v>
      </c>
      <c r="O64" s="244">
        <v>2513</v>
      </c>
      <c r="P64" s="244">
        <v>2059</v>
      </c>
      <c r="Q64" s="244">
        <v>648</v>
      </c>
      <c r="R64" s="244">
        <v>398</v>
      </c>
      <c r="S64" s="244">
        <v>4411</v>
      </c>
      <c r="T64" s="244">
        <v>2166</v>
      </c>
      <c r="U64" s="419" t="s">
        <v>594</v>
      </c>
      <c r="V64" s="419" t="s">
        <v>594</v>
      </c>
      <c r="W64" s="244">
        <v>4378</v>
      </c>
      <c r="X64" s="244">
        <v>312</v>
      </c>
      <c r="Y64" s="244">
        <v>11641</v>
      </c>
      <c r="Z64" s="244">
        <v>158636</v>
      </c>
    </row>
    <row r="65" spans="1:26" s="91" customFormat="1" x14ac:dyDescent="0.2">
      <c r="A65" s="291" t="s">
        <v>214</v>
      </c>
      <c r="B65" s="185" t="s">
        <v>443</v>
      </c>
      <c r="C65" s="244">
        <v>17537</v>
      </c>
      <c r="D65" s="244">
        <v>272064</v>
      </c>
      <c r="E65" s="244">
        <v>17536</v>
      </c>
      <c r="F65" s="244">
        <v>17034</v>
      </c>
      <c r="G65" s="244">
        <v>13</v>
      </c>
      <c r="H65" s="244">
        <v>94</v>
      </c>
      <c r="I65" s="244">
        <v>51</v>
      </c>
      <c r="J65" s="244">
        <v>376</v>
      </c>
      <c r="K65" s="244">
        <v>6276</v>
      </c>
      <c r="L65" s="244">
        <v>7932</v>
      </c>
      <c r="M65" s="244">
        <v>72</v>
      </c>
      <c r="N65" s="244">
        <v>86</v>
      </c>
      <c r="O65" s="244">
        <v>3842</v>
      </c>
      <c r="P65" s="244">
        <v>3125</v>
      </c>
      <c r="Q65" s="244">
        <v>1227</v>
      </c>
      <c r="R65" s="244">
        <v>772</v>
      </c>
      <c r="S65" s="244">
        <v>7639</v>
      </c>
      <c r="T65" s="244">
        <v>4212</v>
      </c>
      <c r="U65" s="240">
        <v>9</v>
      </c>
      <c r="V65" s="240">
        <v>5</v>
      </c>
      <c r="W65" s="244">
        <v>6029</v>
      </c>
      <c r="X65" s="244">
        <v>431</v>
      </c>
      <c r="Y65" s="244">
        <v>17535</v>
      </c>
      <c r="Z65" s="244">
        <v>255030</v>
      </c>
    </row>
    <row r="66" spans="1:26" s="91" customFormat="1" x14ac:dyDescent="0.2">
      <c r="A66" s="291" t="s">
        <v>214</v>
      </c>
      <c r="B66" s="185" t="s">
        <v>444</v>
      </c>
      <c r="C66" s="244">
        <v>17823</v>
      </c>
      <c r="D66" s="244">
        <v>326302</v>
      </c>
      <c r="E66" s="244">
        <v>17823</v>
      </c>
      <c r="F66" s="244">
        <v>30957</v>
      </c>
      <c r="G66" s="244">
        <v>24</v>
      </c>
      <c r="H66" s="244">
        <v>176</v>
      </c>
      <c r="I66" s="244">
        <v>142</v>
      </c>
      <c r="J66" s="244">
        <v>1932</v>
      </c>
      <c r="K66" s="244">
        <v>6715</v>
      </c>
      <c r="L66" s="244">
        <v>16785</v>
      </c>
      <c r="M66" s="244">
        <v>66</v>
      </c>
      <c r="N66" s="244">
        <v>52</v>
      </c>
      <c r="O66" s="244">
        <v>3566</v>
      </c>
      <c r="P66" s="244">
        <v>3000</v>
      </c>
      <c r="Q66" s="244">
        <v>1533</v>
      </c>
      <c r="R66" s="244">
        <v>1091</v>
      </c>
      <c r="S66" s="244">
        <v>9393</v>
      </c>
      <c r="T66" s="244">
        <v>7381</v>
      </c>
      <c r="U66" s="240">
        <v>12</v>
      </c>
      <c r="V66" s="240">
        <v>174</v>
      </c>
      <c r="W66" s="244">
        <v>5117</v>
      </c>
      <c r="X66" s="244">
        <v>366</v>
      </c>
      <c r="Y66" s="244">
        <v>17820</v>
      </c>
      <c r="Z66" s="244">
        <v>295345</v>
      </c>
    </row>
    <row r="67" spans="1:26" s="91" customFormat="1" x14ac:dyDescent="0.2">
      <c r="A67" s="291" t="s">
        <v>214</v>
      </c>
      <c r="B67" s="185" t="s">
        <v>445</v>
      </c>
      <c r="C67" s="244">
        <v>3132</v>
      </c>
      <c r="D67" s="244">
        <v>83720</v>
      </c>
      <c r="E67" s="244">
        <v>3132</v>
      </c>
      <c r="F67" s="244">
        <v>14854</v>
      </c>
      <c r="G67" s="244">
        <v>17</v>
      </c>
      <c r="H67" s="244">
        <v>202</v>
      </c>
      <c r="I67" s="244">
        <v>61</v>
      </c>
      <c r="J67" s="244">
        <v>1286</v>
      </c>
      <c r="K67" s="244">
        <v>1265</v>
      </c>
      <c r="L67" s="244">
        <v>8851</v>
      </c>
      <c r="M67" s="240">
        <v>6</v>
      </c>
      <c r="N67" s="240">
        <v>11</v>
      </c>
      <c r="O67" s="244">
        <v>476</v>
      </c>
      <c r="P67" s="244">
        <v>410</v>
      </c>
      <c r="Q67" s="244">
        <v>319</v>
      </c>
      <c r="R67" s="244">
        <v>296</v>
      </c>
      <c r="S67" s="244">
        <v>2027</v>
      </c>
      <c r="T67" s="244">
        <v>3578</v>
      </c>
      <c r="U67" s="419" t="s">
        <v>594</v>
      </c>
      <c r="V67" s="419" t="s">
        <v>594</v>
      </c>
      <c r="W67" s="244">
        <v>699</v>
      </c>
      <c r="X67" s="244">
        <v>50</v>
      </c>
      <c r="Y67" s="244">
        <v>3131</v>
      </c>
      <c r="Z67" s="244">
        <v>68867</v>
      </c>
    </row>
    <row r="68" spans="1:26" s="91" customFormat="1" x14ac:dyDescent="0.2">
      <c r="A68" s="291" t="s">
        <v>214</v>
      </c>
      <c r="B68" s="185" t="s">
        <v>446</v>
      </c>
      <c r="C68" s="244">
        <v>755</v>
      </c>
      <c r="D68" s="244">
        <v>25366</v>
      </c>
      <c r="E68" s="244">
        <v>755</v>
      </c>
      <c r="F68" s="244">
        <v>7215</v>
      </c>
      <c r="G68" s="244">
        <v>4</v>
      </c>
      <c r="H68" s="244">
        <v>43</v>
      </c>
      <c r="I68" s="244">
        <v>34</v>
      </c>
      <c r="J68" s="244">
        <v>1171</v>
      </c>
      <c r="K68" s="244">
        <v>291</v>
      </c>
      <c r="L68" s="244">
        <v>4138</v>
      </c>
      <c r="M68" s="244" t="s">
        <v>456</v>
      </c>
      <c r="N68" s="244" t="s">
        <v>456</v>
      </c>
      <c r="O68" s="244">
        <v>127</v>
      </c>
      <c r="P68" s="244">
        <v>101</v>
      </c>
      <c r="Q68" s="245">
        <v>79</v>
      </c>
      <c r="R68" s="245">
        <v>86</v>
      </c>
      <c r="S68" s="244">
        <v>530</v>
      </c>
      <c r="T68" s="244">
        <v>1210</v>
      </c>
      <c r="U68" s="419" t="s">
        <v>594</v>
      </c>
      <c r="V68" s="419" t="s">
        <v>594</v>
      </c>
      <c r="W68" s="244">
        <v>137</v>
      </c>
      <c r="X68" s="244">
        <v>10</v>
      </c>
      <c r="Y68" s="244">
        <v>754</v>
      </c>
      <c r="Z68" s="244">
        <v>18151</v>
      </c>
    </row>
    <row r="69" spans="1:26" s="91" customFormat="1" x14ac:dyDescent="0.2">
      <c r="A69" s="291" t="s">
        <v>214</v>
      </c>
      <c r="B69" s="185" t="s">
        <v>447</v>
      </c>
      <c r="C69" s="244">
        <v>164</v>
      </c>
      <c r="D69" s="244">
        <v>8098</v>
      </c>
      <c r="E69" s="244">
        <v>164</v>
      </c>
      <c r="F69" s="244">
        <v>4061</v>
      </c>
      <c r="G69" s="419" t="s">
        <v>594</v>
      </c>
      <c r="H69" s="419" t="s">
        <v>594</v>
      </c>
      <c r="I69" s="240">
        <v>9</v>
      </c>
      <c r="J69" s="240">
        <v>333</v>
      </c>
      <c r="K69" s="244">
        <v>66</v>
      </c>
      <c r="L69" s="244">
        <v>2343</v>
      </c>
      <c r="M69" s="244" t="s">
        <v>456</v>
      </c>
      <c r="N69" s="244" t="s">
        <v>456</v>
      </c>
      <c r="O69" s="244">
        <v>28</v>
      </c>
      <c r="P69" s="244">
        <v>29</v>
      </c>
      <c r="Q69" s="245">
        <v>22</v>
      </c>
      <c r="R69" s="245">
        <v>23</v>
      </c>
      <c r="S69" s="245">
        <v>125</v>
      </c>
      <c r="T69" s="245">
        <v>1317</v>
      </c>
      <c r="U69" s="244" t="s">
        <v>456</v>
      </c>
      <c r="V69" s="244" t="s">
        <v>456</v>
      </c>
      <c r="W69" s="244">
        <v>29</v>
      </c>
      <c r="X69" s="244">
        <v>2</v>
      </c>
      <c r="Y69" s="244">
        <v>164</v>
      </c>
      <c r="Z69" s="244">
        <v>4036</v>
      </c>
    </row>
    <row r="70" spans="1:26" s="101" customFormat="1" x14ac:dyDescent="0.2">
      <c r="A70" s="293" t="s">
        <v>214</v>
      </c>
      <c r="B70" s="187" t="s">
        <v>51</v>
      </c>
      <c r="C70" s="247">
        <v>365388</v>
      </c>
      <c r="D70" s="247">
        <v>3157935</v>
      </c>
      <c r="E70" s="247">
        <v>364520</v>
      </c>
      <c r="F70" s="247">
        <v>169638</v>
      </c>
      <c r="G70" s="247">
        <v>108</v>
      </c>
      <c r="H70" s="247">
        <v>745</v>
      </c>
      <c r="I70" s="247">
        <v>556</v>
      </c>
      <c r="J70" s="247">
        <v>6428</v>
      </c>
      <c r="K70" s="247">
        <v>80053</v>
      </c>
      <c r="L70" s="247">
        <v>66754</v>
      </c>
      <c r="M70" s="247">
        <v>1097</v>
      </c>
      <c r="N70" s="247">
        <v>1093</v>
      </c>
      <c r="O70" s="247">
        <v>39832</v>
      </c>
      <c r="P70" s="247">
        <v>30592</v>
      </c>
      <c r="Q70" s="247">
        <v>9039</v>
      </c>
      <c r="R70" s="247">
        <v>5141</v>
      </c>
      <c r="S70" s="247">
        <v>90908</v>
      </c>
      <c r="T70" s="247">
        <v>43802</v>
      </c>
      <c r="U70" s="247">
        <v>88</v>
      </c>
      <c r="V70" s="247">
        <v>1000</v>
      </c>
      <c r="W70" s="247">
        <v>215597</v>
      </c>
      <c r="X70" s="247">
        <v>14083</v>
      </c>
      <c r="Y70" s="247">
        <v>363679</v>
      </c>
      <c r="Z70" s="247">
        <v>2988297</v>
      </c>
    </row>
    <row r="71" spans="1:26" s="91" customFormat="1" x14ac:dyDescent="0.2">
      <c r="A71" s="291" t="s">
        <v>214</v>
      </c>
      <c r="B71" s="188" t="s">
        <v>70</v>
      </c>
      <c r="C71" s="244">
        <v>486</v>
      </c>
      <c r="D71" s="244">
        <v>2548</v>
      </c>
      <c r="E71" s="244">
        <v>486</v>
      </c>
      <c r="F71" s="244">
        <v>160</v>
      </c>
      <c r="G71" s="240" t="s">
        <v>456</v>
      </c>
      <c r="H71" s="240" t="s">
        <v>456</v>
      </c>
      <c r="I71" s="240">
        <v>3</v>
      </c>
      <c r="J71" s="240">
        <v>52</v>
      </c>
      <c r="K71" s="244">
        <v>44</v>
      </c>
      <c r="L71" s="244">
        <v>44</v>
      </c>
      <c r="M71" s="419" t="s">
        <v>594</v>
      </c>
      <c r="N71" s="419" t="s">
        <v>594</v>
      </c>
      <c r="O71" s="244">
        <v>31</v>
      </c>
      <c r="P71" s="244">
        <v>19</v>
      </c>
      <c r="Q71" s="244">
        <v>12</v>
      </c>
      <c r="R71" s="244">
        <v>9</v>
      </c>
      <c r="S71" s="244">
        <v>10</v>
      </c>
      <c r="T71" s="244">
        <v>3</v>
      </c>
      <c r="U71" s="244" t="s">
        <v>456</v>
      </c>
      <c r="V71" s="244" t="s">
        <v>456</v>
      </c>
      <c r="W71" s="244">
        <v>403</v>
      </c>
      <c r="X71" s="244">
        <v>29</v>
      </c>
      <c r="Y71" s="244">
        <v>428</v>
      </c>
      <c r="Z71" s="244">
        <v>2389</v>
      </c>
    </row>
    <row r="73" spans="1:26" x14ac:dyDescent="0.25">
      <c r="C73" s="395"/>
      <c r="D73" s="395"/>
      <c r="E73" s="395"/>
      <c r="F73" s="395"/>
      <c r="G73" s="395"/>
      <c r="H73" s="395"/>
      <c r="I73" s="395"/>
      <c r="J73" s="395"/>
      <c r="K73" s="395"/>
      <c r="L73" s="395"/>
      <c r="M73" s="395"/>
      <c r="N73" s="395"/>
      <c r="O73" s="395"/>
      <c r="P73" s="395"/>
      <c r="Q73" s="395"/>
      <c r="R73" s="395"/>
      <c r="S73" s="395"/>
      <c r="T73" s="395"/>
      <c r="U73" s="395"/>
      <c r="V73" s="395"/>
      <c r="W73" s="395"/>
      <c r="X73" s="395"/>
      <c r="Y73" s="395"/>
      <c r="Z73" s="395"/>
    </row>
  </sheetData>
  <autoFilter ref="A5:Z71"/>
  <mergeCells count="16">
    <mergeCell ref="Y4:Z4"/>
    <mergeCell ref="A1:Z1"/>
    <mergeCell ref="A2:Z2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A4:A5"/>
    <mergeCell ref="B4:B5"/>
  </mergeCells>
  <pageMargins left="0.51181102362204722" right="0.51181102362204722" top="0.19685039370078741" bottom="0.19685039370078741" header="0.11811023622047245" footer="0.11811023622047245"/>
  <pageSetup paperSize="8" firstPageNumber="18" pageOrder="overThenDown" orientation="portrait" useFirstPageNumber="1" r:id="rId1"/>
  <headerFooter alignWithMargins="0"/>
  <colBreaks count="1" manualBreakCount="1">
    <brk id="8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S207"/>
  <sheetViews>
    <sheetView topLeftCell="B1" workbookViewId="0">
      <pane ySplit="5" topLeftCell="A6" activePane="bottomLeft" state="frozen"/>
      <selection activeCell="J52" sqref="J52"/>
      <selection pane="bottomLeft" sqref="A1:S1"/>
    </sheetView>
  </sheetViews>
  <sheetFormatPr baseColWidth="10" defaultColWidth="11.44140625" defaultRowHeight="10.199999999999999" x14ac:dyDescent="0.25"/>
  <cols>
    <col min="1" max="1" width="15.5546875" style="89" customWidth="1"/>
    <col min="2" max="2" width="11" style="198" customWidth="1"/>
    <col min="3" max="3" width="19.33203125" style="47" customWidth="1"/>
    <col min="4" max="4" width="9.6640625" style="47" bestFit="1" customWidth="1"/>
    <col min="5" max="5" width="12.6640625" style="47" bestFit="1" customWidth="1"/>
    <col min="6" max="19" width="14" style="47" customWidth="1"/>
    <col min="20" max="16384" width="11.44140625" style="47"/>
  </cols>
  <sheetData>
    <row r="1" spans="1:19" ht="15" customHeight="1" x14ac:dyDescent="0.25">
      <c r="A1" s="428" t="s">
        <v>469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</row>
    <row r="2" spans="1:19" s="199" customFormat="1" ht="12.75" customHeight="1" x14ac:dyDescent="0.25">
      <c r="A2" s="208"/>
      <c r="B2" s="208"/>
      <c r="C2" s="221"/>
      <c r="D2" s="143"/>
      <c r="E2" s="221"/>
      <c r="F2" s="143"/>
      <c r="G2" s="221"/>
      <c r="H2" s="143"/>
      <c r="I2" s="221"/>
      <c r="J2" s="143"/>
      <c r="K2" s="220"/>
      <c r="L2" s="143"/>
      <c r="M2" s="220"/>
      <c r="N2" s="143"/>
      <c r="O2" s="220"/>
      <c r="P2" s="143"/>
      <c r="Q2" s="220"/>
      <c r="R2" s="143"/>
      <c r="S2" s="220"/>
    </row>
    <row r="3" spans="1:19" s="199" customFormat="1" ht="15" customHeight="1" x14ac:dyDescent="0.25">
      <c r="A3" s="458" t="s">
        <v>215</v>
      </c>
      <c r="B3" s="481" t="s">
        <v>217</v>
      </c>
      <c r="C3" s="492" t="s">
        <v>653</v>
      </c>
      <c r="D3" s="468" t="s">
        <v>98</v>
      </c>
      <c r="E3" s="469"/>
      <c r="F3" s="488" t="s">
        <v>426</v>
      </c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</row>
    <row r="4" spans="1:19" s="199" customFormat="1" ht="15" customHeight="1" x14ac:dyDescent="0.25">
      <c r="A4" s="484"/>
      <c r="B4" s="482"/>
      <c r="C4" s="493"/>
      <c r="D4" s="490"/>
      <c r="E4" s="491"/>
      <c r="F4" s="485" t="s">
        <v>124</v>
      </c>
      <c r="G4" s="487"/>
      <c r="H4" s="485" t="s">
        <v>52</v>
      </c>
      <c r="I4" s="486"/>
      <c r="J4" s="486" t="s">
        <v>126</v>
      </c>
      <c r="K4" s="487"/>
      <c r="L4" s="485" t="s">
        <v>127</v>
      </c>
      <c r="M4" s="487"/>
      <c r="N4" s="485" t="s">
        <v>128</v>
      </c>
      <c r="O4" s="487"/>
      <c r="P4" s="485" t="s">
        <v>129</v>
      </c>
      <c r="Q4" s="487"/>
      <c r="R4" s="485" t="s">
        <v>427</v>
      </c>
      <c r="S4" s="486"/>
    </row>
    <row r="5" spans="1:19" s="199" customFormat="1" ht="15" customHeight="1" x14ac:dyDescent="0.25">
      <c r="A5" s="459"/>
      <c r="B5" s="483"/>
      <c r="C5" s="494"/>
      <c r="D5" s="104" t="s">
        <v>64</v>
      </c>
      <c r="E5" s="105" t="s">
        <v>122</v>
      </c>
      <c r="F5" s="105" t="s">
        <v>64</v>
      </c>
      <c r="G5" s="105" t="s">
        <v>122</v>
      </c>
      <c r="H5" s="105" t="s">
        <v>64</v>
      </c>
      <c r="I5" s="46" t="s">
        <v>122</v>
      </c>
      <c r="J5" s="104" t="s">
        <v>64</v>
      </c>
      <c r="K5" s="104" t="s">
        <v>122</v>
      </c>
      <c r="L5" s="105" t="s">
        <v>64</v>
      </c>
      <c r="M5" s="105" t="s">
        <v>122</v>
      </c>
      <c r="N5" s="105" t="s">
        <v>64</v>
      </c>
      <c r="O5" s="105" t="s">
        <v>122</v>
      </c>
      <c r="P5" s="105" t="s">
        <v>64</v>
      </c>
      <c r="Q5" s="105" t="s">
        <v>122</v>
      </c>
      <c r="R5" s="105" t="s">
        <v>64</v>
      </c>
      <c r="S5" s="46" t="s">
        <v>122</v>
      </c>
    </row>
    <row r="6" spans="1:19" x14ac:dyDescent="0.2">
      <c r="A6" s="291" t="s">
        <v>152</v>
      </c>
      <c r="B6" s="292" t="s">
        <v>152</v>
      </c>
      <c r="C6" s="325" t="s">
        <v>428</v>
      </c>
      <c r="D6" s="244">
        <v>86269</v>
      </c>
      <c r="E6" s="244">
        <v>200232</v>
      </c>
      <c r="F6" s="244">
        <v>310</v>
      </c>
      <c r="G6" s="244">
        <v>373</v>
      </c>
      <c r="H6" s="244">
        <v>5416</v>
      </c>
      <c r="I6" s="244">
        <v>11480</v>
      </c>
      <c r="J6" s="244">
        <v>1645</v>
      </c>
      <c r="K6" s="244">
        <v>3301</v>
      </c>
      <c r="L6" s="244">
        <v>69724</v>
      </c>
      <c r="M6" s="244">
        <v>160244</v>
      </c>
      <c r="N6" s="244">
        <v>1030</v>
      </c>
      <c r="O6" s="244">
        <v>1352</v>
      </c>
      <c r="P6" s="244">
        <v>3509</v>
      </c>
      <c r="Q6" s="244">
        <v>5328</v>
      </c>
      <c r="R6" s="244">
        <v>8762</v>
      </c>
      <c r="S6" s="244">
        <v>26474</v>
      </c>
    </row>
    <row r="7" spans="1:19" x14ac:dyDescent="0.2">
      <c r="A7" s="291" t="s">
        <v>152</v>
      </c>
      <c r="B7" s="291" t="s">
        <v>152</v>
      </c>
      <c r="C7" s="185" t="s">
        <v>429</v>
      </c>
      <c r="D7" s="244">
        <v>115189</v>
      </c>
      <c r="E7" s="244">
        <v>903348</v>
      </c>
      <c r="F7" s="244">
        <v>563</v>
      </c>
      <c r="G7" s="244">
        <v>1013</v>
      </c>
      <c r="H7" s="244">
        <v>6982</v>
      </c>
      <c r="I7" s="244">
        <v>36076</v>
      </c>
      <c r="J7" s="244">
        <v>1640</v>
      </c>
      <c r="K7" s="244">
        <v>8207</v>
      </c>
      <c r="L7" s="244">
        <v>58933</v>
      </c>
      <c r="M7" s="244">
        <v>431247</v>
      </c>
      <c r="N7" s="244">
        <v>1868</v>
      </c>
      <c r="O7" s="244">
        <v>2769</v>
      </c>
      <c r="P7" s="244">
        <v>6555</v>
      </c>
      <c r="Q7" s="244">
        <v>11719</v>
      </c>
      <c r="R7" s="244">
        <v>53997</v>
      </c>
      <c r="S7" s="244">
        <v>420964</v>
      </c>
    </row>
    <row r="8" spans="1:19" x14ac:dyDescent="0.2">
      <c r="A8" s="291" t="s">
        <v>152</v>
      </c>
      <c r="B8" s="291" t="s">
        <v>152</v>
      </c>
      <c r="C8" s="185" t="s">
        <v>430</v>
      </c>
      <c r="D8" s="244">
        <v>188338</v>
      </c>
      <c r="E8" s="244">
        <v>2382077</v>
      </c>
      <c r="F8" s="244">
        <v>1404</v>
      </c>
      <c r="G8" s="244">
        <v>2172</v>
      </c>
      <c r="H8" s="244">
        <v>8715</v>
      </c>
      <c r="I8" s="244">
        <v>67303</v>
      </c>
      <c r="J8" s="244">
        <v>2064</v>
      </c>
      <c r="K8" s="244">
        <v>13339</v>
      </c>
      <c r="L8" s="244">
        <v>78509</v>
      </c>
      <c r="M8" s="244">
        <v>903942</v>
      </c>
      <c r="N8" s="244">
        <v>5162</v>
      </c>
      <c r="O8" s="244">
        <v>7203</v>
      </c>
      <c r="P8" s="244">
        <v>15820</v>
      </c>
      <c r="Q8" s="244">
        <v>29038</v>
      </c>
      <c r="R8" s="244">
        <v>113658</v>
      </c>
      <c r="S8" s="244">
        <v>1368211</v>
      </c>
    </row>
    <row r="9" spans="1:19" x14ac:dyDescent="0.2">
      <c r="A9" s="291" t="s">
        <v>152</v>
      </c>
      <c r="B9" s="291" t="s">
        <v>152</v>
      </c>
      <c r="C9" s="185" t="s">
        <v>431</v>
      </c>
      <c r="D9" s="244">
        <v>216505</v>
      </c>
      <c r="E9" s="244">
        <v>3754032</v>
      </c>
      <c r="F9" s="244">
        <v>1645</v>
      </c>
      <c r="G9" s="244">
        <v>3420</v>
      </c>
      <c r="H9" s="244">
        <v>8384</v>
      </c>
      <c r="I9" s="244">
        <v>90477</v>
      </c>
      <c r="J9" s="244">
        <v>2205</v>
      </c>
      <c r="K9" s="244">
        <v>16913</v>
      </c>
      <c r="L9" s="244">
        <v>100202</v>
      </c>
      <c r="M9" s="244">
        <v>1612929</v>
      </c>
      <c r="N9" s="244">
        <v>7172</v>
      </c>
      <c r="O9" s="244">
        <v>11729</v>
      </c>
      <c r="P9" s="244">
        <v>17350</v>
      </c>
      <c r="Q9" s="244">
        <v>39378</v>
      </c>
      <c r="R9" s="244">
        <v>124311</v>
      </c>
      <c r="S9" s="244">
        <v>1988214</v>
      </c>
    </row>
    <row r="10" spans="1:19" x14ac:dyDescent="0.2">
      <c r="A10" s="291" t="s">
        <v>152</v>
      </c>
      <c r="B10" s="291" t="s">
        <v>152</v>
      </c>
      <c r="C10" s="185" t="s">
        <v>432</v>
      </c>
      <c r="D10" s="244">
        <v>158801</v>
      </c>
      <c r="E10" s="244">
        <v>3560971</v>
      </c>
      <c r="F10" s="244">
        <v>987</v>
      </c>
      <c r="G10" s="244">
        <v>3141</v>
      </c>
      <c r="H10" s="244">
        <v>7755</v>
      </c>
      <c r="I10" s="244">
        <v>110559</v>
      </c>
      <c r="J10" s="244">
        <v>2056</v>
      </c>
      <c r="K10" s="244">
        <v>19760</v>
      </c>
      <c r="L10" s="244">
        <v>128622</v>
      </c>
      <c r="M10" s="244">
        <v>2758142</v>
      </c>
      <c r="N10" s="244">
        <v>4553</v>
      </c>
      <c r="O10" s="244">
        <v>11445</v>
      </c>
      <c r="P10" s="244">
        <v>11240</v>
      </c>
      <c r="Q10" s="244">
        <v>35834</v>
      </c>
      <c r="R10" s="244">
        <v>37380</v>
      </c>
      <c r="S10" s="244">
        <v>630635</v>
      </c>
    </row>
    <row r="11" spans="1:19" x14ac:dyDescent="0.2">
      <c r="A11" s="291" t="s">
        <v>152</v>
      </c>
      <c r="B11" s="291" t="s">
        <v>152</v>
      </c>
      <c r="C11" s="185" t="s">
        <v>433</v>
      </c>
      <c r="D11" s="244">
        <v>134070</v>
      </c>
      <c r="E11" s="244">
        <v>3679370</v>
      </c>
      <c r="F11" s="244">
        <v>861</v>
      </c>
      <c r="G11" s="244">
        <v>3379</v>
      </c>
      <c r="H11" s="244">
        <v>6367</v>
      </c>
      <c r="I11" s="244">
        <v>100658</v>
      </c>
      <c r="J11" s="244">
        <v>1871</v>
      </c>
      <c r="K11" s="244">
        <v>21512</v>
      </c>
      <c r="L11" s="244">
        <v>125124</v>
      </c>
      <c r="M11" s="244">
        <v>3321594</v>
      </c>
      <c r="N11" s="244">
        <v>2105</v>
      </c>
      <c r="O11" s="244">
        <v>8010</v>
      </c>
      <c r="P11" s="244">
        <v>8822</v>
      </c>
      <c r="Q11" s="244">
        <v>33075</v>
      </c>
      <c r="R11" s="244">
        <v>15073</v>
      </c>
      <c r="S11" s="244">
        <v>199010</v>
      </c>
    </row>
    <row r="12" spans="1:19" x14ac:dyDescent="0.2">
      <c r="A12" s="291" t="s">
        <v>152</v>
      </c>
      <c r="B12" s="291" t="s">
        <v>152</v>
      </c>
      <c r="C12" s="185" t="s">
        <v>434</v>
      </c>
      <c r="D12" s="244">
        <v>110429</v>
      </c>
      <c r="E12" s="244">
        <v>3578147</v>
      </c>
      <c r="F12" s="244">
        <v>885</v>
      </c>
      <c r="G12" s="244">
        <v>3965</v>
      </c>
      <c r="H12" s="244">
        <v>5749</v>
      </c>
      <c r="I12" s="244">
        <v>107600</v>
      </c>
      <c r="J12" s="244">
        <v>1637</v>
      </c>
      <c r="K12" s="244">
        <v>21591</v>
      </c>
      <c r="L12" s="244">
        <v>105021</v>
      </c>
      <c r="M12" s="244">
        <v>3305219</v>
      </c>
      <c r="N12" s="244">
        <v>1198</v>
      </c>
      <c r="O12" s="244">
        <v>5686</v>
      </c>
      <c r="P12" s="244">
        <v>7726</v>
      </c>
      <c r="Q12" s="244">
        <v>30315</v>
      </c>
      <c r="R12" s="244">
        <v>9867</v>
      </c>
      <c r="S12" s="244">
        <v>111090</v>
      </c>
    </row>
    <row r="13" spans="1:19" x14ac:dyDescent="0.2">
      <c r="A13" s="291" t="s">
        <v>152</v>
      </c>
      <c r="B13" s="291" t="s">
        <v>152</v>
      </c>
      <c r="C13" s="185" t="s">
        <v>435</v>
      </c>
      <c r="D13" s="244">
        <v>88149</v>
      </c>
      <c r="E13" s="244">
        <v>3296272</v>
      </c>
      <c r="F13" s="244">
        <v>749</v>
      </c>
      <c r="G13" s="244">
        <v>3364</v>
      </c>
      <c r="H13" s="244">
        <v>4848</v>
      </c>
      <c r="I13" s="244">
        <v>103062</v>
      </c>
      <c r="J13" s="244">
        <v>1669</v>
      </c>
      <c r="K13" s="244">
        <v>25824</v>
      </c>
      <c r="L13" s="244">
        <v>84241</v>
      </c>
      <c r="M13" s="244">
        <v>3073535</v>
      </c>
      <c r="N13" s="244">
        <v>782</v>
      </c>
      <c r="O13" s="244">
        <v>3968</v>
      </c>
      <c r="P13" s="244">
        <v>6286</v>
      </c>
      <c r="Q13" s="244">
        <v>25781</v>
      </c>
      <c r="R13" s="244">
        <v>6450</v>
      </c>
      <c r="S13" s="244">
        <v>67176</v>
      </c>
    </row>
    <row r="14" spans="1:19" x14ac:dyDescent="0.2">
      <c r="A14" s="291" t="s">
        <v>152</v>
      </c>
      <c r="B14" s="291" t="s">
        <v>152</v>
      </c>
      <c r="C14" s="185" t="s">
        <v>436</v>
      </c>
      <c r="D14" s="244">
        <v>62897</v>
      </c>
      <c r="E14" s="244">
        <v>2663289</v>
      </c>
      <c r="F14" s="244">
        <v>620</v>
      </c>
      <c r="G14" s="244">
        <v>3428</v>
      </c>
      <c r="H14" s="244">
        <v>4086</v>
      </c>
      <c r="I14" s="244">
        <v>100603</v>
      </c>
      <c r="J14" s="244">
        <v>1453</v>
      </c>
      <c r="K14" s="244">
        <v>25616</v>
      </c>
      <c r="L14" s="244">
        <v>59725</v>
      </c>
      <c r="M14" s="244">
        <v>2470755</v>
      </c>
      <c r="N14" s="244">
        <v>459</v>
      </c>
      <c r="O14" s="244">
        <v>2959</v>
      </c>
      <c r="P14" s="244">
        <v>5172</v>
      </c>
      <c r="Q14" s="244">
        <v>22931</v>
      </c>
      <c r="R14" s="244">
        <v>4261</v>
      </c>
      <c r="S14" s="244">
        <v>42895</v>
      </c>
    </row>
    <row r="15" spans="1:19" x14ac:dyDescent="0.2">
      <c r="A15" s="291" t="s">
        <v>152</v>
      </c>
      <c r="B15" s="291" t="s">
        <v>152</v>
      </c>
      <c r="C15" s="185" t="s">
        <v>437</v>
      </c>
      <c r="D15" s="244">
        <v>44524</v>
      </c>
      <c r="E15" s="244">
        <v>2109521</v>
      </c>
      <c r="F15" s="244">
        <v>453</v>
      </c>
      <c r="G15" s="244">
        <v>3143</v>
      </c>
      <c r="H15" s="244">
        <v>3321</v>
      </c>
      <c r="I15" s="244">
        <v>88556</v>
      </c>
      <c r="J15" s="244">
        <v>1343</v>
      </c>
      <c r="K15" s="244">
        <v>26885</v>
      </c>
      <c r="L15" s="244">
        <v>41996</v>
      </c>
      <c r="M15" s="244">
        <v>1942848</v>
      </c>
      <c r="N15" s="244">
        <v>303</v>
      </c>
      <c r="O15" s="244">
        <v>2252</v>
      </c>
      <c r="P15" s="244">
        <v>4203</v>
      </c>
      <c r="Q15" s="244">
        <v>20933</v>
      </c>
      <c r="R15" s="244">
        <v>2903</v>
      </c>
      <c r="S15" s="244">
        <v>29831</v>
      </c>
    </row>
    <row r="16" spans="1:19" x14ac:dyDescent="0.2">
      <c r="A16" s="291" t="s">
        <v>152</v>
      </c>
      <c r="B16" s="291" t="s">
        <v>152</v>
      </c>
      <c r="C16" s="185" t="s">
        <v>438</v>
      </c>
      <c r="D16" s="244">
        <v>56659</v>
      </c>
      <c r="E16" s="244">
        <v>3086954</v>
      </c>
      <c r="F16" s="244">
        <v>619</v>
      </c>
      <c r="G16" s="244">
        <v>5646</v>
      </c>
      <c r="H16" s="244">
        <v>5130</v>
      </c>
      <c r="I16" s="244">
        <v>162686</v>
      </c>
      <c r="J16" s="244">
        <v>2287</v>
      </c>
      <c r="K16" s="244">
        <v>54203</v>
      </c>
      <c r="L16" s="244">
        <v>52660</v>
      </c>
      <c r="M16" s="244">
        <v>2794038</v>
      </c>
      <c r="N16" s="244">
        <v>345</v>
      </c>
      <c r="O16" s="244">
        <v>2524</v>
      </c>
      <c r="P16" s="244">
        <v>6363</v>
      </c>
      <c r="Q16" s="244">
        <v>37623</v>
      </c>
      <c r="R16" s="244">
        <v>3404</v>
      </c>
      <c r="S16" s="244">
        <v>37854</v>
      </c>
    </row>
    <row r="17" spans="1:19" x14ac:dyDescent="0.2">
      <c r="A17" s="291" t="s">
        <v>152</v>
      </c>
      <c r="B17" s="291" t="s">
        <v>152</v>
      </c>
      <c r="C17" s="185" t="s">
        <v>439</v>
      </c>
      <c r="D17" s="244">
        <v>35227</v>
      </c>
      <c r="E17" s="244">
        <v>2277739</v>
      </c>
      <c r="F17" s="244">
        <v>468</v>
      </c>
      <c r="G17" s="244">
        <v>5076</v>
      </c>
      <c r="H17" s="244">
        <v>3573</v>
      </c>
      <c r="I17" s="244">
        <v>132826</v>
      </c>
      <c r="J17" s="244">
        <v>2080</v>
      </c>
      <c r="K17" s="244">
        <v>61240</v>
      </c>
      <c r="L17" s="244">
        <v>32297</v>
      </c>
      <c r="M17" s="244">
        <v>2026615</v>
      </c>
      <c r="N17" s="244">
        <v>253</v>
      </c>
      <c r="O17" s="244">
        <v>2171</v>
      </c>
      <c r="P17" s="244">
        <v>4800</v>
      </c>
      <c r="Q17" s="244">
        <v>29805</v>
      </c>
      <c r="R17" s="244">
        <v>2114</v>
      </c>
      <c r="S17" s="244">
        <v>26004</v>
      </c>
    </row>
    <row r="18" spans="1:19" x14ac:dyDescent="0.2">
      <c r="A18" s="291" t="s">
        <v>152</v>
      </c>
      <c r="B18" s="291" t="s">
        <v>152</v>
      </c>
      <c r="C18" s="185" t="s">
        <v>440</v>
      </c>
      <c r="D18" s="244">
        <v>18973</v>
      </c>
      <c r="E18" s="244">
        <v>1412571</v>
      </c>
      <c r="F18" s="244">
        <v>294</v>
      </c>
      <c r="G18" s="244">
        <v>4335</v>
      </c>
      <c r="H18" s="244">
        <v>2569</v>
      </c>
      <c r="I18" s="244">
        <v>112760</v>
      </c>
      <c r="J18" s="244">
        <v>1539</v>
      </c>
      <c r="K18" s="244">
        <v>54625</v>
      </c>
      <c r="L18" s="244">
        <v>16756</v>
      </c>
      <c r="M18" s="244">
        <v>1197787</v>
      </c>
      <c r="N18" s="244">
        <v>191</v>
      </c>
      <c r="O18" s="244">
        <v>2092</v>
      </c>
      <c r="P18" s="244">
        <v>3362</v>
      </c>
      <c r="Q18" s="244">
        <v>24929</v>
      </c>
      <c r="R18" s="244">
        <v>1337</v>
      </c>
      <c r="S18" s="244">
        <v>20277</v>
      </c>
    </row>
    <row r="19" spans="1:19" s="91" customFormat="1" x14ac:dyDescent="0.2">
      <c r="A19" s="291" t="s">
        <v>152</v>
      </c>
      <c r="B19" s="291" t="s">
        <v>152</v>
      </c>
      <c r="C19" s="185" t="s">
        <v>441</v>
      </c>
      <c r="D19" s="244">
        <v>10888</v>
      </c>
      <c r="E19" s="244">
        <v>921010</v>
      </c>
      <c r="F19" s="244">
        <v>147</v>
      </c>
      <c r="G19" s="244">
        <v>2669</v>
      </c>
      <c r="H19" s="244">
        <v>1926</v>
      </c>
      <c r="I19" s="244">
        <v>102085</v>
      </c>
      <c r="J19" s="244">
        <v>1234</v>
      </c>
      <c r="K19" s="244">
        <v>56021</v>
      </c>
      <c r="L19" s="244">
        <v>9119</v>
      </c>
      <c r="M19" s="244">
        <v>731072</v>
      </c>
      <c r="N19" s="244">
        <v>138</v>
      </c>
      <c r="O19" s="244">
        <v>1361</v>
      </c>
      <c r="P19" s="244">
        <v>2207</v>
      </c>
      <c r="Q19" s="244">
        <v>20329</v>
      </c>
      <c r="R19" s="244">
        <v>814</v>
      </c>
      <c r="S19" s="244">
        <v>10766</v>
      </c>
    </row>
    <row r="20" spans="1:19" x14ac:dyDescent="0.2">
      <c r="A20" s="291" t="s">
        <v>152</v>
      </c>
      <c r="B20" s="291" t="s">
        <v>152</v>
      </c>
      <c r="C20" s="185" t="s">
        <v>442</v>
      </c>
      <c r="D20" s="244">
        <v>7305</v>
      </c>
      <c r="E20" s="244">
        <v>691844</v>
      </c>
      <c r="F20" s="244">
        <v>124</v>
      </c>
      <c r="G20" s="244">
        <v>3109</v>
      </c>
      <c r="H20" s="244">
        <v>1526</v>
      </c>
      <c r="I20" s="244">
        <v>91431</v>
      </c>
      <c r="J20" s="244">
        <v>1067</v>
      </c>
      <c r="K20" s="244">
        <v>58500</v>
      </c>
      <c r="L20" s="244">
        <v>5809</v>
      </c>
      <c r="M20" s="244">
        <v>514224</v>
      </c>
      <c r="N20" s="244">
        <v>115</v>
      </c>
      <c r="O20" s="244">
        <v>1275</v>
      </c>
      <c r="P20" s="244">
        <v>1625</v>
      </c>
      <c r="Q20" s="244">
        <v>16968</v>
      </c>
      <c r="R20" s="244">
        <v>636</v>
      </c>
      <c r="S20" s="244">
        <v>9004</v>
      </c>
    </row>
    <row r="21" spans="1:19" x14ac:dyDescent="0.2">
      <c r="A21" s="291" t="s">
        <v>152</v>
      </c>
      <c r="B21" s="291" t="s">
        <v>152</v>
      </c>
      <c r="C21" s="185" t="s">
        <v>443</v>
      </c>
      <c r="D21" s="244">
        <v>10117</v>
      </c>
      <c r="E21" s="244">
        <v>1121020</v>
      </c>
      <c r="F21" s="244">
        <v>211</v>
      </c>
      <c r="G21" s="244">
        <v>5864</v>
      </c>
      <c r="H21" s="244">
        <v>2559</v>
      </c>
      <c r="I21" s="244">
        <v>189307</v>
      </c>
      <c r="J21" s="244">
        <v>1996</v>
      </c>
      <c r="K21" s="244">
        <v>137201</v>
      </c>
      <c r="L21" s="244">
        <v>7371</v>
      </c>
      <c r="M21" s="244">
        <v>746251</v>
      </c>
      <c r="N21" s="244">
        <v>242</v>
      </c>
      <c r="O21" s="244">
        <v>2943</v>
      </c>
      <c r="P21" s="244">
        <v>2609</v>
      </c>
      <c r="Q21" s="244">
        <v>29669</v>
      </c>
      <c r="R21" s="244">
        <v>941</v>
      </c>
      <c r="S21" s="244">
        <v>15111</v>
      </c>
    </row>
    <row r="22" spans="1:19" x14ac:dyDescent="0.2">
      <c r="A22" s="291" t="s">
        <v>152</v>
      </c>
      <c r="B22" s="291" t="s">
        <v>152</v>
      </c>
      <c r="C22" s="185" t="s">
        <v>444</v>
      </c>
      <c r="D22" s="244">
        <v>12960</v>
      </c>
      <c r="E22" s="244">
        <v>2166751</v>
      </c>
      <c r="F22" s="244">
        <v>318</v>
      </c>
      <c r="G22" s="244">
        <v>15116</v>
      </c>
      <c r="H22" s="244">
        <v>4413</v>
      </c>
      <c r="I22" s="244">
        <v>510281</v>
      </c>
      <c r="J22" s="244">
        <v>4063</v>
      </c>
      <c r="K22" s="244">
        <v>505582</v>
      </c>
      <c r="L22" s="244">
        <v>7545</v>
      </c>
      <c r="M22" s="244">
        <v>1044015</v>
      </c>
      <c r="N22" s="244">
        <v>452</v>
      </c>
      <c r="O22" s="244">
        <v>7876</v>
      </c>
      <c r="P22" s="244">
        <v>4091</v>
      </c>
      <c r="Q22" s="244">
        <v>70443</v>
      </c>
      <c r="R22" s="244">
        <v>1512</v>
      </c>
      <c r="S22" s="244">
        <v>27229</v>
      </c>
    </row>
    <row r="23" spans="1:19" x14ac:dyDescent="0.2">
      <c r="A23" s="291" t="s">
        <v>152</v>
      </c>
      <c r="B23" s="291" t="s">
        <v>152</v>
      </c>
      <c r="C23" s="185" t="s">
        <v>445</v>
      </c>
      <c r="D23" s="244">
        <v>3398</v>
      </c>
      <c r="E23" s="244">
        <v>1133451</v>
      </c>
      <c r="F23" s="244">
        <v>112</v>
      </c>
      <c r="G23" s="244">
        <v>12017</v>
      </c>
      <c r="H23" s="244">
        <v>1646</v>
      </c>
      <c r="I23" s="244">
        <v>406468</v>
      </c>
      <c r="J23" s="244">
        <v>1464</v>
      </c>
      <c r="K23" s="244">
        <v>388837</v>
      </c>
      <c r="L23" s="244">
        <v>1298</v>
      </c>
      <c r="M23" s="244">
        <v>281102</v>
      </c>
      <c r="N23" s="244">
        <v>144</v>
      </c>
      <c r="O23" s="244">
        <v>4934</v>
      </c>
      <c r="P23" s="244">
        <v>1379</v>
      </c>
      <c r="Q23" s="244">
        <v>35314</v>
      </c>
      <c r="R23" s="244">
        <v>489</v>
      </c>
      <c r="S23" s="244">
        <v>11493</v>
      </c>
    </row>
    <row r="24" spans="1:19" x14ac:dyDescent="0.2">
      <c r="A24" s="291" t="s">
        <v>152</v>
      </c>
      <c r="B24" s="291" t="s">
        <v>152</v>
      </c>
      <c r="C24" s="185" t="s">
        <v>446</v>
      </c>
      <c r="D24" s="244">
        <v>758</v>
      </c>
      <c r="E24" s="244">
        <v>496546</v>
      </c>
      <c r="F24" s="244">
        <v>42</v>
      </c>
      <c r="G24" s="244">
        <v>10817</v>
      </c>
      <c r="H24" s="244">
        <v>516</v>
      </c>
      <c r="I24" s="244">
        <v>267634</v>
      </c>
      <c r="J24" s="244">
        <v>241</v>
      </c>
      <c r="K24" s="244">
        <v>121955</v>
      </c>
      <c r="L24" s="244">
        <v>250</v>
      </c>
      <c r="M24" s="244">
        <v>76750</v>
      </c>
      <c r="N24" s="244">
        <v>31</v>
      </c>
      <c r="O24" s="244">
        <v>1395</v>
      </c>
      <c r="P24" s="244">
        <v>347</v>
      </c>
      <c r="Q24" s="244">
        <v>16101</v>
      </c>
      <c r="R24" s="244">
        <v>108</v>
      </c>
      <c r="S24" s="244">
        <v>4975</v>
      </c>
    </row>
    <row r="25" spans="1:19" x14ac:dyDescent="0.2">
      <c r="A25" s="291" t="s">
        <v>152</v>
      </c>
      <c r="B25" s="291" t="s">
        <v>152</v>
      </c>
      <c r="C25" s="185" t="s">
        <v>447</v>
      </c>
      <c r="D25" s="244">
        <v>216</v>
      </c>
      <c r="E25" s="244">
        <v>506080</v>
      </c>
      <c r="F25" s="244">
        <v>11</v>
      </c>
      <c r="G25" s="244">
        <v>5317</v>
      </c>
      <c r="H25" s="244">
        <v>178</v>
      </c>
      <c r="I25" s="244">
        <v>395405</v>
      </c>
      <c r="J25" s="244">
        <v>51</v>
      </c>
      <c r="K25" s="244">
        <v>53528</v>
      </c>
      <c r="L25" s="244">
        <v>94</v>
      </c>
      <c r="M25" s="244">
        <v>32588</v>
      </c>
      <c r="N25" s="244">
        <v>24</v>
      </c>
      <c r="O25" s="244">
        <v>5046</v>
      </c>
      <c r="P25" s="244">
        <v>118</v>
      </c>
      <c r="Q25" s="244">
        <v>15412</v>
      </c>
      <c r="R25" s="244">
        <v>33</v>
      </c>
      <c r="S25" s="244">
        <v>990</v>
      </c>
    </row>
    <row r="26" spans="1:19" s="100" customFormat="1" x14ac:dyDescent="0.2">
      <c r="A26" s="293" t="s">
        <v>152</v>
      </c>
      <c r="B26" s="293" t="s">
        <v>152</v>
      </c>
      <c r="C26" s="187" t="s">
        <v>51</v>
      </c>
      <c r="D26" s="247">
        <v>1361672</v>
      </c>
      <c r="E26" s="247">
        <v>39941225</v>
      </c>
      <c r="F26" s="247">
        <v>10823</v>
      </c>
      <c r="G26" s="247">
        <v>97363</v>
      </c>
      <c r="H26" s="247">
        <v>85659</v>
      </c>
      <c r="I26" s="247">
        <v>3187257</v>
      </c>
      <c r="J26" s="247">
        <v>33605</v>
      </c>
      <c r="K26" s="247">
        <v>1674641</v>
      </c>
      <c r="L26" s="247">
        <v>985296</v>
      </c>
      <c r="M26" s="247">
        <v>29424899</v>
      </c>
      <c r="N26" s="247">
        <v>26567</v>
      </c>
      <c r="O26" s="247">
        <v>88990</v>
      </c>
      <c r="P26" s="247">
        <v>113584</v>
      </c>
      <c r="Q26" s="247">
        <v>550925</v>
      </c>
      <c r="R26" s="247">
        <v>388050</v>
      </c>
      <c r="S26" s="247">
        <v>5048203</v>
      </c>
    </row>
    <row r="27" spans="1:19" x14ac:dyDescent="0.2">
      <c r="A27" s="291" t="s">
        <v>152</v>
      </c>
      <c r="B27" s="291" t="s">
        <v>152</v>
      </c>
      <c r="C27" s="188" t="s">
        <v>70</v>
      </c>
      <c r="D27" s="244">
        <v>7576</v>
      </c>
      <c r="E27" s="244">
        <v>-50157</v>
      </c>
      <c r="F27" s="244">
        <v>47</v>
      </c>
      <c r="G27" s="244">
        <v>209</v>
      </c>
      <c r="H27" s="244">
        <v>131</v>
      </c>
      <c r="I27" s="244">
        <v>1149</v>
      </c>
      <c r="J27" s="244">
        <v>97</v>
      </c>
      <c r="K27" s="244">
        <v>682</v>
      </c>
      <c r="L27" s="244">
        <v>605</v>
      </c>
      <c r="M27" s="244">
        <v>6733</v>
      </c>
      <c r="N27" s="244">
        <v>113</v>
      </c>
      <c r="O27" s="244">
        <v>618</v>
      </c>
      <c r="P27" s="244">
        <v>437</v>
      </c>
      <c r="Q27" s="244">
        <v>1506</v>
      </c>
      <c r="R27" s="244">
        <v>619</v>
      </c>
      <c r="S27" s="244">
        <v>3711</v>
      </c>
    </row>
    <row r="28" spans="1:19" x14ac:dyDescent="0.2">
      <c r="A28" s="332" t="s">
        <v>216</v>
      </c>
      <c r="B28" s="332" t="s">
        <v>152</v>
      </c>
      <c r="C28" s="334" t="s">
        <v>428</v>
      </c>
      <c r="D28" s="330">
        <v>59971</v>
      </c>
      <c r="E28" s="330">
        <v>135151</v>
      </c>
      <c r="F28" s="330">
        <v>99</v>
      </c>
      <c r="G28" s="330">
        <v>144</v>
      </c>
      <c r="H28" s="330">
        <v>2526</v>
      </c>
      <c r="I28" s="330">
        <v>5116</v>
      </c>
      <c r="J28" s="330">
        <v>946</v>
      </c>
      <c r="K28" s="330">
        <v>1862</v>
      </c>
      <c r="L28" s="330">
        <v>54780</v>
      </c>
      <c r="M28" s="330">
        <v>123170</v>
      </c>
      <c r="N28" s="330">
        <v>511</v>
      </c>
      <c r="O28" s="330">
        <v>726</v>
      </c>
      <c r="P28" s="330">
        <v>907</v>
      </c>
      <c r="Q28" s="330">
        <v>1608</v>
      </c>
      <c r="R28" s="330">
        <v>1872</v>
      </c>
      <c r="S28" s="330">
        <v>5458</v>
      </c>
    </row>
    <row r="29" spans="1:19" x14ac:dyDescent="0.2">
      <c r="A29" s="291" t="s">
        <v>216</v>
      </c>
      <c r="B29" s="291" t="s">
        <v>152</v>
      </c>
      <c r="C29" s="185" t="s">
        <v>429</v>
      </c>
      <c r="D29" s="244">
        <v>47240</v>
      </c>
      <c r="E29" s="244">
        <v>360448</v>
      </c>
      <c r="F29" s="244">
        <v>122</v>
      </c>
      <c r="G29" s="244">
        <v>373</v>
      </c>
      <c r="H29" s="244">
        <v>3268</v>
      </c>
      <c r="I29" s="244">
        <v>18451</v>
      </c>
      <c r="J29" s="244">
        <v>898</v>
      </c>
      <c r="K29" s="244">
        <v>4812</v>
      </c>
      <c r="L29" s="244">
        <v>39829</v>
      </c>
      <c r="M29" s="244">
        <v>295973</v>
      </c>
      <c r="N29" s="244">
        <v>478</v>
      </c>
      <c r="O29" s="244">
        <v>1208</v>
      </c>
      <c r="P29" s="244">
        <v>1277</v>
      </c>
      <c r="Q29" s="244">
        <v>3712</v>
      </c>
      <c r="R29" s="244">
        <v>5640</v>
      </c>
      <c r="S29" s="244">
        <v>38848</v>
      </c>
    </row>
    <row r="30" spans="1:19" x14ac:dyDescent="0.2">
      <c r="A30" s="291" t="s">
        <v>216</v>
      </c>
      <c r="B30" s="291" t="s">
        <v>152</v>
      </c>
      <c r="C30" s="185" t="s">
        <v>430</v>
      </c>
      <c r="D30" s="244">
        <v>81585</v>
      </c>
      <c r="E30" s="244">
        <v>1048729</v>
      </c>
      <c r="F30" s="244">
        <v>441</v>
      </c>
      <c r="G30" s="244">
        <v>705</v>
      </c>
      <c r="H30" s="244">
        <v>4029</v>
      </c>
      <c r="I30" s="244">
        <v>34340</v>
      </c>
      <c r="J30" s="244">
        <v>988</v>
      </c>
      <c r="K30" s="244">
        <v>7089</v>
      </c>
      <c r="L30" s="244">
        <v>48080</v>
      </c>
      <c r="M30" s="244">
        <v>575138</v>
      </c>
      <c r="N30" s="244">
        <v>1482</v>
      </c>
      <c r="O30" s="244">
        <v>2171</v>
      </c>
      <c r="P30" s="244">
        <v>3977</v>
      </c>
      <c r="Q30" s="244">
        <v>8173</v>
      </c>
      <c r="R30" s="244">
        <v>33857</v>
      </c>
      <c r="S30" s="244">
        <v>424688</v>
      </c>
    </row>
    <row r="31" spans="1:19" x14ac:dyDescent="0.2">
      <c r="A31" s="291" t="s">
        <v>216</v>
      </c>
      <c r="B31" s="291" t="s">
        <v>152</v>
      </c>
      <c r="C31" s="185" t="s">
        <v>431</v>
      </c>
      <c r="D31" s="244">
        <v>128345</v>
      </c>
      <c r="E31" s="244">
        <v>2223014</v>
      </c>
      <c r="F31" s="244">
        <v>737</v>
      </c>
      <c r="G31" s="244">
        <v>1268</v>
      </c>
      <c r="H31" s="244">
        <v>4037</v>
      </c>
      <c r="I31" s="244">
        <v>46029</v>
      </c>
      <c r="J31" s="244">
        <v>986</v>
      </c>
      <c r="K31" s="244">
        <v>8191</v>
      </c>
      <c r="L31" s="244">
        <v>55777</v>
      </c>
      <c r="M31" s="244">
        <v>923369</v>
      </c>
      <c r="N31" s="244">
        <v>3549</v>
      </c>
      <c r="O31" s="244">
        <v>4971</v>
      </c>
      <c r="P31" s="244">
        <v>7597</v>
      </c>
      <c r="Q31" s="244">
        <v>14938</v>
      </c>
      <c r="R31" s="244">
        <v>75286</v>
      </c>
      <c r="S31" s="244">
        <v>1228250</v>
      </c>
    </row>
    <row r="32" spans="1:19" x14ac:dyDescent="0.2">
      <c r="A32" s="291" t="s">
        <v>216</v>
      </c>
      <c r="B32" s="291" t="s">
        <v>152</v>
      </c>
      <c r="C32" s="185" t="s">
        <v>432</v>
      </c>
      <c r="D32" s="244">
        <v>89370</v>
      </c>
      <c r="E32" s="244">
        <v>2002848</v>
      </c>
      <c r="F32" s="244">
        <v>408</v>
      </c>
      <c r="G32" s="244">
        <v>1417</v>
      </c>
      <c r="H32" s="244">
        <v>3806</v>
      </c>
      <c r="I32" s="244">
        <v>56529</v>
      </c>
      <c r="J32" s="244">
        <v>932</v>
      </c>
      <c r="K32" s="244">
        <v>9534</v>
      </c>
      <c r="L32" s="244">
        <v>72688</v>
      </c>
      <c r="M32" s="244">
        <v>1582308</v>
      </c>
      <c r="N32" s="244">
        <v>2405</v>
      </c>
      <c r="O32" s="244">
        <v>5168</v>
      </c>
      <c r="P32" s="244">
        <v>4538</v>
      </c>
      <c r="Q32" s="244">
        <v>14294</v>
      </c>
      <c r="R32" s="244">
        <v>19182</v>
      </c>
      <c r="S32" s="244">
        <v>337352</v>
      </c>
    </row>
    <row r="33" spans="1:19" x14ac:dyDescent="0.2">
      <c r="A33" s="291" t="s">
        <v>216</v>
      </c>
      <c r="B33" s="291" t="s">
        <v>152</v>
      </c>
      <c r="C33" s="185" t="s">
        <v>433</v>
      </c>
      <c r="D33" s="244">
        <v>74102</v>
      </c>
      <c r="E33" s="244">
        <v>2032741</v>
      </c>
      <c r="F33" s="244">
        <v>328</v>
      </c>
      <c r="G33" s="244">
        <v>1469</v>
      </c>
      <c r="H33" s="244">
        <v>3068</v>
      </c>
      <c r="I33" s="244">
        <v>48939</v>
      </c>
      <c r="J33" s="244">
        <v>901</v>
      </c>
      <c r="K33" s="244">
        <v>10445</v>
      </c>
      <c r="L33" s="244">
        <v>69930</v>
      </c>
      <c r="M33" s="244">
        <v>1872661</v>
      </c>
      <c r="N33" s="244">
        <v>914</v>
      </c>
      <c r="O33" s="244">
        <v>3508</v>
      </c>
      <c r="P33" s="244">
        <v>3417</v>
      </c>
      <c r="Q33" s="244">
        <v>13312</v>
      </c>
      <c r="R33" s="244">
        <v>6611</v>
      </c>
      <c r="S33" s="244">
        <v>85837</v>
      </c>
    </row>
    <row r="34" spans="1:19" x14ac:dyDescent="0.2">
      <c r="A34" s="291" t="s">
        <v>216</v>
      </c>
      <c r="B34" s="291" t="s">
        <v>152</v>
      </c>
      <c r="C34" s="185" t="s">
        <v>434</v>
      </c>
      <c r="D34" s="244">
        <v>59636</v>
      </c>
      <c r="E34" s="244">
        <v>1931879</v>
      </c>
      <c r="F34" s="244">
        <v>362</v>
      </c>
      <c r="G34" s="244">
        <v>1817</v>
      </c>
      <c r="H34" s="244">
        <v>2718</v>
      </c>
      <c r="I34" s="244">
        <v>51559</v>
      </c>
      <c r="J34" s="244">
        <v>769</v>
      </c>
      <c r="K34" s="244">
        <v>10467</v>
      </c>
      <c r="L34" s="244">
        <v>57280</v>
      </c>
      <c r="M34" s="244">
        <v>1816746</v>
      </c>
      <c r="N34" s="244">
        <v>386</v>
      </c>
      <c r="O34" s="244">
        <v>2259</v>
      </c>
      <c r="P34" s="244">
        <v>2875</v>
      </c>
      <c r="Q34" s="244">
        <v>11423</v>
      </c>
      <c r="R34" s="244">
        <v>4049</v>
      </c>
      <c r="S34" s="244">
        <v>40902</v>
      </c>
    </row>
    <row r="35" spans="1:19" x14ac:dyDescent="0.2">
      <c r="A35" s="291" t="s">
        <v>216</v>
      </c>
      <c r="B35" s="291" t="s">
        <v>152</v>
      </c>
      <c r="C35" s="185" t="s">
        <v>435</v>
      </c>
      <c r="D35" s="244">
        <v>45746</v>
      </c>
      <c r="E35" s="244">
        <v>1709901</v>
      </c>
      <c r="F35" s="244">
        <v>299</v>
      </c>
      <c r="G35" s="244">
        <v>1318</v>
      </c>
      <c r="H35" s="244">
        <v>2196</v>
      </c>
      <c r="I35" s="244">
        <v>46501</v>
      </c>
      <c r="J35" s="244">
        <v>780</v>
      </c>
      <c r="K35" s="244">
        <v>11744</v>
      </c>
      <c r="L35" s="244">
        <v>44124</v>
      </c>
      <c r="M35" s="244">
        <v>1620500</v>
      </c>
      <c r="N35" s="244">
        <v>190</v>
      </c>
      <c r="O35" s="244">
        <v>973</v>
      </c>
      <c r="P35" s="244">
        <v>2309</v>
      </c>
      <c r="Q35" s="244">
        <v>9201</v>
      </c>
      <c r="R35" s="244">
        <v>2516</v>
      </c>
      <c r="S35" s="244">
        <v>22553</v>
      </c>
    </row>
    <row r="36" spans="1:19" x14ac:dyDescent="0.2">
      <c r="A36" s="291" t="s">
        <v>216</v>
      </c>
      <c r="B36" s="291" t="s">
        <v>152</v>
      </c>
      <c r="C36" s="185" t="s">
        <v>436</v>
      </c>
      <c r="D36" s="244">
        <v>31071</v>
      </c>
      <c r="E36" s="244">
        <v>1314675</v>
      </c>
      <c r="F36" s="244">
        <v>215</v>
      </c>
      <c r="G36" s="244">
        <v>1370</v>
      </c>
      <c r="H36" s="244">
        <v>1858</v>
      </c>
      <c r="I36" s="244">
        <v>46845</v>
      </c>
      <c r="J36" s="244">
        <v>626</v>
      </c>
      <c r="K36" s="244">
        <v>10964</v>
      </c>
      <c r="L36" s="244">
        <v>29700</v>
      </c>
      <c r="M36" s="244">
        <v>1234183</v>
      </c>
      <c r="N36" s="244">
        <v>98</v>
      </c>
      <c r="O36" s="244">
        <v>1061</v>
      </c>
      <c r="P36" s="244">
        <v>1914</v>
      </c>
      <c r="Q36" s="244">
        <v>8589</v>
      </c>
      <c r="R36" s="244">
        <v>1711</v>
      </c>
      <c r="S36" s="244">
        <v>14060</v>
      </c>
    </row>
    <row r="37" spans="1:19" x14ac:dyDescent="0.2">
      <c r="A37" s="291" t="s">
        <v>216</v>
      </c>
      <c r="B37" s="291" t="s">
        <v>152</v>
      </c>
      <c r="C37" s="185" t="s">
        <v>437</v>
      </c>
      <c r="D37" s="244">
        <v>21031</v>
      </c>
      <c r="E37" s="244">
        <v>995748</v>
      </c>
      <c r="F37" s="244">
        <v>142</v>
      </c>
      <c r="G37" s="244">
        <v>1169</v>
      </c>
      <c r="H37" s="244">
        <v>1363</v>
      </c>
      <c r="I37" s="244">
        <v>36811</v>
      </c>
      <c r="J37" s="244">
        <v>566</v>
      </c>
      <c r="K37" s="244">
        <v>11132</v>
      </c>
      <c r="L37" s="244">
        <v>20043</v>
      </c>
      <c r="M37" s="244">
        <v>931880</v>
      </c>
      <c r="N37" s="244">
        <v>51</v>
      </c>
      <c r="O37" s="244">
        <v>480</v>
      </c>
      <c r="P37" s="244">
        <v>1496</v>
      </c>
      <c r="Q37" s="244">
        <v>7630</v>
      </c>
      <c r="R37" s="244">
        <v>1071</v>
      </c>
      <c r="S37" s="244">
        <v>8677</v>
      </c>
    </row>
    <row r="38" spans="1:19" x14ac:dyDescent="0.2">
      <c r="A38" s="291" t="s">
        <v>216</v>
      </c>
      <c r="B38" s="291" t="s">
        <v>152</v>
      </c>
      <c r="C38" s="185" t="s">
        <v>438</v>
      </c>
      <c r="D38" s="244">
        <v>25324</v>
      </c>
      <c r="E38" s="244">
        <v>1377596</v>
      </c>
      <c r="F38" s="244">
        <v>218</v>
      </c>
      <c r="G38" s="244">
        <v>2175</v>
      </c>
      <c r="H38" s="244">
        <v>2103</v>
      </c>
      <c r="I38" s="244">
        <v>68752</v>
      </c>
      <c r="J38" s="244">
        <v>1047</v>
      </c>
      <c r="K38" s="244">
        <v>24071</v>
      </c>
      <c r="L38" s="244">
        <v>23669</v>
      </c>
      <c r="M38" s="244">
        <v>1260524</v>
      </c>
      <c r="N38" s="244">
        <v>87</v>
      </c>
      <c r="O38" s="244">
        <v>580</v>
      </c>
      <c r="P38" s="244">
        <v>2263</v>
      </c>
      <c r="Q38" s="244">
        <v>13234</v>
      </c>
      <c r="R38" s="244">
        <v>1185</v>
      </c>
      <c r="S38" s="244">
        <v>11560</v>
      </c>
    </row>
    <row r="39" spans="1:19" x14ac:dyDescent="0.2">
      <c r="A39" s="291" t="s">
        <v>216</v>
      </c>
      <c r="B39" s="291" t="s">
        <v>152</v>
      </c>
      <c r="C39" s="185" t="s">
        <v>439</v>
      </c>
      <c r="D39" s="244">
        <v>14013</v>
      </c>
      <c r="E39" s="244">
        <v>904981</v>
      </c>
      <c r="F39" s="244">
        <v>147</v>
      </c>
      <c r="G39" s="244">
        <v>1837</v>
      </c>
      <c r="H39" s="244">
        <v>1351</v>
      </c>
      <c r="I39" s="244">
        <v>52287</v>
      </c>
      <c r="J39" s="244">
        <v>829</v>
      </c>
      <c r="K39" s="244">
        <v>24330</v>
      </c>
      <c r="L39" s="244">
        <v>12885</v>
      </c>
      <c r="M39" s="244">
        <v>809052</v>
      </c>
      <c r="N39" s="244">
        <v>65</v>
      </c>
      <c r="O39" s="244">
        <v>512</v>
      </c>
      <c r="P39" s="244">
        <v>1688</v>
      </c>
      <c r="Q39" s="244">
        <v>11362</v>
      </c>
      <c r="R39" s="244">
        <v>698</v>
      </c>
      <c r="S39" s="244">
        <v>7908</v>
      </c>
    </row>
    <row r="40" spans="1:19" x14ac:dyDescent="0.2">
      <c r="A40" s="291" t="s">
        <v>216</v>
      </c>
      <c r="B40" s="291" t="s">
        <v>152</v>
      </c>
      <c r="C40" s="185" t="s">
        <v>440</v>
      </c>
      <c r="D40" s="244">
        <v>7200</v>
      </c>
      <c r="E40" s="244">
        <v>535715</v>
      </c>
      <c r="F40" s="244">
        <v>96</v>
      </c>
      <c r="G40" s="244">
        <v>1811</v>
      </c>
      <c r="H40" s="244">
        <v>954</v>
      </c>
      <c r="I40" s="244">
        <v>45078</v>
      </c>
      <c r="J40" s="244">
        <v>578</v>
      </c>
      <c r="K40" s="244">
        <v>21497</v>
      </c>
      <c r="L40" s="244">
        <v>6322</v>
      </c>
      <c r="M40" s="244">
        <v>453890</v>
      </c>
      <c r="N40" s="244">
        <v>63</v>
      </c>
      <c r="O40" s="244">
        <v>737</v>
      </c>
      <c r="P40" s="244">
        <v>1062</v>
      </c>
      <c r="Q40" s="244">
        <v>8729</v>
      </c>
      <c r="R40" s="244">
        <v>402</v>
      </c>
      <c r="S40" s="244">
        <v>5956</v>
      </c>
    </row>
    <row r="41" spans="1:19" s="91" customFormat="1" x14ac:dyDescent="0.2">
      <c r="A41" s="291" t="s">
        <v>216</v>
      </c>
      <c r="B41" s="291" t="s">
        <v>152</v>
      </c>
      <c r="C41" s="185" t="s">
        <v>441</v>
      </c>
      <c r="D41" s="244">
        <v>4000</v>
      </c>
      <c r="E41" s="244">
        <v>337916</v>
      </c>
      <c r="F41" s="244">
        <v>44</v>
      </c>
      <c r="G41" s="244">
        <v>1111</v>
      </c>
      <c r="H41" s="244">
        <v>724</v>
      </c>
      <c r="I41" s="244">
        <v>41064</v>
      </c>
      <c r="J41" s="244">
        <v>469</v>
      </c>
      <c r="K41" s="244">
        <v>23041</v>
      </c>
      <c r="L41" s="244">
        <v>3282</v>
      </c>
      <c r="M41" s="244">
        <v>263004</v>
      </c>
      <c r="N41" s="244">
        <v>50</v>
      </c>
      <c r="O41" s="244">
        <v>365</v>
      </c>
      <c r="P41" s="244">
        <v>760</v>
      </c>
      <c r="Q41" s="244">
        <v>7658</v>
      </c>
      <c r="R41" s="244">
        <v>234</v>
      </c>
      <c r="S41" s="244">
        <v>2899</v>
      </c>
    </row>
    <row r="42" spans="1:19" x14ac:dyDescent="0.2">
      <c r="A42" s="291" t="s">
        <v>216</v>
      </c>
      <c r="B42" s="291" t="s">
        <v>152</v>
      </c>
      <c r="C42" s="185" t="s">
        <v>442</v>
      </c>
      <c r="D42" s="244">
        <v>2549</v>
      </c>
      <c r="E42" s="244">
        <v>241129</v>
      </c>
      <c r="F42" s="244">
        <v>33</v>
      </c>
      <c r="G42" s="244">
        <v>888</v>
      </c>
      <c r="H42" s="244">
        <v>554</v>
      </c>
      <c r="I42" s="244">
        <v>33918</v>
      </c>
      <c r="J42" s="244">
        <v>391</v>
      </c>
      <c r="K42" s="244">
        <v>21782</v>
      </c>
      <c r="L42" s="244">
        <v>2006</v>
      </c>
      <c r="M42" s="244">
        <v>176207</v>
      </c>
      <c r="N42" s="244">
        <v>35</v>
      </c>
      <c r="O42" s="244">
        <v>369</v>
      </c>
      <c r="P42" s="244">
        <v>531</v>
      </c>
      <c r="Q42" s="244">
        <v>6234</v>
      </c>
      <c r="R42" s="244">
        <v>164</v>
      </c>
      <c r="S42" s="244">
        <v>2577</v>
      </c>
    </row>
    <row r="43" spans="1:19" x14ac:dyDescent="0.2">
      <c r="A43" s="291" t="s">
        <v>216</v>
      </c>
      <c r="B43" s="291" t="s">
        <v>152</v>
      </c>
      <c r="C43" s="185" t="s">
        <v>443</v>
      </c>
      <c r="D43" s="244">
        <v>3468</v>
      </c>
      <c r="E43" s="244">
        <v>383927</v>
      </c>
      <c r="F43" s="244">
        <v>60</v>
      </c>
      <c r="G43" s="244">
        <v>1883</v>
      </c>
      <c r="H43" s="244">
        <v>905</v>
      </c>
      <c r="I43" s="244">
        <v>68133</v>
      </c>
      <c r="J43" s="244">
        <v>690</v>
      </c>
      <c r="K43" s="244">
        <v>49831</v>
      </c>
      <c r="L43" s="244">
        <v>2494</v>
      </c>
      <c r="M43" s="244">
        <v>251245</v>
      </c>
      <c r="N43" s="244">
        <v>61</v>
      </c>
      <c r="O43" s="244">
        <v>702</v>
      </c>
      <c r="P43" s="244">
        <v>826</v>
      </c>
      <c r="Q43" s="244">
        <v>10115</v>
      </c>
      <c r="R43" s="244">
        <v>240</v>
      </c>
      <c r="S43" s="244">
        <v>3850</v>
      </c>
    </row>
    <row r="44" spans="1:19" x14ac:dyDescent="0.2">
      <c r="A44" s="291" t="s">
        <v>216</v>
      </c>
      <c r="B44" s="291" t="s">
        <v>152</v>
      </c>
      <c r="C44" s="185" t="s">
        <v>444</v>
      </c>
      <c r="D44" s="244">
        <v>4495</v>
      </c>
      <c r="E44" s="244">
        <v>754840</v>
      </c>
      <c r="F44" s="244">
        <v>82</v>
      </c>
      <c r="G44" s="244">
        <v>3791</v>
      </c>
      <c r="H44" s="244">
        <v>1568</v>
      </c>
      <c r="I44" s="244">
        <v>187477</v>
      </c>
      <c r="J44" s="244">
        <v>1384</v>
      </c>
      <c r="K44" s="244">
        <v>176379</v>
      </c>
      <c r="L44" s="244">
        <v>2590</v>
      </c>
      <c r="M44" s="244">
        <v>355047</v>
      </c>
      <c r="N44" s="244">
        <v>142</v>
      </c>
      <c r="O44" s="244">
        <v>2549</v>
      </c>
      <c r="P44" s="244">
        <v>1387</v>
      </c>
      <c r="Q44" s="244">
        <v>25795</v>
      </c>
      <c r="R44" s="244">
        <v>430</v>
      </c>
      <c r="S44" s="244">
        <v>8616</v>
      </c>
    </row>
    <row r="45" spans="1:19" x14ac:dyDescent="0.2">
      <c r="A45" s="291" t="s">
        <v>216</v>
      </c>
      <c r="B45" s="291" t="s">
        <v>152</v>
      </c>
      <c r="C45" s="185" t="s">
        <v>445</v>
      </c>
      <c r="D45" s="244">
        <v>1068</v>
      </c>
      <c r="E45" s="244">
        <v>351955</v>
      </c>
      <c r="F45" s="244">
        <v>37</v>
      </c>
      <c r="G45" s="244">
        <v>4377</v>
      </c>
      <c r="H45" s="244">
        <v>588</v>
      </c>
      <c r="I45" s="244">
        <v>149190</v>
      </c>
      <c r="J45" s="244">
        <v>380</v>
      </c>
      <c r="K45" s="244">
        <v>99284</v>
      </c>
      <c r="L45" s="244">
        <v>410</v>
      </c>
      <c r="M45" s="244">
        <v>84168</v>
      </c>
      <c r="N45" s="244">
        <v>39</v>
      </c>
      <c r="O45" s="244">
        <v>1644</v>
      </c>
      <c r="P45" s="244">
        <v>451</v>
      </c>
      <c r="Q45" s="244">
        <v>12218</v>
      </c>
      <c r="R45" s="244">
        <v>136</v>
      </c>
      <c r="S45" s="244">
        <v>3055</v>
      </c>
    </row>
    <row r="46" spans="1:19" x14ac:dyDescent="0.2">
      <c r="A46" s="291" t="s">
        <v>216</v>
      </c>
      <c r="B46" s="291" t="s">
        <v>152</v>
      </c>
      <c r="C46" s="185" t="s">
        <v>446</v>
      </c>
      <c r="D46" s="244">
        <v>230</v>
      </c>
      <c r="E46" s="244">
        <v>151650</v>
      </c>
      <c r="F46" s="420" t="s">
        <v>594</v>
      </c>
      <c r="G46" s="420" t="s">
        <v>594</v>
      </c>
      <c r="H46" s="245">
        <v>166</v>
      </c>
      <c r="I46" s="245">
        <v>90257</v>
      </c>
      <c r="J46" s="245">
        <v>57</v>
      </c>
      <c r="K46" s="245">
        <v>28342</v>
      </c>
      <c r="L46" s="244">
        <v>74</v>
      </c>
      <c r="M46" s="244">
        <v>21860</v>
      </c>
      <c r="N46" s="420" t="s">
        <v>594</v>
      </c>
      <c r="O46" s="420" t="s">
        <v>594</v>
      </c>
      <c r="P46" s="244">
        <v>109</v>
      </c>
      <c r="Q46" s="244">
        <v>7153</v>
      </c>
      <c r="R46" s="244">
        <v>26</v>
      </c>
      <c r="S46" s="244">
        <v>1660</v>
      </c>
    </row>
    <row r="47" spans="1:19" x14ac:dyDescent="0.2">
      <c r="A47" s="291" t="s">
        <v>216</v>
      </c>
      <c r="B47" s="291" t="s">
        <v>152</v>
      </c>
      <c r="C47" s="185" t="s">
        <v>447</v>
      </c>
      <c r="D47" s="244">
        <v>75</v>
      </c>
      <c r="E47" s="244">
        <v>229441</v>
      </c>
      <c r="F47" s="420" t="s">
        <v>594</v>
      </c>
      <c r="G47" s="420" t="s">
        <v>594</v>
      </c>
      <c r="H47" s="245">
        <v>69</v>
      </c>
      <c r="I47" s="245">
        <v>195658</v>
      </c>
      <c r="J47" s="245">
        <v>12</v>
      </c>
      <c r="K47" s="245">
        <v>7179</v>
      </c>
      <c r="L47" s="244">
        <v>36</v>
      </c>
      <c r="M47" s="244">
        <v>13328</v>
      </c>
      <c r="N47" s="420" t="s">
        <v>594</v>
      </c>
      <c r="O47" s="420" t="s">
        <v>594</v>
      </c>
      <c r="P47" s="244">
        <v>37</v>
      </c>
      <c r="Q47" s="244">
        <v>8122</v>
      </c>
      <c r="R47" s="244">
        <v>8</v>
      </c>
      <c r="S47" s="244">
        <v>43</v>
      </c>
    </row>
    <row r="48" spans="1:19" s="100" customFormat="1" x14ac:dyDescent="0.2">
      <c r="A48" s="293" t="s">
        <v>216</v>
      </c>
      <c r="B48" s="293" t="s">
        <v>152</v>
      </c>
      <c r="C48" s="187" t="s">
        <v>51</v>
      </c>
      <c r="D48" s="247">
        <v>700519</v>
      </c>
      <c r="E48" s="247">
        <v>19024284</v>
      </c>
      <c r="F48" s="247">
        <v>3883</v>
      </c>
      <c r="G48" s="247">
        <v>34094</v>
      </c>
      <c r="H48" s="247">
        <v>37851</v>
      </c>
      <c r="I48" s="247">
        <v>1322933</v>
      </c>
      <c r="J48" s="247">
        <v>14229</v>
      </c>
      <c r="K48" s="247">
        <v>561977</v>
      </c>
      <c r="L48" s="247">
        <v>545999</v>
      </c>
      <c r="M48" s="247">
        <v>14664255</v>
      </c>
      <c r="N48" s="247">
        <v>10629</v>
      </c>
      <c r="O48" s="247">
        <v>34961</v>
      </c>
      <c r="P48" s="247">
        <v>39421</v>
      </c>
      <c r="Q48" s="247">
        <v>203499</v>
      </c>
      <c r="R48" s="247">
        <v>155318</v>
      </c>
      <c r="S48" s="247">
        <v>2254749</v>
      </c>
    </row>
    <row r="49" spans="1:19" x14ac:dyDescent="0.2">
      <c r="A49" s="291" t="s">
        <v>216</v>
      </c>
      <c r="B49" s="291" t="s">
        <v>152</v>
      </c>
      <c r="C49" s="188" t="s">
        <v>70</v>
      </c>
      <c r="D49" s="244">
        <v>2644</v>
      </c>
      <c r="E49" s="244">
        <v>-20233</v>
      </c>
      <c r="F49" s="244">
        <v>16</v>
      </c>
      <c r="G49" s="244">
        <v>29</v>
      </c>
      <c r="H49" s="244">
        <v>45</v>
      </c>
      <c r="I49" s="244">
        <v>334</v>
      </c>
      <c r="J49" s="244">
        <v>34</v>
      </c>
      <c r="K49" s="244">
        <v>336</v>
      </c>
      <c r="L49" s="244">
        <v>231</v>
      </c>
      <c r="M49" s="244">
        <v>2506</v>
      </c>
      <c r="N49" s="244">
        <v>49</v>
      </c>
      <c r="O49" s="244">
        <v>323</v>
      </c>
      <c r="P49" s="244">
        <v>150</v>
      </c>
      <c r="Q49" s="244">
        <v>629</v>
      </c>
      <c r="R49" s="244">
        <v>183</v>
      </c>
      <c r="S49" s="244">
        <v>1077</v>
      </c>
    </row>
    <row r="50" spans="1:19" x14ac:dyDescent="0.2">
      <c r="A50" s="332" t="s">
        <v>214</v>
      </c>
      <c r="B50" s="332" t="s">
        <v>152</v>
      </c>
      <c r="C50" s="334" t="s">
        <v>428</v>
      </c>
      <c r="D50" s="330">
        <v>26298</v>
      </c>
      <c r="E50" s="330">
        <v>65080</v>
      </c>
      <c r="F50" s="330">
        <v>211</v>
      </c>
      <c r="G50" s="330">
        <v>229</v>
      </c>
      <c r="H50" s="330">
        <v>2890</v>
      </c>
      <c r="I50" s="330">
        <v>6364</v>
      </c>
      <c r="J50" s="330">
        <v>699</v>
      </c>
      <c r="K50" s="330">
        <v>1439</v>
      </c>
      <c r="L50" s="330">
        <v>14944</v>
      </c>
      <c r="M50" s="330">
        <v>37074</v>
      </c>
      <c r="N50" s="330">
        <v>519</v>
      </c>
      <c r="O50" s="330">
        <v>627</v>
      </c>
      <c r="P50" s="330">
        <v>2602</v>
      </c>
      <c r="Q50" s="330">
        <v>3720</v>
      </c>
      <c r="R50" s="330">
        <v>6890</v>
      </c>
      <c r="S50" s="330">
        <v>21016</v>
      </c>
    </row>
    <row r="51" spans="1:19" x14ac:dyDescent="0.2">
      <c r="A51" s="291" t="s">
        <v>214</v>
      </c>
      <c r="B51" s="291" t="s">
        <v>152</v>
      </c>
      <c r="C51" s="185" t="s">
        <v>429</v>
      </c>
      <c r="D51" s="244">
        <v>67949</v>
      </c>
      <c r="E51" s="244">
        <v>542900</v>
      </c>
      <c r="F51" s="244">
        <v>441</v>
      </c>
      <c r="G51" s="244">
        <v>641</v>
      </c>
      <c r="H51" s="244">
        <v>3714</v>
      </c>
      <c r="I51" s="244">
        <v>17625</v>
      </c>
      <c r="J51" s="244">
        <v>742</v>
      </c>
      <c r="K51" s="244">
        <v>3395</v>
      </c>
      <c r="L51" s="244">
        <v>19104</v>
      </c>
      <c r="M51" s="244">
        <v>135274</v>
      </c>
      <c r="N51" s="244">
        <v>1390</v>
      </c>
      <c r="O51" s="244">
        <v>1561</v>
      </c>
      <c r="P51" s="244">
        <v>5278</v>
      </c>
      <c r="Q51" s="244">
        <v>8007</v>
      </c>
      <c r="R51" s="244">
        <v>48357</v>
      </c>
      <c r="S51" s="244">
        <v>382115</v>
      </c>
    </row>
    <row r="52" spans="1:19" x14ac:dyDescent="0.2">
      <c r="A52" s="291" t="s">
        <v>214</v>
      </c>
      <c r="B52" s="291" t="s">
        <v>152</v>
      </c>
      <c r="C52" s="185" t="s">
        <v>430</v>
      </c>
      <c r="D52" s="244">
        <v>106753</v>
      </c>
      <c r="E52" s="244">
        <v>1333348</v>
      </c>
      <c r="F52" s="244">
        <v>963</v>
      </c>
      <c r="G52" s="244">
        <v>1467</v>
      </c>
      <c r="H52" s="244">
        <v>4686</v>
      </c>
      <c r="I52" s="244">
        <v>32963</v>
      </c>
      <c r="J52" s="244">
        <v>1076</v>
      </c>
      <c r="K52" s="244">
        <v>6250</v>
      </c>
      <c r="L52" s="244">
        <v>30429</v>
      </c>
      <c r="M52" s="244">
        <v>328804</v>
      </c>
      <c r="N52" s="244">
        <v>3680</v>
      </c>
      <c r="O52" s="244">
        <v>5032</v>
      </c>
      <c r="P52" s="244">
        <v>11843</v>
      </c>
      <c r="Q52" s="244">
        <v>20865</v>
      </c>
      <c r="R52" s="244">
        <v>79801</v>
      </c>
      <c r="S52" s="244">
        <v>943523</v>
      </c>
    </row>
    <row r="53" spans="1:19" x14ac:dyDescent="0.2">
      <c r="A53" s="291" t="s">
        <v>214</v>
      </c>
      <c r="B53" s="291" t="s">
        <v>152</v>
      </c>
      <c r="C53" s="185" t="s">
        <v>431</v>
      </c>
      <c r="D53" s="244">
        <v>88160</v>
      </c>
      <c r="E53" s="244">
        <v>1531018</v>
      </c>
      <c r="F53" s="244">
        <v>908</v>
      </c>
      <c r="G53" s="244">
        <v>2152</v>
      </c>
      <c r="H53" s="244">
        <v>4347</v>
      </c>
      <c r="I53" s="244">
        <v>44448</v>
      </c>
      <c r="J53" s="244">
        <v>1219</v>
      </c>
      <c r="K53" s="244">
        <v>8722</v>
      </c>
      <c r="L53" s="244">
        <v>44425</v>
      </c>
      <c r="M53" s="244">
        <v>689560</v>
      </c>
      <c r="N53" s="244">
        <v>3623</v>
      </c>
      <c r="O53" s="244">
        <v>6758</v>
      </c>
      <c r="P53" s="244">
        <v>9753</v>
      </c>
      <c r="Q53" s="244">
        <v>24440</v>
      </c>
      <c r="R53" s="244">
        <v>49025</v>
      </c>
      <c r="S53" s="244">
        <v>759964</v>
      </c>
    </row>
    <row r="54" spans="1:19" x14ac:dyDescent="0.2">
      <c r="A54" s="291" t="s">
        <v>214</v>
      </c>
      <c r="B54" s="291" t="s">
        <v>152</v>
      </c>
      <c r="C54" s="185" t="s">
        <v>432</v>
      </c>
      <c r="D54" s="244">
        <v>69431</v>
      </c>
      <c r="E54" s="244">
        <v>1558124</v>
      </c>
      <c r="F54" s="244">
        <v>579</v>
      </c>
      <c r="G54" s="244">
        <v>1724</v>
      </c>
      <c r="H54" s="244">
        <v>3949</v>
      </c>
      <c r="I54" s="244">
        <v>54030</v>
      </c>
      <c r="J54" s="244">
        <v>1124</v>
      </c>
      <c r="K54" s="244">
        <v>10226</v>
      </c>
      <c r="L54" s="244">
        <v>55934</v>
      </c>
      <c r="M54" s="244">
        <v>1175834</v>
      </c>
      <c r="N54" s="244">
        <v>2148</v>
      </c>
      <c r="O54" s="244">
        <v>6278</v>
      </c>
      <c r="P54" s="244">
        <v>6702</v>
      </c>
      <c r="Q54" s="244">
        <v>21541</v>
      </c>
      <c r="R54" s="244">
        <v>18198</v>
      </c>
      <c r="S54" s="244">
        <v>293282</v>
      </c>
    </row>
    <row r="55" spans="1:19" x14ac:dyDescent="0.2">
      <c r="A55" s="291" t="s">
        <v>214</v>
      </c>
      <c r="B55" s="291" t="s">
        <v>152</v>
      </c>
      <c r="C55" s="185" t="s">
        <v>433</v>
      </c>
      <c r="D55" s="244">
        <v>59968</v>
      </c>
      <c r="E55" s="244">
        <v>1646628</v>
      </c>
      <c r="F55" s="244">
        <v>533</v>
      </c>
      <c r="G55" s="244">
        <v>1909</v>
      </c>
      <c r="H55" s="244">
        <v>3299</v>
      </c>
      <c r="I55" s="244">
        <v>51719</v>
      </c>
      <c r="J55" s="244">
        <v>970</v>
      </c>
      <c r="K55" s="244">
        <v>11066</v>
      </c>
      <c r="L55" s="244">
        <v>55194</v>
      </c>
      <c r="M55" s="244">
        <v>1448933</v>
      </c>
      <c r="N55" s="244">
        <v>1191</v>
      </c>
      <c r="O55" s="244">
        <v>4502</v>
      </c>
      <c r="P55" s="244">
        <v>5405</v>
      </c>
      <c r="Q55" s="244">
        <v>19763</v>
      </c>
      <c r="R55" s="244">
        <v>8462</v>
      </c>
      <c r="S55" s="244">
        <v>113173</v>
      </c>
    </row>
    <row r="56" spans="1:19" x14ac:dyDescent="0.2">
      <c r="A56" s="291" t="s">
        <v>214</v>
      </c>
      <c r="B56" s="291" t="s">
        <v>152</v>
      </c>
      <c r="C56" s="185" t="s">
        <v>434</v>
      </c>
      <c r="D56" s="244">
        <v>50793</v>
      </c>
      <c r="E56" s="244">
        <v>1646268</v>
      </c>
      <c r="F56" s="244">
        <v>523</v>
      </c>
      <c r="G56" s="244">
        <v>2148</v>
      </c>
      <c r="H56" s="244">
        <v>3031</v>
      </c>
      <c r="I56" s="244">
        <v>56042</v>
      </c>
      <c r="J56" s="244">
        <v>868</v>
      </c>
      <c r="K56" s="244">
        <v>11124</v>
      </c>
      <c r="L56" s="244">
        <v>47741</v>
      </c>
      <c r="M56" s="244">
        <v>1488473</v>
      </c>
      <c r="N56" s="244">
        <v>812</v>
      </c>
      <c r="O56" s="244">
        <v>3427</v>
      </c>
      <c r="P56" s="244">
        <v>4851</v>
      </c>
      <c r="Q56" s="244">
        <v>18892</v>
      </c>
      <c r="R56" s="244">
        <v>5818</v>
      </c>
      <c r="S56" s="244">
        <v>70188</v>
      </c>
    </row>
    <row r="57" spans="1:19" x14ac:dyDescent="0.2">
      <c r="A57" s="291" t="s">
        <v>214</v>
      </c>
      <c r="B57" s="291" t="s">
        <v>152</v>
      </c>
      <c r="C57" s="185" t="s">
        <v>435</v>
      </c>
      <c r="D57" s="244">
        <v>42403</v>
      </c>
      <c r="E57" s="244">
        <v>1586371</v>
      </c>
      <c r="F57" s="244">
        <v>450</v>
      </c>
      <c r="G57" s="244">
        <v>2046</v>
      </c>
      <c r="H57" s="244">
        <v>2652</v>
      </c>
      <c r="I57" s="244">
        <v>56561</v>
      </c>
      <c r="J57" s="244">
        <v>889</v>
      </c>
      <c r="K57" s="244">
        <v>14080</v>
      </c>
      <c r="L57" s="244">
        <v>40117</v>
      </c>
      <c r="M57" s="244">
        <v>1453035</v>
      </c>
      <c r="N57" s="244">
        <v>592</v>
      </c>
      <c r="O57" s="244">
        <v>2995</v>
      </c>
      <c r="P57" s="244">
        <v>3977</v>
      </c>
      <c r="Q57" s="244">
        <v>16580</v>
      </c>
      <c r="R57" s="244">
        <v>3934</v>
      </c>
      <c r="S57" s="244">
        <v>44624</v>
      </c>
    </row>
    <row r="58" spans="1:19" x14ac:dyDescent="0.2">
      <c r="A58" s="291" t="s">
        <v>214</v>
      </c>
      <c r="B58" s="291" t="s">
        <v>152</v>
      </c>
      <c r="C58" s="185" t="s">
        <v>436</v>
      </c>
      <c r="D58" s="244">
        <v>31826</v>
      </c>
      <c r="E58" s="244">
        <v>1348614</v>
      </c>
      <c r="F58" s="244">
        <v>405</v>
      </c>
      <c r="G58" s="244">
        <v>2058</v>
      </c>
      <c r="H58" s="244">
        <v>2228</v>
      </c>
      <c r="I58" s="244">
        <v>53759</v>
      </c>
      <c r="J58" s="244">
        <v>827</v>
      </c>
      <c r="K58" s="244">
        <v>14653</v>
      </c>
      <c r="L58" s="244">
        <v>30025</v>
      </c>
      <c r="M58" s="244">
        <v>1236572</v>
      </c>
      <c r="N58" s="244">
        <v>361</v>
      </c>
      <c r="O58" s="244">
        <v>1898</v>
      </c>
      <c r="P58" s="244">
        <v>3258</v>
      </c>
      <c r="Q58" s="244">
        <v>14341</v>
      </c>
      <c r="R58" s="244">
        <v>2550</v>
      </c>
      <c r="S58" s="244">
        <v>28835</v>
      </c>
    </row>
    <row r="59" spans="1:19" x14ac:dyDescent="0.2">
      <c r="A59" s="291" t="s">
        <v>214</v>
      </c>
      <c r="B59" s="291" t="s">
        <v>152</v>
      </c>
      <c r="C59" s="185" t="s">
        <v>437</v>
      </c>
      <c r="D59" s="244">
        <v>23493</v>
      </c>
      <c r="E59" s="244">
        <v>1113772</v>
      </c>
      <c r="F59" s="244">
        <v>311</v>
      </c>
      <c r="G59" s="244">
        <v>1974</v>
      </c>
      <c r="H59" s="244">
        <v>1958</v>
      </c>
      <c r="I59" s="244">
        <v>51745</v>
      </c>
      <c r="J59" s="244">
        <v>777</v>
      </c>
      <c r="K59" s="244">
        <v>15753</v>
      </c>
      <c r="L59" s="244">
        <v>21953</v>
      </c>
      <c r="M59" s="244">
        <v>1010968</v>
      </c>
      <c r="N59" s="244">
        <v>252</v>
      </c>
      <c r="O59" s="244">
        <v>1772</v>
      </c>
      <c r="P59" s="244">
        <v>2707</v>
      </c>
      <c r="Q59" s="244">
        <v>13303</v>
      </c>
      <c r="R59" s="244">
        <v>1832</v>
      </c>
      <c r="S59" s="244">
        <v>21155</v>
      </c>
    </row>
    <row r="60" spans="1:19" x14ac:dyDescent="0.2">
      <c r="A60" s="291" t="s">
        <v>214</v>
      </c>
      <c r="B60" s="291" t="s">
        <v>152</v>
      </c>
      <c r="C60" s="185" t="s">
        <v>438</v>
      </c>
      <c r="D60" s="244">
        <v>31335</v>
      </c>
      <c r="E60" s="244">
        <v>1709358</v>
      </c>
      <c r="F60" s="244">
        <v>401</v>
      </c>
      <c r="G60" s="244">
        <v>3471</v>
      </c>
      <c r="H60" s="244">
        <v>3027</v>
      </c>
      <c r="I60" s="244">
        <v>93934</v>
      </c>
      <c r="J60" s="244">
        <v>1240</v>
      </c>
      <c r="K60" s="244">
        <v>30131</v>
      </c>
      <c r="L60" s="244">
        <v>28991</v>
      </c>
      <c r="M60" s="244">
        <v>1533514</v>
      </c>
      <c r="N60" s="244">
        <v>258</v>
      </c>
      <c r="O60" s="244">
        <v>1943</v>
      </c>
      <c r="P60" s="244">
        <v>4100</v>
      </c>
      <c r="Q60" s="244">
        <v>24389</v>
      </c>
      <c r="R60" s="244">
        <v>2219</v>
      </c>
      <c r="S60" s="244">
        <v>26294</v>
      </c>
    </row>
    <row r="61" spans="1:19" x14ac:dyDescent="0.2">
      <c r="A61" s="291" t="s">
        <v>214</v>
      </c>
      <c r="B61" s="291" t="s">
        <v>152</v>
      </c>
      <c r="C61" s="185" t="s">
        <v>439</v>
      </c>
      <c r="D61" s="244">
        <v>21214</v>
      </c>
      <c r="E61" s="244">
        <v>1372758</v>
      </c>
      <c r="F61" s="244">
        <v>321</v>
      </c>
      <c r="G61" s="244">
        <v>3239</v>
      </c>
      <c r="H61" s="244">
        <v>2222</v>
      </c>
      <c r="I61" s="244">
        <v>80539</v>
      </c>
      <c r="J61" s="244">
        <v>1251</v>
      </c>
      <c r="K61" s="244">
        <v>36910</v>
      </c>
      <c r="L61" s="244">
        <v>19412</v>
      </c>
      <c r="M61" s="244">
        <v>1217563</v>
      </c>
      <c r="N61" s="244">
        <v>188</v>
      </c>
      <c r="O61" s="244">
        <v>1658</v>
      </c>
      <c r="P61" s="244">
        <v>3112</v>
      </c>
      <c r="Q61" s="244">
        <v>18444</v>
      </c>
      <c r="R61" s="244">
        <v>1416</v>
      </c>
      <c r="S61" s="244">
        <v>18096</v>
      </c>
    </row>
    <row r="62" spans="1:19" s="91" customFormat="1" x14ac:dyDescent="0.2">
      <c r="A62" s="291" t="s">
        <v>214</v>
      </c>
      <c r="B62" s="291" t="s">
        <v>152</v>
      </c>
      <c r="C62" s="185" t="s">
        <v>440</v>
      </c>
      <c r="D62" s="244">
        <v>11773</v>
      </c>
      <c r="E62" s="244">
        <v>876856</v>
      </c>
      <c r="F62" s="244">
        <v>198</v>
      </c>
      <c r="G62" s="244">
        <v>2524</v>
      </c>
      <c r="H62" s="244">
        <v>1615</v>
      </c>
      <c r="I62" s="244">
        <v>67682</v>
      </c>
      <c r="J62" s="244">
        <v>961</v>
      </c>
      <c r="K62" s="244">
        <v>33128</v>
      </c>
      <c r="L62" s="244">
        <v>10434</v>
      </c>
      <c r="M62" s="244">
        <v>743897</v>
      </c>
      <c r="N62" s="244">
        <v>128</v>
      </c>
      <c r="O62" s="244">
        <v>1356</v>
      </c>
      <c r="P62" s="244">
        <v>2300</v>
      </c>
      <c r="Q62" s="244">
        <v>16200</v>
      </c>
      <c r="R62" s="244">
        <v>935</v>
      </c>
      <c r="S62" s="244">
        <v>14321</v>
      </c>
    </row>
    <row r="63" spans="1:19" x14ac:dyDescent="0.2">
      <c r="A63" s="291" t="s">
        <v>214</v>
      </c>
      <c r="B63" s="291" t="s">
        <v>152</v>
      </c>
      <c r="C63" s="185" t="s">
        <v>441</v>
      </c>
      <c r="D63" s="244">
        <v>6888</v>
      </c>
      <c r="E63" s="244">
        <v>583093</v>
      </c>
      <c r="F63" s="244">
        <v>103</v>
      </c>
      <c r="G63" s="244">
        <v>1558</v>
      </c>
      <c r="H63" s="244">
        <v>1202</v>
      </c>
      <c r="I63" s="244">
        <v>61020</v>
      </c>
      <c r="J63" s="244">
        <v>765</v>
      </c>
      <c r="K63" s="244">
        <v>32980</v>
      </c>
      <c r="L63" s="244">
        <v>5837</v>
      </c>
      <c r="M63" s="244">
        <v>468068</v>
      </c>
      <c r="N63" s="244">
        <v>88</v>
      </c>
      <c r="O63" s="244">
        <v>996</v>
      </c>
      <c r="P63" s="244">
        <v>1447</v>
      </c>
      <c r="Q63" s="244">
        <v>12670</v>
      </c>
      <c r="R63" s="244">
        <v>580</v>
      </c>
      <c r="S63" s="244">
        <v>7868</v>
      </c>
    </row>
    <row r="64" spans="1:19" x14ac:dyDescent="0.2">
      <c r="A64" s="291" t="s">
        <v>214</v>
      </c>
      <c r="B64" s="291" t="s">
        <v>152</v>
      </c>
      <c r="C64" s="185" t="s">
        <v>442</v>
      </c>
      <c r="D64" s="244">
        <v>4756</v>
      </c>
      <c r="E64" s="244">
        <v>450715</v>
      </c>
      <c r="F64" s="244">
        <v>91</v>
      </c>
      <c r="G64" s="244">
        <v>2220</v>
      </c>
      <c r="H64" s="244">
        <v>972</v>
      </c>
      <c r="I64" s="244">
        <v>57513</v>
      </c>
      <c r="J64" s="244">
        <v>676</v>
      </c>
      <c r="K64" s="244">
        <v>36718</v>
      </c>
      <c r="L64" s="244">
        <v>3803</v>
      </c>
      <c r="M64" s="244">
        <v>338017</v>
      </c>
      <c r="N64" s="244">
        <v>80</v>
      </c>
      <c r="O64" s="244">
        <v>906</v>
      </c>
      <c r="P64" s="244">
        <v>1094</v>
      </c>
      <c r="Q64" s="244">
        <v>10734</v>
      </c>
      <c r="R64" s="244">
        <v>472</v>
      </c>
      <c r="S64" s="244">
        <v>6427</v>
      </c>
    </row>
    <row r="65" spans="1:19" x14ac:dyDescent="0.2">
      <c r="A65" s="291" t="s">
        <v>214</v>
      </c>
      <c r="B65" s="291" t="s">
        <v>152</v>
      </c>
      <c r="C65" s="185" t="s">
        <v>443</v>
      </c>
      <c r="D65" s="244">
        <v>6649</v>
      </c>
      <c r="E65" s="244">
        <v>737093</v>
      </c>
      <c r="F65" s="244">
        <v>151</v>
      </c>
      <c r="G65" s="244">
        <v>3980</v>
      </c>
      <c r="H65" s="244">
        <v>1654</v>
      </c>
      <c r="I65" s="244">
        <v>121174</v>
      </c>
      <c r="J65" s="244">
        <v>1306</v>
      </c>
      <c r="K65" s="244">
        <v>87370</v>
      </c>
      <c r="L65" s="244">
        <v>4877</v>
      </c>
      <c r="M65" s="244">
        <v>495006</v>
      </c>
      <c r="N65" s="244">
        <v>181</v>
      </c>
      <c r="O65" s="244">
        <v>2240</v>
      </c>
      <c r="P65" s="244">
        <v>1783</v>
      </c>
      <c r="Q65" s="244">
        <v>19555</v>
      </c>
      <c r="R65" s="244">
        <v>701</v>
      </c>
      <c r="S65" s="244">
        <v>11260</v>
      </c>
    </row>
    <row r="66" spans="1:19" x14ac:dyDescent="0.2">
      <c r="A66" s="291" t="s">
        <v>214</v>
      </c>
      <c r="B66" s="291" t="s">
        <v>152</v>
      </c>
      <c r="C66" s="185" t="s">
        <v>444</v>
      </c>
      <c r="D66" s="244">
        <v>8465</v>
      </c>
      <c r="E66" s="244">
        <v>1411911</v>
      </c>
      <c r="F66" s="244">
        <v>236</v>
      </c>
      <c r="G66" s="244">
        <v>11326</v>
      </c>
      <c r="H66" s="244">
        <v>2845</v>
      </c>
      <c r="I66" s="244">
        <v>322803</v>
      </c>
      <c r="J66" s="244">
        <v>2679</v>
      </c>
      <c r="K66" s="244">
        <v>329203</v>
      </c>
      <c r="L66" s="244">
        <v>4955</v>
      </c>
      <c r="M66" s="244">
        <v>688968</v>
      </c>
      <c r="N66" s="244">
        <v>310</v>
      </c>
      <c r="O66" s="244">
        <v>5327</v>
      </c>
      <c r="P66" s="244">
        <v>2704</v>
      </c>
      <c r="Q66" s="244">
        <v>44648</v>
      </c>
      <c r="R66" s="244">
        <v>1082</v>
      </c>
      <c r="S66" s="244">
        <v>18613</v>
      </c>
    </row>
    <row r="67" spans="1:19" x14ac:dyDescent="0.2">
      <c r="A67" s="291" t="s">
        <v>214</v>
      </c>
      <c r="B67" s="291" t="s">
        <v>152</v>
      </c>
      <c r="C67" s="185" t="s">
        <v>445</v>
      </c>
      <c r="D67" s="244">
        <v>2330</v>
      </c>
      <c r="E67" s="244">
        <v>781496</v>
      </c>
      <c r="F67" s="244">
        <v>75</v>
      </c>
      <c r="G67" s="244">
        <v>7640</v>
      </c>
      <c r="H67" s="244">
        <v>1058</v>
      </c>
      <c r="I67" s="244">
        <v>257279</v>
      </c>
      <c r="J67" s="244">
        <v>1084</v>
      </c>
      <c r="K67" s="244">
        <v>289553</v>
      </c>
      <c r="L67" s="244">
        <v>888</v>
      </c>
      <c r="M67" s="244">
        <v>196934</v>
      </c>
      <c r="N67" s="244">
        <v>105</v>
      </c>
      <c r="O67" s="244">
        <v>3290</v>
      </c>
      <c r="P67" s="244">
        <v>928</v>
      </c>
      <c r="Q67" s="244">
        <v>23095</v>
      </c>
      <c r="R67" s="244">
        <v>353</v>
      </c>
      <c r="S67" s="244">
        <v>8438</v>
      </c>
    </row>
    <row r="68" spans="1:19" x14ac:dyDescent="0.2">
      <c r="A68" s="291" t="s">
        <v>214</v>
      </c>
      <c r="B68" s="291" t="s">
        <v>152</v>
      </c>
      <c r="C68" s="185" t="s">
        <v>446</v>
      </c>
      <c r="D68" s="244">
        <v>528</v>
      </c>
      <c r="E68" s="244">
        <v>344896</v>
      </c>
      <c r="F68" s="420" t="s">
        <v>594</v>
      </c>
      <c r="G68" s="420" t="s">
        <v>594</v>
      </c>
      <c r="H68" s="244">
        <v>350</v>
      </c>
      <c r="I68" s="244">
        <v>177377</v>
      </c>
      <c r="J68" s="245">
        <v>184</v>
      </c>
      <c r="K68" s="245">
        <v>93613</v>
      </c>
      <c r="L68" s="244">
        <v>176</v>
      </c>
      <c r="M68" s="244">
        <v>54891</v>
      </c>
      <c r="N68" s="420" t="s">
        <v>594</v>
      </c>
      <c r="O68" s="420" t="s">
        <v>594</v>
      </c>
      <c r="P68" s="244">
        <v>238</v>
      </c>
      <c r="Q68" s="244">
        <v>8947</v>
      </c>
      <c r="R68" s="244">
        <v>82</v>
      </c>
      <c r="S68" s="244">
        <v>3314</v>
      </c>
    </row>
    <row r="69" spans="1:19" s="100" customFormat="1" x14ac:dyDescent="0.2">
      <c r="A69" s="291" t="s">
        <v>214</v>
      </c>
      <c r="B69" s="291" t="s">
        <v>152</v>
      </c>
      <c r="C69" s="185" t="s">
        <v>447</v>
      </c>
      <c r="D69" s="244">
        <v>141</v>
      </c>
      <c r="E69" s="244">
        <v>276639</v>
      </c>
      <c r="F69" s="420" t="s">
        <v>594</v>
      </c>
      <c r="G69" s="420" t="s">
        <v>594</v>
      </c>
      <c r="H69" s="244">
        <v>109</v>
      </c>
      <c r="I69" s="244">
        <v>199748</v>
      </c>
      <c r="J69" s="245">
        <v>39</v>
      </c>
      <c r="K69" s="245">
        <v>46349</v>
      </c>
      <c r="L69" s="244">
        <v>58</v>
      </c>
      <c r="M69" s="244">
        <v>19260</v>
      </c>
      <c r="N69" s="420" t="s">
        <v>594</v>
      </c>
      <c r="O69" s="420" t="s">
        <v>594</v>
      </c>
      <c r="P69" s="244">
        <v>81</v>
      </c>
      <c r="Q69" s="244">
        <v>7290</v>
      </c>
      <c r="R69" s="244">
        <v>25</v>
      </c>
      <c r="S69" s="244">
        <v>948</v>
      </c>
    </row>
    <row r="70" spans="1:19" s="100" customFormat="1" x14ac:dyDescent="0.2">
      <c r="A70" s="293" t="s">
        <v>214</v>
      </c>
      <c r="B70" s="293" t="s">
        <v>152</v>
      </c>
      <c r="C70" s="187" t="s">
        <v>51</v>
      </c>
      <c r="D70" s="247">
        <v>661153</v>
      </c>
      <c r="E70" s="247">
        <v>20916941</v>
      </c>
      <c r="F70" s="247">
        <v>6940</v>
      </c>
      <c r="G70" s="247">
        <v>63269</v>
      </c>
      <c r="H70" s="247">
        <v>47808</v>
      </c>
      <c r="I70" s="247">
        <v>1864324</v>
      </c>
      <c r="J70" s="247">
        <v>19376</v>
      </c>
      <c r="K70" s="247">
        <v>1112664</v>
      </c>
      <c r="L70" s="247">
        <v>439297</v>
      </c>
      <c r="M70" s="247">
        <v>14760644</v>
      </c>
      <c r="N70" s="247">
        <v>15938</v>
      </c>
      <c r="O70" s="247">
        <v>54030</v>
      </c>
      <c r="P70" s="247">
        <v>74163</v>
      </c>
      <c r="Q70" s="247">
        <v>347426</v>
      </c>
      <c r="R70" s="247">
        <v>232732</v>
      </c>
      <c r="S70" s="247">
        <v>2793454</v>
      </c>
    </row>
    <row r="71" spans="1:19" x14ac:dyDescent="0.2">
      <c r="A71" s="294" t="s">
        <v>214</v>
      </c>
      <c r="B71" s="294" t="s">
        <v>152</v>
      </c>
      <c r="C71" s="295" t="s">
        <v>70</v>
      </c>
      <c r="D71" s="296">
        <v>4932</v>
      </c>
      <c r="E71" s="296">
        <v>-29924</v>
      </c>
      <c r="F71" s="296">
        <v>31</v>
      </c>
      <c r="G71" s="296">
        <v>181</v>
      </c>
      <c r="H71" s="296">
        <v>86</v>
      </c>
      <c r="I71" s="296">
        <v>815</v>
      </c>
      <c r="J71" s="296">
        <v>63</v>
      </c>
      <c r="K71" s="296">
        <v>346</v>
      </c>
      <c r="L71" s="296">
        <v>374</v>
      </c>
      <c r="M71" s="296">
        <v>4227</v>
      </c>
      <c r="N71" s="296">
        <v>64</v>
      </c>
      <c r="O71" s="296">
        <v>295</v>
      </c>
      <c r="P71" s="296">
        <v>287</v>
      </c>
      <c r="Q71" s="296">
        <v>877</v>
      </c>
      <c r="R71" s="296">
        <v>436</v>
      </c>
      <c r="S71" s="296">
        <v>2634</v>
      </c>
    </row>
    <row r="72" spans="1:19" s="189" customFormat="1" x14ac:dyDescent="0.2">
      <c r="A72" s="291" t="s">
        <v>152</v>
      </c>
      <c r="B72" s="291" t="s">
        <v>210</v>
      </c>
      <c r="C72" s="290" t="s">
        <v>428</v>
      </c>
      <c r="D72" s="244">
        <v>41978</v>
      </c>
      <c r="E72" s="244">
        <v>96275</v>
      </c>
      <c r="F72" s="249">
        <v>170</v>
      </c>
      <c r="G72" s="249">
        <v>221</v>
      </c>
      <c r="H72" s="244">
        <v>2783</v>
      </c>
      <c r="I72" s="244">
        <v>6065</v>
      </c>
      <c r="J72" s="244">
        <v>602</v>
      </c>
      <c r="K72" s="244">
        <v>1372</v>
      </c>
      <c r="L72" s="244">
        <v>33975</v>
      </c>
      <c r="M72" s="244">
        <v>76749</v>
      </c>
      <c r="N72" s="244">
        <v>500</v>
      </c>
      <c r="O72" s="244">
        <v>710</v>
      </c>
      <c r="P72" s="244">
        <v>1558</v>
      </c>
      <c r="Q72" s="244">
        <v>2570</v>
      </c>
      <c r="R72" s="244">
        <v>4406</v>
      </c>
      <c r="S72" s="244">
        <v>13375</v>
      </c>
    </row>
    <row r="73" spans="1:19" s="189" customFormat="1" x14ac:dyDescent="0.2">
      <c r="A73" s="291" t="s">
        <v>152</v>
      </c>
      <c r="B73" s="291" t="s">
        <v>210</v>
      </c>
      <c r="C73" s="185" t="s">
        <v>429</v>
      </c>
      <c r="D73" s="244">
        <v>49397</v>
      </c>
      <c r="E73" s="244">
        <v>386322</v>
      </c>
      <c r="F73" s="249">
        <v>308</v>
      </c>
      <c r="G73" s="249">
        <v>679</v>
      </c>
      <c r="H73" s="244">
        <v>4009</v>
      </c>
      <c r="I73" s="244">
        <v>21649</v>
      </c>
      <c r="J73" s="244">
        <v>765</v>
      </c>
      <c r="K73" s="244">
        <v>3747</v>
      </c>
      <c r="L73" s="244">
        <v>26319</v>
      </c>
      <c r="M73" s="244">
        <v>192946</v>
      </c>
      <c r="N73" s="244">
        <v>744</v>
      </c>
      <c r="O73" s="244">
        <v>1347</v>
      </c>
      <c r="P73" s="244">
        <v>2935</v>
      </c>
      <c r="Q73" s="244">
        <v>5646</v>
      </c>
      <c r="R73" s="244">
        <v>21259</v>
      </c>
      <c r="S73" s="244">
        <v>165125</v>
      </c>
    </row>
    <row r="74" spans="1:19" s="189" customFormat="1" x14ac:dyDescent="0.2">
      <c r="A74" s="291" t="s">
        <v>152</v>
      </c>
      <c r="B74" s="291" t="s">
        <v>210</v>
      </c>
      <c r="C74" s="185" t="s">
        <v>430</v>
      </c>
      <c r="D74" s="244">
        <v>84534</v>
      </c>
      <c r="E74" s="244">
        <v>1065451</v>
      </c>
      <c r="F74" s="249">
        <v>825</v>
      </c>
      <c r="G74" s="249">
        <v>1490</v>
      </c>
      <c r="H74" s="244">
        <v>5318</v>
      </c>
      <c r="I74" s="244">
        <v>43174</v>
      </c>
      <c r="J74" s="244">
        <v>1010</v>
      </c>
      <c r="K74" s="244">
        <v>5945</v>
      </c>
      <c r="L74" s="244">
        <v>31427</v>
      </c>
      <c r="M74" s="244">
        <v>351878</v>
      </c>
      <c r="N74" s="244">
        <v>2347</v>
      </c>
      <c r="O74" s="244">
        <v>3367</v>
      </c>
      <c r="P74" s="244">
        <v>8022</v>
      </c>
      <c r="Q74" s="244">
        <v>15013</v>
      </c>
      <c r="R74" s="244">
        <v>54123</v>
      </c>
      <c r="S74" s="244">
        <v>649756</v>
      </c>
    </row>
    <row r="75" spans="1:19" x14ac:dyDescent="0.2">
      <c r="A75" s="291" t="s">
        <v>152</v>
      </c>
      <c r="B75" s="291" t="s">
        <v>210</v>
      </c>
      <c r="C75" s="185" t="s">
        <v>431</v>
      </c>
      <c r="D75" s="244">
        <v>83290</v>
      </c>
      <c r="E75" s="244">
        <v>1450305</v>
      </c>
      <c r="F75" s="249">
        <v>872</v>
      </c>
      <c r="G75" s="249">
        <v>2287</v>
      </c>
      <c r="H75" s="244">
        <v>5398</v>
      </c>
      <c r="I75" s="244">
        <v>62733</v>
      </c>
      <c r="J75" s="244">
        <v>1114</v>
      </c>
      <c r="K75" s="244">
        <v>7964</v>
      </c>
      <c r="L75" s="244">
        <v>39671</v>
      </c>
      <c r="M75" s="244">
        <v>621919</v>
      </c>
      <c r="N75" s="244">
        <v>3241</v>
      </c>
      <c r="O75" s="244">
        <v>5955</v>
      </c>
      <c r="P75" s="244">
        <v>7673</v>
      </c>
      <c r="Q75" s="244">
        <v>19145</v>
      </c>
      <c r="R75" s="244">
        <v>46661</v>
      </c>
      <c r="S75" s="244">
        <v>735637</v>
      </c>
    </row>
    <row r="76" spans="1:19" s="189" customFormat="1" x14ac:dyDescent="0.2">
      <c r="A76" s="291" t="s">
        <v>152</v>
      </c>
      <c r="B76" s="291" t="s">
        <v>210</v>
      </c>
      <c r="C76" s="185" t="s">
        <v>432</v>
      </c>
      <c r="D76" s="244">
        <v>78344</v>
      </c>
      <c r="E76" s="244">
        <v>1765321</v>
      </c>
      <c r="F76" s="249">
        <v>597</v>
      </c>
      <c r="G76" s="249">
        <v>2333</v>
      </c>
      <c r="H76" s="244">
        <v>5369</v>
      </c>
      <c r="I76" s="244">
        <v>82437</v>
      </c>
      <c r="J76" s="244">
        <v>1084</v>
      </c>
      <c r="K76" s="244">
        <v>9806</v>
      </c>
      <c r="L76" s="244">
        <v>64221</v>
      </c>
      <c r="M76" s="244">
        <v>1378355</v>
      </c>
      <c r="N76" s="244">
        <v>2160</v>
      </c>
      <c r="O76" s="244">
        <v>5817</v>
      </c>
      <c r="P76" s="244">
        <v>5382</v>
      </c>
      <c r="Q76" s="244">
        <v>17472</v>
      </c>
      <c r="R76" s="244">
        <v>16630</v>
      </c>
      <c r="S76" s="244">
        <v>274435</v>
      </c>
    </row>
    <row r="77" spans="1:19" x14ac:dyDescent="0.2">
      <c r="A77" s="291" t="s">
        <v>152</v>
      </c>
      <c r="B77" s="291" t="s">
        <v>210</v>
      </c>
      <c r="C77" s="185" t="s">
        <v>433</v>
      </c>
      <c r="D77" s="244">
        <v>79582</v>
      </c>
      <c r="E77" s="244">
        <v>2187024</v>
      </c>
      <c r="F77" s="249">
        <v>609</v>
      </c>
      <c r="G77" s="249">
        <v>2688</v>
      </c>
      <c r="H77" s="244">
        <v>4399</v>
      </c>
      <c r="I77" s="244">
        <v>74086</v>
      </c>
      <c r="J77" s="244">
        <v>913</v>
      </c>
      <c r="K77" s="244">
        <v>9656</v>
      </c>
      <c r="L77" s="244">
        <v>74414</v>
      </c>
      <c r="M77" s="244">
        <v>1989389</v>
      </c>
      <c r="N77" s="244">
        <v>1117</v>
      </c>
      <c r="O77" s="244">
        <v>4564</v>
      </c>
      <c r="P77" s="244">
        <v>4853</v>
      </c>
      <c r="Q77" s="244">
        <v>16978</v>
      </c>
      <c r="R77" s="244">
        <v>7121</v>
      </c>
      <c r="S77" s="244">
        <v>94370</v>
      </c>
    </row>
    <row r="78" spans="1:19" x14ac:dyDescent="0.2">
      <c r="A78" s="291" t="s">
        <v>152</v>
      </c>
      <c r="B78" s="291" t="s">
        <v>210</v>
      </c>
      <c r="C78" s="185" t="s">
        <v>434</v>
      </c>
      <c r="D78" s="244">
        <v>65584</v>
      </c>
      <c r="E78" s="244">
        <v>2123552</v>
      </c>
      <c r="F78" s="249">
        <v>647</v>
      </c>
      <c r="G78" s="249">
        <v>3028</v>
      </c>
      <c r="H78" s="244">
        <v>4187</v>
      </c>
      <c r="I78" s="244">
        <v>82330</v>
      </c>
      <c r="J78" s="244">
        <v>824</v>
      </c>
      <c r="K78" s="244">
        <v>10428</v>
      </c>
      <c r="L78" s="244">
        <v>61939</v>
      </c>
      <c r="M78" s="244">
        <v>1957095</v>
      </c>
      <c r="N78" s="244">
        <v>656</v>
      </c>
      <c r="O78" s="244">
        <v>3307</v>
      </c>
      <c r="P78" s="244">
        <v>4464</v>
      </c>
      <c r="Q78" s="244">
        <v>16593</v>
      </c>
      <c r="R78" s="244">
        <v>4806</v>
      </c>
      <c r="S78" s="244">
        <v>55570</v>
      </c>
    </row>
    <row r="79" spans="1:19" x14ac:dyDescent="0.2">
      <c r="A79" s="291" t="s">
        <v>152</v>
      </c>
      <c r="B79" s="291" t="s">
        <v>210</v>
      </c>
      <c r="C79" s="185" t="s">
        <v>435</v>
      </c>
      <c r="D79" s="244">
        <v>50284</v>
      </c>
      <c r="E79" s="244">
        <v>1879687</v>
      </c>
      <c r="F79" s="249">
        <v>566</v>
      </c>
      <c r="G79" s="249">
        <v>2887</v>
      </c>
      <c r="H79" s="244">
        <v>3607</v>
      </c>
      <c r="I79" s="244">
        <v>80609</v>
      </c>
      <c r="J79" s="244">
        <v>847</v>
      </c>
      <c r="K79" s="244">
        <v>12040</v>
      </c>
      <c r="L79" s="244">
        <v>47529</v>
      </c>
      <c r="M79" s="244">
        <v>1735403</v>
      </c>
      <c r="N79" s="244">
        <v>444</v>
      </c>
      <c r="O79" s="244">
        <v>2556</v>
      </c>
      <c r="P79" s="244">
        <v>3652</v>
      </c>
      <c r="Q79" s="244">
        <v>14505</v>
      </c>
      <c r="R79" s="244">
        <v>3347</v>
      </c>
      <c r="S79" s="244">
        <v>36082</v>
      </c>
    </row>
    <row r="80" spans="1:19" x14ac:dyDescent="0.2">
      <c r="A80" s="291" t="s">
        <v>152</v>
      </c>
      <c r="B80" s="291" t="s">
        <v>210</v>
      </c>
      <c r="C80" s="185" t="s">
        <v>436</v>
      </c>
      <c r="D80" s="244">
        <v>35808</v>
      </c>
      <c r="E80" s="244">
        <v>1516463</v>
      </c>
      <c r="F80" s="249">
        <v>424</v>
      </c>
      <c r="G80" s="249">
        <v>2544</v>
      </c>
      <c r="H80" s="244">
        <v>3109</v>
      </c>
      <c r="I80" s="244">
        <v>79724</v>
      </c>
      <c r="J80" s="244">
        <v>799</v>
      </c>
      <c r="K80" s="244">
        <v>13018</v>
      </c>
      <c r="L80" s="244">
        <v>33486</v>
      </c>
      <c r="M80" s="244">
        <v>1386289</v>
      </c>
      <c r="N80" s="244">
        <v>275</v>
      </c>
      <c r="O80" s="244">
        <v>1879</v>
      </c>
      <c r="P80" s="244">
        <v>2991</v>
      </c>
      <c r="Q80" s="244">
        <v>13334</v>
      </c>
      <c r="R80" s="244">
        <v>2198</v>
      </c>
      <c r="S80" s="244">
        <v>23542</v>
      </c>
    </row>
    <row r="81" spans="1:19" x14ac:dyDescent="0.2">
      <c r="A81" s="291" t="s">
        <v>152</v>
      </c>
      <c r="B81" s="291" t="s">
        <v>210</v>
      </c>
      <c r="C81" s="185" t="s">
        <v>437</v>
      </c>
      <c r="D81" s="244">
        <v>26115</v>
      </c>
      <c r="E81" s="244">
        <v>1237212</v>
      </c>
      <c r="F81" s="249">
        <v>322</v>
      </c>
      <c r="G81" s="249">
        <v>2530</v>
      </c>
      <c r="H81" s="244">
        <v>2502</v>
      </c>
      <c r="I81" s="244">
        <v>69950</v>
      </c>
      <c r="J81" s="244">
        <v>754</v>
      </c>
      <c r="K81" s="244">
        <v>13464</v>
      </c>
      <c r="L81" s="244">
        <v>24278</v>
      </c>
      <c r="M81" s="244">
        <v>1123938</v>
      </c>
      <c r="N81" s="244">
        <v>189</v>
      </c>
      <c r="O81" s="244">
        <v>1476</v>
      </c>
      <c r="P81" s="244">
        <v>2428</v>
      </c>
      <c r="Q81" s="244">
        <v>11895</v>
      </c>
      <c r="R81" s="244">
        <v>1618</v>
      </c>
      <c r="S81" s="244">
        <v>17444</v>
      </c>
    </row>
    <row r="82" spans="1:19" x14ac:dyDescent="0.2">
      <c r="A82" s="291" t="s">
        <v>152</v>
      </c>
      <c r="B82" s="291" t="s">
        <v>210</v>
      </c>
      <c r="C82" s="185" t="s">
        <v>438</v>
      </c>
      <c r="D82" s="244">
        <v>34179</v>
      </c>
      <c r="E82" s="244">
        <v>1864114</v>
      </c>
      <c r="F82" s="249">
        <v>496</v>
      </c>
      <c r="G82" s="249">
        <v>4807</v>
      </c>
      <c r="H82" s="244">
        <v>3950</v>
      </c>
      <c r="I82" s="244">
        <v>129216</v>
      </c>
      <c r="J82" s="244">
        <v>1278</v>
      </c>
      <c r="K82" s="244">
        <v>25863</v>
      </c>
      <c r="L82" s="244">
        <v>31302</v>
      </c>
      <c r="M82" s="244">
        <v>1662371</v>
      </c>
      <c r="N82" s="244">
        <v>255</v>
      </c>
      <c r="O82" s="244">
        <v>1971</v>
      </c>
      <c r="P82" s="244">
        <v>3768</v>
      </c>
      <c r="Q82" s="244">
        <v>21326</v>
      </c>
      <c r="R82" s="244">
        <v>2039</v>
      </c>
      <c r="S82" s="244">
        <v>23675</v>
      </c>
    </row>
    <row r="83" spans="1:19" x14ac:dyDescent="0.2">
      <c r="A83" s="291" t="s">
        <v>152</v>
      </c>
      <c r="B83" s="291" t="s">
        <v>210</v>
      </c>
      <c r="C83" s="185" t="s">
        <v>439</v>
      </c>
      <c r="D83" s="244">
        <v>21000</v>
      </c>
      <c r="E83" s="244">
        <v>1357284</v>
      </c>
      <c r="F83" s="249">
        <v>360</v>
      </c>
      <c r="G83" s="249">
        <v>4403</v>
      </c>
      <c r="H83" s="244">
        <v>2787</v>
      </c>
      <c r="I83" s="244">
        <v>107190</v>
      </c>
      <c r="J83" s="244">
        <v>1206</v>
      </c>
      <c r="K83" s="244">
        <v>29496</v>
      </c>
      <c r="L83" s="244">
        <v>18901</v>
      </c>
      <c r="M83" s="244">
        <v>1184134</v>
      </c>
      <c r="N83" s="244">
        <v>195</v>
      </c>
      <c r="O83" s="244">
        <v>1744</v>
      </c>
      <c r="P83" s="244">
        <v>2937</v>
      </c>
      <c r="Q83" s="244">
        <v>17827</v>
      </c>
      <c r="R83" s="244">
        <v>1326</v>
      </c>
      <c r="S83" s="244">
        <v>16820</v>
      </c>
    </row>
    <row r="84" spans="1:19" x14ac:dyDescent="0.2">
      <c r="A84" s="291" t="s">
        <v>152</v>
      </c>
      <c r="B84" s="291" t="s">
        <v>210</v>
      </c>
      <c r="C84" s="185" t="s">
        <v>440</v>
      </c>
      <c r="D84" s="244">
        <v>12796</v>
      </c>
      <c r="E84" s="244">
        <v>953637</v>
      </c>
      <c r="F84" s="249">
        <v>232</v>
      </c>
      <c r="G84" s="249">
        <v>3602</v>
      </c>
      <c r="H84" s="244">
        <v>2062</v>
      </c>
      <c r="I84" s="244">
        <v>92321</v>
      </c>
      <c r="J84" s="244">
        <v>898</v>
      </c>
      <c r="K84" s="244">
        <v>26008</v>
      </c>
      <c r="L84" s="244">
        <v>11203</v>
      </c>
      <c r="M84" s="244">
        <v>803728</v>
      </c>
      <c r="N84" s="244">
        <v>142</v>
      </c>
      <c r="O84" s="244">
        <v>1569</v>
      </c>
      <c r="P84" s="244">
        <v>2266</v>
      </c>
      <c r="Q84" s="244">
        <v>16298</v>
      </c>
      <c r="R84" s="244">
        <v>918</v>
      </c>
      <c r="S84" s="244">
        <v>13494</v>
      </c>
    </row>
    <row r="85" spans="1:19" x14ac:dyDescent="0.2">
      <c r="A85" s="291" t="s">
        <v>152</v>
      </c>
      <c r="B85" s="291" t="s">
        <v>210</v>
      </c>
      <c r="C85" s="185" t="s">
        <v>441</v>
      </c>
      <c r="D85" s="244">
        <v>7953</v>
      </c>
      <c r="E85" s="244">
        <v>672985</v>
      </c>
      <c r="F85" s="249">
        <v>122</v>
      </c>
      <c r="G85" s="249">
        <v>2242</v>
      </c>
      <c r="H85" s="244">
        <v>1598</v>
      </c>
      <c r="I85" s="244">
        <v>83340</v>
      </c>
      <c r="J85" s="244">
        <v>746</v>
      </c>
      <c r="K85" s="244">
        <v>27198</v>
      </c>
      <c r="L85" s="244">
        <v>6718</v>
      </c>
      <c r="M85" s="244">
        <v>540651</v>
      </c>
      <c r="N85" s="244">
        <v>110</v>
      </c>
      <c r="O85" s="244">
        <v>1102</v>
      </c>
      <c r="P85" s="244">
        <v>1579</v>
      </c>
      <c r="Q85" s="244">
        <v>13500</v>
      </c>
      <c r="R85" s="244">
        <v>593</v>
      </c>
      <c r="S85" s="244">
        <v>7681</v>
      </c>
    </row>
    <row r="86" spans="1:19" x14ac:dyDescent="0.2">
      <c r="A86" s="291" t="s">
        <v>152</v>
      </c>
      <c r="B86" s="291" t="s">
        <v>210</v>
      </c>
      <c r="C86" s="185" t="s">
        <v>442</v>
      </c>
      <c r="D86" s="244">
        <v>5377</v>
      </c>
      <c r="E86" s="244">
        <v>509251</v>
      </c>
      <c r="F86" s="249">
        <v>99</v>
      </c>
      <c r="G86" s="249">
        <v>2567</v>
      </c>
      <c r="H86" s="244">
        <v>1231</v>
      </c>
      <c r="I86" s="244">
        <v>73099</v>
      </c>
      <c r="J86" s="244">
        <v>641</v>
      </c>
      <c r="K86" s="244">
        <v>30008</v>
      </c>
      <c r="L86" s="244">
        <v>4352</v>
      </c>
      <c r="M86" s="244">
        <v>387461</v>
      </c>
      <c r="N86" s="245">
        <v>87</v>
      </c>
      <c r="O86" s="245">
        <v>994</v>
      </c>
      <c r="P86" s="244">
        <v>1185</v>
      </c>
      <c r="Q86" s="244">
        <v>11099</v>
      </c>
      <c r="R86" s="244">
        <v>463</v>
      </c>
      <c r="S86" s="244">
        <v>6091</v>
      </c>
    </row>
    <row r="87" spans="1:19" x14ac:dyDescent="0.2">
      <c r="A87" s="291" t="s">
        <v>152</v>
      </c>
      <c r="B87" s="291" t="s">
        <v>210</v>
      </c>
      <c r="C87" s="185" t="s">
        <v>443</v>
      </c>
      <c r="D87" s="244">
        <v>7610</v>
      </c>
      <c r="E87" s="244">
        <v>842835</v>
      </c>
      <c r="F87" s="249">
        <v>176</v>
      </c>
      <c r="G87" s="249">
        <v>5350</v>
      </c>
      <c r="H87" s="244">
        <v>2111</v>
      </c>
      <c r="I87" s="244">
        <v>155509</v>
      </c>
      <c r="J87" s="244">
        <v>1174</v>
      </c>
      <c r="K87" s="244">
        <v>69037</v>
      </c>
      <c r="L87" s="244">
        <v>5717</v>
      </c>
      <c r="M87" s="244">
        <v>581352</v>
      </c>
      <c r="N87" s="244">
        <v>201</v>
      </c>
      <c r="O87" s="244">
        <v>2291</v>
      </c>
      <c r="P87" s="244">
        <v>2005</v>
      </c>
      <c r="Q87" s="244">
        <v>22519</v>
      </c>
      <c r="R87" s="244">
        <v>704</v>
      </c>
      <c r="S87" s="244">
        <v>11102</v>
      </c>
    </row>
    <row r="88" spans="1:19" x14ac:dyDescent="0.2">
      <c r="A88" s="291" t="s">
        <v>152</v>
      </c>
      <c r="B88" s="291" t="s">
        <v>210</v>
      </c>
      <c r="C88" s="185" t="s">
        <v>444</v>
      </c>
      <c r="D88" s="244">
        <v>9732</v>
      </c>
      <c r="E88" s="244">
        <v>1622582</v>
      </c>
      <c r="F88" s="249">
        <v>273</v>
      </c>
      <c r="G88" s="249">
        <v>13156</v>
      </c>
      <c r="H88" s="244">
        <v>3589</v>
      </c>
      <c r="I88" s="244">
        <v>409161</v>
      </c>
      <c r="J88" s="244">
        <v>2447</v>
      </c>
      <c r="K88" s="244">
        <v>267247</v>
      </c>
      <c r="L88" s="244">
        <v>6151</v>
      </c>
      <c r="M88" s="244">
        <v>865244</v>
      </c>
      <c r="N88" s="244">
        <v>383</v>
      </c>
      <c r="O88" s="244">
        <v>6336</v>
      </c>
      <c r="P88" s="244">
        <v>3147</v>
      </c>
      <c r="Q88" s="244">
        <v>52980</v>
      </c>
      <c r="R88" s="244">
        <v>1112</v>
      </c>
      <c r="S88" s="244">
        <v>19757</v>
      </c>
    </row>
    <row r="89" spans="1:19" x14ac:dyDescent="0.2">
      <c r="A89" s="291" t="s">
        <v>152</v>
      </c>
      <c r="B89" s="291" t="s">
        <v>210</v>
      </c>
      <c r="C89" s="185" t="s">
        <v>445</v>
      </c>
      <c r="D89" s="244">
        <v>2472</v>
      </c>
      <c r="E89" s="244">
        <v>827277</v>
      </c>
      <c r="F89" s="420" t="s">
        <v>594</v>
      </c>
      <c r="G89" s="420" t="s">
        <v>594</v>
      </c>
      <c r="H89" s="244">
        <v>1295</v>
      </c>
      <c r="I89" s="244">
        <v>314927</v>
      </c>
      <c r="J89" s="244">
        <v>915</v>
      </c>
      <c r="K89" s="244">
        <v>223840</v>
      </c>
      <c r="L89" s="244">
        <v>1086</v>
      </c>
      <c r="M89" s="244">
        <v>244856</v>
      </c>
      <c r="N89" s="240">
        <v>121</v>
      </c>
      <c r="O89" s="240">
        <v>3968</v>
      </c>
      <c r="P89" s="244">
        <v>1006</v>
      </c>
      <c r="Q89" s="244">
        <v>26198</v>
      </c>
      <c r="R89" s="244">
        <v>355</v>
      </c>
      <c r="S89" s="244">
        <v>8276</v>
      </c>
    </row>
    <row r="90" spans="1:19" x14ac:dyDescent="0.2">
      <c r="A90" s="291" t="s">
        <v>152</v>
      </c>
      <c r="B90" s="291" t="s">
        <v>210</v>
      </c>
      <c r="C90" s="185" t="s">
        <v>446</v>
      </c>
      <c r="D90" s="244">
        <v>602</v>
      </c>
      <c r="E90" s="244">
        <v>397972</v>
      </c>
      <c r="F90" s="420" t="s">
        <v>594</v>
      </c>
      <c r="G90" s="420" t="s">
        <v>594</v>
      </c>
      <c r="H90" s="244">
        <v>404</v>
      </c>
      <c r="I90" s="244">
        <v>209337</v>
      </c>
      <c r="J90" s="244">
        <v>185</v>
      </c>
      <c r="K90" s="244">
        <v>91957</v>
      </c>
      <c r="L90" s="244">
        <v>224</v>
      </c>
      <c r="M90" s="244">
        <v>70664</v>
      </c>
      <c r="N90" s="420" t="s">
        <v>594</v>
      </c>
      <c r="O90" s="420" t="s">
        <v>594</v>
      </c>
      <c r="P90" s="244">
        <v>289</v>
      </c>
      <c r="Q90" s="244">
        <v>14343</v>
      </c>
      <c r="R90" s="420" t="s">
        <v>594</v>
      </c>
      <c r="S90" s="420" t="s">
        <v>594</v>
      </c>
    </row>
    <row r="91" spans="1:19" x14ac:dyDescent="0.2">
      <c r="A91" s="291" t="s">
        <v>152</v>
      </c>
      <c r="B91" s="291" t="s">
        <v>210</v>
      </c>
      <c r="C91" s="185" t="s">
        <v>447</v>
      </c>
      <c r="D91" s="244">
        <v>189</v>
      </c>
      <c r="E91" s="244">
        <v>459938</v>
      </c>
      <c r="F91" s="240">
        <v>11</v>
      </c>
      <c r="G91" s="240">
        <v>5317</v>
      </c>
      <c r="H91" s="244">
        <v>158</v>
      </c>
      <c r="I91" s="244">
        <v>365713</v>
      </c>
      <c r="J91" s="244">
        <v>43</v>
      </c>
      <c r="K91" s="244">
        <v>42759</v>
      </c>
      <c r="L91" s="244">
        <v>84</v>
      </c>
      <c r="M91" s="244">
        <v>31360</v>
      </c>
      <c r="N91" s="420" t="s">
        <v>594</v>
      </c>
      <c r="O91" s="420" t="s">
        <v>594</v>
      </c>
      <c r="P91" s="244">
        <v>105</v>
      </c>
      <c r="Q91" s="244">
        <v>15060</v>
      </c>
      <c r="R91" s="420" t="s">
        <v>594</v>
      </c>
      <c r="S91" s="420" t="s">
        <v>594</v>
      </c>
    </row>
    <row r="92" spans="1:19" x14ac:dyDescent="0.2">
      <c r="A92" s="293" t="s">
        <v>152</v>
      </c>
      <c r="B92" s="293" t="s">
        <v>210</v>
      </c>
      <c r="C92" s="187" t="s">
        <v>51</v>
      </c>
      <c r="D92" s="247">
        <v>696826</v>
      </c>
      <c r="E92" s="247">
        <v>23215486</v>
      </c>
      <c r="F92" s="250">
        <v>7239</v>
      </c>
      <c r="G92" s="250">
        <v>82375</v>
      </c>
      <c r="H92" s="247">
        <v>59866</v>
      </c>
      <c r="I92" s="247">
        <v>2542568</v>
      </c>
      <c r="J92" s="247">
        <v>18245</v>
      </c>
      <c r="K92" s="247">
        <v>920854</v>
      </c>
      <c r="L92" s="247">
        <v>522997</v>
      </c>
      <c r="M92" s="247">
        <v>17185780</v>
      </c>
      <c r="N92" s="247">
        <v>13213</v>
      </c>
      <c r="O92" s="247">
        <v>53157</v>
      </c>
      <c r="P92" s="247">
        <v>62245</v>
      </c>
      <c r="Q92" s="247">
        <v>344301</v>
      </c>
      <c r="R92" s="247">
        <v>169793</v>
      </c>
      <c r="S92" s="247">
        <v>2175943</v>
      </c>
    </row>
    <row r="93" spans="1:19" x14ac:dyDescent="0.2">
      <c r="A93" s="291" t="s">
        <v>152</v>
      </c>
      <c r="B93" s="291" t="s">
        <v>210</v>
      </c>
      <c r="C93" s="188" t="s">
        <v>70</v>
      </c>
      <c r="D93" s="244">
        <v>3542</v>
      </c>
      <c r="E93" s="244">
        <v>-35004</v>
      </c>
      <c r="F93" s="249">
        <v>38</v>
      </c>
      <c r="G93" s="249">
        <v>204</v>
      </c>
      <c r="H93" s="244">
        <v>71</v>
      </c>
      <c r="I93" s="244">
        <v>789</v>
      </c>
      <c r="J93" s="244">
        <v>48</v>
      </c>
      <c r="K93" s="244">
        <v>576</v>
      </c>
      <c r="L93" s="244">
        <v>297</v>
      </c>
      <c r="M93" s="244">
        <v>3686</v>
      </c>
      <c r="N93" s="244">
        <v>81</v>
      </c>
      <c r="O93" s="244">
        <v>494</v>
      </c>
      <c r="P93" s="244">
        <v>286</v>
      </c>
      <c r="Q93" s="244">
        <v>1151</v>
      </c>
      <c r="R93" s="244">
        <v>427</v>
      </c>
      <c r="S93" s="244">
        <v>2497</v>
      </c>
    </row>
    <row r="94" spans="1:19" x14ac:dyDescent="0.2">
      <c r="A94" s="332" t="s">
        <v>216</v>
      </c>
      <c r="B94" s="332" t="s">
        <v>210</v>
      </c>
      <c r="C94" s="333" t="s">
        <v>428</v>
      </c>
      <c r="D94" s="330">
        <v>32066</v>
      </c>
      <c r="E94" s="330">
        <v>72135</v>
      </c>
      <c r="F94" s="330">
        <v>69</v>
      </c>
      <c r="G94" s="330">
        <v>107</v>
      </c>
      <c r="H94" s="330">
        <v>1530</v>
      </c>
      <c r="I94" s="330">
        <v>3213</v>
      </c>
      <c r="J94" s="330">
        <v>402</v>
      </c>
      <c r="K94" s="330">
        <v>928</v>
      </c>
      <c r="L94" s="330">
        <v>29144</v>
      </c>
      <c r="M94" s="330">
        <v>65562</v>
      </c>
      <c r="N94" s="330">
        <v>301</v>
      </c>
      <c r="O94" s="330">
        <v>444</v>
      </c>
      <c r="P94" s="330">
        <v>542</v>
      </c>
      <c r="Q94" s="330">
        <v>988</v>
      </c>
      <c r="R94" s="330">
        <v>955</v>
      </c>
      <c r="S94" s="330">
        <v>2715</v>
      </c>
    </row>
    <row r="95" spans="1:19" x14ac:dyDescent="0.2">
      <c r="A95" s="291" t="s">
        <v>216</v>
      </c>
      <c r="B95" s="291" t="s">
        <v>210</v>
      </c>
      <c r="C95" s="185" t="s">
        <v>429</v>
      </c>
      <c r="D95" s="244">
        <v>25320</v>
      </c>
      <c r="E95" s="244">
        <v>193303</v>
      </c>
      <c r="F95" s="244">
        <v>89</v>
      </c>
      <c r="G95" s="244">
        <v>298</v>
      </c>
      <c r="H95" s="244">
        <v>2050</v>
      </c>
      <c r="I95" s="244">
        <v>12146</v>
      </c>
      <c r="J95" s="244">
        <v>466</v>
      </c>
      <c r="K95" s="244">
        <v>2499</v>
      </c>
      <c r="L95" s="244">
        <v>21356</v>
      </c>
      <c r="M95" s="244">
        <v>159363</v>
      </c>
      <c r="N95" s="244">
        <v>249</v>
      </c>
      <c r="O95" s="244">
        <v>722</v>
      </c>
      <c r="P95" s="244">
        <v>706</v>
      </c>
      <c r="Q95" s="244">
        <v>2239</v>
      </c>
      <c r="R95" s="244">
        <v>2609</v>
      </c>
      <c r="S95" s="244">
        <v>17740</v>
      </c>
    </row>
    <row r="96" spans="1:19" x14ac:dyDescent="0.2">
      <c r="A96" s="291" t="s">
        <v>216</v>
      </c>
      <c r="B96" s="291" t="s">
        <v>210</v>
      </c>
      <c r="C96" s="185" t="s">
        <v>430</v>
      </c>
      <c r="D96" s="244">
        <v>34438</v>
      </c>
      <c r="E96" s="244">
        <v>436101</v>
      </c>
      <c r="F96" s="244">
        <v>200</v>
      </c>
      <c r="G96" s="244">
        <v>478</v>
      </c>
      <c r="H96" s="244">
        <v>2507</v>
      </c>
      <c r="I96" s="244">
        <v>22933</v>
      </c>
      <c r="J96" s="244">
        <v>465</v>
      </c>
      <c r="K96" s="244">
        <v>3477</v>
      </c>
      <c r="L96" s="244">
        <v>23032</v>
      </c>
      <c r="M96" s="244">
        <v>275059</v>
      </c>
      <c r="N96" s="244">
        <v>627</v>
      </c>
      <c r="O96" s="244">
        <v>1072</v>
      </c>
      <c r="P96" s="244">
        <v>1640</v>
      </c>
      <c r="Q96" s="244">
        <v>4537</v>
      </c>
      <c r="R96" s="244">
        <v>10838</v>
      </c>
      <c r="S96" s="244">
        <v>130655</v>
      </c>
    </row>
    <row r="97" spans="1:19" x14ac:dyDescent="0.2">
      <c r="A97" s="291" t="s">
        <v>216</v>
      </c>
      <c r="B97" s="291" t="s">
        <v>210</v>
      </c>
      <c r="C97" s="185" t="s">
        <v>431</v>
      </c>
      <c r="D97" s="244">
        <v>42523</v>
      </c>
      <c r="E97" s="244">
        <v>743378</v>
      </c>
      <c r="F97" s="244">
        <v>262</v>
      </c>
      <c r="G97" s="244">
        <v>793</v>
      </c>
      <c r="H97" s="244">
        <v>2600</v>
      </c>
      <c r="I97" s="244">
        <v>33196</v>
      </c>
      <c r="J97" s="244">
        <v>467</v>
      </c>
      <c r="K97" s="244">
        <v>4103</v>
      </c>
      <c r="L97" s="244">
        <v>25334</v>
      </c>
      <c r="M97" s="244">
        <v>425063</v>
      </c>
      <c r="N97" s="244">
        <v>1110</v>
      </c>
      <c r="O97" s="244">
        <v>2067</v>
      </c>
      <c r="P97" s="244">
        <v>2310</v>
      </c>
      <c r="Q97" s="244">
        <v>6042</v>
      </c>
      <c r="R97" s="244">
        <v>17199</v>
      </c>
      <c r="S97" s="244">
        <v>274485</v>
      </c>
    </row>
    <row r="98" spans="1:19" x14ac:dyDescent="0.2">
      <c r="A98" s="291" t="s">
        <v>216</v>
      </c>
      <c r="B98" s="291" t="s">
        <v>210</v>
      </c>
      <c r="C98" s="185" t="s">
        <v>432</v>
      </c>
      <c r="D98" s="244">
        <v>45151</v>
      </c>
      <c r="E98" s="244">
        <v>1017808</v>
      </c>
      <c r="F98" s="244">
        <v>229</v>
      </c>
      <c r="G98" s="244">
        <v>1047</v>
      </c>
      <c r="H98" s="244">
        <v>2682</v>
      </c>
      <c r="I98" s="244">
        <v>43259</v>
      </c>
      <c r="J98" s="244">
        <v>445</v>
      </c>
      <c r="K98" s="244">
        <v>4712</v>
      </c>
      <c r="L98" s="244">
        <v>39600</v>
      </c>
      <c r="M98" s="244">
        <v>873059</v>
      </c>
      <c r="N98" s="244">
        <v>858</v>
      </c>
      <c r="O98" s="244">
        <v>2153</v>
      </c>
      <c r="P98" s="244">
        <v>1810</v>
      </c>
      <c r="Q98" s="244">
        <v>6357</v>
      </c>
      <c r="R98" s="244">
        <v>5445</v>
      </c>
      <c r="S98" s="244">
        <v>89752</v>
      </c>
    </row>
    <row r="99" spans="1:19" x14ac:dyDescent="0.2">
      <c r="A99" s="291" t="s">
        <v>216</v>
      </c>
      <c r="B99" s="291" t="s">
        <v>210</v>
      </c>
      <c r="C99" s="185" t="s">
        <v>433</v>
      </c>
      <c r="D99" s="244">
        <v>45886</v>
      </c>
      <c r="E99" s="244">
        <v>1260444</v>
      </c>
      <c r="F99" s="244">
        <v>244</v>
      </c>
      <c r="G99" s="244">
        <v>1258</v>
      </c>
      <c r="H99" s="244">
        <v>2155</v>
      </c>
      <c r="I99" s="244">
        <v>36659</v>
      </c>
      <c r="J99" s="244">
        <v>402</v>
      </c>
      <c r="K99" s="244">
        <v>4440</v>
      </c>
      <c r="L99" s="244">
        <v>43828</v>
      </c>
      <c r="M99" s="244">
        <v>1185213</v>
      </c>
      <c r="N99" s="244">
        <v>410</v>
      </c>
      <c r="O99" s="244">
        <v>1753</v>
      </c>
      <c r="P99" s="244">
        <v>1841</v>
      </c>
      <c r="Q99" s="244">
        <v>6866</v>
      </c>
      <c r="R99" s="244">
        <v>2245</v>
      </c>
      <c r="S99" s="244">
        <v>26471</v>
      </c>
    </row>
    <row r="100" spans="1:19" x14ac:dyDescent="0.2">
      <c r="A100" s="291" t="s">
        <v>216</v>
      </c>
      <c r="B100" s="291" t="s">
        <v>210</v>
      </c>
      <c r="C100" s="185" t="s">
        <v>434</v>
      </c>
      <c r="D100" s="244">
        <v>36386</v>
      </c>
      <c r="E100" s="244">
        <v>1177647</v>
      </c>
      <c r="F100" s="244">
        <v>265</v>
      </c>
      <c r="G100" s="244">
        <v>1383</v>
      </c>
      <c r="H100" s="244">
        <v>2007</v>
      </c>
      <c r="I100" s="244">
        <v>40278</v>
      </c>
      <c r="J100" s="244">
        <v>358</v>
      </c>
      <c r="K100" s="244">
        <v>5016</v>
      </c>
      <c r="L100" s="244">
        <v>34829</v>
      </c>
      <c r="M100" s="244">
        <v>1110587</v>
      </c>
      <c r="N100" s="244">
        <v>164</v>
      </c>
      <c r="O100" s="244">
        <v>1128</v>
      </c>
      <c r="P100" s="244">
        <v>1702</v>
      </c>
      <c r="Q100" s="244">
        <v>6592</v>
      </c>
      <c r="R100" s="244">
        <v>1560</v>
      </c>
      <c r="S100" s="244">
        <v>14975</v>
      </c>
    </row>
    <row r="101" spans="1:19" x14ac:dyDescent="0.2">
      <c r="A101" s="291" t="s">
        <v>216</v>
      </c>
      <c r="B101" s="291" t="s">
        <v>210</v>
      </c>
      <c r="C101" s="185" t="s">
        <v>435</v>
      </c>
      <c r="D101" s="244">
        <v>26664</v>
      </c>
      <c r="E101" s="244">
        <v>996301</v>
      </c>
      <c r="F101" s="244">
        <v>229</v>
      </c>
      <c r="G101" s="244">
        <v>1146</v>
      </c>
      <c r="H101" s="244">
        <v>1665</v>
      </c>
      <c r="I101" s="244">
        <v>36824</v>
      </c>
      <c r="J101" s="244">
        <v>382</v>
      </c>
      <c r="K101" s="244">
        <v>5359</v>
      </c>
      <c r="L101" s="244">
        <v>25533</v>
      </c>
      <c r="M101" s="244">
        <v>940213</v>
      </c>
      <c r="N101" s="244">
        <v>83</v>
      </c>
      <c r="O101" s="244">
        <v>557</v>
      </c>
      <c r="P101" s="244">
        <v>1393</v>
      </c>
      <c r="Q101" s="244">
        <v>5607</v>
      </c>
      <c r="R101" s="244">
        <v>978</v>
      </c>
      <c r="S101" s="244">
        <v>8627</v>
      </c>
    </row>
    <row r="102" spans="1:19" x14ac:dyDescent="0.2">
      <c r="A102" s="291" t="s">
        <v>216</v>
      </c>
      <c r="B102" s="291" t="s">
        <v>210</v>
      </c>
      <c r="C102" s="185" t="s">
        <v>436</v>
      </c>
      <c r="D102" s="244">
        <v>18141</v>
      </c>
      <c r="E102" s="244">
        <v>767564</v>
      </c>
      <c r="F102" s="244">
        <v>145</v>
      </c>
      <c r="G102" s="244">
        <v>902</v>
      </c>
      <c r="H102" s="244">
        <v>1426</v>
      </c>
      <c r="I102" s="244">
        <v>37487</v>
      </c>
      <c r="J102" s="244">
        <v>341</v>
      </c>
      <c r="K102" s="244">
        <v>5615</v>
      </c>
      <c r="L102" s="244">
        <v>17136</v>
      </c>
      <c r="M102" s="244">
        <v>713602</v>
      </c>
      <c r="N102" s="244">
        <v>47</v>
      </c>
      <c r="O102" s="244">
        <v>583</v>
      </c>
      <c r="P102" s="244">
        <v>1147</v>
      </c>
      <c r="Q102" s="244">
        <v>5358</v>
      </c>
      <c r="R102" s="244">
        <v>653</v>
      </c>
      <c r="S102" s="244">
        <v>5599</v>
      </c>
    </row>
    <row r="103" spans="1:19" x14ac:dyDescent="0.2">
      <c r="A103" s="291" t="s">
        <v>216</v>
      </c>
      <c r="B103" s="291" t="s">
        <v>210</v>
      </c>
      <c r="C103" s="185" t="s">
        <v>437</v>
      </c>
      <c r="D103" s="244">
        <v>12493</v>
      </c>
      <c r="E103" s="244">
        <v>591442</v>
      </c>
      <c r="F103" s="244">
        <v>100</v>
      </c>
      <c r="G103" s="244">
        <v>957</v>
      </c>
      <c r="H103" s="244">
        <v>1039</v>
      </c>
      <c r="I103" s="244">
        <v>29326</v>
      </c>
      <c r="J103" s="244">
        <v>299</v>
      </c>
      <c r="K103" s="244">
        <v>4913</v>
      </c>
      <c r="L103" s="244">
        <v>11790</v>
      </c>
      <c r="M103" s="244">
        <v>548936</v>
      </c>
      <c r="N103" s="244">
        <v>27</v>
      </c>
      <c r="O103" s="244">
        <v>297</v>
      </c>
      <c r="P103" s="244">
        <v>874</v>
      </c>
      <c r="Q103" s="244">
        <v>4683</v>
      </c>
      <c r="R103" s="244">
        <v>451</v>
      </c>
      <c r="S103" s="244">
        <v>3800</v>
      </c>
    </row>
    <row r="104" spans="1:19" x14ac:dyDescent="0.2">
      <c r="A104" s="291" t="s">
        <v>216</v>
      </c>
      <c r="B104" s="291" t="s">
        <v>210</v>
      </c>
      <c r="C104" s="185" t="s">
        <v>438</v>
      </c>
      <c r="D104" s="244">
        <v>15258</v>
      </c>
      <c r="E104" s="244">
        <v>830603</v>
      </c>
      <c r="F104" s="244">
        <v>168</v>
      </c>
      <c r="G104" s="244">
        <v>1734</v>
      </c>
      <c r="H104" s="244">
        <v>1628</v>
      </c>
      <c r="I104" s="244">
        <v>54805</v>
      </c>
      <c r="J104" s="244">
        <v>551</v>
      </c>
      <c r="K104" s="244">
        <v>10582</v>
      </c>
      <c r="L104" s="244">
        <v>14096</v>
      </c>
      <c r="M104" s="244">
        <v>751075</v>
      </c>
      <c r="N104" s="244">
        <v>64</v>
      </c>
      <c r="O104" s="244">
        <v>478</v>
      </c>
      <c r="P104" s="244">
        <v>1352</v>
      </c>
      <c r="Q104" s="244">
        <v>8229</v>
      </c>
      <c r="R104" s="244">
        <v>560</v>
      </c>
      <c r="S104" s="244">
        <v>5911</v>
      </c>
    </row>
    <row r="105" spans="1:19" x14ac:dyDescent="0.2">
      <c r="A105" s="291" t="s">
        <v>216</v>
      </c>
      <c r="B105" s="291" t="s">
        <v>210</v>
      </c>
      <c r="C105" s="185" t="s">
        <v>439</v>
      </c>
      <c r="D105" s="244">
        <v>8246</v>
      </c>
      <c r="E105" s="244">
        <v>532481</v>
      </c>
      <c r="F105" s="244">
        <v>114</v>
      </c>
      <c r="G105" s="244">
        <v>1668</v>
      </c>
      <c r="H105" s="244">
        <v>1057</v>
      </c>
      <c r="I105" s="244">
        <v>43091</v>
      </c>
      <c r="J105" s="244">
        <v>443</v>
      </c>
      <c r="K105" s="244">
        <v>11140</v>
      </c>
      <c r="L105" s="244">
        <v>7438</v>
      </c>
      <c r="M105" s="244">
        <v>466846</v>
      </c>
      <c r="N105" s="244">
        <v>48</v>
      </c>
      <c r="O105" s="244">
        <v>338</v>
      </c>
      <c r="P105" s="244">
        <v>1022</v>
      </c>
      <c r="Q105" s="244">
        <v>7267</v>
      </c>
      <c r="R105" s="244">
        <v>354</v>
      </c>
      <c r="S105" s="244">
        <v>3783</v>
      </c>
    </row>
    <row r="106" spans="1:19" x14ac:dyDescent="0.2">
      <c r="A106" s="291" t="s">
        <v>216</v>
      </c>
      <c r="B106" s="291" t="s">
        <v>210</v>
      </c>
      <c r="C106" s="185" t="s">
        <v>440</v>
      </c>
      <c r="D106" s="244">
        <v>4610</v>
      </c>
      <c r="E106" s="244">
        <v>343105</v>
      </c>
      <c r="F106" s="244">
        <v>72</v>
      </c>
      <c r="G106" s="244">
        <v>1471</v>
      </c>
      <c r="H106" s="244">
        <v>763</v>
      </c>
      <c r="I106" s="244">
        <v>37120</v>
      </c>
      <c r="J106" s="244">
        <v>303</v>
      </c>
      <c r="K106" s="244">
        <v>9023</v>
      </c>
      <c r="L106" s="244">
        <v>3993</v>
      </c>
      <c r="M106" s="244">
        <v>287448</v>
      </c>
      <c r="N106" s="244">
        <v>48</v>
      </c>
      <c r="O106" s="244">
        <v>579</v>
      </c>
      <c r="P106" s="244">
        <v>664</v>
      </c>
      <c r="Q106" s="244">
        <v>5634</v>
      </c>
      <c r="R106" s="244">
        <v>228</v>
      </c>
      <c r="S106" s="244">
        <v>3394</v>
      </c>
    </row>
    <row r="107" spans="1:19" x14ac:dyDescent="0.2">
      <c r="A107" s="291" t="s">
        <v>216</v>
      </c>
      <c r="B107" s="291" t="s">
        <v>210</v>
      </c>
      <c r="C107" s="185" t="s">
        <v>441</v>
      </c>
      <c r="D107" s="244">
        <v>2715</v>
      </c>
      <c r="E107" s="244">
        <v>229329</v>
      </c>
      <c r="F107" s="244">
        <v>36</v>
      </c>
      <c r="G107" s="244">
        <v>978</v>
      </c>
      <c r="H107" s="244">
        <v>576</v>
      </c>
      <c r="I107" s="244">
        <v>32797</v>
      </c>
      <c r="J107" s="244">
        <v>251</v>
      </c>
      <c r="K107" s="244">
        <v>10102</v>
      </c>
      <c r="L107" s="244">
        <v>2238</v>
      </c>
      <c r="M107" s="244">
        <v>179402</v>
      </c>
      <c r="N107" s="244">
        <v>33</v>
      </c>
      <c r="O107" s="244">
        <v>223</v>
      </c>
      <c r="P107" s="244">
        <v>513</v>
      </c>
      <c r="Q107" s="244">
        <v>5155</v>
      </c>
      <c r="R107" s="244">
        <v>134</v>
      </c>
      <c r="S107" s="244">
        <v>1589</v>
      </c>
    </row>
    <row r="108" spans="1:19" x14ac:dyDescent="0.2">
      <c r="A108" s="291" t="s">
        <v>216</v>
      </c>
      <c r="B108" s="291" t="s">
        <v>210</v>
      </c>
      <c r="C108" s="185" t="s">
        <v>442</v>
      </c>
      <c r="D108" s="244">
        <v>1736</v>
      </c>
      <c r="E108" s="244">
        <v>164216</v>
      </c>
      <c r="F108" s="245">
        <v>23</v>
      </c>
      <c r="G108" s="245">
        <v>660</v>
      </c>
      <c r="H108" s="244">
        <v>426</v>
      </c>
      <c r="I108" s="244">
        <v>26319</v>
      </c>
      <c r="J108" s="244">
        <v>222</v>
      </c>
      <c r="K108" s="244">
        <v>11601</v>
      </c>
      <c r="L108" s="244">
        <v>1366</v>
      </c>
      <c r="M108" s="244">
        <v>120904</v>
      </c>
      <c r="N108" s="245">
        <v>22</v>
      </c>
      <c r="O108" s="245">
        <v>223</v>
      </c>
      <c r="P108" s="244">
        <v>362</v>
      </c>
      <c r="Q108" s="244">
        <v>3888</v>
      </c>
      <c r="R108" s="244">
        <v>93</v>
      </c>
      <c r="S108" s="244">
        <v>1273</v>
      </c>
    </row>
    <row r="109" spans="1:19" x14ac:dyDescent="0.2">
      <c r="A109" s="291" t="s">
        <v>216</v>
      </c>
      <c r="B109" s="291" t="s">
        <v>210</v>
      </c>
      <c r="C109" s="185" t="s">
        <v>443</v>
      </c>
      <c r="D109" s="244">
        <v>2390</v>
      </c>
      <c r="E109" s="244">
        <v>264649</v>
      </c>
      <c r="F109" s="244">
        <v>45</v>
      </c>
      <c r="G109" s="244">
        <v>1831</v>
      </c>
      <c r="H109" s="244">
        <v>729</v>
      </c>
      <c r="I109" s="244">
        <v>54471</v>
      </c>
      <c r="J109" s="244">
        <v>351</v>
      </c>
      <c r="K109" s="244">
        <v>23137</v>
      </c>
      <c r="L109" s="244">
        <v>1749</v>
      </c>
      <c r="M109" s="244">
        <v>175926</v>
      </c>
      <c r="N109" s="244">
        <v>48</v>
      </c>
      <c r="O109" s="244">
        <v>518</v>
      </c>
      <c r="P109" s="244">
        <v>594</v>
      </c>
      <c r="Q109" s="244">
        <v>7913</v>
      </c>
      <c r="R109" s="244">
        <v>149</v>
      </c>
      <c r="S109" s="244">
        <v>2306</v>
      </c>
    </row>
    <row r="110" spans="1:19" x14ac:dyDescent="0.2">
      <c r="A110" s="291" t="s">
        <v>216</v>
      </c>
      <c r="B110" s="291" t="s">
        <v>210</v>
      </c>
      <c r="C110" s="185" t="s">
        <v>444</v>
      </c>
      <c r="D110" s="244">
        <v>3176</v>
      </c>
      <c r="E110" s="244">
        <v>533475</v>
      </c>
      <c r="F110" s="244">
        <v>64</v>
      </c>
      <c r="G110" s="244">
        <v>3057</v>
      </c>
      <c r="H110" s="244">
        <v>1260</v>
      </c>
      <c r="I110" s="244">
        <v>148282</v>
      </c>
      <c r="J110" s="244">
        <v>737</v>
      </c>
      <c r="K110" s="244">
        <v>84679</v>
      </c>
      <c r="L110" s="244">
        <v>1970</v>
      </c>
      <c r="M110" s="244">
        <v>272499</v>
      </c>
      <c r="N110" s="244">
        <v>123</v>
      </c>
      <c r="O110" s="244">
        <v>2068</v>
      </c>
      <c r="P110" s="244">
        <v>1030</v>
      </c>
      <c r="Q110" s="244">
        <v>21001</v>
      </c>
      <c r="R110" s="244">
        <v>286</v>
      </c>
      <c r="S110" s="244">
        <v>5747</v>
      </c>
    </row>
    <row r="111" spans="1:19" x14ac:dyDescent="0.2">
      <c r="A111" s="291" t="s">
        <v>216</v>
      </c>
      <c r="B111" s="291" t="s">
        <v>210</v>
      </c>
      <c r="C111" s="185" t="s">
        <v>445</v>
      </c>
      <c r="D111" s="244">
        <v>740</v>
      </c>
      <c r="E111" s="244">
        <v>244976</v>
      </c>
      <c r="F111" s="420" t="s">
        <v>594</v>
      </c>
      <c r="G111" s="420" t="s">
        <v>594</v>
      </c>
      <c r="H111" s="244">
        <v>441</v>
      </c>
      <c r="I111" s="244">
        <v>107656</v>
      </c>
      <c r="J111" s="244">
        <v>213</v>
      </c>
      <c r="K111" s="244">
        <v>50735</v>
      </c>
      <c r="L111" s="244">
        <v>333</v>
      </c>
      <c r="M111" s="244">
        <v>71588</v>
      </c>
      <c r="N111" s="240">
        <v>32</v>
      </c>
      <c r="O111" s="240">
        <v>1506</v>
      </c>
      <c r="P111" s="244">
        <v>326</v>
      </c>
      <c r="Q111" s="244">
        <v>9588</v>
      </c>
      <c r="R111" s="244">
        <v>91</v>
      </c>
      <c r="S111" s="244">
        <v>1882</v>
      </c>
    </row>
    <row r="112" spans="1:19" x14ac:dyDescent="0.2">
      <c r="A112" s="291" t="s">
        <v>216</v>
      </c>
      <c r="B112" s="291" t="s">
        <v>210</v>
      </c>
      <c r="C112" s="185" t="s">
        <v>446</v>
      </c>
      <c r="D112" s="244">
        <v>172</v>
      </c>
      <c r="E112" s="244">
        <v>114322</v>
      </c>
      <c r="F112" s="420" t="s">
        <v>594</v>
      </c>
      <c r="G112" s="420" t="s">
        <v>594</v>
      </c>
      <c r="H112" s="244">
        <v>124</v>
      </c>
      <c r="I112" s="244">
        <v>67164</v>
      </c>
      <c r="J112" s="420" t="s">
        <v>594</v>
      </c>
      <c r="K112" s="420" t="s">
        <v>594</v>
      </c>
      <c r="L112" s="420" t="s">
        <v>594</v>
      </c>
      <c r="M112" s="420" t="s">
        <v>594</v>
      </c>
      <c r="N112" s="420" t="s">
        <v>594</v>
      </c>
      <c r="O112" s="420" t="s">
        <v>594</v>
      </c>
      <c r="P112" s="420" t="s">
        <v>594</v>
      </c>
      <c r="Q112" s="420" t="s">
        <v>594</v>
      </c>
      <c r="R112" s="420" t="s">
        <v>594</v>
      </c>
      <c r="S112" s="420" t="s">
        <v>594</v>
      </c>
    </row>
    <row r="113" spans="1:19" x14ac:dyDescent="0.2">
      <c r="A113" s="291" t="s">
        <v>216</v>
      </c>
      <c r="B113" s="291" t="s">
        <v>210</v>
      </c>
      <c r="C113" s="185" t="s">
        <v>447</v>
      </c>
      <c r="D113" s="244">
        <v>66</v>
      </c>
      <c r="E113" s="244">
        <v>210454</v>
      </c>
      <c r="F113" s="420" t="s">
        <v>594</v>
      </c>
      <c r="G113" s="420" t="s">
        <v>594</v>
      </c>
      <c r="H113" s="244">
        <v>61</v>
      </c>
      <c r="I113" s="244">
        <v>183292</v>
      </c>
      <c r="J113" s="420" t="s">
        <v>594</v>
      </c>
      <c r="K113" s="420" t="s">
        <v>594</v>
      </c>
      <c r="L113" s="420" t="s">
        <v>594</v>
      </c>
      <c r="M113" s="420" t="s">
        <v>594</v>
      </c>
      <c r="N113" s="420" t="s">
        <v>594</v>
      </c>
      <c r="O113" s="420" t="s">
        <v>594</v>
      </c>
      <c r="P113" s="420" t="s">
        <v>594</v>
      </c>
      <c r="Q113" s="420" t="s">
        <v>594</v>
      </c>
      <c r="R113" s="420" t="s">
        <v>594</v>
      </c>
      <c r="S113" s="420" t="s">
        <v>594</v>
      </c>
    </row>
    <row r="114" spans="1:19" x14ac:dyDescent="0.2">
      <c r="A114" s="293" t="s">
        <v>216</v>
      </c>
      <c r="B114" s="293" t="s">
        <v>210</v>
      </c>
      <c r="C114" s="187" t="s">
        <v>51</v>
      </c>
      <c r="D114" s="247">
        <v>358177</v>
      </c>
      <c r="E114" s="247">
        <v>10723735</v>
      </c>
      <c r="F114" s="247">
        <v>2395</v>
      </c>
      <c r="G114" s="247">
        <v>27512</v>
      </c>
      <c r="H114" s="247">
        <v>26726</v>
      </c>
      <c r="I114" s="247">
        <v>1050317</v>
      </c>
      <c r="J114" s="247">
        <v>7149</v>
      </c>
      <c r="K114" s="247">
        <v>278535</v>
      </c>
      <c r="L114" s="247">
        <v>304857</v>
      </c>
      <c r="M114" s="247">
        <v>8652191</v>
      </c>
      <c r="N114" s="247">
        <v>4312</v>
      </c>
      <c r="O114" s="247">
        <v>17461</v>
      </c>
      <c r="P114" s="247">
        <v>19949</v>
      </c>
      <c r="Q114" s="247">
        <v>132176</v>
      </c>
      <c r="R114" s="247">
        <v>44852</v>
      </c>
      <c r="S114" s="247">
        <v>601717</v>
      </c>
    </row>
    <row r="115" spans="1:19" x14ac:dyDescent="0.2">
      <c r="A115" s="291" t="s">
        <v>216</v>
      </c>
      <c r="B115" s="291" t="s">
        <v>210</v>
      </c>
      <c r="C115" s="188" t="s">
        <v>70</v>
      </c>
      <c r="D115" s="244">
        <v>1571</v>
      </c>
      <c r="E115" s="244">
        <v>-14481</v>
      </c>
      <c r="F115" s="420" t="s">
        <v>594</v>
      </c>
      <c r="G115" s="420" t="s">
        <v>594</v>
      </c>
      <c r="H115" s="244">
        <v>24</v>
      </c>
      <c r="I115" s="244">
        <v>205</v>
      </c>
      <c r="J115" s="244">
        <v>19</v>
      </c>
      <c r="K115" s="244">
        <v>299</v>
      </c>
      <c r="L115" s="244">
        <v>132</v>
      </c>
      <c r="M115" s="244">
        <v>1600</v>
      </c>
      <c r="N115" s="244">
        <v>35</v>
      </c>
      <c r="O115" s="244">
        <v>268</v>
      </c>
      <c r="P115" s="244">
        <v>108</v>
      </c>
      <c r="Q115" s="244">
        <v>506</v>
      </c>
      <c r="R115" s="244">
        <v>120</v>
      </c>
      <c r="S115" s="244">
        <v>662</v>
      </c>
    </row>
    <row r="116" spans="1:19" x14ac:dyDescent="0.2">
      <c r="A116" s="332" t="s">
        <v>214</v>
      </c>
      <c r="B116" s="332" t="s">
        <v>210</v>
      </c>
      <c r="C116" s="333" t="s">
        <v>428</v>
      </c>
      <c r="D116" s="330">
        <v>9912</v>
      </c>
      <c r="E116" s="330">
        <v>24139</v>
      </c>
      <c r="F116" s="330">
        <v>101</v>
      </c>
      <c r="G116" s="330">
        <v>114</v>
      </c>
      <c r="H116" s="330">
        <v>1253</v>
      </c>
      <c r="I116" s="330">
        <v>2853</v>
      </c>
      <c r="J116" s="330">
        <v>200</v>
      </c>
      <c r="K116" s="330">
        <v>444</v>
      </c>
      <c r="L116" s="330">
        <v>4831</v>
      </c>
      <c r="M116" s="330">
        <v>11187</v>
      </c>
      <c r="N116" s="330">
        <v>199</v>
      </c>
      <c r="O116" s="330">
        <v>265</v>
      </c>
      <c r="P116" s="330">
        <v>1016</v>
      </c>
      <c r="Q116" s="330">
        <v>1582</v>
      </c>
      <c r="R116" s="330">
        <v>3451</v>
      </c>
      <c r="S116" s="330">
        <v>10661</v>
      </c>
    </row>
    <row r="117" spans="1:19" x14ac:dyDescent="0.2">
      <c r="A117" s="291" t="s">
        <v>214</v>
      </c>
      <c r="B117" s="291" t="s">
        <v>210</v>
      </c>
      <c r="C117" s="185" t="s">
        <v>429</v>
      </c>
      <c r="D117" s="244">
        <v>24077</v>
      </c>
      <c r="E117" s="244">
        <v>193019</v>
      </c>
      <c r="F117" s="244">
        <v>219</v>
      </c>
      <c r="G117" s="244">
        <v>381</v>
      </c>
      <c r="H117" s="244">
        <v>1959</v>
      </c>
      <c r="I117" s="244">
        <v>9503</v>
      </c>
      <c r="J117" s="244">
        <v>299</v>
      </c>
      <c r="K117" s="244">
        <v>1248</v>
      </c>
      <c r="L117" s="244">
        <v>4963</v>
      </c>
      <c r="M117" s="244">
        <v>33583</v>
      </c>
      <c r="N117" s="244">
        <v>495</v>
      </c>
      <c r="O117" s="244">
        <v>625</v>
      </c>
      <c r="P117" s="244">
        <v>2229</v>
      </c>
      <c r="Q117" s="244">
        <v>3407</v>
      </c>
      <c r="R117" s="244">
        <v>18650</v>
      </c>
      <c r="S117" s="244">
        <v>147386</v>
      </c>
    </row>
    <row r="118" spans="1:19" x14ac:dyDescent="0.2">
      <c r="A118" s="291" t="s">
        <v>214</v>
      </c>
      <c r="B118" s="291" t="s">
        <v>210</v>
      </c>
      <c r="C118" s="185" t="s">
        <v>430</v>
      </c>
      <c r="D118" s="244">
        <v>50096</v>
      </c>
      <c r="E118" s="244">
        <v>629350</v>
      </c>
      <c r="F118" s="244">
        <v>625</v>
      </c>
      <c r="G118" s="244">
        <v>1012</v>
      </c>
      <c r="H118" s="244">
        <v>2811</v>
      </c>
      <c r="I118" s="244">
        <v>20241</v>
      </c>
      <c r="J118" s="244">
        <v>545</v>
      </c>
      <c r="K118" s="244">
        <v>2468</v>
      </c>
      <c r="L118" s="244">
        <v>8395</v>
      </c>
      <c r="M118" s="244">
        <v>76819</v>
      </c>
      <c r="N118" s="244">
        <v>1720</v>
      </c>
      <c r="O118" s="244">
        <v>2294</v>
      </c>
      <c r="P118" s="244">
        <v>6382</v>
      </c>
      <c r="Q118" s="244">
        <v>10476</v>
      </c>
      <c r="R118" s="244">
        <v>43285</v>
      </c>
      <c r="S118" s="244">
        <v>519101</v>
      </c>
    </row>
    <row r="119" spans="1:19" x14ac:dyDescent="0.2">
      <c r="A119" s="291" t="s">
        <v>214</v>
      </c>
      <c r="B119" s="291" t="s">
        <v>210</v>
      </c>
      <c r="C119" s="185" t="s">
        <v>431</v>
      </c>
      <c r="D119" s="244">
        <v>40767</v>
      </c>
      <c r="E119" s="244">
        <v>706927</v>
      </c>
      <c r="F119" s="244">
        <v>610</v>
      </c>
      <c r="G119" s="244">
        <v>1494</v>
      </c>
      <c r="H119" s="244">
        <v>2798</v>
      </c>
      <c r="I119" s="244">
        <v>29537</v>
      </c>
      <c r="J119" s="244">
        <v>647</v>
      </c>
      <c r="K119" s="244">
        <v>3861</v>
      </c>
      <c r="L119" s="244">
        <v>14337</v>
      </c>
      <c r="M119" s="244">
        <v>196855</v>
      </c>
      <c r="N119" s="244">
        <v>2131</v>
      </c>
      <c r="O119" s="244">
        <v>3888</v>
      </c>
      <c r="P119" s="244">
        <v>5363</v>
      </c>
      <c r="Q119" s="244">
        <v>13104</v>
      </c>
      <c r="R119" s="244">
        <v>29462</v>
      </c>
      <c r="S119" s="244">
        <v>461152</v>
      </c>
    </row>
    <row r="120" spans="1:19" x14ac:dyDescent="0.2">
      <c r="A120" s="291" t="s">
        <v>214</v>
      </c>
      <c r="B120" s="291" t="s">
        <v>210</v>
      </c>
      <c r="C120" s="185" t="s">
        <v>432</v>
      </c>
      <c r="D120" s="244">
        <v>33193</v>
      </c>
      <c r="E120" s="244">
        <v>747512</v>
      </c>
      <c r="F120" s="244">
        <v>368</v>
      </c>
      <c r="G120" s="244">
        <v>1286</v>
      </c>
      <c r="H120" s="244">
        <v>2687</v>
      </c>
      <c r="I120" s="244">
        <v>39177</v>
      </c>
      <c r="J120" s="244">
        <v>639</v>
      </c>
      <c r="K120" s="244">
        <v>5094</v>
      </c>
      <c r="L120" s="244">
        <v>24621</v>
      </c>
      <c r="M120" s="244">
        <v>505297</v>
      </c>
      <c r="N120" s="244">
        <v>1302</v>
      </c>
      <c r="O120" s="244">
        <v>3664</v>
      </c>
      <c r="P120" s="244">
        <v>3572</v>
      </c>
      <c r="Q120" s="244">
        <v>11115</v>
      </c>
      <c r="R120" s="244">
        <v>11185</v>
      </c>
      <c r="S120" s="244">
        <v>184683</v>
      </c>
    </row>
    <row r="121" spans="1:19" x14ac:dyDescent="0.2">
      <c r="A121" s="291" t="s">
        <v>214</v>
      </c>
      <c r="B121" s="291" t="s">
        <v>210</v>
      </c>
      <c r="C121" s="185" t="s">
        <v>433</v>
      </c>
      <c r="D121" s="244">
        <v>33696</v>
      </c>
      <c r="E121" s="244">
        <v>926581</v>
      </c>
      <c r="F121" s="244">
        <v>365</v>
      </c>
      <c r="G121" s="244">
        <v>1430</v>
      </c>
      <c r="H121" s="244">
        <v>2244</v>
      </c>
      <c r="I121" s="244">
        <v>37427</v>
      </c>
      <c r="J121" s="244">
        <v>511</v>
      </c>
      <c r="K121" s="244">
        <v>5217</v>
      </c>
      <c r="L121" s="244">
        <v>30586</v>
      </c>
      <c r="M121" s="244">
        <v>804176</v>
      </c>
      <c r="N121" s="244">
        <v>707</v>
      </c>
      <c r="O121" s="244">
        <v>2811</v>
      </c>
      <c r="P121" s="244">
        <v>3012</v>
      </c>
      <c r="Q121" s="244">
        <v>10113</v>
      </c>
      <c r="R121" s="244">
        <v>4876</v>
      </c>
      <c r="S121" s="244">
        <v>67899</v>
      </c>
    </row>
    <row r="122" spans="1:19" x14ac:dyDescent="0.2">
      <c r="A122" s="291" t="s">
        <v>214</v>
      </c>
      <c r="B122" s="291" t="s">
        <v>210</v>
      </c>
      <c r="C122" s="185" t="s">
        <v>434</v>
      </c>
      <c r="D122" s="244">
        <v>29198</v>
      </c>
      <c r="E122" s="244">
        <v>945905</v>
      </c>
      <c r="F122" s="244">
        <v>382</v>
      </c>
      <c r="G122" s="244">
        <v>1644</v>
      </c>
      <c r="H122" s="244">
        <v>2180</v>
      </c>
      <c r="I122" s="244">
        <v>42051</v>
      </c>
      <c r="J122" s="244">
        <v>466</v>
      </c>
      <c r="K122" s="244">
        <v>5413</v>
      </c>
      <c r="L122" s="244">
        <v>27110</v>
      </c>
      <c r="M122" s="244">
        <v>846508</v>
      </c>
      <c r="N122" s="244">
        <v>492</v>
      </c>
      <c r="O122" s="244">
        <v>2178</v>
      </c>
      <c r="P122" s="244">
        <v>2762</v>
      </c>
      <c r="Q122" s="244">
        <v>10001</v>
      </c>
      <c r="R122" s="244">
        <v>3246</v>
      </c>
      <c r="S122" s="244">
        <v>40595</v>
      </c>
    </row>
    <row r="123" spans="1:19" x14ac:dyDescent="0.2">
      <c r="A123" s="291" t="s">
        <v>214</v>
      </c>
      <c r="B123" s="291" t="s">
        <v>210</v>
      </c>
      <c r="C123" s="185" t="s">
        <v>435</v>
      </c>
      <c r="D123" s="244">
        <v>23620</v>
      </c>
      <c r="E123" s="244">
        <v>883386</v>
      </c>
      <c r="F123" s="244">
        <v>337</v>
      </c>
      <c r="G123" s="244">
        <v>1742</v>
      </c>
      <c r="H123" s="244">
        <v>1942</v>
      </c>
      <c r="I123" s="244">
        <v>43785</v>
      </c>
      <c r="J123" s="244">
        <v>465</v>
      </c>
      <c r="K123" s="244">
        <v>6681</v>
      </c>
      <c r="L123" s="244">
        <v>21996</v>
      </c>
      <c r="M123" s="244">
        <v>795190</v>
      </c>
      <c r="N123" s="244">
        <v>361</v>
      </c>
      <c r="O123" s="244">
        <v>1999</v>
      </c>
      <c r="P123" s="244">
        <v>2259</v>
      </c>
      <c r="Q123" s="244">
        <v>8898</v>
      </c>
      <c r="R123" s="244">
        <v>2369</v>
      </c>
      <c r="S123" s="244">
        <v>27456</v>
      </c>
    </row>
    <row r="124" spans="1:19" x14ac:dyDescent="0.2">
      <c r="A124" s="291" t="s">
        <v>214</v>
      </c>
      <c r="B124" s="291" t="s">
        <v>210</v>
      </c>
      <c r="C124" s="185" t="s">
        <v>436</v>
      </c>
      <c r="D124" s="244">
        <v>17667</v>
      </c>
      <c r="E124" s="244">
        <v>748898</v>
      </c>
      <c r="F124" s="244">
        <v>279</v>
      </c>
      <c r="G124" s="244">
        <v>1641</v>
      </c>
      <c r="H124" s="244">
        <v>1683</v>
      </c>
      <c r="I124" s="244">
        <v>42237</v>
      </c>
      <c r="J124" s="244">
        <v>458</v>
      </c>
      <c r="K124" s="244">
        <v>7403</v>
      </c>
      <c r="L124" s="244">
        <v>16350</v>
      </c>
      <c r="M124" s="244">
        <v>672687</v>
      </c>
      <c r="N124" s="244">
        <v>228</v>
      </c>
      <c r="O124" s="244">
        <v>1297</v>
      </c>
      <c r="P124" s="244">
        <v>1844</v>
      </c>
      <c r="Q124" s="244">
        <v>7976</v>
      </c>
      <c r="R124" s="244">
        <v>1545</v>
      </c>
      <c r="S124" s="244">
        <v>17943</v>
      </c>
    </row>
    <row r="125" spans="1:19" x14ac:dyDescent="0.2">
      <c r="A125" s="291" t="s">
        <v>214</v>
      </c>
      <c r="B125" s="291" t="s">
        <v>210</v>
      </c>
      <c r="C125" s="185" t="s">
        <v>437</v>
      </c>
      <c r="D125" s="244">
        <v>13622</v>
      </c>
      <c r="E125" s="244">
        <v>645770</v>
      </c>
      <c r="F125" s="244">
        <v>222</v>
      </c>
      <c r="G125" s="244">
        <v>1573</v>
      </c>
      <c r="H125" s="244">
        <v>1463</v>
      </c>
      <c r="I125" s="244">
        <v>40624</v>
      </c>
      <c r="J125" s="244">
        <v>455</v>
      </c>
      <c r="K125" s="244">
        <v>8551</v>
      </c>
      <c r="L125" s="244">
        <v>12488</v>
      </c>
      <c r="M125" s="244">
        <v>575002</v>
      </c>
      <c r="N125" s="244">
        <v>162</v>
      </c>
      <c r="O125" s="244">
        <v>1179</v>
      </c>
      <c r="P125" s="244">
        <v>1554</v>
      </c>
      <c r="Q125" s="244">
        <v>7212</v>
      </c>
      <c r="R125" s="244">
        <v>1167</v>
      </c>
      <c r="S125" s="244">
        <v>13644</v>
      </c>
    </row>
    <row r="126" spans="1:19" x14ac:dyDescent="0.2">
      <c r="A126" s="291" t="s">
        <v>214</v>
      </c>
      <c r="B126" s="291" t="s">
        <v>210</v>
      </c>
      <c r="C126" s="185" t="s">
        <v>438</v>
      </c>
      <c r="D126" s="244">
        <v>18921</v>
      </c>
      <c r="E126" s="244">
        <v>1033511</v>
      </c>
      <c r="F126" s="244">
        <v>328</v>
      </c>
      <c r="G126" s="244">
        <v>3074</v>
      </c>
      <c r="H126" s="244">
        <v>2322</v>
      </c>
      <c r="I126" s="244">
        <v>74411</v>
      </c>
      <c r="J126" s="244">
        <v>727</v>
      </c>
      <c r="K126" s="244">
        <v>15281</v>
      </c>
      <c r="L126" s="244">
        <v>17206</v>
      </c>
      <c r="M126" s="244">
        <v>911295</v>
      </c>
      <c r="N126" s="244">
        <v>191</v>
      </c>
      <c r="O126" s="244">
        <v>1493</v>
      </c>
      <c r="P126" s="244">
        <v>2416</v>
      </c>
      <c r="Q126" s="244">
        <v>13097</v>
      </c>
      <c r="R126" s="244">
        <v>1479</v>
      </c>
      <c r="S126" s="244">
        <v>17764</v>
      </c>
    </row>
    <row r="127" spans="1:19" x14ac:dyDescent="0.2">
      <c r="A127" s="291" t="s">
        <v>214</v>
      </c>
      <c r="B127" s="291" t="s">
        <v>210</v>
      </c>
      <c r="C127" s="185" t="s">
        <v>439</v>
      </c>
      <c r="D127" s="244">
        <v>12754</v>
      </c>
      <c r="E127" s="244">
        <v>824802</v>
      </c>
      <c r="F127" s="244">
        <v>246</v>
      </c>
      <c r="G127" s="244">
        <v>2735</v>
      </c>
      <c r="H127" s="244">
        <v>1730</v>
      </c>
      <c r="I127" s="244">
        <v>64099</v>
      </c>
      <c r="J127" s="244">
        <v>763</v>
      </c>
      <c r="K127" s="244">
        <v>18356</v>
      </c>
      <c r="L127" s="244">
        <v>11463</v>
      </c>
      <c r="M127" s="244">
        <v>717288</v>
      </c>
      <c r="N127" s="244">
        <v>147</v>
      </c>
      <c r="O127" s="244">
        <v>1406</v>
      </c>
      <c r="P127" s="244">
        <v>1915</v>
      </c>
      <c r="Q127" s="244">
        <v>10559</v>
      </c>
      <c r="R127" s="244">
        <v>972</v>
      </c>
      <c r="S127" s="244">
        <v>13038</v>
      </c>
    </row>
    <row r="128" spans="1:19" x14ac:dyDescent="0.2">
      <c r="A128" s="291" t="s">
        <v>214</v>
      </c>
      <c r="B128" s="291" t="s">
        <v>210</v>
      </c>
      <c r="C128" s="185" t="s">
        <v>440</v>
      </c>
      <c r="D128" s="244">
        <v>8186</v>
      </c>
      <c r="E128" s="244">
        <v>610532</v>
      </c>
      <c r="F128" s="244">
        <v>160</v>
      </c>
      <c r="G128" s="244">
        <v>2131</v>
      </c>
      <c r="H128" s="244">
        <v>1299</v>
      </c>
      <c r="I128" s="244">
        <v>55201</v>
      </c>
      <c r="J128" s="244">
        <v>595</v>
      </c>
      <c r="K128" s="244">
        <v>16984</v>
      </c>
      <c r="L128" s="244">
        <v>7210</v>
      </c>
      <c r="M128" s="244">
        <v>516280</v>
      </c>
      <c r="N128" s="244">
        <v>94</v>
      </c>
      <c r="O128" s="244">
        <v>990</v>
      </c>
      <c r="P128" s="244">
        <v>1602</v>
      </c>
      <c r="Q128" s="244">
        <v>10664</v>
      </c>
      <c r="R128" s="244">
        <v>690</v>
      </c>
      <c r="S128" s="244">
        <v>10100</v>
      </c>
    </row>
    <row r="129" spans="1:19" x14ac:dyDescent="0.2">
      <c r="A129" s="291" t="s">
        <v>214</v>
      </c>
      <c r="B129" s="291" t="s">
        <v>210</v>
      </c>
      <c r="C129" s="185" t="s">
        <v>441</v>
      </c>
      <c r="D129" s="244">
        <v>5238</v>
      </c>
      <c r="E129" s="244">
        <v>443655</v>
      </c>
      <c r="F129" s="244">
        <v>86</v>
      </c>
      <c r="G129" s="244">
        <v>1264</v>
      </c>
      <c r="H129" s="244">
        <v>1022</v>
      </c>
      <c r="I129" s="244">
        <v>50543</v>
      </c>
      <c r="J129" s="244">
        <v>495</v>
      </c>
      <c r="K129" s="244">
        <v>17096</v>
      </c>
      <c r="L129" s="244">
        <v>4480</v>
      </c>
      <c r="M129" s="244">
        <v>361249</v>
      </c>
      <c r="N129" s="244">
        <v>77</v>
      </c>
      <c r="O129" s="244">
        <v>879</v>
      </c>
      <c r="P129" s="244">
        <v>1066</v>
      </c>
      <c r="Q129" s="244">
        <v>8345</v>
      </c>
      <c r="R129" s="244">
        <v>459</v>
      </c>
      <c r="S129" s="244">
        <v>6092</v>
      </c>
    </row>
    <row r="130" spans="1:19" x14ac:dyDescent="0.2">
      <c r="A130" s="291" t="s">
        <v>214</v>
      </c>
      <c r="B130" s="291" t="s">
        <v>210</v>
      </c>
      <c r="C130" s="185" t="s">
        <v>442</v>
      </c>
      <c r="D130" s="244">
        <v>3641</v>
      </c>
      <c r="E130" s="244">
        <v>345035</v>
      </c>
      <c r="F130" s="245">
        <v>76</v>
      </c>
      <c r="G130" s="245">
        <v>1907</v>
      </c>
      <c r="H130" s="244">
        <v>805</v>
      </c>
      <c r="I130" s="244">
        <v>46780</v>
      </c>
      <c r="J130" s="244">
        <v>419</v>
      </c>
      <c r="K130" s="244">
        <v>18408</v>
      </c>
      <c r="L130" s="244">
        <v>2986</v>
      </c>
      <c r="M130" s="244">
        <v>266557</v>
      </c>
      <c r="N130" s="245">
        <v>65</v>
      </c>
      <c r="O130" s="245">
        <v>771</v>
      </c>
      <c r="P130" s="244">
        <v>823</v>
      </c>
      <c r="Q130" s="244">
        <v>7211</v>
      </c>
      <c r="R130" s="244">
        <v>370</v>
      </c>
      <c r="S130" s="244">
        <v>4818</v>
      </c>
    </row>
    <row r="131" spans="1:19" x14ac:dyDescent="0.2">
      <c r="A131" s="291" t="s">
        <v>214</v>
      </c>
      <c r="B131" s="291" t="s">
        <v>210</v>
      </c>
      <c r="C131" s="185" t="s">
        <v>443</v>
      </c>
      <c r="D131" s="244">
        <v>5220</v>
      </c>
      <c r="E131" s="244">
        <v>578187</v>
      </c>
      <c r="F131" s="244">
        <v>131</v>
      </c>
      <c r="G131" s="244">
        <v>3519</v>
      </c>
      <c r="H131" s="244">
        <v>1382</v>
      </c>
      <c r="I131" s="244">
        <v>101038</v>
      </c>
      <c r="J131" s="244">
        <v>823</v>
      </c>
      <c r="K131" s="244">
        <v>45900</v>
      </c>
      <c r="L131" s="244">
        <v>3968</v>
      </c>
      <c r="M131" s="244">
        <v>405426</v>
      </c>
      <c r="N131" s="244">
        <v>153</v>
      </c>
      <c r="O131" s="244">
        <v>1773</v>
      </c>
      <c r="P131" s="244">
        <v>1411</v>
      </c>
      <c r="Q131" s="244">
        <v>14606</v>
      </c>
      <c r="R131" s="244">
        <v>555</v>
      </c>
      <c r="S131" s="244">
        <v>8796</v>
      </c>
    </row>
    <row r="132" spans="1:19" x14ac:dyDescent="0.2">
      <c r="A132" s="291" t="s">
        <v>214</v>
      </c>
      <c r="B132" s="291" t="s">
        <v>210</v>
      </c>
      <c r="C132" s="185" t="s">
        <v>444</v>
      </c>
      <c r="D132" s="244">
        <v>6556</v>
      </c>
      <c r="E132" s="244">
        <v>1089107</v>
      </c>
      <c r="F132" s="244">
        <v>209</v>
      </c>
      <c r="G132" s="244">
        <v>10100</v>
      </c>
      <c r="H132" s="244">
        <v>2329</v>
      </c>
      <c r="I132" s="244">
        <v>260879</v>
      </c>
      <c r="J132" s="244">
        <v>1710</v>
      </c>
      <c r="K132" s="244">
        <v>182567</v>
      </c>
      <c r="L132" s="244">
        <v>4181</v>
      </c>
      <c r="M132" s="244">
        <v>592746</v>
      </c>
      <c r="N132" s="244">
        <v>260</v>
      </c>
      <c r="O132" s="244">
        <v>4267</v>
      </c>
      <c r="P132" s="244">
        <v>2117</v>
      </c>
      <c r="Q132" s="244">
        <v>31979</v>
      </c>
      <c r="R132" s="244">
        <v>826</v>
      </c>
      <c r="S132" s="244">
        <v>14010</v>
      </c>
    </row>
    <row r="133" spans="1:19" x14ac:dyDescent="0.2">
      <c r="A133" s="291" t="s">
        <v>214</v>
      </c>
      <c r="B133" s="291" t="s">
        <v>210</v>
      </c>
      <c r="C133" s="185" t="s">
        <v>445</v>
      </c>
      <c r="D133" s="244">
        <v>1732</v>
      </c>
      <c r="E133" s="244">
        <v>582301</v>
      </c>
      <c r="F133" s="420" t="s">
        <v>594</v>
      </c>
      <c r="G133" s="420" t="s">
        <v>594</v>
      </c>
      <c r="H133" s="244">
        <v>854</v>
      </c>
      <c r="I133" s="244">
        <v>207271</v>
      </c>
      <c r="J133" s="244">
        <v>702</v>
      </c>
      <c r="K133" s="244">
        <v>173105</v>
      </c>
      <c r="L133" s="244">
        <v>753</v>
      </c>
      <c r="M133" s="244">
        <v>173268</v>
      </c>
      <c r="N133" s="244">
        <v>89</v>
      </c>
      <c r="O133" s="244">
        <v>2462</v>
      </c>
      <c r="P133" s="244">
        <v>680</v>
      </c>
      <c r="Q133" s="244">
        <v>16610</v>
      </c>
      <c r="R133" s="244">
        <v>264</v>
      </c>
      <c r="S133" s="244">
        <v>6394</v>
      </c>
    </row>
    <row r="134" spans="1:19" x14ac:dyDescent="0.2">
      <c r="A134" s="291" t="s">
        <v>214</v>
      </c>
      <c r="B134" s="291" t="s">
        <v>210</v>
      </c>
      <c r="C134" s="185" t="s">
        <v>446</v>
      </c>
      <c r="D134" s="244">
        <v>430</v>
      </c>
      <c r="E134" s="244">
        <v>283650</v>
      </c>
      <c r="F134" s="420" t="s">
        <v>594</v>
      </c>
      <c r="G134" s="420" t="s">
        <v>594</v>
      </c>
      <c r="H134" s="244">
        <v>280</v>
      </c>
      <c r="I134" s="244">
        <v>142172</v>
      </c>
      <c r="J134" s="420" t="s">
        <v>594</v>
      </c>
      <c r="K134" s="420" t="s">
        <v>594</v>
      </c>
      <c r="L134" s="420" t="s">
        <v>594</v>
      </c>
      <c r="M134" s="420" t="s">
        <v>594</v>
      </c>
      <c r="N134" s="420" t="s">
        <v>594</v>
      </c>
      <c r="O134" s="420" t="s">
        <v>594</v>
      </c>
      <c r="P134" s="420" t="s">
        <v>594</v>
      </c>
      <c r="Q134" s="420" t="s">
        <v>594</v>
      </c>
      <c r="R134" s="420" t="s">
        <v>594</v>
      </c>
      <c r="S134" s="420" t="s">
        <v>594</v>
      </c>
    </row>
    <row r="135" spans="1:19" x14ac:dyDescent="0.2">
      <c r="A135" s="291" t="s">
        <v>214</v>
      </c>
      <c r="B135" s="291" t="s">
        <v>210</v>
      </c>
      <c r="C135" s="185" t="s">
        <v>447</v>
      </c>
      <c r="D135" s="244">
        <v>123</v>
      </c>
      <c r="E135" s="244">
        <v>249484</v>
      </c>
      <c r="F135" s="420" t="s">
        <v>594</v>
      </c>
      <c r="G135" s="420" t="s">
        <v>594</v>
      </c>
      <c r="H135" s="244">
        <v>97</v>
      </c>
      <c r="I135" s="244">
        <v>182422</v>
      </c>
      <c r="J135" s="420" t="s">
        <v>594</v>
      </c>
      <c r="K135" s="420" t="s">
        <v>594</v>
      </c>
      <c r="L135" s="420" t="s">
        <v>594</v>
      </c>
      <c r="M135" s="420" t="s">
        <v>594</v>
      </c>
      <c r="N135" s="420" t="s">
        <v>594</v>
      </c>
      <c r="O135" s="420" t="s">
        <v>594</v>
      </c>
      <c r="P135" s="420" t="s">
        <v>594</v>
      </c>
      <c r="Q135" s="420" t="s">
        <v>594</v>
      </c>
      <c r="R135" s="420" t="s">
        <v>594</v>
      </c>
      <c r="S135" s="420" t="s">
        <v>594</v>
      </c>
    </row>
    <row r="136" spans="1:19" x14ac:dyDescent="0.2">
      <c r="A136" s="293" t="s">
        <v>214</v>
      </c>
      <c r="B136" s="293" t="s">
        <v>210</v>
      </c>
      <c r="C136" s="187" t="s">
        <v>51</v>
      </c>
      <c r="D136" s="247">
        <v>338649</v>
      </c>
      <c r="E136" s="247">
        <v>12491751</v>
      </c>
      <c r="F136" s="247">
        <v>4844</v>
      </c>
      <c r="G136" s="247">
        <v>54862</v>
      </c>
      <c r="H136" s="247">
        <v>33140</v>
      </c>
      <c r="I136" s="247">
        <v>1492250</v>
      </c>
      <c r="J136" s="247">
        <v>11096</v>
      </c>
      <c r="K136" s="247">
        <v>642319</v>
      </c>
      <c r="L136" s="247">
        <v>218140</v>
      </c>
      <c r="M136" s="247">
        <v>8533589</v>
      </c>
      <c r="N136" s="247">
        <v>8901</v>
      </c>
      <c r="O136" s="247">
        <v>35695</v>
      </c>
      <c r="P136" s="247">
        <v>42296</v>
      </c>
      <c r="Q136" s="247">
        <v>212125</v>
      </c>
      <c r="R136" s="247">
        <v>124941</v>
      </c>
      <c r="S136" s="247">
        <v>1574226</v>
      </c>
    </row>
    <row r="137" spans="1:19" x14ac:dyDescent="0.2">
      <c r="A137" s="294" t="s">
        <v>214</v>
      </c>
      <c r="B137" s="294" t="s">
        <v>210</v>
      </c>
      <c r="C137" s="295" t="s">
        <v>70</v>
      </c>
      <c r="D137" s="296">
        <v>1971</v>
      </c>
      <c r="E137" s="296">
        <v>-20523</v>
      </c>
      <c r="F137" s="422" t="s">
        <v>594</v>
      </c>
      <c r="G137" s="422" t="s">
        <v>594</v>
      </c>
      <c r="H137" s="296">
        <v>47</v>
      </c>
      <c r="I137" s="296">
        <v>584</v>
      </c>
      <c r="J137" s="296">
        <v>29</v>
      </c>
      <c r="K137" s="296">
        <v>276</v>
      </c>
      <c r="L137" s="296">
        <v>165</v>
      </c>
      <c r="M137" s="296">
        <v>2086</v>
      </c>
      <c r="N137" s="296">
        <v>46</v>
      </c>
      <c r="O137" s="296">
        <v>226</v>
      </c>
      <c r="P137" s="296">
        <v>178</v>
      </c>
      <c r="Q137" s="296">
        <v>645</v>
      </c>
      <c r="R137" s="296">
        <v>307</v>
      </c>
      <c r="S137" s="296">
        <v>1835</v>
      </c>
    </row>
    <row r="138" spans="1:19" x14ac:dyDescent="0.2">
      <c r="A138" s="291" t="s">
        <v>152</v>
      </c>
      <c r="B138" s="291" t="s">
        <v>211</v>
      </c>
      <c r="C138" s="290" t="s">
        <v>428</v>
      </c>
      <c r="D138" s="244">
        <v>44291</v>
      </c>
      <c r="E138" s="244">
        <v>103957</v>
      </c>
      <c r="F138" s="244">
        <v>140</v>
      </c>
      <c r="G138" s="244">
        <v>152</v>
      </c>
      <c r="H138" s="244">
        <v>2633</v>
      </c>
      <c r="I138" s="244">
        <v>5415</v>
      </c>
      <c r="J138" s="244">
        <v>1043</v>
      </c>
      <c r="K138" s="244">
        <v>1929</v>
      </c>
      <c r="L138" s="244">
        <v>35749</v>
      </c>
      <c r="M138" s="244">
        <v>83496</v>
      </c>
      <c r="N138" s="244">
        <v>530</v>
      </c>
      <c r="O138" s="244">
        <v>642</v>
      </c>
      <c r="P138" s="244">
        <v>1951</v>
      </c>
      <c r="Q138" s="244">
        <v>2758</v>
      </c>
      <c r="R138" s="244">
        <v>4356</v>
      </c>
      <c r="S138" s="244">
        <v>13098</v>
      </c>
    </row>
    <row r="139" spans="1:19" x14ac:dyDescent="0.2">
      <c r="A139" s="291" t="s">
        <v>152</v>
      </c>
      <c r="B139" s="291" t="s">
        <v>211</v>
      </c>
      <c r="C139" s="185" t="s">
        <v>429</v>
      </c>
      <c r="D139" s="244">
        <v>65792</v>
      </c>
      <c r="E139" s="244">
        <v>517026</v>
      </c>
      <c r="F139" s="244">
        <v>255</v>
      </c>
      <c r="G139" s="244">
        <v>335</v>
      </c>
      <c r="H139" s="244">
        <v>2973</v>
      </c>
      <c r="I139" s="244">
        <v>14426</v>
      </c>
      <c r="J139" s="244">
        <v>875</v>
      </c>
      <c r="K139" s="244">
        <v>4460</v>
      </c>
      <c r="L139" s="244">
        <v>32614</v>
      </c>
      <c r="M139" s="244">
        <v>238301</v>
      </c>
      <c r="N139" s="244">
        <v>1124</v>
      </c>
      <c r="O139" s="244">
        <v>1422</v>
      </c>
      <c r="P139" s="244">
        <v>3620</v>
      </c>
      <c r="Q139" s="244">
        <v>6073</v>
      </c>
      <c r="R139" s="244">
        <v>32738</v>
      </c>
      <c r="S139" s="244">
        <v>255838</v>
      </c>
    </row>
    <row r="140" spans="1:19" x14ac:dyDescent="0.2">
      <c r="A140" s="291" t="s">
        <v>152</v>
      </c>
      <c r="B140" s="291" t="s">
        <v>211</v>
      </c>
      <c r="C140" s="185" t="s">
        <v>430</v>
      </c>
      <c r="D140" s="244">
        <v>103804</v>
      </c>
      <c r="E140" s="244">
        <v>1316626</v>
      </c>
      <c r="F140" s="244">
        <v>579</v>
      </c>
      <c r="G140" s="244">
        <v>682</v>
      </c>
      <c r="H140" s="244">
        <v>3397</v>
      </c>
      <c r="I140" s="244">
        <v>24129</v>
      </c>
      <c r="J140" s="244">
        <v>1054</v>
      </c>
      <c r="K140" s="244">
        <v>7394</v>
      </c>
      <c r="L140" s="244">
        <v>47082</v>
      </c>
      <c r="M140" s="244">
        <v>552064</v>
      </c>
      <c r="N140" s="244">
        <v>2815</v>
      </c>
      <c r="O140" s="244">
        <v>3837</v>
      </c>
      <c r="P140" s="244">
        <v>7798</v>
      </c>
      <c r="Q140" s="244">
        <v>14025</v>
      </c>
      <c r="R140" s="244">
        <v>59535</v>
      </c>
      <c r="S140" s="244">
        <v>718455</v>
      </c>
    </row>
    <row r="141" spans="1:19" x14ac:dyDescent="0.2">
      <c r="A141" s="291" t="s">
        <v>152</v>
      </c>
      <c r="B141" s="291" t="s">
        <v>211</v>
      </c>
      <c r="C141" s="185" t="s">
        <v>431</v>
      </c>
      <c r="D141" s="244">
        <v>133215</v>
      </c>
      <c r="E141" s="244">
        <v>2303726</v>
      </c>
      <c r="F141" s="244">
        <v>773</v>
      </c>
      <c r="G141" s="244">
        <v>1133</v>
      </c>
      <c r="H141" s="244">
        <v>2986</v>
      </c>
      <c r="I141" s="244">
        <v>27744</v>
      </c>
      <c r="J141" s="244">
        <v>1091</v>
      </c>
      <c r="K141" s="244">
        <v>8949</v>
      </c>
      <c r="L141" s="244">
        <v>60531</v>
      </c>
      <c r="M141" s="244">
        <v>991011</v>
      </c>
      <c r="N141" s="244">
        <v>3931</v>
      </c>
      <c r="O141" s="244">
        <v>5774</v>
      </c>
      <c r="P141" s="244">
        <v>9677</v>
      </c>
      <c r="Q141" s="244">
        <v>20233</v>
      </c>
      <c r="R141" s="244">
        <v>77650</v>
      </c>
      <c r="S141" s="244">
        <v>1252577</v>
      </c>
    </row>
    <row r="142" spans="1:19" x14ac:dyDescent="0.2">
      <c r="A142" s="291" t="s">
        <v>152</v>
      </c>
      <c r="B142" s="291" t="s">
        <v>211</v>
      </c>
      <c r="C142" s="185" t="s">
        <v>432</v>
      </c>
      <c r="D142" s="244">
        <v>80457</v>
      </c>
      <c r="E142" s="244">
        <v>1795651</v>
      </c>
      <c r="F142" s="244">
        <v>390</v>
      </c>
      <c r="G142" s="244">
        <v>808</v>
      </c>
      <c r="H142" s="244">
        <v>2386</v>
      </c>
      <c r="I142" s="244">
        <v>28123</v>
      </c>
      <c r="J142" s="244">
        <v>972</v>
      </c>
      <c r="K142" s="244">
        <v>9955</v>
      </c>
      <c r="L142" s="244">
        <v>64401</v>
      </c>
      <c r="M142" s="244">
        <v>1379786</v>
      </c>
      <c r="N142" s="244">
        <v>2393</v>
      </c>
      <c r="O142" s="244">
        <v>5628</v>
      </c>
      <c r="P142" s="244">
        <v>5858</v>
      </c>
      <c r="Q142" s="244">
        <v>18363</v>
      </c>
      <c r="R142" s="244">
        <v>20750</v>
      </c>
      <c r="S142" s="244">
        <v>356200</v>
      </c>
    </row>
    <row r="143" spans="1:19" x14ac:dyDescent="0.2">
      <c r="A143" s="291" t="s">
        <v>152</v>
      </c>
      <c r="B143" s="291" t="s">
        <v>211</v>
      </c>
      <c r="C143" s="185" t="s">
        <v>433</v>
      </c>
      <c r="D143" s="244">
        <v>54488</v>
      </c>
      <c r="E143" s="244">
        <v>1492345</v>
      </c>
      <c r="F143" s="244">
        <v>252</v>
      </c>
      <c r="G143" s="244">
        <v>691</v>
      </c>
      <c r="H143" s="244">
        <v>1968</v>
      </c>
      <c r="I143" s="244">
        <v>26572</v>
      </c>
      <c r="J143" s="244">
        <v>958</v>
      </c>
      <c r="K143" s="244">
        <v>11856</v>
      </c>
      <c r="L143" s="244">
        <v>50710</v>
      </c>
      <c r="M143" s="244">
        <v>1332205</v>
      </c>
      <c r="N143" s="244">
        <v>988</v>
      </c>
      <c r="O143" s="244">
        <v>3446</v>
      </c>
      <c r="P143" s="244">
        <v>3969</v>
      </c>
      <c r="Q143" s="244">
        <v>16097</v>
      </c>
      <c r="R143" s="244">
        <v>7952</v>
      </c>
      <c r="S143" s="244">
        <v>104640</v>
      </c>
    </row>
    <row r="144" spans="1:19" x14ac:dyDescent="0.2">
      <c r="A144" s="291" t="s">
        <v>152</v>
      </c>
      <c r="B144" s="291" t="s">
        <v>211</v>
      </c>
      <c r="C144" s="185" t="s">
        <v>434</v>
      </c>
      <c r="D144" s="244">
        <v>44845</v>
      </c>
      <c r="E144" s="244">
        <v>1454595</v>
      </c>
      <c r="F144" s="244">
        <v>238</v>
      </c>
      <c r="G144" s="244">
        <v>937</v>
      </c>
      <c r="H144" s="244">
        <v>1562</v>
      </c>
      <c r="I144" s="244">
        <v>25271</v>
      </c>
      <c r="J144" s="244">
        <v>813</v>
      </c>
      <c r="K144" s="244">
        <v>11162</v>
      </c>
      <c r="L144" s="244">
        <v>43082</v>
      </c>
      <c r="M144" s="244">
        <v>1348124</v>
      </c>
      <c r="N144" s="244">
        <v>542</v>
      </c>
      <c r="O144" s="244">
        <v>2380</v>
      </c>
      <c r="P144" s="244">
        <v>3262</v>
      </c>
      <c r="Q144" s="244">
        <v>13722</v>
      </c>
      <c r="R144" s="244">
        <v>5061</v>
      </c>
      <c r="S144" s="244">
        <v>55520</v>
      </c>
    </row>
    <row r="145" spans="1:19" x14ac:dyDescent="0.2">
      <c r="A145" s="291" t="s">
        <v>152</v>
      </c>
      <c r="B145" s="291" t="s">
        <v>211</v>
      </c>
      <c r="C145" s="185" t="s">
        <v>435</v>
      </c>
      <c r="D145" s="244">
        <v>37865</v>
      </c>
      <c r="E145" s="244">
        <v>1416585</v>
      </c>
      <c r="F145" s="244">
        <v>183</v>
      </c>
      <c r="G145" s="244">
        <v>476</v>
      </c>
      <c r="H145" s="244">
        <v>1241</v>
      </c>
      <c r="I145" s="244">
        <v>22453</v>
      </c>
      <c r="J145" s="244">
        <v>822</v>
      </c>
      <c r="K145" s="244">
        <v>13784</v>
      </c>
      <c r="L145" s="244">
        <v>36712</v>
      </c>
      <c r="M145" s="244">
        <v>1338132</v>
      </c>
      <c r="N145" s="244">
        <v>338</v>
      </c>
      <c r="O145" s="244">
        <v>1413</v>
      </c>
      <c r="P145" s="244">
        <v>2634</v>
      </c>
      <c r="Q145" s="244">
        <v>11276</v>
      </c>
      <c r="R145" s="244">
        <v>3103</v>
      </c>
      <c r="S145" s="244">
        <v>31094</v>
      </c>
    </row>
    <row r="146" spans="1:19" x14ac:dyDescent="0.2">
      <c r="A146" s="291" t="s">
        <v>152</v>
      </c>
      <c r="B146" s="291" t="s">
        <v>211</v>
      </c>
      <c r="C146" s="185" t="s">
        <v>436</v>
      </c>
      <c r="D146" s="244">
        <v>27089</v>
      </c>
      <c r="E146" s="244">
        <v>1146827</v>
      </c>
      <c r="F146" s="244">
        <v>196</v>
      </c>
      <c r="G146" s="244">
        <v>884</v>
      </c>
      <c r="H146" s="244">
        <v>977</v>
      </c>
      <c r="I146" s="244">
        <v>20879</v>
      </c>
      <c r="J146" s="244">
        <v>654</v>
      </c>
      <c r="K146" s="244">
        <v>12599</v>
      </c>
      <c r="L146" s="244">
        <v>26239</v>
      </c>
      <c r="M146" s="244">
        <v>1084466</v>
      </c>
      <c r="N146" s="244">
        <v>184</v>
      </c>
      <c r="O146" s="244">
        <v>1079</v>
      </c>
      <c r="P146" s="244">
        <v>2181</v>
      </c>
      <c r="Q146" s="244">
        <v>9597</v>
      </c>
      <c r="R146" s="244">
        <v>2063</v>
      </c>
      <c r="S146" s="244">
        <v>19354</v>
      </c>
    </row>
    <row r="147" spans="1:19" x14ac:dyDescent="0.2">
      <c r="A147" s="291" t="s">
        <v>152</v>
      </c>
      <c r="B147" s="291" t="s">
        <v>211</v>
      </c>
      <c r="C147" s="185" t="s">
        <v>437</v>
      </c>
      <c r="D147" s="244">
        <v>18409</v>
      </c>
      <c r="E147" s="244">
        <v>872309</v>
      </c>
      <c r="F147" s="244">
        <v>131</v>
      </c>
      <c r="G147" s="244">
        <v>614</v>
      </c>
      <c r="H147" s="244">
        <v>819</v>
      </c>
      <c r="I147" s="244">
        <v>18606</v>
      </c>
      <c r="J147" s="244">
        <v>589</v>
      </c>
      <c r="K147" s="244">
        <v>13421</v>
      </c>
      <c r="L147" s="244">
        <v>17718</v>
      </c>
      <c r="M147" s="244">
        <v>818910</v>
      </c>
      <c r="N147" s="244">
        <v>114</v>
      </c>
      <c r="O147" s="244">
        <v>777</v>
      </c>
      <c r="P147" s="244">
        <v>1775</v>
      </c>
      <c r="Q147" s="244">
        <v>9038</v>
      </c>
      <c r="R147" s="244">
        <v>1285</v>
      </c>
      <c r="S147" s="244">
        <v>12387</v>
      </c>
    </row>
    <row r="148" spans="1:19" x14ac:dyDescent="0.2">
      <c r="A148" s="291" t="s">
        <v>152</v>
      </c>
      <c r="B148" s="291" t="s">
        <v>211</v>
      </c>
      <c r="C148" s="185" t="s">
        <v>438</v>
      </c>
      <c r="D148" s="244">
        <v>22480</v>
      </c>
      <c r="E148" s="244">
        <v>1222840</v>
      </c>
      <c r="F148" s="244">
        <v>123</v>
      </c>
      <c r="G148" s="244">
        <v>838</v>
      </c>
      <c r="H148" s="244">
        <v>1180</v>
      </c>
      <c r="I148" s="244">
        <v>33470</v>
      </c>
      <c r="J148" s="244">
        <v>1009</v>
      </c>
      <c r="K148" s="244">
        <v>28339</v>
      </c>
      <c r="L148" s="244">
        <v>21358</v>
      </c>
      <c r="M148" s="244">
        <v>1131667</v>
      </c>
      <c r="N148" s="244">
        <v>90</v>
      </c>
      <c r="O148" s="244">
        <v>553</v>
      </c>
      <c r="P148" s="244">
        <v>2595</v>
      </c>
      <c r="Q148" s="244">
        <v>16297</v>
      </c>
      <c r="R148" s="244">
        <v>1365</v>
      </c>
      <c r="S148" s="244">
        <v>14179</v>
      </c>
    </row>
    <row r="149" spans="1:19" x14ac:dyDescent="0.2">
      <c r="A149" s="291" t="s">
        <v>152</v>
      </c>
      <c r="B149" s="291" t="s">
        <v>211</v>
      </c>
      <c r="C149" s="185" t="s">
        <v>439</v>
      </c>
      <c r="D149" s="244">
        <v>14227</v>
      </c>
      <c r="E149" s="244">
        <v>920455</v>
      </c>
      <c r="F149" s="244">
        <v>108</v>
      </c>
      <c r="G149" s="244">
        <v>673</v>
      </c>
      <c r="H149" s="244">
        <v>786</v>
      </c>
      <c r="I149" s="244">
        <v>25636</v>
      </c>
      <c r="J149" s="244">
        <v>874</v>
      </c>
      <c r="K149" s="244">
        <v>31744</v>
      </c>
      <c r="L149" s="244">
        <v>13396</v>
      </c>
      <c r="M149" s="244">
        <v>842481</v>
      </c>
      <c r="N149" s="244">
        <v>58</v>
      </c>
      <c r="O149" s="244">
        <v>426</v>
      </c>
      <c r="P149" s="244">
        <v>1863</v>
      </c>
      <c r="Q149" s="244">
        <v>11979</v>
      </c>
      <c r="R149" s="244">
        <v>788</v>
      </c>
      <c r="S149" s="244">
        <v>9184</v>
      </c>
    </row>
    <row r="150" spans="1:19" x14ac:dyDescent="0.2">
      <c r="A150" s="291" t="s">
        <v>152</v>
      </c>
      <c r="B150" s="291" t="s">
        <v>211</v>
      </c>
      <c r="C150" s="185" t="s">
        <v>440</v>
      </c>
      <c r="D150" s="244">
        <v>6177</v>
      </c>
      <c r="E150" s="244">
        <v>458934</v>
      </c>
      <c r="F150" s="244">
        <v>62</v>
      </c>
      <c r="G150" s="244">
        <v>733</v>
      </c>
      <c r="H150" s="244">
        <v>507</v>
      </c>
      <c r="I150" s="244">
        <v>20439</v>
      </c>
      <c r="J150" s="244">
        <v>641</v>
      </c>
      <c r="K150" s="244">
        <v>28617</v>
      </c>
      <c r="L150" s="244">
        <v>5553</v>
      </c>
      <c r="M150" s="244">
        <v>394059</v>
      </c>
      <c r="N150" s="244">
        <v>49</v>
      </c>
      <c r="O150" s="244">
        <v>523</v>
      </c>
      <c r="P150" s="244">
        <v>1096</v>
      </c>
      <c r="Q150" s="244">
        <v>8631</v>
      </c>
      <c r="R150" s="244">
        <v>419</v>
      </c>
      <c r="S150" s="244">
        <v>6782</v>
      </c>
    </row>
    <row r="151" spans="1:19" x14ac:dyDescent="0.2">
      <c r="A151" s="291" t="s">
        <v>152</v>
      </c>
      <c r="B151" s="291" t="s">
        <v>211</v>
      </c>
      <c r="C151" s="185" t="s">
        <v>441</v>
      </c>
      <c r="D151" s="244">
        <v>2935</v>
      </c>
      <c r="E151" s="244">
        <v>248025</v>
      </c>
      <c r="F151" s="244">
        <v>25</v>
      </c>
      <c r="G151" s="244">
        <v>427</v>
      </c>
      <c r="H151" s="244">
        <v>328</v>
      </c>
      <c r="I151" s="244">
        <v>18745</v>
      </c>
      <c r="J151" s="244">
        <v>488</v>
      </c>
      <c r="K151" s="244">
        <v>28823</v>
      </c>
      <c r="L151" s="244">
        <v>2401</v>
      </c>
      <c r="M151" s="244">
        <v>190421</v>
      </c>
      <c r="N151" s="244">
        <v>28</v>
      </c>
      <c r="O151" s="244">
        <v>259</v>
      </c>
      <c r="P151" s="244">
        <v>628</v>
      </c>
      <c r="Q151" s="244">
        <v>6829</v>
      </c>
      <c r="R151" s="244">
        <v>221</v>
      </c>
      <c r="S151" s="244">
        <v>3086</v>
      </c>
    </row>
    <row r="152" spans="1:19" x14ac:dyDescent="0.2">
      <c r="A152" s="291" t="s">
        <v>152</v>
      </c>
      <c r="B152" s="291" t="s">
        <v>211</v>
      </c>
      <c r="C152" s="185" t="s">
        <v>442</v>
      </c>
      <c r="D152" s="244">
        <v>1928</v>
      </c>
      <c r="E152" s="244">
        <v>182593</v>
      </c>
      <c r="F152" s="245">
        <v>25</v>
      </c>
      <c r="G152" s="245">
        <v>541</v>
      </c>
      <c r="H152" s="244">
        <v>295</v>
      </c>
      <c r="I152" s="244">
        <v>18332</v>
      </c>
      <c r="J152" s="244">
        <v>426</v>
      </c>
      <c r="K152" s="244">
        <v>28491</v>
      </c>
      <c r="L152" s="244">
        <v>1457</v>
      </c>
      <c r="M152" s="244">
        <v>126764</v>
      </c>
      <c r="N152" s="245">
        <v>28</v>
      </c>
      <c r="O152" s="245">
        <v>282</v>
      </c>
      <c r="P152" s="244">
        <v>440</v>
      </c>
      <c r="Q152" s="244">
        <v>5868</v>
      </c>
      <c r="R152" s="244">
        <v>173</v>
      </c>
      <c r="S152" s="244">
        <v>2913</v>
      </c>
    </row>
    <row r="153" spans="1:19" x14ac:dyDescent="0.2">
      <c r="A153" s="291" t="s">
        <v>152</v>
      </c>
      <c r="B153" s="291" t="s">
        <v>211</v>
      </c>
      <c r="C153" s="185" t="s">
        <v>443</v>
      </c>
      <c r="D153" s="244">
        <v>2507</v>
      </c>
      <c r="E153" s="244">
        <v>278184</v>
      </c>
      <c r="F153" s="244">
        <v>35</v>
      </c>
      <c r="G153" s="244">
        <v>513</v>
      </c>
      <c r="H153" s="244">
        <v>448</v>
      </c>
      <c r="I153" s="244">
        <v>33797</v>
      </c>
      <c r="J153" s="244">
        <v>822</v>
      </c>
      <c r="K153" s="244">
        <v>68165</v>
      </c>
      <c r="L153" s="244">
        <v>1654</v>
      </c>
      <c r="M153" s="244">
        <v>164900</v>
      </c>
      <c r="N153" s="244">
        <v>41</v>
      </c>
      <c r="O153" s="244">
        <v>652</v>
      </c>
      <c r="P153" s="244">
        <v>604</v>
      </c>
      <c r="Q153" s="244">
        <v>7150</v>
      </c>
      <c r="R153" s="244">
        <v>237</v>
      </c>
      <c r="S153" s="244">
        <v>4009</v>
      </c>
    </row>
    <row r="154" spans="1:19" x14ac:dyDescent="0.2">
      <c r="A154" s="291" t="s">
        <v>152</v>
      </c>
      <c r="B154" s="291" t="s">
        <v>211</v>
      </c>
      <c r="C154" s="185" t="s">
        <v>444</v>
      </c>
      <c r="D154" s="244">
        <v>3228</v>
      </c>
      <c r="E154" s="244">
        <v>544169</v>
      </c>
      <c r="F154" s="244">
        <v>45</v>
      </c>
      <c r="G154" s="244">
        <v>1960</v>
      </c>
      <c r="H154" s="244">
        <v>824</v>
      </c>
      <c r="I154" s="244">
        <v>101120</v>
      </c>
      <c r="J154" s="244">
        <v>1616</v>
      </c>
      <c r="K154" s="244">
        <v>238335</v>
      </c>
      <c r="L154" s="244">
        <v>1394</v>
      </c>
      <c r="M154" s="244">
        <v>178771</v>
      </c>
      <c r="N154" s="244">
        <v>69</v>
      </c>
      <c r="O154" s="244">
        <v>1540</v>
      </c>
      <c r="P154" s="244">
        <v>944</v>
      </c>
      <c r="Q154" s="244">
        <v>17463</v>
      </c>
      <c r="R154" s="244">
        <v>400</v>
      </c>
      <c r="S154" s="244">
        <v>7472</v>
      </c>
    </row>
    <row r="155" spans="1:19" x14ac:dyDescent="0.2">
      <c r="A155" s="291" t="s">
        <v>152</v>
      </c>
      <c r="B155" s="291" t="s">
        <v>211</v>
      </c>
      <c r="C155" s="185" t="s">
        <v>445</v>
      </c>
      <c r="D155" s="244">
        <v>926</v>
      </c>
      <c r="E155" s="244">
        <v>306174</v>
      </c>
      <c r="F155" s="420" t="s">
        <v>594</v>
      </c>
      <c r="G155" s="420" t="s">
        <v>594</v>
      </c>
      <c r="H155" s="244">
        <v>351</v>
      </c>
      <c r="I155" s="244">
        <v>91542</v>
      </c>
      <c r="J155" s="244">
        <v>549</v>
      </c>
      <c r="K155" s="244">
        <v>164997</v>
      </c>
      <c r="L155" s="244">
        <v>212</v>
      </c>
      <c r="M155" s="244">
        <v>36246</v>
      </c>
      <c r="N155" s="240">
        <v>23</v>
      </c>
      <c r="O155" s="240">
        <v>966</v>
      </c>
      <c r="P155" s="244">
        <v>373</v>
      </c>
      <c r="Q155" s="244">
        <v>9116</v>
      </c>
      <c r="R155" s="244">
        <v>134</v>
      </c>
      <c r="S155" s="244">
        <v>3216</v>
      </c>
    </row>
    <row r="156" spans="1:19" x14ac:dyDescent="0.2">
      <c r="A156" s="291" t="s">
        <v>152</v>
      </c>
      <c r="B156" s="291" t="s">
        <v>211</v>
      </c>
      <c r="C156" s="185" t="s">
        <v>446</v>
      </c>
      <c r="D156" s="244">
        <v>156</v>
      </c>
      <c r="E156" s="244">
        <v>98574</v>
      </c>
      <c r="F156" s="420" t="s">
        <v>594</v>
      </c>
      <c r="G156" s="420" t="s">
        <v>594</v>
      </c>
      <c r="H156" s="244">
        <v>112</v>
      </c>
      <c r="I156" s="244">
        <v>58297</v>
      </c>
      <c r="J156" s="244">
        <v>56</v>
      </c>
      <c r="K156" s="244">
        <v>29998</v>
      </c>
      <c r="L156" s="244">
        <v>26</v>
      </c>
      <c r="M156" s="244">
        <v>6087</v>
      </c>
      <c r="N156" s="420" t="s">
        <v>594</v>
      </c>
      <c r="O156" s="420" t="s">
        <v>594</v>
      </c>
      <c r="P156" s="244">
        <v>58</v>
      </c>
      <c r="Q156" s="244">
        <v>1758</v>
      </c>
      <c r="R156" s="420" t="s">
        <v>594</v>
      </c>
      <c r="S156" s="420" t="s">
        <v>594</v>
      </c>
    </row>
    <row r="157" spans="1:19" x14ac:dyDescent="0.2">
      <c r="A157" s="291" t="s">
        <v>152</v>
      </c>
      <c r="B157" s="291" t="s">
        <v>211</v>
      </c>
      <c r="C157" s="185" t="s">
        <v>447</v>
      </c>
      <c r="D157" s="244">
        <v>27</v>
      </c>
      <c r="E157" s="244">
        <v>46143</v>
      </c>
      <c r="F157" s="242" t="s">
        <v>456</v>
      </c>
      <c r="G157" s="242" t="s">
        <v>456</v>
      </c>
      <c r="H157" s="244">
        <v>20</v>
      </c>
      <c r="I157" s="244">
        <v>29692</v>
      </c>
      <c r="J157" s="244">
        <v>8</v>
      </c>
      <c r="K157" s="244">
        <v>10769</v>
      </c>
      <c r="L157" s="244">
        <v>10</v>
      </c>
      <c r="M157" s="244">
        <v>1229</v>
      </c>
      <c r="N157" s="420" t="s">
        <v>594</v>
      </c>
      <c r="O157" s="420" t="s">
        <v>594</v>
      </c>
      <c r="P157" s="244">
        <v>13</v>
      </c>
      <c r="Q157" s="244">
        <v>352</v>
      </c>
      <c r="R157" s="420" t="s">
        <v>594</v>
      </c>
      <c r="S157" s="420" t="s">
        <v>594</v>
      </c>
    </row>
    <row r="158" spans="1:19" x14ac:dyDescent="0.2">
      <c r="A158" s="293" t="s">
        <v>152</v>
      </c>
      <c r="B158" s="293" t="s">
        <v>211</v>
      </c>
      <c r="C158" s="187" t="s">
        <v>51</v>
      </c>
      <c r="D158" s="247">
        <v>664846</v>
      </c>
      <c r="E158" s="247">
        <v>16725740</v>
      </c>
      <c r="F158" s="247">
        <v>3584</v>
      </c>
      <c r="G158" s="247">
        <v>14988</v>
      </c>
      <c r="H158" s="247">
        <v>25793</v>
      </c>
      <c r="I158" s="247">
        <v>644689</v>
      </c>
      <c r="J158" s="247">
        <v>15360</v>
      </c>
      <c r="K158" s="247">
        <v>753787</v>
      </c>
      <c r="L158" s="247">
        <v>462299</v>
      </c>
      <c r="M158" s="247">
        <v>12239119</v>
      </c>
      <c r="N158" s="247">
        <v>13354</v>
      </c>
      <c r="O158" s="247">
        <v>35834</v>
      </c>
      <c r="P158" s="247">
        <v>51339</v>
      </c>
      <c r="Q158" s="247">
        <v>206624</v>
      </c>
      <c r="R158" s="247">
        <v>218257</v>
      </c>
      <c r="S158" s="247">
        <v>2872260</v>
      </c>
    </row>
    <row r="159" spans="1:19" x14ac:dyDescent="0.2">
      <c r="A159" s="291" t="s">
        <v>152</v>
      </c>
      <c r="B159" s="291" t="s">
        <v>211</v>
      </c>
      <c r="C159" s="188" t="s">
        <v>70</v>
      </c>
      <c r="D159" s="244">
        <v>4034</v>
      </c>
      <c r="E159" s="244">
        <v>-15154</v>
      </c>
      <c r="F159" s="244">
        <v>9</v>
      </c>
      <c r="G159" s="244">
        <v>5</v>
      </c>
      <c r="H159" s="244">
        <v>60</v>
      </c>
      <c r="I159" s="244">
        <v>360</v>
      </c>
      <c r="J159" s="244">
        <v>49</v>
      </c>
      <c r="K159" s="244">
        <v>106</v>
      </c>
      <c r="L159" s="244">
        <v>308</v>
      </c>
      <c r="M159" s="244">
        <v>3048</v>
      </c>
      <c r="N159" s="244">
        <v>32</v>
      </c>
      <c r="O159" s="244">
        <v>124</v>
      </c>
      <c r="P159" s="244">
        <v>151</v>
      </c>
      <c r="Q159" s="244">
        <v>355</v>
      </c>
      <c r="R159" s="244">
        <v>192</v>
      </c>
      <c r="S159" s="244">
        <v>1215</v>
      </c>
    </row>
    <row r="160" spans="1:19" x14ac:dyDescent="0.2">
      <c r="A160" s="332" t="s">
        <v>216</v>
      </c>
      <c r="B160" s="332" t="s">
        <v>211</v>
      </c>
      <c r="C160" s="333" t="s">
        <v>428</v>
      </c>
      <c r="D160" s="330">
        <v>27905</v>
      </c>
      <c r="E160" s="330">
        <v>63016</v>
      </c>
      <c r="F160" s="330">
        <v>30</v>
      </c>
      <c r="G160" s="330">
        <v>37</v>
      </c>
      <c r="H160" s="330">
        <v>996</v>
      </c>
      <c r="I160" s="330">
        <v>1904</v>
      </c>
      <c r="J160" s="330">
        <v>544</v>
      </c>
      <c r="K160" s="330">
        <v>934</v>
      </c>
      <c r="L160" s="330">
        <v>25636</v>
      </c>
      <c r="M160" s="330">
        <v>57609</v>
      </c>
      <c r="N160" s="330">
        <v>210</v>
      </c>
      <c r="O160" s="330">
        <v>281</v>
      </c>
      <c r="P160" s="330">
        <v>365</v>
      </c>
      <c r="Q160" s="330">
        <v>620</v>
      </c>
      <c r="R160" s="330">
        <v>917</v>
      </c>
      <c r="S160" s="330">
        <v>2743</v>
      </c>
    </row>
    <row r="161" spans="1:19" x14ac:dyDescent="0.2">
      <c r="A161" s="291" t="s">
        <v>216</v>
      </c>
      <c r="B161" s="291" t="s">
        <v>211</v>
      </c>
      <c r="C161" s="185" t="s">
        <v>429</v>
      </c>
      <c r="D161" s="244">
        <v>21920</v>
      </c>
      <c r="E161" s="244">
        <v>167145</v>
      </c>
      <c r="F161" s="244">
        <v>33</v>
      </c>
      <c r="G161" s="244">
        <v>75</v>
      </c>
      <c r="H161" s="244">
        <v>1218</v>
      </c>
      <c r="I161" s="244">
        <v>6305</v>
      </c>
      <c r="J161" s="244">
        <v>432</v>
      </c>
      <c r="K161" s="244">
        <v>2313</v>
      </c>
      <c r="L161" s="244">
        <v>18473</v>
      </c>
      <c r="M161" s="244">
        <v>136610</v>
      </c>
      <c r="N161" s="244">
        <v>229</v>
      </c>
      <c r="O161" s="244">
        <v>485</v>
      </c>
      <c r="P161" s="244">
        <v>571</v>
      </c>
      <c r="Q161" s="244">
        <v>1472</v>
      </c>
      <c r="R161" s="244">
        <v>3031</v>
      </c>
      <c r="S161" s="244">
        <v>21109</v>
      </c>
    </row>
    <row r="162" spans="1:19" x14ac:dyDescent="0.2">
      <c r="A162" s="291" t="s">
        <v>216</v>
      </c>
      <c r="B162" s="291" t="s">
        <v>211</v>
      </c>
      <c r="C162" s="185" t="s">
        <v>430</v>
      </c>
      <c r="D162" s="244">
        <v>47147</v>
      </c>
      <c r="E162" s="244">
        <v>612628</v>
      </c>
      <c r="F162" s="244">
        <v>241</v>
      </c>
      <c r="G162" s="244">
        <v>226</v>
      </c>
      <c r="H162" s="244">
        <v>1522</v>
      </c>
      <c r="I162" s="244">
        <v>11407</v>
      </c>
      <c r="J162" s="244">
        <v>523</v>
      </c>
      <c r="K162" s="244">
        <v>3612</v>
      </c>
      <c r="L162" s="244">
        <v>25048</v>
      </c>
      <c r="M162" s="244">
        <v>300079</v>
      </c>
      <c r="N162" s="244">
        <v>855</v>
      </c>
      <c r="O162" s="244">
        <v>1099</v>
      </c>
      <c r="P162" s="244">
        <v>2337</v>
      </c>
      <c r="Q162" s="244">
        <v>3636</v>
      </c>
      <c r="R162" s="244">
        <v>23019</v>
      </c>
      <c r="S162" s="244">
        <v>294033</v>
      </c>
    </row>
    <row r="163" spans="1:19" x14ac:dyDescent="0.2">
      <c r="A163" s="291" t="s">
        <v>216</v>
      </c>
      <c r="B163" s="291" t="s">
        <v>211</v>
      </c>
      <c r="C163" s="185" t="s">
        <v>431</v>
      </c>
      <c r="D163" s="244">
        <v>85822</v>
      </c>
      <c r="E163" s="244">
        <v>1479636</v>
      </c>
      <c r="F163" s="244">
        <v>475</v>
      </c>
      <c r="G163" s="244">
        <v>475</v>
      </c>
      <c r="H163" s="244">
        <v>1437</v>
      </c>
      <c r="I163" s="244">
        <v>12833</v>
      </c>
      <c r="J163" s="244">
        <v>519</v>
      </c>
      <c r="K163" s="244">
        <v>4088</v>
      </c>
      <c r="L163" s="244">
        <v>30443</v>
      </c>
      <c r="M163" s="244">
        <v>498306</v>
      </c>
      <c r="N163" s="244">
        <v>2439</v>
      </c>
      <c r="O163" s="244">
        <v>2904</v>
      </c>
      <c r="P163" s="244">
        <v>5287</v>
      </c>
      <c r="Q163" s="244">
        <v>8896</v>
      </c>
      <c r="R163" s="244">
        <v>58087</v>
      </c>
      <c r="S163" s="244">
        <v>953765</v>
      </c>
    </row>
    <row r="164" spans="1:19" x14ac:dyDescent="0.2">
      <c r="A164" s="291" t="s">
        <v>216</v>
      </c>
      <c r="B164" s="291" t="s">
        <v>211</v>
      </c>
      <c r="C164" s="185" t="s">
        <v>432</v>
      </c>
      <c r="D164" s="244">
        <v>44219</v>
      </c>
      <c r="E164" s="244">
        <v>985039</v>
      </c>
      <c r="F164" s="244">
        <v>179</v>
      </c>
      <c r="G164" s="244">
        <v>370</v>
      </c>
      <c r="H164" s="244">
        <v>1124</v>
      </c>
      <c r="I164" s="244">
        <v>13270</v>
      </c>
      <c r="J164" s="244">
        <v>487</v>
      </c>
      <c r="K164" s="244">
        <v>4822</v>
      </c>
      <c r="L164" s="244">
        <v>33088</v>
      </c>
      <c r="M164" s="244">
        <v>709250</v>
      </c>
      <c r="N164" s="244">
        <v>1547</v>
      </c>
      <c r="O164" s="244">
        <v>3015</v>
      </c>
      <c r="P164" s="244">
        <v>2728</v>
      </c>
      <c r="Q164" s="244">
        <v>7937</v>
      </c>
      <c r="R164" s="244">
        <v>13737</v>
      </c>
      <c r="S164" s="244">
        <v>247601</v>
      </c>
    </row>
    <row r="165" spans="1:19" x14ac:dyDescent="0.2">
      <c r="A165" s="291" t="s">
        <v>216</v>
      </c>
      <c r="B165" s="291" t="s">
        <v>211</v>
      </c>
      <c r="C165" s="185" t="s">
        <v>433</v>
      </c>
      <c r="D165" s="244">
        <v>28216</v>
      </c>
      <c r="E165" s="244">
        <v>772298</v>
      </c>
      <c r="F165" s="244">
        <v>84</v>
      </c>
      <c r="G165" s="244">
        <v>211</v>
      </c>
      <c r="H165" s="244">
        <v>913</v>
      </c>
      <c r="I165" s="244">
        <v>12280</v>
      </c>
      <c r="J165" s="244">
        <v>499</v>
      </c>
      <c r="K165" s="244">
        <v>6006</v>
      </c>
      <c r="L165" s="244">
        <v>26102</v>
      </c>
      <c r="M165" s="244">
        <v>687448</v>
      </c>
      <c r="N165" s="244">
        <v>504</v>
      </c>
      <c r="O165" s="244">
        <v>1755</v>
      </c>
      <c r="P165" s="244">
        <v>1576</v>
      </c>
      <c r="Q165" s="244">
        <v>6446</v>
      </c>
      <c r="R165" s="244">
        <v>4366</v>
      </c>
      <c r="S165" s="244">
        <v>59366</v>
      </c>
    </row>
    <row r="166" spans="1:19" x14ac:dyDescent="0.2">
      <c r="A166" s="291" t="s">
        <v>216</v>
      </c>
      <c r="B166" s="291" t="s">
        <v>211</v>
      </c>
      <c r="C166" s="185" t="s">
        <v>434</v>
      </c>
      <c r="D166" s="244">
        <v>23250</v>
      </c>
      <c r="E166" s="244">
        <v>754231</v>
      </c>
      <c r="F166" s="244">
        <v>97</v>
      </c>
      <c r="G166" s="244">
        <v>434</v>
      </c>
      <c r="H166" s="244">
        <v>711</v>
      </c>
      <c r="I166" s="244">
        <v>11280</v>
      </c>
      <c r="J166" s="244">
        <v>411</v>
      </c>
      <c r="K166" s="244">
        <v>5451</v>
      </c>
      <c r="L166" s="244">
        <v>22451</v>
      </c>
      <c r="M166" s="244">
        <v>706159</v>
      </c>
      <c r="N166" s="244">
        <v>222</v>
      </c>
      <c r="O166" s="244">
        <v>1131</v>
      </c>
      <c r="P166" s="244">
        <v>1173</v>
      </c>
      <c r="Q166" s="244">
        <v>4831</v>
      </c>
      <c r="R166" s="244">
        <v>2489</v>
      </c>
      <c r="S166" s="244">
        <v>25927</v>
      </c>
    </row>
    <row r="167" spans="1:19" x14ac:dyDescent="0.2">
      <c r="A167" s="291" t="s">
        <v>216</v>
      </c>
      <c r="B167" s="291" t="s">
        <v>211</v>
      </c>
      <c r="C167" s="185" t="s">
        <v>435</v>
      </c>
      <c r="D167" s="244">
        <v>19082</v>
      </c>
      <c r="E167" s="244">
        <v>713600</v>
      </c>
      <c r="F167" s="244">
        <v>70</v>
      </c>
      <c r="G167" s="244">
        <v>172</v>
      </c>
      <c r="H167" s="244">
        <v>531</v>
      </c>
      <c r="I167" s="244">
        <v>9677</v>
      </c>
      <c r="J167" s="244">
        <v>398</v>
      </c>
      <c r="K167" s="244">
        <v>6385</v>
      </c>
      <c r="L167" s="244">
        <v>18591</v>
      </c>
      <c r="M167" s="244">
        <v>680287</v>
      </c>
      <c r="N167" s="244">
        <v>107</v>
      </c>
      <c r="O167" s="244">
        <v>417</v>
      </c>
      <c r="P167" s="244">
        <v>916</v>
      </c>
      <c r="Q167" s="244">
        <v>3595</v>
      </c>
      <c r="R167" s="244">
        <v>1538</v>
      </c>
      <c r="S167" s="244">
        <v>13926</v>
      </c>
    </row>
    <row r="168" spans="1:19" x14ac:dyDescent="0.2">
      <c r="A168" s="291" t="s">
        <v>216</v>
      </c>
      <c r="B168" s="291" t="s">
        <v>211</v>
      </c>
      <c r="C168" s="185" t="s">
        <v>436</v>
      </c>
      <c r="D168" s="244">
        <v>12930</v>
      </c>
      <c r="E168" s="244">
        <v>547111</v>
      </c>
      <c r="F168" s="244">
        <v>70</v>
      </c>
      <c r="G168" s="244">
        <v>468</v>
      </c>
      <c r="H168" s="244">
        <v>432</v>
      </c>
      <c r="I168" s="244">
        <v>9358</v>
      </c>
      <c r="J168" s="244">
        <v>285</v>
      </c>
      <c r="K168" s="244">
        <v>5349</v>
      </c>
      <c r="L168" s="244">
        <v>12564</v>
      </c>
      <c r="M168" s="244">
        <v>520581</v>
      </c>
      <c r="N168" s="244">
        <v>51</v>
      </c>
      <c r="O168" s="244">
        <v>478</v>
      </c>
      <c r="P168" s="244">
        <v>767</v>
      </c>
      <c r="Q168" s="244">
        <v>3231</v>
      </c>
      <c r="R168" s="244">
        <v>1058</v>
      </c>
      <c r="S168" s="244">
        <v>8461</v>
      </c>
    </row>
    <row r="169" spans="1:19" x14ac:dyDescent="0.2">
      <c r="A169" s="291" t="s">
        <v>216</v>
      </c>
      <c r="B169" s="291" t="s">
        <v>211</v>
      </c>
      <c r="C169" s="185" t="s">
        <v>437</v>
      </c>
      <c r="D169" s="244">
        <v>8538</v>
      </c>
      <c r="E169" s="244">
        <v>404307</v>
      </c>
      <c r="F169" s="244">
        <v>42</v>
      </c>
      <c r="G169" s="244">
        <v>212</v>
      </c>
      <c r="H169" s="244">
        <v>324</v>
      </c>
      <c r="I169" s="244">
        <v>7485</v>
      </c>
      <c r="J169" s="244">
        <v>267</v>
      </c>
      <c r="K169" s="244">
        <v>6219</v>
      </c>
      <c r="L169" s="244">
        <v>8253</v>
      </c>
      <c r="M169" s="244">
        <v>382944</v>
      </c>
      <c r="N169" s="244">
        <v>24</v>
      </c>
      <c r="O169" s="244">
        <v>183</v>
      </c>
      <c r="P169" s="244">
        <v>622</v>
      </c>
      <c r="Q169" s="244">
        <v>2947</v>
      </c>
      <c r="R169" s="244">
        <v>620</v>
      </c>
      <c r="S169" s="244">
        <v>4876</v>
      </c>
    </row>
    <row r="170" spans="1:19" x14ac:dyDescent="0.2">
      <c r="A170" s="291" t="s">
        <v>216</v>
      </c>
      <c r="B170" s="291" t="s">
        <v>211</v>
      </c>
      <c r="C170" s="185" t="s">
        <v>438</v>
      </c>
      <c r="D170" s="244">
        <v>10066</v>
      </c>
      <c r="E170" s="244">
        <v>546993</v>
      </c>
      <c r="F170" s="244">
        <v>50</v>
      </c>
      <c r="G170" s="244">
        <v>442</v>
      </c>
      <c r="H170" s="244">
        <v>475</v>
      </c>
      <c r="I170" s="244">
        <v>13947</v>
      </c>
      <c r="J170" s="244">
        <v>496</v>
      </c>
      <c r="K170" s="244">
        <v>13489</v>
      </c>
      <c r="L170" s="244">
        <v>9573</v>
      </c>
      <c r="M170" s="244">
        <v>509449</v>
      </c>
      <c r="N170" s="244">
        <v>23</v>
      </c>
      <c r="O170" s="244">
        <v>102</v>
      </c>
      <c r="P170" s="244">
        <v>911</v>
      </c>
      <c r="Q170" s="244">
        <v>5005</v>
      </c>
      <c r="R170" s="244">
        <v>625</v>
      </c>
      <c r="S170" s="244">
        <v>5649</v>
      </c>
    </row>
    <row r="171" spans="1:19" x14ac:dyDescent="0.2">
      <c r="A171" s="291" t="s">
        <v>216</v>
      </c>
      <c r="B171" s="291" t="s">
        <v>211</v>
      </c>
      <c r="C171" s="185" t="s">
        <v>439</v>
      </c>
      <c r="D171" s="244">
        <v>5767</v>
      </c>
      <c r="E171" s="244">
        <v>372500</v>
      </c>
      <c r="F171" s="244">
        <v>33</v>
      </c>
      <c r="G171" s="244">
        <v>169</v>
      </c>
      <c r="H171" s="244">
        <v>294</v>
      </c>
      <c r="I171" s="244">
        <v>9196</v>
      </c>
      <c r="J171" s="244">
        <v>386</v>
      </c>
      <c r="K171" s="244">
        <v>13191</v>
      </c>
      <c r="L171" s="244">
        <v>5447</v>
      </c>
      <c r="M171" s="244">
        <v>342206</v>
      </c>
      <c r="N171" s="244">
        <v>17</v>
      </c>
      <c r="O171" s="244">
        <v>174</v>
      </c>
      <c r="P171" s="244">
        <v>666</v>
      </c>
      <c r="Q171" s="244">
        <v>4094</v>
      </c>
      <c r="R171" s="244">
        <v>344</v>
      </c>
      <c r="S171" s="244">
        <v>4126</v>
      </c>
    </row>
    <row r="172" spans="1:19" x14ac:dyDescent="0.2">
      <c r="A172" s="291" t="s">
        <v>216</v>
      </c>
      <c r="B172" s="291" t="s">
        <v>211</v>
      </c>
      <c r="C172" s="185" t="s">
        <v>440</v>
      </c>
      <c r="D172" s="244">
        <v>2590</v>
      </c>
      <c r="E172" s="244">
        <v>192609</v>
      </c>
      <c r="F172" s="244">
        <v>24</v>
      </c>
      <c r="G172" s="244">
        <v>340</v>
      </c>
      <c r="H172" s="244">
        <v>191</v>
      </c>
      <c r="I172" s="244">
        <v>7958</v>
      </c>
      <c r="J172" s="244">
        <v>275</v>
      </c>
      <c r="K172" s="244">
        <v>12474</v>
      </c>
      <c r="L172" s="244">
        <v>2329</v>
      </c>
      <c r="M172" s="244">
        <v>166443</v>
      </c>
      <c r="N172" s="244">
        <v>15</v>
      </c>
      <c r="O172" s="244">
        <v>158</v>
      </c>
      <c r="P172" s="244">
        <v>398</v>
      </c>
      <c r="Q172" s="244">
        <v>3095</v>
      </c>
      <c r="R172" s="244">
        <v>174</v>
      </c>
      <c r="S172" s="244">
        <v>2562</v>
      </c>
    </row>
    <row r="173" spans="1:19" x14ac:dyDescent="0.2">
      <c r="A173" s="291" t="s">
        <v>216</v>
      </c>
      <c r="B173" s="291" t="s">
        <v>211</v>
      </c>
      <c r="C173" s="185" t="s">
        <v>441</v>
      </c>
      <c r="D173" s="244">
        <v>1285</v>
      </c>
      <c r="E173" s="244">
        <v>108587</v>
      </c>
      <c r="F173" s="244">
        <v>8</v>
      </c>
      <c r="G173" s="244">
        <v>133</v>
      </c>
      <c r="H173" s="244">
        <v>148</v>
      </c>
      <c r="I173" s="244">
        <v>8268</v>
      </c>
      <c r="J173" s="244">
        <v>218</v>
      </c>
      <c r="K173" s="244">
        <v>12940</v>
      </c>
      <c r="L173" s="244">
        <v>1044</v>
      </c>
      <c r="M173" s="244">
        <v>83602</v>
      </c>
      <c r="N173" s="244">
        <v>17</v>
      </c>
      <c r="O173" s="244">
        <v>141</v>
      </c>
      <c r="P173" s="244">
        <v>247</v>
      </c>
      <c r="Q173" s="244">
        <v>2504</v>
      </c>
      <c r="R173" s="244">
        <v>100</v>
      </c>
      <c r="S173" s="244">
        <v>1310</v>
      </c>
    </row>
    <row r="174" spans="1:19" x14ac:dyDescent="0.2">
      <c r="A174" s="291" t="s">
        <v>216</v>
      </c>
      <c r="B174" s="291" t="s">
        <v>211</v>
      </c>
      <c r="C174" s="185" t="s">
        <v>442</v>
      </c>
      <c r="D174" s="244">
        <v>813</v>
      </c>
      <c r="E174" s="244">
        <v>76913</v>
      </c>
      <c r="F174" s="245">
        <v>10</v>
      </c>
      <c r="G174" s="245">
        <v>228</v>
      </c>
      <c r="H174" s="244">
        <v>128</v>
      </c>
      <c r="I174" s="244">
        <v>7599</v>
      </c>
      <c r="J174" s="244">
        <v>169</v>
      </c>
      <c r="K174" s="244">
        <v>10181</v>
      </c>
      <c r="L174" s="244">
        <v>640</v>
      </c>
      <c r="M174" s="244">
        <v>55303</v>
      </c>
      <c r="N174" s="245">
        <v>13</v>
      </c>
      <c r="O174" s="245">
        <v>147</v>
      </c>
      <c r="P174" s="244">
        <v>169</v>
      </c>
      <c r="Q174" s="244">
        <v>2345</v>
      </c>
      <c r="R174" s="244">
        <v>71</v>
      </c>
      <c r="S174" s="244">
        <v>1304</v>
      </c>
    </row>
    <row r="175" spans="1:19" x14ac:dyDescent="0.2">
      <c r="A175" s="291" t="s">
        <v>216</v>
      </c>
      <c r="B175" s="291" t="s">
        <v>211</v>
      </c>
      <c r="C175" s="185" t="s">
        <v>443</v>
      </c>
      <c r="D175" s="244">
        <v>1078</v>
      </c>
      <c r="E175" s="244">
        <v>119278</v>
      </c>
      <c r="F175" s="244">
        <v>15</v>
      </c>
      <c r="G175" s="244">
        <v>52</v>
      </c>
      <c r="H175" s="244">
        <v>176</v>
      </c>
      <c r="I175" s="244">
        <v>13661</v>
      </c>
      <c r="J175" s="244">
        <v>339</v>
      </c>
      <c r="K175" s="244">
        <v>26694</v>
      </c>
      <c r="L175" s="244">
        <v>745</v>
      </c>
      <c r="M175" s="244">
        <v>75320</v>
      </c>
      <c r="N175" s="244">
        <v>13</v>
      </c>
      <c r="O175" s="244">
        <v>184</v>
      </c>
      <c r="P175" s="244">
        <v>232</v>
      </c>
      <c r="Q175" s="244">
        <v>2201</v>
      </c>
      <c r="R175" s="244">
        <v>91</v>
      </c>
      <c r="S175" s="244">
        <v>1544</v>
      </c>
    </row>
    <row r="176" spans="1:19" x14ac:dyDescent="0.2">
      <c r="A176" s="291" t="s">
        <v>216</v>
      </c>
      <c r="B176" s="291" t="s">
        <v>211</v>
      </c>
      <c r="C176" s="185" t="s">
        <v>444</v>
      </c>
      <c r="D176" s="244">
        <v>1319</v>
      </c>
      <c r="E176" s="244">
        <v>221365</v>
      </c>
      <c r="F176" s="244">
        <v>18</v>
      </c>
      <c r="G176" s="244">
        <v>734</v>
      </c>
      <c r="H176" s="244">
        <v>308</v>
      </c>
      <c r="I176" s="244">
        <v>39195</v>
      </c>
      <c r="J176" s="244">
        <v>647</v>
      </c>
      <c r="K176" s="244">
        <v>91699</v>
      </c>
      <c r="L176" s="244">
        <v>620</v>
      </c>
      <c r="M176" s="244">
        <v>82548</v>
      </c>
      <c r="N176" s="244">
        <v>19</v>
      </c>
      <c r="O176" s="244">
        <v>481</v>
      </c>
      <c r="P176" s="244">
        <v>357</v>
      </c>
      <c r="Q176" s="244">
        <v>4794</v>
      </c>
      <c r="R176" s="244">
        <v>144</v>
      </c>
      <c r="S176" s="244">
        <v>2869</v>
      </c>
    </row>
    <row r="177" spans="1:19" x14ac:dyDescent="0.2">
      <c r="A177" s="291" t="s">
        <v>216</v>
      </c>
      <c r="B177" s="291" t="s">
        <v>211</v>
      </c>
      <c r="C177" s="185" t="s">
        <v>445</v>
      </c>
      <c r="D177" s="244">
        <v>328</v>
      </c>
      <c r="E177" s="244">
        <v>106979</v>
      </c>
      <c r="F177" s="420" t="s">
        <v>594</v>
      </c>
      <c r="G177" s="420" t="s">
        <v>594</v>
      </c>
      <c r="H177" s="244">
        <v>147</v>
      </c>
      <c r="I177" s="244">
        <v>41534</v>
      </c>
      <c r="J177" s="244">
        <v>167</v>
      </c>
      <c r="K177" s="244">
        <v>48548</v>
      </c>
      <c r="L177" s="244">
        <v>77</v>
      </c>
      <c r="M177" s="244">
        <v>12580</v>
      </c>
      <c r="N177" s="240">
        <v>7</v>
      </c>
      <c r="O177" s="240">
        <v>138</v>
      </c>
      <c r="P177" s="244">
        <v>125</v>
      </c>
      <c r="Q177" s="244">
        <v>2630</v>
      </c>
      <c r="R177" s="244">
        <v>45</v>
      </c>
      <c r="S177" s="244">
        <v>1173</v>
      </c>
    </row>
    <row r="178" spans="1:19" x14ac:dyDescent="0.2">
      <c r="A178" s="291" t="s">
        <v>216</v>
      </c>
      <c r="B178" s="291" t="s">
        <v>211</v>
      </c>
      <c r="C178" s="185" t="s">
        <v>446</v>
      </c>
      <c r="D178" s="244">
        <v>58</v>
      </c>
      <c r="E178" s="244">
        <v>37329</v>
      </c>
      <c r="F178" s="420" t="s">
        <v>594</v>
      </c>
      <c r="G178" s="420" t="s">
        <v>594</v>
      </c>
      <c r="H178" s="244">
        <v>42</v>
      </c>
      <c r="I178" s="244">
        <v>23093</v>
      </c>
      <c r="J178" s="420" t="s">
        <v>594</v>
      </c>
      <c r="K178" s="420" t="s">
        <v>594</v>
      </c>
      <c r="L178" s="420" t="s">
        <v>594</v>
      </c>
      <c r="M178" s="420" t="s">
        <v>594</v>
      </c>
      <c r="N178" s="420" t="s">
        <v>594</v>
      </c>
      <c r="O178" s="420" t="s">
        <v>594</v>
      </c>
      <c r="P178" s="420" t="s">
        <v>594</v>
      </c>
      <c r="Q178" s="420" t="s">
        <v>594</v>
      </c>
      <c r="R178" s="420" t="s">
        <v>594</v>
      </c>
      <c r="S178" s="420" t="s">
        <v>594</v>
      </c>
    </row>
    <row r="179" spans="1:19" x14ac:dyDescent="0.2">
      <c r="A179" s="291" t="s">
        <v>216</v>
      </c>
      <c r="B179" s="291" t="s">
        <v>211</v>
      </c>
      <c r="C179" s="185" t="s">
        <v>447</v>
      </c>
      <c r="D179" s="244">
        <v>9</v>
      </c>
      <c r="E179" s="244">
        <v>18988</v>
      </c>
      <c r="F179" s="242" t="s">
        <v>456</v>
      </c>
      <c r="G179" s="242" t="s">
        <v>456</v>
      </c>
      <c r="H179" s="244">
        <v>8</v>
      </c>
      <c r="I179" s="244">
        <v>12366</v>
      </c>
      <c r="J179" s="420" t="s">
        <v>594</v>
      </c>
      <c r="K179" s="420" t="s">
        <v>594</v>
      </c>
      <c r="L179" s="420" t="s">
        <v>594</v>
      </c>
      <c r="M179" s="420" t="s">
        <v>594</v>
      </c>
      <c r="N179" s="420" t="s">
        <v>594</v>
      </c>
      <c r="O179" s="420" t="s">
        <v>594</v>
      </c>
      <c r="P179" s="420" t="s">
        <v>594</v>
      </c>
      <c r="Q179" s="420" t="s">
        <v>594</v>
      </c>
      <c r="R179" s="420" t="s">
        <v>594</v>
      </c>
      <c r="S179" s="420" t="s">
        <v>594</v>
      </c>
    </row>
    <row r="180" spans="1:19" x14ac:dyDescent="0.2">
      <c r="A180" s="293" t="s">
        <v>216</v>
      </c>
      <c r="B180" s="293" t="s">
        <v>211</v>
      </c>
      <c r="C180" s="187" t="s">
        <v>51</v>
      </c>
      <c r="D180" s="247">
        <v>342342</v>
      </c>
      <c r="E180" s="247">
        <v>8300550</v>
      </c>
      <c r="F180" s="247">
        <v>1488</v>
      </c>
      <c r="G180" s="247">
        <v>6582</v>
      </c>
      <c r="H180" s="247">
        <v>11125</v>
      </c>
      <c r="I180" s="247">
        <v>272616</v>
      </c>
      <c r="J180" s="247">
        <v>7080</v>
      </c>
      <c r="K180" s="247">
        <v>283443</v>
      </c>
      <c r="L180" s="247">
        <v>241142</v>
      </c>
      <c r="M180" s="247">
        <v>6012064</v>
      </c>
      <c r="N180" s="247">
        <v>6317</v>
      </c>
      <c r="O180" s="247">
        <v>17499</v>
      </c>
      <c r="P180" s="247">
        <v>19472</v>
      </c>
      <c r="Q180" s="247">
        <v>71323</v>
      </c>
      <c r="R180" s="247">
        <v>110466</v>
      </c>
      <c r="S180" s="247">
        <v>1653032</v>
      </c>
    </row>
    <row r="181" spans="1:19" x14ac:dyDescent="0.2">
      <c r="A181" s="291" t="s">
        <v>216</v>
      </c>
      <c r="B181" s="291" t="s">
        <v>211</v>
      </c>
      <c r="C181" s="188" t="s">
        <v>70</v>
      </c>
      <c r="D181" s="244">
        <v>1073</v>
      </c>
      <c r="E181" s="244">
        <v>-5752</v>
      </c>
      <c r="F181" s="420" t="s">
        <v>594</v>
      </c>
      <c r="G181" s="420" t="s">
        <v>594</v>
      </c>
      <c r="H181" s="244">
        <v>21</v>
      </c>
      <c r="I181" s="244">
        <v>129</v>
      </c>
      <c r="J181" s="244">
        <v>15</v>
      </c>
      <c r="K181" s="244">
        <v>37</v>
      </c>
      <c r="L181" s="244">
        <v>99</v>
      </c>
      <c r="M181" s="244">
        <v>906</v>
      </c>
      <c r="N181" s="244">
        <v>14</v>
      </c>
      <c r="O181" s="244">
        <v>55</v>
      </c>
      <c r="P181" s="244">
        <v>42</v>
      </c>
      <c r="Q181" s="244">
        <v>123</v>
      </c>
      <c r="R181" s="244">
        <v>63</v>
      </c>
      <c r="S181" s="244">
        <v>415</v>
      </c>
    </row>
    <row r="182" spans="1:19" x14ac:dyDescent="0.2">
      <c r="A182" s="332" t="s">
        <v>214</v>
      </c>
      <c r="B182" s="332" t="s">
        <v>211</v>
      </c>
      <c r="C182" s="333" t="s">
        <v>428</v>
      </c>
      <c r="D182" s="330">
        <v>16386</v>
      </c>
      <c r="E182" s="330">
        <v>40941</v>
      </c>
      <c r="F182" s="330">
        <v>110</v>
      </c>
      <c r="G182" s="330">
        <v>115</v>
      </c>
      <c r="H182" s="330">
        <v>1637</v>
      </c>
      <c r="I182" s="330">
        <v>3511</v>
      </c>
      <c r="J182" s="330">
        <v>499</v>
      </c>
      <c r="K182" s="330">
        <v>995</v>
      </c>
      <c r="L182" s="330">
        <v>10113</v>
      </c>
      <c r="M182" s="330">
        <v>25887</v>
      </c>
      <c r="N182" s="330">
        <v>320</v>
      </c>
      <c r="O182" s="330">
        <v>361</v>
      </c>
      <c r="P182" s="330">
        <v>1586</v>
      </c>
      <c r="Q182" s="330">
        <v>2139</v>
      </c>
      <c r="R182" s="330">
        <v>3439</v>
      </c>
      <c r="S182" s="330">
        <v>10355</v>
      </c>
    </row>
    <row r="183" spans="1:19" x14ac:dyDescent="0.2">
      <c r="A183" s="291" t="s">
        <v>214</v>
      </c>
      <c r="B183" s="291" t="s">
        <v>211</v>
      </c>
      <c r="C183" s="185" t="s">
        <v>429</v>
      </c>
      <c r="D183" s="244">
        <v>43872</v>
      </c>
      <c r="E183" s="244">
        <v>349881</v>
      </c>
      <c r="F183" s="244">
        <v>222</v>
      </c>
      <c r="G183" s="244">
        <v>260</v>
      </c>
      <c r="H183" s="244">
        <v>1755</v>
      </c>
      <c r="I183" s="244">
        <v>8121</v>
      </c>
      <c r="J183" s="244">
        <v>443</v>
      </c>
      <c r="K183" s="244">
        <v>2147</v>
      </c>
      <c r="L183" s="244">
        <v>14141</v>
      </c>
      <c r="M183" s="244">
        <v>101691</v>
      </c>
      <c r="N183" s="244">
        <v>895</v>
      </c>
      <c r="O183" s="244">
        <v>936</v>
      </c>
      <c r="P183" s="244">
        <v>3049</v>
      </c>
      <c r="Q183" s="244">
        <v>4600</v>
      </c>
      <c r="R183" s="244">
        <v>29707</v>
      </c>
      <c r="S183" s="244">
        <v>234730</v>
      </c>
    </row>
    <row r="184" spans="1:19" x14ac:dyDescent="0.2">
      <c r="A184" s="291" t="s">
        <v>214</v>
      </c>
      <c r="B184" s="291" t="s">
        <v>211</v>
      </c>
      <c r="C184" s="185" t="s">
        <v>430</v>
      </c>
      <c r="D184" s="244">
        <v>56657</v>
      </c>
      <c r="E184" s="244">
        <v>703998</v>
      </c>
      <c r="F184" s="244">
        <v>338</v>
      </c>
      <c r="G184" s="244">
        <v>455</v>
      </c>
      <c r="H184" s="244">
        <v>1875</v>
      </c>
      <c r="I184" s="244">
        <v>12722</v>
      </c>
      <c r="J184" s="244">
        <v>531</v>
      </c>
      <c r="K184" s="244">
        <v>3782</v>
      </c>
      <c r="L184" s="244">
        <v>22034</v>
      </c>
      <c r="M184" s="244">
        <v>251986</v>
      </c>
      <c r="N184" s="244">
        <v>1960</v>
      </c>
      <c r="O184" s="244">
        <v>2738</v>
      </c>
      <c r="P184" s="244">
        <v>5461</v>
      </c>
      <c r="Q184" s="244">
        <v>10389</v>
      </c>
      <c r="R184" s="244">
        <v>36516</v>
      </c>
      <c r="S184" s="244">
        <v>424422</v>
      </c>
    </row>
    <row r="185" spans="1:19" x14ac:dyDescent="0.2">
      <c r="A185" s="291" t="s">
        <v>214</v>
      </c>
      <c r="B185" s="291" t="s">
        <v>211</v>
      </c>
      <c r="C185" s="185" t="s">
        <v>431</v>
      </c>
      <c r="D185" s="244">
        <v>47393</v>
      </c>
      <c r="E185" s="244">
        <v>824090</v>
      </c>
      <c r="F185" s="244">
        <v>298</v>
      </c>
      <c r="G185" s="244">
        <v>658</v>
      </c>
      <c r="H185" s="244">
        <v>1549</v>
      </c>
      <c r="I185" s="244">
        <v>14911</v>
      </c>
      <c r="J185" s="244">
        <v>572</v>
      </c>
      <c r="K185" s="244">
        <v>4861</v>
      </c>
      <c r="L185" s="244">
        <v>30088</v>
      </c>
      <c r="M185" s="244">
        <v>492704</v>
      </c>
      <c r="N185" s="244">
        <v>1492</v>
      </c>
      <c r="O185" s="244">
        <v>2870</v>
      </c>
      <c r="P185" s="244">
        <v>4390</v>
      </c>
      <c r="Q185" s="244">
        <v>11336</v>
      </c>
      <c r="R185" s="244">
        <v>19563</v>
      </c>
      <c r="S185" s="244">
        <v>298812</v>
      </c>
    </row>
    <row r="186" spans="1:19" x14ac:dyDescent="0.2">
      <c r="A186" s="291" t="s">
        <v>214</v>
      </c>
      <c r="B186" s="291" t="s">
        <v>211</v>
      </c>
      <c r="C186" s="185" t="s">
        <v>432</v>
      </c>
      <c r="D186" s="244">
        <v>36238</v>
      </c>
      <c r="E186" s="244">
        <v>810611</v>
      </c>
      <c r="F186" s="244">
        <v>211</v>
      </c>
      <c r="G186" s="244">
        <v>438</v>
      </c>
      <c r="H186" s="244">
        <v>1262</v>
      </c>
      <c r="I186" s="244">
        <v>14853</v>
      </c>
      <c r="J186" s="244">
        <v>485</v>
      </c>
      <c r="K186" s="244">
        <v>5133</v>
      </c>
      <c r="L186" s="244">
        <v>31313</v>
      </c>
      <c r="M186" s="244">
        <v>670537</v>
      </c>
      <c r="N186" s="244">
        <v>846</v>
      </c>
      <c r="O186" s="244">
        <v>2614</v>
      </c>
      <c r="P186" s="244">
        <v>3130</v>
      </c>
      <c r="Q186" s="244">
        <v>10426</v>
      </c>
      <c r="R186" s="244">
        <v>7013</v>
      </c>
      <c r="S186" s="244">
        <v>108599</v>
      </c>
    </row>
    <row r="187" spans="1:19" x14ac:dyDescent="0.2">
      <c r="A187" s="291" t="s">
        <v>214</v>
      </c>
      <c r="B187" s="291" t="s">
        <v>211</v>
      </c>
      <c r="C187" s="185" t="s">
        <v>433</v>
      </c>
      <c r="D187" s="244">
        <v>26272</v>
      </c>
      <c r="E187" s="244">
        <v>720048</v>
      </c>
      <c r="F187" s="244">
        <v>168</v>
      </c>
      <c r="G187" s="244">
        <v>479</v>
      </c>
      <c r="H187" s="244">
        <v>1055</v>
      </c>
      <c r="I187" s="244">
        <v>14292</v>
      </c>
      <c r="J187" s="244">
        <v>459</v>
      </c>
      <c r="K187" s="244">
        <v>5850</v>
      </c>
      <c r="L187" s="244">
        <v>24608</v>
      </c>
      <c r="M187" s="244">
        <v>644757</v>
      </c>
      <c r="N187" s="244">
        <v>484</v>
      </c>
      <c r="O187" s="244">
        <v>1691</v>
      </c>
      <c r="P187" s="244">
        <v>2393</v>
      </c>
      <c r="Q187" s="244">
        <v>9651</v>
      </c>
      <c r="R187" s="244">
        <v>3586</v>
      </c>
      <c r="S187" s="244">
        <v>45274</v>
      </c>
    </row>
    <row r="188" spans="1:19" x14ac:dyDescent="0.2">
      <c r="A188" s="291" t="s">
        <v>214</v>
      </c>
      <c r="B188" s="291" t="s">
        <v>211</v>
      </c>
      <c r="C188" s="185" t="s">
        <v>434</v>
      </c>
      <c r="D188" s="244">
        <v>21595</v>
      </c>
      <c r="E188" s="244">
        <v>700363</v>
      </c>
      <c r="F188" s="244">
        <v>141</v>
      </c>
      <c r="G188" s="244">
        <v>504</v>
      </c>
      <c r="H188" s="244">
        <v>851</v>
      </c>
      <c r="I188" s="244">
        <v>13990</v>
      </c>
      <c r="J188" s="244">
        <v>402</v>
      </c>
      <c r="K188" s="244">
        <v>5712</v>
      </c>
      <c r="L188" s="244">
        <v>20631</v>
      </c>
      <c r="M188" s="244">
        <v>641965</v>
      </c>
      <c r="N188" s="244">
        <v>320</v>
      </c>
      <c r="O188" s="244">
        <v>1249</v>
      </c>
      <c r="P188" s="244">
        <v>2089</v>
      </c>
      <c r="Q188" s="244">
        <v>8891</v>
      </c>
      <c r="R188" s="244">
        <v>2572</v>
      </c>
      <c r="S188" s="244">
        <v>29593</v>
      </c>
    </row>
    <row r="189" spans="1:19" x14ac:dyDescent="0.2">
      <c r="A189" s="291" t="s">
        <v>214</v>
      </c>
      <c r="B189" s="291" t="s">
        <v>211</v>
      </c>
      <c r="C189" s="185" t="s">
        <v>435</v>
      </c>
      <c r="D189" s="244">
        <v>18783</v>
      </c>
      <c r="E189" s="244">
        <v>702985</v>
      </c>
      <c r="F189" s="244">
        <v>113</v>
      </c>
      <c r="G189" s="244">
        <v>304</v>
      </c>
      <c r="H189" s="244">
        <v>710</v>
      </c>
      <c r="I189" s="244">
        <v>12776</v>
      </c>
      <c r="J189" s="244">
        <v>424</v>
      </c>
      <c r="K189" s="244">
        <v>7399</v>
      </c>
      <c r="L189" s="244">
        <v>18121</v>
      </c>
      <c r="M189" s="244">
        <v>657845</v>
      </c>
      <c r="N189" s="244">
        <v>231</v>
      </c>
      <c r="O189" s="244">
        <v>996</v>
      </c>
      <c r="P189" s="244">
        <v>1718</v>
      </c>
      <c r="Q189" s="244">
        <v>7681</v>
      </c>
      <c r="R189" s="244">
        <v>1565</v>
      </c>
      <c r="S189" s="244">
        <v>17168</v>
      </c>
    </row>
    <row r="190" spans="1:19" x14ac:dyDescent="0.2">
      <c r="A190" s="291" t="s">
        <v>214</v>
      </c>
      <c r="B190" s="291" t="s">
        <v>211</v>
      </c>
      <c r="C190" s="185" t="s">
        <v>436</v>
      </c>
      <c r="D190" s="244">
        <v>14159</v>
      </c>
      <c r="E190" s="244">
        <v>599716</v>
      </c>
      <c r="F190" s="244">
        <v>126</v>
      </c>
      <c r="G190" s="244">
        <v>417</v>
      </c>
      <c r="H190" s="244">
        <v>545</v>
      </c>
      <c r="I190" s="244">
        <v>11522</v>
      </c>
      <c r="J190" s="244">
        <v>369</v>
      </c>
      <c r="K190" s="244">
        <v>7250</v>
      </c>
      <c r="L190" s="244">
        <v>13675</v>
      </c>
      <c r="M190" s="244">
        <v>563885</v>
      </c>
      <c r="N190" s="244">
        <v>133</v>
      </c>
      <c r="O190" s="244">
        <v>601</v>
      </c>
      <c r="P190" s="244">
        <v>1414</v>
      </c>
      <c r="Q190" s="244">
        <v>6366</v>
      </c>
      <c r="R190" s="244">
        <v>1005</v>
      </c>
      <c r="S190" s="244">
        <v>10893</v>
      </c>
    </row>
    <row r="191" spans="1:19" x14ac:dyDescent="0.2">
      <c r="A191" s="291" t="s">
        <v>214</v>
      </c>
      <c r="B191" s="291" t="s">
        <v>211</v>
      </c>
      <c r="C191" s="185" t="s">
        <v>437</v>
      </c>
      <c r="D191" s="244">
        <v>9871</v>
      </c>
      <c r="E191" s="244">
        <v>468002</v>
      </c>
      <c r="F191" s="244">
        <v>89</v>
      </c>
      <c r="G191" s="244">
        <v>402</v>
      </c>
      <c r="H191" s="244">
        <v>495</v>
      </c>
      <c r="I191" s="244">
        <v>11121</v>
      </c>
      <c r="J191" s="244">
        <v>322</v>
      </c>
      <c r="K191" s="244">
        <v>7202</v>
      </c>
      <c r="L191" s="244">
        <v>9465</v>
      </c>
      <c r="M191" s="244">
        <v>435966</v>
      </c>
      <c r="N191" s="244">
        <v>90</v>
      </c>
      <c r="O191" s="244">
        <v>593</v>
      </c>
      <c r="P191" s="244">
        <v>1153</v>
      </c>
      <c r="Q191" s="244">
        <v>6091</v>
      </c>
      <c r="R191" s="244">
        <v>665</v>
      </c>
      <c r="S191" s="244">
        <v>7510</v>
      </c>
    </row>
    <row r="192" spans="1:19" x14ac:dyDescent="0.2">
      <c r="A192" s="291" t="s">
        <v>214</v>
      </c>
      <c r="B192" s="291" t="s">
        <v>211</v>
      </c>
      <c r="C192" s="185" t="s">
        <v>438</v>
      </c>
      <c r="D192" s="244">
        <v>12414</v>
      </c>
      <c r="E192" s="244">
        <v>675847</v>
      </c>
      <c r="F192" s="244">
        <v>73</v>
      </c>
      <c r="G192" s="244">
        <v>397</v>
      </c>
      <c r="H192" s="244">
        <v>705</v>
      </c>
      <c r="I192" s="244">
        <v>19523</v>
      </c>
      <c r="J192" s="244">
        <v>513</v>
      </c>
      <c r="K192" s="244">
        <v>14850</v>
      </c>
      <c r="L192" s="244">
        <v>11785</v>
      </c>
      <c r="M192" s="244">
        <v>622218</v>
      </c>
      <c r="N192" s="244">
        <v>67</v>
      </c>
      <c r="O192" s="244">
        <v>451</v>
      </c>
      <c r="P192" s="244">
        <v>1684</v>
      </c>
      <c r="Q192" s="244">
        <v>11292</v>
      </c>
      <c r="R192" s="244">
        <v>740</v>
      </c>
      <c r="S192" s="244">
        <v>8530</v>
      </c>
    </row>
    <row r="193" spans="1:19" x14ac:dyDescent="0.2">
      <c r="A193" s="291" t="s">
        <v>214</v>
      </c>
      <c r="B193" s="291" t="s">
        <v>211</v>
      </c>
      <c r="C193" s="185" t="s">
        <v>439</v>
      </c>
      <c r="D193" s="244">
        <v>8460</v>
      </c>
      <c r="E193" s="244">
        <v>547956</v>
      </c>
      <c r="F193" s="244">
        <v>75</v>
      </c>
      <c r="G193" s="244">
        <v>504</v>
      </c>
      <c r="H193" s="244">
        <v>492</v>
      </c>
      <c r="I193" s="244">
        <v>16439</v>
      </c>
      <c r="J193" s="244">
        <v>488</v>
      </c>
      <c r="K193" s="244">
        <v>18553</v>
      </c>
      <c r="L193" s="244">
        <v>7949</v>
      </c>
      <c r="M193" s="244">
        <v>500275</v>
      </c>
      <c r="N193" s="244">
        <v>41</v>
      </c>
      <c r="O193" s="244">
        <v>252</v>
      </c>
      <c r="P193" s="244">
        <v>1197</v>
      </c>
      <c r="Q193" s="244">
        <v>7884</v>
      </c>
      <c r="R193" s="244">
        <v>444</v>
      </c>
      <c r="S193" s="244">
        <v>5058</v>
      </c>
    </row>
    <row r="194" spans="1:19" x14ac:dyDescent="0.2">
      <c r="A194" s="291" t="s">
        <v>214</v>
      </c>
      <c r="B194" s="291" t="s">
        <v>211</v>
      </c>
      <c r="C194" s="185" t="s">
        <v>440</v>
      </c>
      <c r="D194" s="244">
        <v>3587</v>
      </c>
      <c r="E194" s="244">
        <v>266325</v>
      </c>
      <c r="F194" s="244">
        <v>38</v>
      </c>
      <c r="G194" s="244">
        <v>393</v>
      </c>
      <c r="H194" s="244">
        <v>316</v>
      </c>
      <c r="I194" s="244">
        <v>12481</v>
      </c>
      <c r="J194" s="244">
        <v>366</v>
      </c>
      <c r="K194" s="244">
        <v>16143</v>
      </c>
      <c r="L194" s="244">
        <v>3224</v>
      </c>
      <c r="M194" s="244">
        <v>227616</v>
      </c>
      <c r="N194" s="244">
        <v>34</v>
      </c>
      <c r="O194" s="244">
        <v>365</v>
      </c>
      <c r="P194" s="244">
        <v>698</v>
      </c>
      <c r="Q194" s="244">
        <v>5536</v>
      </c>
      <c r="R194" s="244">
        <v>245</v>
      </c>
      <c r="S194" s="244">
        <v>4221</v>
      </c>
    </row>
    <row r="195" spans="1:19" x14ac:dyDescent="0.2">
      <c r="A195" s="291" t="s">
        <v>214</v>
      </c>
      <c r="B195" s="291" t="s">
        <v>211</v>
      </c>
      <c r="C195" s="185" t="s">
        <v>441</v>
      </c>
      <c r="D195" s="244">
        <v>1650</v>
      </c>
      <c r="E195" s="244">
        <v>139438</v>
      </c>
      <c r="F195" s="244">
        <v>17</v>
      </c>
      <c r="G195" s="244">
        <v>294</v>
      </c>
      <c r="H195" s="244">
        <v>180</v>
      </c>
      <c r="I195" s="244">
        <v>10477</v>
      </c>
      <c r="J195" s="244">
        <v>270</v>
      </c>
      <c r="K195" s="244">
        <v>15884</v>
      </c>
      <c r="L195" s="244">
        <v>1357</v>
      </c>
      <c r="M195" s="244">
        <v>106819</v>
      </c>
      <c r="N195" s="244">
        <v>11</v>
      </c>
      <c r="O195" s="244">
        <v>117</v>
      </c>
      <c r="P195" s="244">
        <v>381</v>
      </c>
      <c r="Q195" s="244">
        <v>4325</v>
      </c>
      <c r="R195" s="244">
        <v>121</v>
      </c>
      <c r="S195" s="244">
        <v>1776</v>
      </c>
    </row>
    <row r="196" spans="1:19" x14ac:dyDescent="0.2">
      <c r="A196" s="291" t="s">
        <v>214</v>
      </c>
      <c r="B196" s="291" t="s">
        <v>211</v>
      </c>
      <c r="C196" s="185" t="s">
        <v>442</v>
      </c>
      <c r="D196" s="244">
        <v>1115</v>
      </c>
      <c r="E196" s="244">
        <v>105680</v>
      </c>
      <c r="F196" s="245">
        <v>15</v>
      </c>
      <c r="G196" s="245">
        <v>313</v>
      </c>
      <c r="H196" s="244">
        <v>167</v>
      </c>
      <c r="I196" s="244">
        <v>10733</v>
      </c>
      <c r="J196" s="244">
        <v>257</v>
      </c>
      <c r="K196" s="244">
        <v>18310</v>
      </c>
      <c r="L196" s="244">
        <v>817</v>
      </c>
      <c r="M196" s="244">
        <v>71461</v>
      </c>
      <c r="N196" s="245">
        <v>15</v>
      </c>
      <c r="O196" s="245">
        <v>135</v>
      </c>
      <c r="P196" s="244">
        <v>271</v>
      </c>
      <c r="Q196" s="244">
        <v>3523</v>
      </c>
      <c r="R196" s="244">
        <v>102</v>
      </c>
      <c r="S196" s="244">
        <v>1608</v>
      </c>
    </row>
    <row r="197" spans="1:19" x14ac:dyDescent="0.2">
      <c r="A197" s="291" t="s">
        <v>214</v>
      </c>
      <c r="B197" s="291" t="s">
        <v>211</v>
      </c>
      <c r="C197" s="185" t="s">
        <v>443</v>
      </c>
      <c r="D197" s="244">
        <v>1429</v>
      </c>
      <c r="E197" s="244">
        <v>158906</v>
      </c>
      <c r="F197" s="244">
        <v>20</v>
      </c>
      <c r="G197" s="244">
        <v>461</v>
      </c>
      <c r="H197" s="244">
        <v>272</v>
      </c>
      <c r="I197" s="244">
        <v>20136</v>
      </c>
      <c r="J197" s="244">
        <v>483</v>
      </c>
      <c r="K197" s="244">
        <v>41471</v>
      </c>
      <c r="L197" s="244">
        <v>909</v>
      </c>
      <c r="M197" s="244">
        <v>89580</v>
      </c>
      <c r="N197" s="244">
        <v>28</v>
      </c>
      <c r="O197" s="244">
        <v>467</v>
      </c>
      <c r="P197" s="244">
        <v>372</v>
      </c>
      <c r="Q197" s="244">
        <v>4949</v>
      </c>
      <c r="R197" s="244">
        <v>146</v>
      </c>
      <c r="S197" s="244">
        <v>2464</v>
      </c>
    </row>
    <row r="198" spans="1:19" x14ac:dyDescent="0.2">
      <c r="A198" s="291" t="s">
        <v>214</v>
      </c>
      <c r="B198" s="291" t="s">
        <v>211</v>
      </c>
      <c r="C198" s="185" t="s">
        <v>444</v>
      </c>
      <c r="D198" s="244">
        <v>1909</v>
      </c>
      <c r="E198" s="244">
        <v>322804</v>
      </c>
      <c r="F198" s="244">
        <v>27</v>
      </c>
      <c r="G198" s="244">
        <v>1226</v>
      </c>
      <c r="H198" s="244">
        <v>516</v>
      </c>
      <c r="I198" s="244">
        <v>61925</v>
      </c>
      <c r="J198" s="244">
        <v>969</v>
      </c>
      <c r="K198" s="244">
        <v>146636</v>
      </c>
      <c r="L198" s="244">
        <v>774</v>
      </c>
      <c r="M198" s="244">
        <v>96223</v>
      </c>
      <c r="N198" s="244">
        <v>50</v>
      </c>
      <c r="O198" s="244">
        <v>1059</v>
      </c>
      <c r="P198" s="244">
        <v>587</v>
      </c>
      <c r="Q198" s="244">
        <v>12669</v>
      </c>
      <c r="R198" s="244">
        <v>256</v>
      </c>
      <c r="S198" s="244">
        <v>4603</v>
      </c>
    </row>
    <row r="199" spans="1:19" x14ac:dyDescent="0.2">
      <c r="A199" s="291" t="s">
        <v>214</v>
      </c>
      <c r="B199" s="291" t="s">
        <v>211</v>
      </c>
      <c r="C199" s="185" t="s">
        <v>445</v>
      </c>
      <c r="D199" s="244">
        <v>598</v>
      </c>
      <c r="E199" s="244">
        <v>199196</v>
      </c>
      <c r="F199" s="420" t="s">
        <v>594</v>
      </c>
      <c r="G199" s="420" t="s">
        <v>594</v>
      </c>
      <c r="H199" s="244">
        <v>204</v>
      </c>
      <c r="I199" s="244">
        <v>50008</v>
      </c>
      <c r="J199" s="244">
        <v>382</v>
      </c>
      <c r="K199" s="244">
        <v>116448</v>
      </c>
      <c r="L199" s="244">
        <v>135</v>
      </c>
      <c r="M199" s="244">
        <v>23666</v>
      </c>
      <c r="N199" s="244">
        <v>16</v>
      </c>
      <c r="O199" s="244">
        <v>829</v>
      </c>
      <c r="P199" s="244">
        <v>248</v>
      </c>
      <c r="Q199" s="244">
        <v>6486</v>
      </c>
      <c r="R199" s="244">
        <v>89</v>
      </c>
      <c r="S199" s="244">
        <v>2043</v>
      </c>
    </row>
    <row r="200" spans="1:19" x14ac:dyDescent="0.2">
      <c r="A200" s="291" t="s">
        <v>214</v>
      </c>
      <c r="B200" s="291" t="s">
        <v>211</v>
      </c>
      <c r="C200" s="185" t="s">
        <v>446</v>
      </c>
      <c r="D200" s="244">
        <v>98</v>
      </c>
      <c r="E200" s="244">
        <v>61246</v>
      </c>
      <c r="F200" s="420" t="s">
        <v>594</v>
      </c>
      <c r="G200" s="420" t="s">
        <v>594</v>
      </c>
      <c r="H200" s="244">
        <v>70</v>
      </c>
      <c r="I200" s="244">
        <v>35204</v>
      </c>
      <c r="J200" s="420" t="s">
        <v>594</v>
      </c>
      <c r="K200" s="420" t="s">
        <v>594</v>
      </c>
      <c r="L200" s="420" t="s">
        <v>594</v>
      </c>
      <c r="M200" s="420" t="s">
        <v>594</v>
      </c>
      <c r="N200" s="420" t="s">
        <v>594</v>
      </c>
      <c r="O200" s="420" t="s">
        <v>594</v>
      </c>
      <c r="P200" s="420" t="s">
        <v>594</v>
      </c>
      <c r="Q200" s="420" t="s">
        <v>594</v>
      </c>
      <c r="R200" s="420" t="s">
        <v>594</v>
      </c>
      <c r="S200" s="420" t="s">
        <v>594</v>
      </c>
    </row>
    <row r="201" spans="1:19" x14ac:dyDescent="0.2">
      <c r="A201" s="291" t="s">
        <v>214</v>
      </c>
      <c r="B201" s="291" t="s">
        <v>211</v>
      </c>
      <c r="C201" s="185" t="s">
        <v>447</v>
      </c>
      <c r="D201" s="244">
        <v>18</v>
      </c>
      <c r="E201" s="244">
        <v>27155</v>
      </c>
      <c r="F201" s="242" t="s">
        <v>456</v>
      </c>
      <c r="G201" s="242" t="s">
        <v>456</v>
      </c>
      <c r="H201" s="244">
        <v>12</v>
      </c>
      <c r="I201" s="244">
        <v>17326</v>
      </c>
      <c r="J201" s="420" t="s">
        <v>594</v>
      </c>
      <c r="K201" s="420" t="s">
        <v>594</v>
      </c>
      <c r="L201" s="420" t="s">
        <v>594</v>
      </c>
      <c r="M201" s="420" t="s">
        <v>594</v>
      </c>
      <c r="N201" s="420" t="s">
        <v>594</v>
      </c>
      <c r="O201" s="420" t="s">
        <v>594</v>
      </c>
      <c r="P201" s="420" t="s">
        <v>594</v>
      </c>
      <c r="Q201" s="420" t="s">
        <v>594</v>
      </c>
      <c r="R201" s="420" t="s">
        <v>594</v>
      </c>
      <c r="S201" s="420" t="s">
        <v>594</v>
      </c>
    </row>
    <row r="202" spans="1:19" x14ac:dyDescent="0.2">
      <c r="A202" s="293" t="s">
        <v>214</v>
      </c>
      <c r="B202" s="293" t="s">
        <v>211</v>
      </c>
      <c r="C202" s="187" t="s">
        <v>51</v>
      </c>
      <c r="D202" s="247">
        <v>322504</v>
      </c>
      <c r="E202" s="247">
        <v>8425190</v>
      </c>
      <c r="F202" s="247">
        <v>2096</v>
      </c>
      <c r="G202" s="247">
        <v>8407</v>
      </c>
      <c r="H202" s="247">
        <v>14668</v>
      </c>
      <c r="I202" s="247">
        <v>372074</v>
      </c>
      <c r="J202" s="247">
        <v>8280</v>
      </c>
      <c r="K202" s="247">
        <v>470344</v>
      </c>
      <c r="L202" s="247">
        <v>221157</v>
      </c>
      <c r="M202" s="247">
        <v>6227055</v>
      </c>
      <c r="N202" s="247">
        <v>7037</v>
      </c>
      <c r="O202" s="247">
        <v>18334</v>
      </c>
      <c r="P202" s="247">
        <v>31867</v>
      </c>
      <c r="Q202" s="247">
        <v>135301</v>
      </c>
      <c r="R202" s="247">
        <v>107791</v>
      </c>
      <c r="S202" s="247">
        <v>1219228</v>
      </c>
    </row>
    <row r="203" spans="1:19" x14ac:dyDescent="0.2">
      <c r="A203" s="291" t="s">
        <v>214</v>
      </c>
      <c r="B203" s="291" t="s">
        <v>211</v>
      </c>
      <c r="C203" s="188" t="s">
        <v>70</v>
      </c>
      <c r="D203" s="244">
        <v>2961</v>
      </c>
      <c r="E203" s="244">
        <v>-9402</v>
      </c>
      <c r="F203" s="420" t="s">
        <v>594</v>
      </c>
      <c r="G203" s="420" t="s">
        <v>594</v>
      </c>
      <c r="H203" s="244">
        <v>39</v>
      </c>
      <c r="I203" s="244">
        <v>231</v>
      </c>
      <c r="J203" s="244">
        <v>34</v>
      </c>
      <c r="K203" s="244">
        <v>70</v>
      </c>
      <c r="L203" s="244">
        <v>209</v>
      </c>
      <c r="M203" s="244">
        <v>2141</v>
      </c>
      <c r="N203" s="244">
        <v>18</v>
      </c>
      <c r="O203" s="244">
        <v>69</v>
      </c>
      <c r="P203" s="244">
        <v>109</v>
      </c>
      <c r="Q203" s="244">
        <v>232</v>
      </c>
      <c r="R203" s="244">
        <v>129</v>
      </c>
      <c r="S203" s="244">
        <v>799</v>
      </c>
    </row>
    <row r="204" spans="1:19" s="199" customFormat="1" x14ac:dyDescent="0.2">
      <c r="A204" s="289"/>
      <c r="B204" s="289"/>
      <c r="C204" s="191"/>
      <c r="D204" s="244"/>
      <c r="E204" s="244"/>
      <c r="F204" s="244"/>
      <c r="G204" s="244"/>
      <c r="H204" s="244"/>
      <c r="I204" s="244"/>
      <c r="J204" s="244"/>
      <c r="K204" s="244"/>
      <c r="L204" s="244"/>
      <c r="M204" s="244"/>
      <c r="N204" s="244"/>
      <c r="O204" s="244"/>
      <c r="P204" s="244"/>
      <c r="Q204" s="244"/>
      <c r="R204" s="244"/>
      <c r="S204" s="244"/>
    </row>
    <row r="205" spans="1:19" x14ac:dyDescent="0.2">
      <c r="A205" s="199" t="s">
        <v>589</v>
      </c>
      <c r="B205" s="117"/>
      <c r="C205" s="191"/>
      <c r="D205" s="186"/>
      <c r="E205" s="186"/>
      <c r="F205" s="186"/>
      <c r="G205" s="186"/>
      <c r="H205" s="186"/>
      <c r="I205" s="186"/>
      <c r="J205" s="186"/>
      <c r="K205" s="186"/>
      <c r="L205" s="186"/>
      <c r="M205" s="186"/>
      <c r="N205" s="186"/>
      <c r="O205" s="186"/>
      <c r="P205" s="186"/>
      <c r="Q205" s="186"/>
      <c r="R205" s="186"/>
      <c r="S205" s="186"/>
    </row>
    <row r="206" spans="1:19" x14ac:dyDescent="0.25">
      <c r="A206" s="223" t="s">
        <v>163</v>
      </c>
      <c r="B206" s="223"/>
    </row>
    <row r="207" spans="1:19" ht="13.2" x14ac:dyDescent="0.2">
      <c r="A207" s="210" t="s">
        <v>164</v>
      </c>
      <c r="B207" s="210"/>
      <c r="C207" s="221"/>
      <c r="D207" s="221"/>
      <c r="E207" s="221"/>
      <c r="F207" s="221"/>
      <c r="G207" s="221"/>
      <c r="H207" s="221"/>
      <c r="I207" s="221"/>
      <c r="J207" s="190"/>
      <c r="K207" s="186"/>
      <c r="L207" s="186"/>
      <c r="M207" s="186"/>
      <c r="N207" s="186"/>
      <c r="O207" s="186"/>
      <c r="P207" s="186"/>
      <c r="Q207" s="186"/>
      <c r="R207" s="186"/>
      <c r="S207" s="186"/>
    </row>
  </sheetData>
  <autoFilter ref="A5:S203"/>
  <mergeCells count="13">
    <mergeCell ref="A1:S1"/>
    <mergeCell ref="B3:B5"/>
    <mergeCell ref="A3:A5"/>
    <mergeCell ref="R4:S4"/>
    <mergeCell ref="P4:Q4"/>
    <mergeCell ref="N4:O4"/>
    <mergeCell ref="L4:M4"/>
    <mergeCell ref="J4:K4"/>
    <mergeCell ref="H4:I4"/>
    <mergeCell ref="F4:G4"/>
    <mergeCell ref="F3:S3"/>
    <mergeCell ref="D3:E4"/>
    <mergeCell ref="C3:C5"/>
  </mergeCells>
  <pageMargins left="0.51181102362204722" right="0.51181102362204722" top="0.19685039370078741" bottom="0.19685039370078741" header="0.11811023622047245" footer="0.11811023622047245"/>
  <pageSetup paperSize="9" firstPageNumber="24" fitToWidth="2" pageOrder="overThenDown" orientation="portrait" useFirstPageNumber="1" r:id="rId1"/>
  <headerFooter alignWithMargins="0"/>
  <colBreaks count="1" manualBreakCount="1">
    <brk id="9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:J109"/>
  <sheetViews>
    <sheetView workbookViewId="0">
      <pane ySplit="4" topLeftCell="A5" activePane="bottomLeft" state="frozen"/>
      <selection activeCell="J52" sqref="J52"/>
      <selection pane="bottomLeft" sqref="A1:J1"/>
    </sheetView>
  </sheetViews>
  <sheetFormatPr baseColWidth="10" defaultColWidth="11.44140625" defaultRowHeight="10.199999999999999" x14ac:dyDescent="0.25"/>
  <cols>
    <col min="1" max="1" width="8.6640625" style="210" customWidth="1"/>
    <col min="2" max="2" width="50.6640625" style="318" customWidth="1"/>
    <col min="3" max="10" width="15.6640625" style="210" customWidth="1"/>
    <col min="11" max="16384" width="11.44140625" style="210"/>
  </cols>
  <sheetData>
    <row r="1" spans="1:10" ht="12.75" customHeight="1" x14ac:dyDescent="0.25">
      <c r="A1" s="495" t="s">
        <v>208</v>
      </c>
      <c r="B1" s="495"/>
      <c r="C1" s="495"/>
      <c r="D1" s="495"/>
      <c r="E1" s="495"/>
      <c r="F1" s="495"/>
      <c r="G1" s="495"/>
      <c r="H1" s="495"/>
      <c r="I1" s="495"/>
      <c r="J1" s="495"/>
    </row>
    <row r="2" spans="1:10" ht="12.75" customHeight="1" x14ac:dyDescent="0.25">
      <c r="A2" s="258"/>
      <c r="B2" s="258"/>
      <c r="C2" s="353"/>
      <c r="D2" s="258"/>
      <c r="E2" s="353"/>
      <c r="F2" s="258"/>
      <c r="G2" s="353"/>
      <c r="H2" s="258"/>
      <c r="I2" s="353"/>
      <c r="J2" s="258"/>
    </row>
    <row r="3" spans="1:10" s="87" customFormat="1" ht="25.5" customHeight="1" x14ac:dyDescent="0.25">
      <c r="A3" s="458" t="s">
        <v>102</v>
      </c>
      <c r="B3" s="497" t="s">
        <v>423</v>
      </c>
      <c r="C3" s="437" t="s">
        <v>104</v>
      </c>
      <c r="D3" s="438"/>
      <c r="E3" s="438" t="s">
        <v>105</v>
      </c>
      <c r="F3" s="496"/>
      <c r="G3" s="456" t="s">
        <v>106</v>
      </c>
      <c r="H3" s="496"/>
      <c r="I3" s="456" t="s">
        <v>98</v>
      </c>
      <c r="J3" s="438"/>
    </row>
    <row r="4" spans="1:10" s="87" customFormat="1" x14ac:dyDescent="0.25">
      <c r="A4" s="459"/>
      <c r="B4" s="498"/>
      <c r="C4" s="42" t="s">
        <v>64</v>
      </c>
      <c r="D4" s="90" t="s">
        <v>122</v>
      </c>
      <c r="E4" s="44" t="s">
        <v>64</v>
      </c>
      <c r="F4" s="88" t="s">
        <v>122</v>
      </c>
      <c r="G4" s="88" t="s">
        <v>64</v>
      </c>
      <c r="H4" s="88" t="s">
        <v>122</v>
      </c>
      <c r="I4" s="88" t="s">
        <v>64</v>
      </c>
      <c r="J4" s="90" t="s">
        <v>122</v>
      </c>
    </row>
    <row r="5" spans="1:10" s="314" customFormat="1" x14ac:dyDescent="0.2">
      <c r="A5" s="281" t="s">
        <v>238</v>
      </c>
      <c r="B5" s="278" t="s">
        <v>239</v>
      </c>
      <c r="C5" s="251">
        <v>950</v>
      </c>
      <c r="D5" s="251">
        <v>22380</v>
      </c>
      <c r="E5" s="251">
        <v>934</v>
      </c>
      <c r="F5" s="251">
        <v>49397</v>
      </c>
      <c r="G5" s="251">
        <v>243</v>
      </c>
      <c r="H5" s="251">
        <v>-1708</v>
      </c>
      <c r="I5" s="251">
        <v>950</v>
      </c>
      <c r="J5" s="251">
        <v>47689</v>
      </c>
    </row>
    <row r="6" spans="1:10" s="314" customFormat="1" x14ac:dyDescent="0.2">
      <c r="A6" s="309" t="s">
        <v>240</v>
      </c>
      <c r="B6" s="310" t="s">
        <v>159</v>
      </c>
      <c r="C6" s="311">
        <v>513</v>
      </c>
      <c r="D6" s="311">
        <v>10784</v>
      </c>
      <c r="E6" s="311">
        <v>507</v>
      </c>
      <c r="F6" s="311">
        <v>26480</v>
      </c>
      <c r="G6" s="311">
        <v>143</v>
      </c>
      <c r="H6" s="311">
        <v>-1083</v>
      </c>
      <c r="I6" s="311">
        <v>513</v>
      </c>
      <c r="J6" s="311">
        <v>25397</v>
      </c>
    </row>
    <row r="7" spans="1:10" s="314" customFormat="1" x14ac:dyDescent="0.2">
      <c r="A7" s="309" t="s">
        <v>241</v>
      </c>
      <c r="B7" s="310" t="s">
        <v>242</v>
      </c>
      <c r="C7" s="311">
        <v>421</v>
      </c>
      <c r="D7" s="311">
        <v>11531</v>
      </c>
      <c r="E7" s="311">
        <v>412</v>
      </c>
      <c r="F7" s="311">
        <v>22570</v>
      </c>
      <c r="G7" s="311" t="s">
        <v>594</v>
      </c>
      <c r="H7" s="311" t="s">
        <v>594</v>
      </c>
      <c r="I7" s="311">
        <v>421</v>
      </c>
      <c r="J7" s="311">
        <v>22116</v>
      </c>
    </row>
    <row r="8" spans="1:10" s="314" customFormat="1" x14ac:dyDescent="0.2">
      <c r="A8" s="309" t="s">
        <v>243</v>
      </c>
      <c r="B8" s="310" t="s">
        <v>244</v>
      </c>
      <c r="C8" s="311">
        <v>16</v>
      </c>
      <c r="D8" s="311">
        <v>65</v>
      </c>
      <c r="E8" s="311">
        <v>15</v>
      </c>
      <c r="F8" s="311">
        <v>348</v>
      </c>
      <c r="G8" s="311" t="s">
        <v>594</v>
      </c>
      <c r="H8" s="311" t="s">
        <v>594</v>
      </c>
      <c r="I8" s="311">
        <v>16</v>
      </c>
      <c r="J8" s="311">
        <v>177</v>
      </c>
    </row>
    <row r="9" spans="1:10" s="314" customFormat="1" x14ac:dyDescent="0.2">
      <c r="A9" s="281" t="s">
        <v>245</v>
      </c>
      <c r="B9" s="278" t="s">
        <v>246</v>
      </c>
      <c r="C9" s="251">
        <v>6</v>
      </c>
      <c r="D9" s="251">
        <v>97</v>
      </c>
      <c r="E9" s="251">
        <v>6</v>
      </c>
      <c r="F9" s="251">
        <v>183</v>
      </c>
      <c r="G9" s="251" t="s">
        <v>594</v>
      </c>
      <c r="H9" s="251" t="s">
        <v>594</v>
      </c>
      <c r="I9" s="251">
        <v>6</v>
      </c>
      <c r="J9" s="251">
        <v>178</v>
      </c>
    </row>
    <row r="10" spans="1:10" s="314" customFormat="1" x14ac:dyDescent="0.2">
      <c r="A10" s="312" t="s">
        <v>247</v>
      </c>
      <c r="B10" s="310" t="s">
        <v>248</v>
      </c>
      <c r="C10" s="363" t="s">
        <v>32</v>
      </c>
      <c r="D10" s="363" t="s">
        <v>32</v>
      </c>
      <c r="E10" s="363" t="s">
        <v>32</v>
      </c>
      <c r="F10" s="363" t="s">
        <v>32</v>
      </c>
      <c r="G10" s="363" t="s">
        <v>32</v>
      </c>
      <c r="H10" s="363" t="s">
        <v>32</v>
      </c>
      <c r="I10" s="363" t="s">
        <v>32</v>
      </c>
      <c r="J10" s="363" t="s">
        <v>32</v>
      </c>
    </row>
    <row r="11" spans="1:10" s="314" customFormat="1" x14ac:dyDescent="0.2">
      <c r="A11" s="312" t="s">
        <v>249</v>
      </c>
      <c r="B11" s="310" t="s">
        <v>250</v>
      </c>
      <c r="C11" s="363" t="s">
        <v>32</v>
      </c>
      <c r="D11" s="363" t="s">
        <v>32</v>
      </c>
      <c r="E11" s="363" t="s">
        <v>32</v>
      </c>
      <c r="F11" s="363" t="s">
        <v>32</v>
      </c>
      <c r="G11" s="363" t="s">
        <v>32</v>
      </c>
      <c r="H11" s="363" t="s">
        <v>32</v>
      </c>
      <c r="I11" s="363" t="s">
        <v>32</v>
      </c>
      <c r="J11" s="363" t="s">
        <v>32</v>
      </c>
    </row>
    <row r="12" spans="1:10" s="314" customFormat="1" x14ac:dyDescent="0.2">
      <c r="A12" s="312" t="s">
        <v>251</v>
      </c>
      <c r="B12" s="310" t="s">
        <v>252</v>
      </c>
      <c r="C12" s="363" t="s">
        <v>32</v>
      </c>
      <c r="D12" s="363" t="s">
        <v>32</v>
      </c>
      <c r="E12" s="363" t="s">
        <v>32</v>
      </c>
      <c r="F12" s="363" t="s">
        <v>32</v>
      </c>
      <c r="G12" s="363" t="s">
        <v>32</v>
      </c>
      <c r="H12" s="363" t="s">
        <v>32</v>
      </c>
      <c r="I12" s="363" t="s">
        <v>32</v>
      </c>
      <c r="J12" s="363" t="s">
        <v>32</v>
      </c>
    </row>
    <row r="13" spans="1:10" s="314" customFormat="1" x14ac:dyDescent="0.2">
      <c r="A13" s="312" t="s">
        <v>253</v>
      </c>
      <c r="B13" s="310" t="s">
        <v>254</v>
      </c>
      <c r="C13" s="311" t="s">
        <v>594</v>
      </c>
      <c r="D13" s="311" t="s">
        <v>594</v>
      </c>
      <c r="E13" s="311" t="s">
        <v>594</v>
      </c>
      <c r="F13" s="311" t="s">
        <v>594</v>
      </c>
      <c r="G13" s="311" t="s">
        <v>594</v>
      </c>
      <c r="H13" s="311" t="s">
        <v>594</v>
      </c>
      <c r="I13" s="311" t="s">
        <v>594</v>
      </c>
      <c r="J13" s="311" t="s">
        <v>594</v>
      </c>
    </row>
    <row r="14" spans="1:10" s="314" customFormat="1" x14ac:dyDescent="0.2">
      <c r="A14" s="312" t="s">
        <v>255</v>
      </c>
      <c r="B14" s="310" t="s">
        <v>256</v>
      </c>
      <c r="C14" s="311" t="s">
        <v>594</v>
      </c>
      <c r="D14" s="311" t="s">
        <v>594</v>
      </c>
      <c r="E14" s="311" t="s">
        <v>594</v>
      </c>
      <c r="F14" s="311" t="s">
        <v>594</v>
      </c>
      <c r="G14" s="363" t="s">
        <v>32</v>
      </c>
      <c r="H14" s="363" t="s">
        <v>32</v>
      </c>
      <c r="I14" s="311" t="s">
        <v>594</v>
      </c>
      <c r="J14" s="311" t="s">
        <v>594</v>
      </c>
    </row>
    <row r="15" spans="1:10" s="314" customFormat="1" x14ac:dyDescent="0.2">
      <c r="A15" s="281" t="s">
        <v>257</v>
      </c>
      <c r="B15" s="278" t="s">
        <v>258</v>
      </c>
      <c r="C15" s="251">
        <v>5207</v>
      </c>
      <c r="D15" s="251">
        <v>189153</v>
      </c>
      <c r="E15" s="251">
        <v>5066</v>
      </c>
      <c r="F15" s="251">
        <v>257321</v>
      </c>
      <c r="G15" s="251">
        <v>1047</v>
      </c>
      <c r="H15" s="251">
        <v>-4644</v>
      </c>
      <c r="I15" s="251">
        <v>5207</v>
      </c>
      <c r="J15" s="251">
        <v>252677</v>
      </c>
    </row>
    <row r="16" spans="1:10" s="314" customFormat="1" x14ac:dyDescent="0.2">
      <c r="A16" s="309" t="s">
        <v>259</v>
      </c>
      <c r="B16" s="310" t="s">
        <v>260</v>
      </c>
      <c r="C16" s="311">
        <v>829</v>
      </c>
      <c r="D16" s="311">
        <v>42927</v>
      </c>
      <c r="E16" s="311">
        <v>819</v>
      </c>
      <c r="F16" s="311">
        <v>50707</v>
      </c>
      <c r="G16" s="311">
        <v>119</v>
      </c>
      <c r="H16" s="311">
        <v>-776</v>
      </c>
      <c r="I16" s="311">
        <v>829</v>
      </c>
      <c r="J16" s="311">
        <v>49931</v>
      </c>
    </row>
    <row r="17" spans="1:10" s="314" customFormat="1" x14ac:dyDescent="0.2">
      <c r="A17" s="309" t="s">
        <v>261</v>
      </c>
      <c r="B17" s="310" t="s">
        <v>262</v>
      </c>
      <c r="C17" s="311">
        <v>38</v>
      </c>
      <c r="D17" s="311">
        <v>544</v>
      </c>
      <c r="E17" s="311">
        <v>36</v>
      </c>
      <c r="F17" s="311">
        <v>1290</v>
      </c>
      <c r="G17" s="311">
        <v>13</v>
      </c>
      <c r="H17" s="311">
        <v>-57</v>
      </c>
      <c r="I17" s="311">
        <v>38</v>
      </c>
      <c r="J17" s="311">
        <v>1234</v>
      </c>
    </row>
    <row r="18" spans="1:10" s="314" customFormat="1" x14ac:dyDescent="0.2">
      <c r="A18" s="309" t="s">
        <v>263</v>
      </c>
      <c r="B18" s="310" t="s">
        <v>264</v>
      </c>
      <c r="C18" s="311" t="s">
        <v>594</v>
      </c>
      <c r="D18" s="311" t="s">
        <v>594</v>
      </c>
      <c r="E18" s="311" t="s">
        <v>594</v>
      </c>
      <c r="F18" s="311" t="s">
        <v>594</v>
      </c>
      <c r="G18" s="363" t="s">
        <v>32</v>
      </c>
      <c r="H18" s="363" t="s">
        <v>32</v>
      </c>
      <c r="I18" s="311" t="s">
        <v>594</v>
      </c>
      <c r="J18" s="311" t="s">
        <v>594</v>
      </c>
    </row>
    <row r="19" spans="1:10" s="314" customFormat="1" x14ac:dyDescent="0.2">
      <c r="A19" s="309" t="s">
        <v>265</v>
      </c>
      <c r="B19" s="310" t="s">
        <v>266</v>
      </c>
      <c r="C19" s="311">
        <v>215</v>
      </c>
      <c r="D19" s="311">
        <v>2454</v>
      </c>
      <c r="E19" s="311">
        <v>203</v>
      </c>
      <c r="F19" s="311">
        <v>5838</v>
      </c>
      <c r="G19" s="311">
        <v>68</v>
      </c>
      <c r="H19" s="311">
        <v>-128</v>
      </c>
      <c r="I19" s="311">
        <v>215</v>
      </c>
      <c r="J19" s="311">
        <v>5710</v>
      </c>
    </row>
    <row r="20" spans="1:10" s="314" customFormat="1" x14ac:dyDescent="0.2">
      <c r="A20" s="309" t="s">
        <v>267</v>
      </c>
      <c r="B20" s="310" t="s">
        <v>268</v>
      </c>
      <c r="C20" s="311">
        <v>249</v>
      </c>
      <c r="D20" s="311">
        <v>963</v>
      </c>
      <c r="E20" s="311">
        <v>238</v>
      </c>
      <c r="F20" s="311">
        <v>4587</v>
      </c>
      <c r="G20" s="311">
        <v>86</v>
      </c>
      <c r="H20" s="311">
        <v>-135</v>
      </c>
      <c r="I20" s="311">
        <v>249</v>
      </c>
      <c r="J20" s="311">
        <v>4452</v>
      </c>
    </row>
    <row r="21" spans="1:10" s="314" customFormat="1" x14ac:dyDescent="0.2">
      <c r="A21" s="309" t="s">
        <v>269</v>
      </c>
      <c r="B21" s="310" t="s">
        <v>270</v>
      </c>
      <c r="C21" s="311">
        <v>53</v>
      </c>
      <c r="D21" s="311">
        <v>1544</v>
      </c>
      <c r="E21" s="311">
        <v>51</v>
      </c>
      <c r="F21" s="311">
        <v>2031</v>
      </c>
      <c r="G21" s="311">
        <v>13</v>
      </c>
      <c r="H21" s="311">
        <v>-38</v>
      </c>
      <c r="I21" s="311">
        <v>53</v>
      </c>
      <c r="J21" s="311">
        <v>1993</v>
      </c>
    </row>
    <row r="22" spans="1:10" s="314" customFormat="1" x14ac:dyDescent="0.2">
      <c r="A22" s="309" t="s">
        <v>271</v>
      </c>
      <c r="B22" s="310" t="s">
        <v>272</v>
      </c>
      <c r="C22" s="311">
        <v>436</v>
      </c>
      <c r="D22" s="311">
        <v>13345</v>
      </c>
      <c r="E22" s="311">
        <v>421</v>
      </c>
      <c r="F22" s="311">
        <v>18779</v>
      </c>
      <c r="G22" s="311">
        <v>102</v>
      </c>
      <c r="H22" s="311">
        <v>-489</v>
      </c>
      <c r="I22" s="311">
        <v>436</v>
      </c>
      <c r="J22" s="311">
        <v>18289</v>
      </c>
    </row>
    <row r="23" spans="1:10" s="314" customFormat="1" x14ac:dyDescent="0.2">
      <c r="A23" s="309" t="s">
        <v>273</v>
      </c>
      <c r="B23" s="310" t="s">
        <v>274</v>
      </c>
      <c r="C23" s="311">
        <v>38</v>
      </c>
      <c r="D23" s="311">
        <v>1235</v>
      </c>
      <c r="E23" s="311">
        <v>37</v>
      </c>
      <c r="F23" s="311">
        <v>1721</v>
      </c>
      <c r="G23" s="311">
        <v>8</v>
      </c>
      <c r="H23" s="311">
        <v>-9</v>
      </c>
      <c r="I23" s="311">
        <v>38</v>
      </c>
      <c r="J23" s="311">
        <v>1712</v>
      </c>
    </row>
    <row r="24" spans="1:10" s="314" customFormat="1" x14ac:dyDescent="0.2">
      <c r="A24" s="309" t="s">
        <v>275</v>
      </c>
      <c r="B24" s="310" t="s">
        <v>276</v>
      </c>
      <c r="C24" s="311">
        <v>178</v>
      </c>
      <c r="D24" s="311">
        <v>4386</v>
      </c>
      <c r="E24" s="311">
        <v>168</v>
      </c>
      <c r="F24" s="311">
        <v>6582</v>
      </c>
      <c r="G24" s="311">
        <v>44</v>
      </c>
      <c r="H24" s="311">
        <v>-156</v>
      </c>
      <c r="I24" s="311">
        <v>178</v>
      </c>
      <c r="J24" s="311">
        <v>6427</v>
      </c>
    </row>
    <row r="25" spans="1:10" s="314" customFormat="1" x14ac:dyDescent="0.2">
      <c r="A25" s="309" t="s">
        <v>277</v>
      </c>
      <c r="B25" s="310" t="s">
        <v>278</v>
      </c>
      <c r="C25" s="363" t="s">
        <v>32</v>
      </c>
      <c r="D25" s="363" t="s">
        <v>32</v>
      </c>
      <c r="E25" s="363" t="s">
        <v>32</v>
      </c>
      <c r="F25" s="363" t="s">
        <v>32</v>
      </c>
      <c r="G25" s="363" t="s">
        <v>32</v>
      </c>
      <c r="H25" s="363" t="s">
        <v>32</v>
      </c>
      <c r="I25" s="363" t="s">
        <v>32</v>
      </c>
      <c r="J25" s="363" t="s">
        <v>32</v>
      </c>
    </row>
    <row r="26" spans="1:10" s="314" customFormat="1" x14ac:dyDescent="0.2">
      <c r="A26" s="309" t="s">
        <v>279</v>
      </c>
      <c r="B26" s="310" t="s">
        <v>280</v>
      </c>
      <c r="C26" s="311">
        <v>50</v>
      </c>
      <c r="D26" s="311">
        <v>297</v>
      </c>
      <c r="E26" s="311">
        <v>49</v>
      </c>
      <c r="F26" s="311">
        <v>1221</v>
      </c>
      <c r="G26" s="311">
        <v>14</v>
      </c>
      <c r="H26" s="311">
        <v>-29</v>
      </c>
      <c r="I26" s="311">
        <v>50</v>
      </c>
      <c r="J26" s="311">
        <v>1192</v>
      </c>
    </row>
    <row r="27" spans="1:10" s="314" customFormat="1" x14ac:dyDescent="0.2">
      <c r="A27" s="309" t="s">
        <v>281</v>
      </c>
      <c r="B27" s="310" t="s">
        <v>282</v>
      </c>
      <c r="C27" s="311" t="s">
        <v>594</v>
      </c>
      <c r="D27" s="311" t="s">
        <v>594</v>
      </c>
      <c r="E27" s="311" t="s">
        <v>594</v>
      </c>
      <c r="F27" s="311" t="s">
        <v>594</v>
      </c>
      <c r="G27" s="363" t="s">
        <v>32</v>
      </c>
      <c r="H27" s="363" t="s">
        <v>32</v>
      </c>
      <c r="I27" s="311" t="s">
        <v>594</v>
      </c>
      <c r="J27" s="311" t="s">
        <v>594</v>
      </c>
    </row>
    <row r="28" spans="1:10" s="314" customFormat="1" x14ac:dyDescent="0.2">
      <c r="A28" s="309" t="s">
        <v>283</v>
      </c>
      <c r="B28" s="310" t="s">
        <v>284</v>
      </c>
      <c r="C28" s="311">
        <v>76</v>
      </c>
      <c r="D28" s="311">
        <v>4372</v>
      </c>
      <c r="E28" s="311">
        <v>74</v>
      </c>
      <c r="F28" s="311">
        <v>6207</v>
      </c>
      <c r="G28" s="311">
        <v>17</v>
      </c>
      <c r="H28" s="311">
        <v>-125</v>
      </c>
      <c r="I28" s="311">
        <v>76</v>
      </c>
      <c r="J28" s="311">
        <v>6082</v>
      </c>
    </row>
    <row r="29" spans="1:10" s="314" customFormat="1" x14ac:dyDescent="0.2">
      <c r="A29" s="309" t="s">
        <v>285</v>
      </c>
      <c r="B29" s="310" t="s">
        <v>286</v>
      </c>
      <c r="C29" s="311">
        <v>444</v>
      </c>
      <c r="D29" s="311">
        <v>12423</v>
      </c>
      <c r="E29" s="311">
        <v>440</v>
      </c>
      <c r="F29" s="311">
        <v>16417</v>
      </c>
      <c r="G29" s="311">
        <v>74</v>
      </c>
      <c r="H29" s="311">
        <v>-237</v>
      </c>
      <c r="I29" s="311">
        <v>444</v>
      </c>
      <c r="J29" s="311">
        <v>16180</v>
      </c>
    </row>
    <row r="30" spans="1:10" s="314" customFormat="1" x14ac:dyDescent="0.2">
      <c r="A30" s="309" t="s">
        <v>287</v>
      </c>
      <c r="B30" s="310" t="s">
        <v>288</v>
      </c>
      <c r="C30" s="311">
        <v>30</v>
      </c>
      <c r="D30" s="311">
        <v>797</v>
      </c>
      <c r="E30" s="311">
        <v>30</v>
      </c>
      <c r="F30" s="311">
        <v>1130</v>
      </c>
      <c r="G30" s="311">
        <v>7</v>
      </c>
      <c r="H30" s="311">
        <v>-59</v>
      </c>
      <c r="I30" s="311">
        <v>30</v>
      </c>
      <c r="J30" s="311">
        <v>1071</v>
      </c>
    </row>
    <row r="31" spans="1:10" s="314" customFormat="1" x14ac:dyDescent="0.2">
      <c r="A31" s="309" t="s">
        <v>289</v>
      </c>
      <c r="B31" s="310" t="s">
        <v>290</v>
      </c>
      <c r="C31" s="311">
        <v>992</v>
      </c>
      <c r="D31" s="311">
        <v>41642</v>
      </c>
      <c r="E31" s="311">
        <v>958</v>
      </c>
      <c r="F31" s="311">
        <v>53725</v>
      </c>
      <c r="G31" s="311">
        <v>162</v>
      </c>
      <c r="H31" s="311">
        <v>-1141</v>
      </c>
      <c r="I31" s="311">
        <v>992</v>
      </c>
      <c r="J31" s="311">
        <v>52584</v>
      </c>
    </row>
    <row r="32" spans="1:10" s="314" customFormat="1" x14ac:dyDescent="0.2">
      <c r="A32" s="309" t="s">
        <v>291</v>
      </c>
      <c r="B32" s="310" t="s">
        <v>292</v>
      </c>
      <c r="C32" s="311">
        <v>101</v>
      </c>
      <c r="D32" s="311">
        <v>6179</v>
      </c>
      <c r="E32" s="311">
        <v>98</v>
      </c>
      <c r="F32" s="311">
        <v>8551</v>
      </c>
      <c r="G32" s="311">
        <v>24</v>
      </c>
      <c r="H32" s="311">
        <v>-58</v>
      </c>
      <c r="I32" s="311">
        <v>101</v>
      </c>
      <c r="J32" s="311">
        <v>8494</v>
      </c>
    </row>
    <row r="33" spans="1:10" s="314" customFormat="1" x14ac:dyDescent="0.2">
      <c r="A33" s="309" t="s">
        <v>293</v>
      </c>
      <c r="B33" s="310" t="s">
        <v>294</v>
      </c>
      <c r="C33" s="311">
        <v>73</v>
      </c>
      <c r="D33" s="311">
        <v>3041</v>
      </c>
      <c r="E33" s="311">
        <v>73</v>
      </c>
      <c r="F33" s="311">
        <v>4435</v>
      </c>
      <c r="G33" s="311">
        <v>14</v>
      </c>
      <c r="H33" s="311">
        <v>-103</v>
      </c>
      <c r="I33" s="311">
        <v>73</v>
      </c>
      <c r="J33" s="311">
        <v>4332</v>
      </c>
    </row>
    <row r="34" spans="1:10" s="314" customFormat="1" x14ac:dyDescent="0.2">
      <c r="A34" s="309" t="s">
        <v>295</v>
      </c>
      <c r="B34" s="310" t="s">
        <v>296</v>
      </c>
      <c r="C34" s="311">
        <v>102</v>
      </c>
      <c r="D34" s="311">
        <v>6814</v>
      </c>
      <c r="E34" s="311">
        <v>98</v>
      </c>
      <c r="F34" s="311">
        <v>8950</v>
      </c>
      <c r="G34" s="311">
        <v>11</v>
      </c>
      <c r="H34" s="311">
        <v>-52</v>
      </c>
      <c r="I34" s="311">
        <v>102</v>
      </c>
      <c r="J34" s="311">
        <v>8898</v>
      </c>
    </row>
    <row r="35" spans="1:10" s="314" customFormat="1" x14ac:dyDescent="0.2">
      <c r="A35" s="309" t="s">
        <v>297</v>
      </c>
      <c r="B35" s="310" t="s">
        <v>298</v>
      </c>
      <c r="C35" s="311">
        <v>39</v>
      </c>
      <c r="D35" s="311">
        <v>1659</v>
      </c>
      <c r="E35" s="311">
        <v>38</v>
      </c>
      <c r="F35" s="311">
        <v>2979</v>
      </c>
      <c r="G35" s="311">
        <v>7</v>
      </c>
      <c r="H35" s="311">
        <v>-207</v>
      </c>
      <c r="I35" s="311">
        <v>39</v>
      </c>
      <c r="J35" s="311">
        <v>2772</v>
      </c>
    </row>
    <row r="36" spans="1:10" s="314" customFormat="1" x14ac:dyDescent="0.2">
      <c r="A36" s="309" t="s">
        <v>299</v>
      </c>
      <c r="B36" s="310" t="s">
        <v>300</v>
      </c>
      <c r="C36" s="311" t="s">
        <v>594</v>
      </c>
      <c r="D36" s="311" t="s">
        <v>594</v>
      </c>
      <c r="E36" s="311" t="s">
        <v>594</v>
      </c>
      <c r="F36" s="311" t="s">
        <v>594</v>
      </c>
      <c r="G36" s="311">
        <v>4</v>
      </c>
      <c r="H36" s="311">
        <v>-7</v>
      </c>
      <c r="I36" s="311" t="s">
        <v>594</v>
      </c>
      <c r="J36" s="311" t="s">
        <v>594</v>
      </c>
    </row>
    <row r="37" spans="1:10" s="314" customFormat="1" x14ac:dyDescent="0.2">
      <c r="A37" s="309" t="s">
        <v>301</v>
      </c>
      <c r="B37" s="310" t="s">
        <v>302</v>
      </c>
      <c r="C37" s="311">
        <v>223</v>
      </c>
      <c r="D37" s="311">
        <v>6564</v>
      </c>
      <c r="E37" s="311">
        <v>214</v>
      </c>
      <c r="F37" s="311">
        <v>9025</v>
      </c>
      <c r="G37" s="311">
        <v>51</v>
      </c>
      <c r="H37" s="311">
        <v>-187</v>
      </c>
      <c r="I37" s="311">
        <v>223</v>
      </c>
      <c r="J37" s="311">
        <v>8838</v>
      </c>
    </row>
    <row r="38" spans="1:10" s="314" customFormat="1" x14ac:dyDescent="0.2">
      <c r="A38" s="309" t="s">
        <v>303</v>
      </c>
      <c r="B38" s="310" t="s">
        <v>304</v>
      </c>
      <c r="C38" s="311">
        <v>671</v>
      </c>
      <c r="D38" s="311">
        <v>22324</v>
      </c>
      <c r="E38" s="311">
        <v>655</v>
      </c>
      <c r="F38" s="311">
        <v>33634</v>
      </c>
      <c r="G38" s="311">
        <v>154</v>
      </c>
      <c r="H38" s="311">
        <v>-479</v>
      </c>
      <c r="I38" s="311">
        <v>671</v>
      </c>
      <c r="J38" s="311">
        <v>33155</v>
      </c>
    </row>
    <row r="39" spans="1:10" s="314" customFormat="1" x14ac:dyDescent="0.2">
      <c r="A39" s="309" t="s">
        <v>305</v>
      </c>
      <c r="B39" s="310" t="s">
        <v>107</v>
      </c>
      <c r="C39" s="311">
        <v>354</v>
      </c>
      <c r="D39" s="311">
        <v>15307</v>
      </c>
      <c r="E39" s="311">
        <v>351</v>
      </c>
      <c r="F39" s="311">
        <v>19051</v>
      </c>
      <c r="G39" s="311">
        <v>55</v>
      </c>
      <c r="H39" s="311">
        <v>-175</v>
      </c>
      <c r="I39" s="311">
        <v>354</v>
      </c>
      <c r="J39" s="311">
        <v>18876</v>
      </c>
    </row>
    <row r="40" spans="1:10" s="314" customFormat="1" x14ac:dyDescent="0.2">
      <c r="A40" s="281" t="s">
        <v>223</v>
      </c>
      <c r="B40" s="278" t="s">
        <v>306</v>
      </c>
      <c r="C40" s="251">
        <v>7047</v>
      </c>
      <c r="D40" s="251">
        <v>46731</v>
      </c>
      <c r="E40" s="251">
        <v>7029</v>
      </c>
      <c r="F40" s="251">
        <v>346370</v>
      </c>
      <c r="G40" s="251">
        <v>1893</v>
      </c>
      <c r="H40" s="251">
        <v>-7922</v>
      </c>
      <c r="I40" s="251">
        <v>7048</v>
      </c>
      <c r="J40" s="251">
        <v>338448</v>
      </c>
    </row>
    <row r="41" spans="1:10" s="314" customFormat="1" x14ac:dyDescent="0.2">
      <c r="A41" s="281" t="s">
        <v>307</v>
      </c>
      <c r="B41" s="278" t="s">
        <v>308</v>
      </c>
      <c r="C41" s="251">
        <v>122</v>
      </c>
      <c r="D41" s="251">
        <v>8741</v>
      </c>
      <c r="E41" s="251">
        <v>121</v>
      </c>
      <c r="F41" s="251">
        <v>10349</v>
      </c>
      <c r="G41" s="251" t="s">
        <v>594</v>
      </c>
      <c r="H41" s="251" t="s">
        <v>594</v>
      </c>
      <c r="I41" s="251">
        <v>122</v>
      </c>
      <c r="J41" s="251">
        <v>10271</v>
      </c>
    </row>
    <row r="42" spans="1:10" s="314" customFormat="1" x14ac:dyDescent="0.2">
      <c r="A42" s="309" t="s">
        <v>309</v>
      </c>
      <c r="B42" s="310" t="s">
        <v>310</v>
      </c>
      <c r="C42" s="311" t="s">
        <v>594</v>
      </c>
      <c r="D42" s="311" t="s">
        <v>594</v>
      </c>
      <c r="E42" s="311" t="s">
        <v>594</v>
      </c>
      <c r="F42" s="311" t="s">
        <v>594</v>
      </c>
      <c r="G42" s="363" t="s">
        <v>32</v>
      </c>
      <c r="H42" s="363" t="s">
        <v>32</v>
      </c>
      <c r="I42" s="311" t="s">
        <v>594</v>
      </c>
      <c r="J42" s="311" t="s">
        <v>594</v>
      </c>
    </row>
    <row r="43" spans="1:10" s="314" customFormat="1" x14ac:dyDescent="0.2">
      <c r="A43" s="309" t="s">
        <v>311</v>
      </c>
      <c r="B43" s="310" t="s">
        <v>312</v>
      </c>
      <c r="C43" s="311">
        <v>15</v>
      </c>
      <c r="D43" s="311">
        <v>488</v>
      </c>
      <c r="E43" s="311">
        <v>15</v>
      </c>
      <c r="F43" s="311">
        <v>658</v>
      </c>
      <c r="G43" s="311" t="s">
        <v>594</v>
      </c>
      <c r="H43" s="311" t="s">
        <v>594</v>
      </c>
      <c r="I43" s="311">
        <v>15</v>
      </c>
      <c r="J43" s="311">
        <v>644</v>
      </c>
    </row>
    <row r="44" spans="1:10" s="314" customFormat="1" x14ac:dyDescent="0.2">
      <c r="A44" s="309" t="s">
        <v>313</v>
      </c>
      <c r="B44" s="310" t="s">
        <v>157</v>
      </c>
      <c r="C44" s="311">
        <v>101</v>
      </c>
      <c r="D44" s="311">
        <v>7932</v>
      </c>
      <c r="E44" s="311">
        <v>100</v>
      </c>
      <c r="F44" s="311">
        <v>9340</v>
      </c>
      <c r="G44" s="311">
        <v>15</v>
      </c>
      <c r="H44" s="311">
        <v>-63</v>
      </c>
      <c r="I44" s="311">
        <v>101</v>
      </c>
      <c r="J44" s="311">
        <v>9276</v>
      </c>
    </row>
    <row r="45" spans="1:10" s="314" customFormat="1" x14ac:dyDescent="0.2">
      <c r="A45" s="309" t="s">
        <v>314</v>
      </c>
      <c r="B45" s="310" t="s">
        <v>108</v>
      </c>
      <c r="C45" s="311" t="s">
        <v>594</v>
      </c>
      <c r="D45" s="311" t="s">
        <v>594</v>
      </c>
      <c r="E45" s="311" t="s">
        <v>594</v>
      </c>
      <c r="F45" s="311" t="s">
        <v>594</v>
      </c>
      <c r="G45" s="363" t="s">
        <v>32</v>
      </c>
      <c r="H45" s="363" t="s">
        <v>32</v>
      </c>
      <c r="I45" s="311" t="s">
        <v>594</v>
      </c>
      <c r="J45" s="311" t="s">
        <v>594</v>
      </c>
    </row>
    <row r="46" spans="1:10" s="314" customFormat="1" x14ac:dyDescent="0.2">
      <c r="A46" s="281" t="s">
        <v>315</v>
      </c>
      <c r="B46" s="278" t="s">
        <v>316</v>
      </c>
      <c r="C46" s="251">
        <v>11739</v>
      </c>
      <c r="D46" s="251">
        <v>408089</v>
      </c>
      <c r="E46" s="251">
        <v>11519</v>
      </c>
      <c r="F46" s="251">
        <v>494526</v>
      </c>
      <c r="G46" s="251">
        <v>1370</v>
      </c>
      <c r="H46" s="251">
        <v>-8608</v>
      </c>
      <c r="I46" s="251">
        <v>11738</v>
      </c>
      <c r="J46" s="251">
        <v>485918</v>
      </c>
    </row>
    <row r="47" spans="1:10" s="314" customFormat="1" x14ac:dyDescent="0.2">
      <c r="A47" s="309" t="s">
        <v>317</v>
      </c>
      <c r="B47" s="310" t="s">
        <v>318</v>
      </c>
      <c r="C47" s="311">
        <v>204</v>
      </c>
      <c r="D47" s="311">
        <v>7202</v>
      </c>
      <c r="E47" s="311">
        <v>202</v>
      </c>
      <c r="F47" s="311">
        <v>9268</v>
      </c>
      <c r="G47" s="311">
        <v>31</v>
      </c>
      <c r="H47" s="311">
        <v>-330</v>
      </c>
      <c r="I47" s="311">
        <v>204</v>
      </c>
      <c r="J47" s="311">
        <v>8938</v>
      </c>
    </row>
    <row r="48" spans="1:10" s="314" customFormat="1" x14ac:dyDescent="0.2">
      <c r="A48" s="309" t="s">
        <v>319</v>
      </c>
      <c r="B48" s="310" t="s">
        <v>320</v>
      </c>
      <c r="C48" s="311">
        <v>116</v>
      </c>
      <c r="D48" s="311">
        <v>9482</v>
      </c>
      <c r="E48" s="311">
        <v>111</v>
      </c>
      <c r="F48" s="311">
        <v>10707</v>
      </c>
      <c r="G48" s="311">
        <v>16</v>
      </c>
      <c r="H48" s="311">
        <v>-171</v>
      </c>
      <c r="I48" s="311">
        <v>116</v>
      </c>
      <c r="J48" s="311">
        <v>10536</v>
      </c>
    </row>
    <row r="49" spans="1:10" s="315" customFormat="1" x14ac:dyDescent="0.2">
      <c r="A49" s="309" t="s">
        <v>321</v>
      </c>
      <c r="B49" s="310" t="s">
        <v>322</v>
      </c>
      <c r="C49" s="311">
        <v>11419</v>
      </c>
      <c r="D49" s="311">
        <v>391405</v>
      </c>
      <c r="E49" s="311">
        <v>11206</v>
      </c>
      <c r="F49" s="311">
        <v>474551</v>
      </c>
      <c r="G49" s="311">
        <v>1323</v>
      </c>
      <c r="H49" s="311">
        <v>-8107</v>
      </c>
      <c r="I49" s="311">
        <v>11418</v>
      </c>
      <c r="J49" s="311">
        <v>466444</v>
      </c>
    </row>
    <row r="50" spans="1:10" s="314" customFormat="1" x14ac:dyDescent="0.2">
      <c r="A50" s="281" t="s">
        <v>323</v>
      </c>
      <c r="B50" s="278" t="s">
        <v>158</v>
      </c>
      <c r="C50" s="251">
        <v>15107</v>
      </c>
      <c r="D50" s="251">
        <v>599958</v>
      </c>
      <c r="E50" s="251">
        <v>14618</v>
      </c>
      <c r="F50" s="251">
        <v>804053</v>
      </c>
      <c r="G50" s="251">
        <v>2966</v>
      </c>
      <c r="H50" s="251">
        <v>-15103</v>
      </c>
      <c r="I50" s="251">
        <v>15107</v>
      </c>
      <c r="J50" s="251">
        <v>788950</v>
      </c>
    </row>
    <row r="51" spans="1:10" s="314" customFormat="1" x14ac:dyDescent="0.2">
      <c r="A51" s="309" t="s">
        <v>324</v>
      </c>
      <c r="B51" s="310" t="s">
        <v>325</v>
      </c>
      <c r="C51" s="311">
        <v>2975</v>
      </c>
      <c r="D51" s="311">
        <v>100816</v>
      </c>
      <c r="E51" s="311">
        <v>2877</v>
      </c>
      <c r="F51" s="311">
        <v>135283</v>
      </c>
      <c r="G51" s="311">
        <v>455</v>
      </c>
      <c r="H51" s="311">
        <v>-3134</v>
      </c>
      <c r="I51" s="311">
        <v>2975</v>
      </c>
      <c r="J51" s="311">
        <v>132149</v>
      </c>
    </row>
    <row r="52" spans="1:10" s="314" customFormat="1" x14ac:dyDescent="0.2">
      <c r="A52" s="309" t="s">
        <v>326</v>
      </c>
      <c r="B52" s="310" t="s">
        <v>327</v>
      </c>
      <c r="C52" s="311">
        <v>2263</v>
      </c>
      <c r="D52" s="311">
        <v>119026</v>
      </c>
      <c r="E52" s="311">
        <v>2204</v>
      </c>
      <c r="F52" s="311">
        <v>161339</v>
      </c>
      <c r="G52" s="311">
        <v>449</v>
      </c>
      <c r="H52" s="311">
        <v>-1680</v>
      </c>
      <c r="I52" s="311">
        <v>2263</v>
      </c>
      <c r="J52" s="311">
        <v>159659</v>
      </c>
    </row>
    <row r="53" spans="1:10" s="316" customFormat="1" x14ac:dyDescent="0.2">
      <c r="A53" s="309" t="s">
        <v>328</v>
      </c>
      <c r="B53" s="280" t="s">
        <v>329</v>
      </c>
      <c r="C53" s="252">
        <v>9869</v>
      </c>
      <c r="D53" s="252">
        <v>380116</v>
      </c>
      <c r="E53" s="252">
        <v>9537</v>
      </c>
      <c r="F53" s="252">
        <v>507431</v>
      </c>
      <c r="G53" s="252">
        <v>2062</v>
      </c>
      <c r="H53" s="252">
        <v>-10290</v>
      </c>
      <c r="I53" s="252">
        <v>9869</v>
      </c>
      <c r="J53" s="252">
        <v>497141</v>
      </c>
    </row>
    <row r="54" spans="1:10" s="316" customFormat="1" x14ac:dyDescent="0.2">
      <c r="A54" s="284" t="s">
        <v>330</v>
      </c>
      <c r="B54" s="279" t="s">
        <v>331</v>
      </c>
      <c r="C54" s="253">
        <v>2205</v>
      </c>
      <c r="D54" s="253">
        <v>88459</v>
      </c>
      <c r="E54" s="253">
        <v>2171</v>
      </c>
      <c r="F54" s="253">
        <v>112059</v>
      </c>
      <c r="G54" s="253">
        <v>259</v>
      </c>
      <c r="H54" s="253">
        <v>-2361</v>
      </c>
      <c r="I54" s="253">
        <v>2205</v>
      </c>
      <c r="J54" s="253">
        <v>109699</v>
      </c>
    </row>
    <row r="55" spans="1:10" s="316" customFormat="1" x14ac:dyDescent="0.2">
      <c r="A55" s="282" t="s">
        <v>332</v>
      </c>
      <c r="B55" s="280" t="s">
        <v>333</v>
      </c>
      <c r="C55" s="252">
        <v>1364</v>
      </c>
      <c r="D55" s="252">
        <v>63511</v>
      </c>
      <c r="E55" s="311">
        <v>1346</v>
      </c>
      <c r="F55" s="311">
        <v>75567</v>
      </c>
      <c r="G55" s="311">
        <v>155</v>
      </c>
      <c r="H55" s="311">
        <v>-1371</v>
      </c>
      <c r="I55" s="252">
        <v>1364</v>
      </c>
      <c r="J55" s="252">
        <v>74196</v>
      </c>
    </row>
    <row r="56" spans="1:10" s="316" customFormat="1" x14ac:dyDescent="0.2">
      <c r="A56" s="282" t="s">
        <v>334</v>
      </c>
      <c r="B56" s="280" t="s">
        <v>335</v>
      </c>
      <c r="C56" s="252">
        <v>5</v>
      </c>
      <c r="D56" s="252">
        <v>54</v>
      </c>
      <c r="E56" s="311">
        <v>5</v>
      </c>
      <c r="F56" s="311">
        <v>171</v>
      </c>
      <c r="G56" s="311" t="s">
        <v>594</v>
      </c>
      <c r="H56" s="311" t="s">
        <v>594</v>
      </c>
      <c r="I56" s="252">
        <v>5</v>
      </c>
      <c r="J56" s="252">
        <v>154</v>
      </c>
    </row>
    <row r="57" spans="1:10" s="316" customFormat="1" x14ac:dyDescent="0.2">
      <c r="A57" s="282" t="s">
        <v>336</v>
      </c>
      <c r="B57" s="280" t="s">
        <v>337</v>
      </c>
      <c r="C57" s="252">
        <v>13</v>
      </c>
      <c r="D57" s="252">
        <v>189</v>
      </c>
      <c r="E57" s="252">
        <v>12</v>
      </c>
      <c r="F57" s="252">
        <v>816</v>
      </c>
      <c r="G57" s="311" t="s">
        <v>594</v>
      </c>
      <c r="H57" s="311" t="s">
        <v>594</v>
      </c>
      <c r="I57" s="252">
        <v>13</v>
      </c>
      <c r="J57" s="252">
        <v>675</v>
      </c>
    </row>
    <row r="58" spans="1:10" s="316" customFormat="1" x14ac:dyDescent="0.2">
      <c r="A58" s="282" t="s">
        <v>338</v>
      </c>
      <c r="B58" s="280" t="s">
        <v>339</v>
      </c>
      <c r="C58" s="252">
        <v>391</v>
      </c>
      <c r="D58" s="252">
        <v>16924</v>
      </c>
      <c r="E58" s="252">
        <v>386</v>
      </c>
      <c r="F58" s="252">
        <v>23118</v>
      </c>
      <c r="G58" s="252">
        <v>61</v>
      </c>
      <c r="H58" s="252">
        <v>-616</v>
      </c>
      <c r="I58" s="252">
        <v>391</v>
      </c>
      <c r="J58" s="252">
        <v>22502</v>
      </c>
    </row>
    <row r="59" spans="1:10" s="316" customFormat="1" x14ac:dyDescent="0.2">
      <c r="A59" s="309" t="s">
        <v>340</v>
      </c>
      <c r="B59" s="280" t="s">
        <v>341</v>
      </c>
      <c r="C59" s="252">
        <v>432</v>
      </c>
      <c r="D59" s="252">
        <v>7780</v>
      </c>
      <c r="E59" s="252">
        <v>422</v>
      </c>
      <c r="F59" s="252">
        <v>12387</v>
      </c>
      <c r="G59" s="252">
        <v>38</v>
      </c>
      <c r="H59" s="252">
        <v>-215</v>
      </c>
      <c r="I59" s="252">
        <v>432</v>
      </c>
      <c r="J59" s="252">
        <v>12172</v>
      </c>
    </row>
    <row r="60" spans="1:10" s="316" customFormat="1" x14ac:dyDescent="0.2">
      <c r="A60" s="284" t="s">
        <v>342</v>
      </c>
      <c r="B60" s="279" t="s">
        <v>343</v>
      </c>
      <c r="C60" s="253">
        <v>5277</v>
      </c>
      <c r="D60" s="253">
        <v>153776</v>
      </c>
      <c r="E60" s="253">
        <v>5112</v>
      </c>
      <c r="F60" s="253">
        <v>198187</v>
      </c>
      <c r="G60" s="253">
        <v>888</v>
      </c>
      <c r="H60" s="253">
        <v>-4825</v>
      </c>
      <c r="I60" s="253">
        <v>5277</v>
      </c>
      <c r="J60" s="253">
        <v>193362</v>
      </c>
    </row>
    <row r="61" spans="1:10" s="316" customFormat="1" x14ac:dyDescent="0.2">
      <c r="A61" s="282" t="s">
        <v>344</v>
      </c>
      <c r="B61" s="280" t="s">
        <v>345</v>
      </c>
      <c r="C61" s="252">
        <v>1118</v>
      </c>
      <c r="D61" s="252">
        <v>38586</v>
      </c>
      <c r="E61" s="252">
        <v>1091</v>
      </c>
      <c r="F61" s="252">
        <v>53365</v>
      </c>
      <c r="G61" s="252">
        <v>265</v>
      </c>
      <c r="H61" s="252">
        <v>-1799</v>
      </c>
      <c r="I61" s="252">
        <v>1118</v>
      </c>
      <c r="J61" s="252">
        <v>51567</v>
      </c>
    </row>
    <row r="62" spans="1:10" s="316" customFormat="1" x14ac:dyDescent="0.2">
      <c r="A62" s="309" t="s">
        <v>346</v>
      </c>
      <c r="B62" s="280" t="s">
        <v>347</v>
      </c>
      <c r="C62" s="252">
        <v>4159</v>
      </c>
      <c r="D62" s="252">
        <v>115190</v>
      </c>
      <c r="E62" s="252">
        <v>4021</v>
      </c>
      <c r="F62" s="252">
        <v>144821</v>
      </c>
      <c r="G62" s="252">
        <v>623</v>
      </c>
      <c r="H62" s="252">
        <v>-3026</v>
      </c>
      <c r="I62" s="252">
        <v>4159</v>
      </c>
      <c r="J62" s="252">
        <v>141795</v>
      </c>
    </row>
    <row r="63" spans="1:10" s="317" customFormat="1" x14ac:dyDescent="0.2">
      <c r="A63" s="284" t="s">
        <v>348</v>
      </c>
      <c r="B63" s="279" t="s">
        <v>349</v>
      </c>
      <c r="C63" s="253">
        <v>2005</v>
      </c>
      <c r="D63" s="253">
        <v>44670</v>
      </c>
      <c r="E63" s="253">
        <v>1967</v>
      </c>
      <c r="F63" s="253">
        <v>96698</v>
      </c>
      <c r="G63" s="253">
        <v>433</v>
      </c>
      <c r="H63" s="253">
        <v>-1426</v>
      </c>
      <c r="I63" s="253">
        <v>2005</v>
      </c>
      <c r="J63" s="253">
        <v>95272</v>
      </c>
    </row>
    <row r="64" spans="1:10" s="92" customFormat="1" x14ac:dyDescent="0.2">
      <c r="A64" s="282" t="s">
        <v>350</v>
      </c>
      <c r="B64" s="280" t="s">
        <v>351</v>
      </c>
      <c r="C64" s="252">
        <v>83</v>
      </c>
      <c r="D64" s="252">
        <v>1855</v>
      </c>
      <c r="E64" s="252">
        <v>82</v>
      </c>
      <c r="F64" s="252">
        <v>3285</v>
      </c>
      <c r="G64" s="252">
        <v>18</v>
      </c>
      <c r="H64" s="252">
        <v>-35</v>
      </c>
      <c r="I64" s="252">
        <v>83</v>
      </c>
      <c r="J64" s="252">
        <v>3250</v>
      </c>
    </row>
    <row r="65" spans="1:10" s="92" customFormat="1" x14ac:dyDescent="0.2">
      <c r="A65" s="282" t="s">
        <v>352</v>
      </c>
      <c r="B65" s="280" t="s">
        <v>353</v>
      </c>
      <c r="C65" s="311">
        <v>199</v>
      </c>
      <c r="D65" s="311">
        <v>2475</v>
      </c>
      <c r="E65" s="311">
        <v>192</v>
      </c>
      <c r="F65" s="311">
        <v>5688</v>
      </c>
      <c r="G65" s="311">
        <v>46</v>
      </c>
      <c r="H65" s="311">
        <v>-89</v>
      </c>
      <c r="I65" s="311">
        <v>199</v>
      </c>
      <c r="J65" s="311">
        <v>5599</v>
      </c>
    </row>
    <row r="66" spans="1:10" s="92" customFormat="1" x14ac:dyDescent="0.2">
      <c r="A66" s="282" t="s">
        <v>354</v>
      </c>
      <c r="B66" s="280" t="s">
        <v>355</v>
      </c>
      <c r="C66" s="311" t="s">
        <v>594</v>
      </c>
      <c r="D66" s="311" t="s">
        <v>594</v>
      </c>
      <c r="E66" s="311" t="s">
        <v>594</v>
      </c>
      <c r="F66" s="311" t="s">
        <v>594</v>
      </c>
      <c r="G66" s="311" t="s">
        <v>594</v>
      </c>
      <c r="H66" s="311" t="s">
        <v>594</v>
      </c>
      <c r="I66" s="311" t="s">
        <v>594</v>
      </c>
      <c r="J66" s="311" t="s">
        <v>594</v>
      </c>
    </row>
    <row r="67" spans="1:10" s="92" customFormat="1" x14ac:dyDescent="0.2">
      <c r="A67" s="282" t="s">
        <v>356</v>
      </c>
      <c r="B67" s="280" t="s">
        <v>357</v>
      </c>
      <c r="C67" s="311" t="s">
        <v>594</v>
      </c>
      <c r="D67" s="311" t="s">
        <v>594</v>
      </c>
      <c r="E67" s="311" t="s">
        <v>594</v>
      </c>
      <c r="F67" s="311" t="s">
        <v>594</v>
      </c>
      <c r="G67" s="311" t="s">
        <v>594</v>
      </c>
      <c r="H67" s="311" t="s">
        <v>594</v>
      </c>
      <c r="I67" s="311" t="s">
        <v>594</v>
      </c>
      <c r="J67" s="311" t="s">
        <v>594</v>
      </c>
    </row>
    <row r="68" spans="1:10" s="92" customFormat="1" x14ac:dyDescent="0.2">
      <c r="A68" s="282" t="s">
        <v>358</v>
      </c>
      <c r="B68" s="280" t="s">
        <v>359</v>
      </c>
      <c r="C68" s="252">
        <v>1444</v>
      </c>
      <c r="D68" s="252">
        <v>33303</v>
      </c>
      <c r="E68" s="252">
        <v>1420</v>
      </c>
      <c r="F68" s="252">
        <v>73570</v>
      </c>
      <c r="G68" s="252">
        <v>309</v>
      </c>
      <c r="H68" s="252">
        <v>-1187</v>
      </c>
      <c r="I68" s="252">
        <v>1444</v>
      </c>
      <c r="J68" s="252">
        <v>72383</v>
      </c>
    </row>
    <row r="69" spans="1:10" s="92" customFormat="1" x14ac:dyDescent="0.2">
      <c r="A69" s="309" t="s">
        <v>360</v>
      </c>
      <c r="B69" s="280" t="s">
        <v>361</v>
      </c>
      <c r="C69" s="252">
        <v>242</v>
      </c>
      <c r="D69" s="252">
        <v>6672</v>
      </c>
      <c r="E69" s="252">
        <v>238</v>
      </c>
      <c r="F69" s="252">
        <v>12923</v>
      </c>
      <c r="G69" s="252">
        <v>52</v>
      </c>
      <c r="H69" s="252">
        <v>-101</v>
      </c>
      <c r="I69" s="252">
        <v>242</v>
      </c>
      <c r="J69" s="252">
        <v>12822</v>
      </c>
    </row>
    <row r="70" spans="1:10" s="92" customFormat="1" x14ac:dyDescent="0.2">
      <c r="A70" s="284" t="s">
        <v>362</v>
      </c>
      <c r="B70" s="279" t="s">
        <v>109</v>
      </c>
      <c r="C70" s="253">
        <v>4417</v>
      </c>
      <c r="D70" s="253">
        <v>163658</v>
      </c>
      <c r="E70" s="251">
        <v>4400</v>
      </c>
      <c r="F70" s="251">
        <v>212499</v>
      </c>
      <c r="G70" s="251">
        <v>541</v>
      </c>
      <c r="H70" s="251">
        <v>-2351</v>
      </c>
      <c r="I70" s="253">
        <v>4417</v>
      </c>
      <c r="J70" s="253">
        <v>210149</v>
      </c>
    </row>
    <row r="71" spans="1:10" s="92" customFormat="1" x14ac:dyDescent="0.2">
      <c r="A71" s="282" t="s">
        <v>363</v>
      </c>
      <c r="B71" s="280" t="s">
        <v>364</v>
      </c>
      <c r="C71" s="252">
        <v>5</v>
      </c>
      <c r="D71" s="252">
        <v>75</v>
      </c>
      <c r="E71" s="252">
        <v>5</v>
      </c>
      <c r="F71" s="252">
        <v>96</v>
      </c>
      <c r="G71" s="311" t="s">
        <v>594</v>
      </c>
      <c r="H71" s="311" t="s">
        <v>594</v>
      </c>
      <c r="I71" s="252">
        <v>5</v>
      </c>
      <c r="J71" s="252">
        <v>95</v>
      </c>
    </row>
    <row r="72" spans="1:10" s="92" customFormat="1" x14ac:dyDescent="0.2">
      <c r="A72" s="282" t="s">
        <v>365</v>
      </c>
      <c r="B72" s="280" t="s">
        <v>366</v>
      </c>
      <c r="C72" s="363" t="s">
        <v>32</v>
      </c>
      <c r="D72" s="363" t="s">
        <v>32</v>
      </c>
      <c r="E72" s="363" t="s">
        <v>32</v>
      </c>
      <c r="F72" s="363" t="s">
        <v>32</v>
      </c>
      <c r="G72" s="363" t="s">
        <v>32</v>
      </c>
      <c r="H72" s="363" t="s">
        <v>32</v>
      </c>
      <c r="I72" s="363" t="s">
        <v>32</v>
      </c>
      <c r="J72" s="363" t="s">
        <v>32</v>
      </c>
    </row>
    <row r="73" spans="1:10" s="94" customFormat="1" x14ac:dyDescent="0.2">
      <c r="A73" s="309" t="s">
        <v>367</v>
      </c>
      <c r="B73" s="280" t="s">
        <v>368</v>
      </c>
      <c r="C73" s="252">
        <v>4412</v>
      </c>
      <c r="D73" s="252">
        <v>163582</v>
      </c>
      <c r="E73" s="252">
        <v>4395</v>
      </c>
      <c r="F73" s="252">
        <v>212403</v>
      </c>
      <c r="G73" s="311" t="s">
        <v>594</v>
      </c>
      <c r="H73" s="311" t="s">
        <v>594</v>
      </c>
      <c r="I73" s="252">
        <v>4412</v>
      </c>
      <c r="J73" s="252">
        <v>210053</v>
      </c>
    </row>
    <row r="74" spans="1:10" s="95" customFormat="1" x14ac:dyDescent="0.2">
      <c r="A74" s="284" t="s">
        <v>425</v>
      </c>
      <c r="B74" s="279" t="s">
        <v>369</v>
      </c>
      <c r="C74" s="253">
        <v>1995</v>
      </c>
      <c r="D74" s="253">
        <v>92615</v>
      </c>
      <c r="E74" s="253">
        <v>1975</v>
      </c>
      <c r="F74" s="253">
        <v>183413</v>
      </c>
      <c r="G74" s="253">
        <v>439</v>
      </c>
      <c r="H74" s="253">
        <v>-3323</v>
      </c>
      <c r="I74" s="253">
        <v>1995</v>
      </c>
      <c r="J74" s="253">
        <v>180090</v>
      </c>
    </row>
    <row r="75" spans="1:10" s="94" customFormat="1" x14ac:dyDescent="0.2">
      <c r="A75" s="284" t="s">
        <v>370</v>
      </c>
      <c r="B75" s="279" t="s">
        <v>371</v>
      </c>
      <c r="C75" s="253">
        <v>4951</v>
      </c>
      <c r="D75" s="253">
        <v>97371</v>
      </c>
      <c r="E75" s="253">
        <v>4860</v>
      </c>
      <c r="F75" s="253">
        <v>256076</v>
      </c>
      <c r="G75" s="253">
        <v>1277</v>
      </c>
      <c r="H75" s="253">
        <v>-7465</v>
      </c>
      <c r="I75" s="253">
        <v>4951</v>
      </c>
      <c r="J75" s="253">
        <v>248611</v>
      </c>
    </row>
    <row r="76" spans="1:10" s="95" customFormat="1" x14ac:dyDescent="0.2">
      <c r="A76" s="282" t="s">
        <v>372</v>
      </c>
      <c r="B76" s="280" t="s">
        <v>373</v>
      </c>
      <c r="C76" s="252">
        <v>787</v>
      </c>
      <c r="D76" s="252">
        <v>12775</v>
      </c>
      <c r="E76" s="252">
        <v>782</v>
      </c>
      <c r="F76" s="252">
        <v>35555</v>
      </c>
      <c r="G76" s="252">
        <v>162</v>
      </c>
      <c r="H76" s="252">
        <v>-865</v>
      </c>
      <c r="I76" s="252">
        <v>787</v>
      </c>
      <c r="J76" s="252">
        <v>34691</v>
      </c>
    </row>
    <row r="77" spans="1:10" s="95" customFormat="1" x14ac:dyDescent="0.2">
      <c r="A77" s="282" t="s">
        <v>374</v>
      </c>
      <c r="B77" s="280" t="s">
        <v>375</v>
      </c>
      <c r="C77" s="252">
        <v>735</v>
      </c>
      <c r="D77" s="252">
        <v>20744</v>
      </c>
      <c r="E77" s="252">
        <v>722</v>
      </c>
      <c r="F77" s="252">
        <v>49253</v>
      </c>
      <c r="G77" s="252">
        <v>192</v>
      </c>
      <c r="H77" s="252">
        <v>-1262</v>
      </c>
      <c r="I77" s="252">
        <v>735</v>
      </c>
      <c r="J77" s="252">
        <v>47991</v>
      </c>
    </row>
    <row r="78" spans="1:10" s="92" customFormat="1" x14ac:dyDescent="0.2">
      <c r="A78" s="282" t="s">
        <v>376</v>
      </c>
      <c r="B78" s="280" t="s">
        <v>377</v>
      </c>
      <c r="C78" s="252">
        <v>761</v>
      </c>
      <c r="D78" s="252">
        <v>24281</v>
      </c>
      <c r="E78" s="252">
        <v>753</v>
      </c>
      <c r="F78" s="252">
        <v>65995</v>
      </c>
      <c r="G78" s="252">
        <v>243</v>
      </c>
      <c r="H78" s="252">
        <v>-2297</v>
      </c>
      <c r="I78" s="252">
        <v>761</v>
      </c>
      <c r="J78" s="252">
        <v>63698</v>
      </c>
    </row>
    <row r="79" spans="1:10" s="92" customFormat="1" x14ac:dyDescent="0.2">
      <c r="A79" s="282" t="s">
        <v>378</v>
      </c>
      <c r="B79" s="280" t="s">
        <v>379</v>
      </c>
      <c r="C79" s="252">
        <v>32</v>
      </c>
      <c r="D79" s="252">
        <v>506</v>
      </c>
      <c r="E79" s="252">
        <v>29</v>
      </c>
      <c r="F79" s="252">
        <v>1816</v>
      </c>
      <c r="G79" s="252">
        <v>10</v>
      </c>
      <c r="H79" s="252">
        <v>-31</v>
      </c>
      <c r="I79" s="252">
        <v>32</v>
      </c>
      <c r="J79" s="252">
        <v>1785</v>
      </c>
    </row>
    <row r="80" spans="1:10" s="92" customFormat="1" x14ac:dyDescent="0.2">
      <c r="A80" s="282" t="s">
        <v>380</v>
      </c>
      <c r="B80" s="280" t="s">
        <v>381</v>
      </c>
      <c r="C80" s="252">
        <v>825</v>
      </c>
      <c r="D80" s="252">
        <v>15325</v>
      </c>
      <c r="E80" s="252">
        <v>806</v>
      </c>
      <c r="F80" s="252">
        <v>27403</v>
      </c>
      <c r="G80" s="252">
        <v>159</v>
      </c>
      <c r="H80" s="252">
        <v>-622</v>
      </c>
      <c r="I80" s="252">
        <v>825</v>
      </c>
      <c r="J80" s="252">
        <v>26781</v>
      </c>
    </row>
    <row r="81" spans="1:10" s="92" customFormat="1" x14ac:dyDescent="0.2">
      <c r="A81" s="309" t="s">
        <v>382</v>
      </c>
      <c r="B81" s="280" t="s">
        <v>110</v>
      </c>
      <c r="C81" s="252">
        <v>1701</v>
      </c>
      <c r="D81" s="252">
        <v>22201</v>
      </c>
      <c r="E81" s="252">
        <v>1660</v>
      </c>
      <c r="F81" s="252">
        <v>66282</v>
      </c>
      <c r="G81" s="252">
        <v>481</v>
      </c>
      <c r="H81" s="252">
        <v>-2294</v>
      </c>
      <c r="I81" s="252">
        <v>1701</v>
      </c>
      <c r="J81" s="252">
        <v>63989</v>
      </c>
    </row>
    <row r="82" spans="1:10" s="92" customFormat="1" x14ac:dyDescent="0.2">
      <c r="A82" s="282" t="s">
        <v>383</v>
      </c>
      <c r="B82" s="280" t="s">
        <v>384</v>
      </c>
      <c r="C82" s="252">
        <v>110</v>
      </c>
      <c r="D82" s="252">
        <v>1539</v>
      </c>
      <c r="E82" s="252">
        <v>108</v>
      </c>
      <c r="F82" s="252">
        <v>9771</v>
      </c>
      <c r="G82" s="252">
        <v>30</v>
      </c>
      <c r="H82" s="252">
        <v>-94</v>
      </c>
      <c r="I82" s="252">
        <v>110</v>
      </c>
      <c r="J82" s="252">
        <v>9677</v>
      </c>
    </row>
    <row r="83" spans="1:10" s="92" customFormat="1" x14ac:dyDescent="0.2">
      <c r="A83" s="284" t="s">
        <v>385</v>
      </c>
      <c r="B83" s="279" t="s">
        <v>386</v>
      </c>
      <c r="C83" s="253">
        <v>6535</v>
      </c>
      <c r="D83" s="253">
        <v>157902</v>
      </c>
      <c r="E83" s="253">
        <v>6421</v>
      </c>
      <c r="F83" s="253">
        <v>261237</v>
      </c>
      <c r="G83" s="253">
        <v>1029</v>
      </c>
      <c r="H83" s="253">
        <v>-4868</v>
      </c>
      <c r="I83" s="253">
        <v>6535</v>
      </c>
      <c r="J83" s="253">
        <v>256369</v>
      </c>
    </row>
    <row r="84" spans="1:10" s="92" customFormat="1" x14ac:dyDescent="0.2">
      <c r="A84" s="282" t="s">
        <v>387</v>
      </c>
      <c r="B84" s="280" t="s">
        <v>388</v>
      </c>
      <c r="C84" s="252">
        <v>619</v>
      </c>
      <c r="D84" s="252">
        <v>25975</v>
      </c>
      <c r="E84" s="252">
        <v>608</v>
      </c>
      <c r="F84" s="252">
        <v>48623</v>
      </c>
      <c r="G84" s="252">
        <v>151</v>
      </c>
      <c r="H84" s="252">
        <v>-1184</v>
      </c>
      <c r="I84" s="252">
        <v>619</v>
      </c>
      <c r="J84" s="252">
        <v>47439</v>
      </c>
    </row>
    <row r="85" spans="1:10" s="92" customFormat="1" x14ac:dyDescent="0.2">
      <c r="A85" s="282" t="s">
        <v>389</v>
      </c>
      <c r="B85" s="280" t="s">
        <v>390</v>
      </c>
      <c r="C85" s="252">
        <v>91</v>
      </c>
      <c r="D85" s="252">
        <v>2861</v>
      </c>
      <c r="E85" s="252">
        <v>85</v>
      </c>
      <c r="F85" s="252">
        <v>4683</v>
      </c>
      <c r="G85" s="252">
        <v>24</v>
      </c>
      <c r="H85" s="252">
        <v>-167</v>
      </c>
      <c r="I85" s="252">
        <v>91</v>
      </c>
      <c r="J85" s="252">
        <v>4516</v>
      </c>
    </row>
    <row r="86" spans="1:10" s="92" customFormat="1" x14ac:dyDescent="0.2">
      <c r="A86" s="282" t="s">
        <v>391</v>
      </c>
      <c r="B86" s="280" t="s">
        <v>392</v>
      </c>
      <c r="C86" s="252">
        <v>374</v>
      </c>
      <c r="D86" s="252">
        <v>9996</v>
      </c>
      <c r="E86" s="252">
        <v>366</v>
      </c>
      <c r="F86" s="252">
        <v>14804</v>
      </c>
      <c r="G86" s="252">
        <v>72</v>
      </c>
      <c r="H86" s="252">
        <v>-284</v>
      </c>
      <c r="I86" s="252">
        <v>374</v>
      </c>
      <c r="J86" s="252">
        <v>14520</v>
      </c>
    </row>
    <row r="87" spans="1:10" s="92" customFormat="1" x14ac:dyDescent="0.2">
      <c r="A87" s="282" t="s">
        <v>393</v>
      </c>
      <c r="B87" s="280" t="s">
        <v>394</v>
      </c>
      <c r="C87" s="252">
        <v>112</v>
      </c>
      <c r="D87" s="252">
        <v>6197</v>
      </c>
      <c r="E87" s="252">
        <v>110</v>
      </c>
      <c r="F87" s="252">
        <v>7321</v>
      </c>
      <c r="G87" s="252">
        <v>22</v>
      </c>
      <c r="H87" s="252">
        <v>-88</v>
      </c>
      <c r="I87" s="252">
        <v>112</v>
      </c>
      <c r="J87" s="252">
        <v>7232</v>
      </c>
    </row>
    <row r="88" spans="1:10" s="92" customFormat="1" x14ac:dyDescent="0.2">
      <c r="A88" s="309" t="s">
        <v>395</v>
      </c>
      <c r="B88" s="280" t="s">
        <v>396</v>
      </c>
      <c r="C88" s="252">
        <v>3745</v>
      </c>
      <c r="D88" s="252">
        <v>88334</v>
      </c>
      <c r="E88" s="252">
        <v>3694</v>
      </c>
      <c r="F88" s="252">
        <v>130458</v>
      </c>
      <c r="G88" s="252">
        <v>446</v>
      </c>
      <c r="H88" s="252">
        <v>-1969</v>
      </c>
      <c r="I88" s="252">
        <v>3745</v>
      </c>
      <c r="J88" s="252">
        <v>128489</v>
      </c>
    </row>
    <row r="89" spans="1:10" s="92" customFormat="1" x14ac:dyDescent="0.2">
      <c r="A89" s="309" t="s">
        <v>397</v>
      </c>
      <c r="B89" s="280" t="s">
        <v>398</v>
      </c>
      <c r="C89" s="252">
        <v>1594</v>
      </c>
      <c r="D89" s="252">
        <v>24539</v>
      </c>
      <c r="E89" s="252">
        <v>1558</v>
      </c>
      <c r="F89" s="252">
        <v>55348</v>
      </c>
      <c r="G89" s="252">
        <v>314</v>
      </c>
      <c r="H89" s="252">
        <v>-1175</v>
      </c>
      <c r="I89" s="252">
        <v>1594</v>
      </c>
      <c r="J89" s="252">
        <v>54173</v>
      </c>
    </row>
    <row r="90" spans="1:10" s="92" customFormat="1" x14ac:dyDescent="0.2">
      <c r="A90" s="284" t="s">
        <v>424</v>
      </c>
      <c r="B90" s="279" t="s">
        <v>399</v>
      </c>
      <c r="C90" s="253">
        <v>1123</v>
      </c>
      <c r="D90" s="253">
        <v>12877</v>
      </c>
      <c r="E90" s="253">
        <v>1105</v>
      </c>
      <c r="F90" s="253">
        <v>40960</v>
      </c>
      <c r="G90" s="251">
        <v>367</v>
      </c>
      <c r="H90" s="251">
        <v>-1392</v>
      </c>
      <c r="I90" s="253">
        <v>1123</v>
      </c>
      <c r="J90" s="253">
        <v>39568</v>
      </c>
    </row>
    <row r="91" spans="1:10" s="92" customFormat="1" x14ac:dyDescent="0.2">
      <c r="A91" s="284" t="s">
        <v>400</v>
      </c>
      <c r="B91" s="279" t="s">
        <v>401</v>
      </c>
      <c r="C91" s="253">
        <v>1598</v>
      </c>
      <c r="D91" s="253">
        <v>21463</v>
      </c>
      <c r="E91" s="253">
        <v>1558</v>
      </c>
      <c r="F91" s="253">
        <v>126355</v>
      </c>
      <c r="G91" s="251">
        <v>494</v>
      </c>
      <c r="H91" s="251">
        <v>-4290</v>
      </c>
      <c r="I91" s="253">
        <v>1598</v>
      </c>
      <c r="J91" s="253">
        <v>122065</v>
      </c>
    </row>
    <row r="92" spans="1:10" s="92" customFormat="1" x14ac:dyDescent="0.2">
      <c r="A92" s="309" t="s">
        <v>402</v>
      </c>
      <c r="B92" s="280" t="s">
        <v>403</v>
      </c>
      <c r="C92" s="252">
        <v>1336</v>
      </c>
      <c r="D92" s="252">
        <v>14029</v>
      </c>
      <c r="E92" s="252">
        <v>1301</v>
      </c>
      <c r="F92" s="252">
        <v>113330</v>
      </c>
      <c r="G92" s="311">
        <v>449</v>
      </c>
      <c r="H92" s="311">
        <v>-3983</v>
      </c>
      <c r="I92" s="252">
        <v>1336</v>
      </c>
      <c r="J92" s="252">
        <v>109347</v>
      </c>
    </row>
    <row r="93" spans="1:10" s="92" customFormat="1" x14ac:dyDescent="0.2">
      <c r="A93" s="313" t="s">
        <v>404</v>
      </c>
      <c r="B93" s="280" t="s">
        <v>103</v>
      </c>
      <c r="C93" s="252">
        <v>5</v>
      </c>
      <c r="D93" s="252">
        <v>124</v>
      </c>
      <c r="E93" s="252">
        <v>5</v>
      </c>
      <c r="F93" s="252">
        <v>1088</v>
      </c>
      <c r="G93" s="363" t="s">
        <v>32</v>
      </c>
      <c r="H93" s="363" t="s">
        <v>32</v>
      </c>
      <c r="I93" s="252">
        <v>5</v>
      </c>
      <c r="J93" s="252">
        <v>1088</v>
      </c>
    </row>
    <row r="94" spans="1:10" s="92" customFormat="1" x14ac:dyDescent="0.2">
      <c r="A94" s="313" t="s">
        <v>405</v>
      </c>
      <c r="B94" s="280" t="s">
        <v>406</v>
      </c>
      <c r="C94" s="252">
        <v>257</v>
      </c>
      <c r="D94" s="252">
        <v>7310</v>
      </c>
      <c r="E94" s="311">
        <v>252</v>
      </c>
      <c r="F94" s="311">
        <v>11938</v>
      </c>
      <c r="G94" s="311">
        <v>45</v>
      </c>
      <c r="H94" s="311">
        <v>-307</v>
      </c>
      <c r="I94" s="252">
        <v>257</v>
      </c>
      <c r="J94" s="252">
        <v>11630</v>
      </c>
    </row>
    <row r="95" spans="1:10" s="92" customFormat="1" x14ac:dyDescent="0.2">
      <c r="A95" s="285" t="s">
        <v>407</v>
      </c>
      <c r="B95" s="279" t="s">
        <v>408</v>
      </c>
      <c r="C95" s="253">
        <v>2214</v>
      </c>
      <c r="D95" s="253">
        <v>32355</v>
      </c>
      <c r="E95" s="251">
        <v>2170</v>
      </c>
      <c r="F95" s="251">
        <v>80439</v>
      </c>
      <c r="G95" s="251">
        <v>640</v>
      </c>
      <c r="H95" s="251">
        <v>-2109</v>
      </c>
      <c r="I95" s="253">
        <v>2214</v>
      </c>
      <c r="J95" s="253">
        <v>78330</v>
      </c>
    </row>
    <row r="96" spans="1:10" s="92" customFormat="1" x14ac:dyDescent="0.2">
      <c r="A96" s="313" t="s">
        <v>409</v>
      </c>
      <c r="B96" s="280" t="s">
        <v>111</v>
      </c>
      <c r="C96" s="252">
        <v>1059</v>
      </c>
      <c r="D96" s="252">
        <v>10102</v>
      </c>
      <c r="E96" s="252">
        <v>1040</v>
      </c>
      <c r="F96" s="252">
        <v>35708</v>
      </c>
      <c r="G96" s="252">
        <v>355</v>
      </c>
      <c r="H96" s="252">
        <v>-1121</v>
      </c>
      <c r="I96" s="252">
        <v>1059</v>
      </c>
      <c r="J96" s="252">
        <v>34587</v>
      </c>
    </row>
    <row r="97" spans="1:10" s="92" customFormat="1" x14ac:dyDescent="0.2">
      <c r="A97" s="309" t="s">
        <v>410</v>
      </c>
      <c r="B97" s="280" t="s">
        <v>112</v>
      </c>
      <c r="C97" s="252">
        <v>9</v>
      </c>
      <c r="D97" s="252">
        <v>113</v>
      </c>
      <c r="E97" s="252">
        <v>9</v>
      </c>
      <c r="F97" s="252">
        <v>191</v>
      </c>
      <c r="G97" s="311" t="s">
        <v>594</v>
      </c>
      <c r="H97" s="311" t="s">
        <v>594</v>
      </c>
      <c r="I97" s="252">
        <v>9</v>
      </c>
      <c r="J97" s="252">
        <v>187</v>
      </c>
    </row>
    <row r="98" spans="1:10" s="92" customFormat="1" x14ac:dyDescent="0.2">
      <c r="A98" s="309" t="s">
        <v>411</v>
      </c>
      <c r="B98" s="280" t="s">
        <v>412</v>
      </c>
      <c r="C98" s="252">
        <v>74</v>
      </c>
      <c r="D98" s="252">
        <v>4121</v>
      </c>
      <c r="E98" s="252">
        <v>72</v>
      </c>
      <c r="F98" s="252">
        <v>5453</v>
      </c>
      <c r="G98" s="311" t="s">
        <v>594</v>
      </c>
      <c r="H98" s="311" t="s">
        <v>594</v>
      </c>
      <c r="I98" s="252">
        <v>74</v>
      </c>
      <c r="J98" s="252">
        <v>5328</v>
      </c>
    </row>
    <row r="99" spans="1:10" s="92" customFormat="1" x14ac:dyDescent="0.2">
      <c r="A99" s="309" t="s">
        <v>413</v>
      </c>
      <c r="B99" s="280" t="s">
        <v>414</v>
      </c>
      <c r="C99" s="252">
        <v>1072</v>
      </c>
      <c r="D99" s="252">
        <v>18019</v>
      </c>
      <c r="E99" s="252">
        <v>1049</v>
      </c>
      <c r="F99" s="252">
        <v>39088</v>
      </c>
      <c r="G99" s="252">
        <v>276</v>
      </c>
      <c r="H99" s="252">
        <v>-859</v>
      </c>
      <c r="I99" s="252">
        <v>1072</v>
      </c>
      <c r="J99" s="252">
        <v>38228</v>
      </c>
    </row>
    <row r="100" spans="1:10" s="92" customFormat="1" x14ac:dyDescent="0.2">
      <c r="A100" s="281" t="s">
        <v>415</v>
      </c>
      <c r="B100" s="279" t="s">
        <v>416</v>
      </c>
      <c r="C100" s="253">
        <v>12913</v>
      </c>
      <c r="D100" s="253">
        <v>250136</v>
      </c>
      <c r="E100" s="253">
        <v>12577</v>
      </c>
      <c r="F100" s="253">
        <v>392712</v>
      </c>
      <c r="G100" s="253">
        <v>1992</v>
      </c>
      <c r="H100" s="253">
        <v>-6468</v>
      </c>
      <c r="I100" s="253">
        <v>12913</v>
      </c>
      <c r="J100" s="253">
        <v>386244</v>
      </c>
    </row>
    <row r="101" spans="1:10" s="92" customFormat="1" x14ac:dyDescent="0.2">
      <c r="A101" s="309" t="s">
        <v>417</v>
      </c>
      <c r="B101" s="280" t="s">
        <v>418</v>
      </c>
      <c r="C101" s="363" t="s">
        <v>32</v>
      </c>
      <c r="D101" s="363" t="s">
        <v>32</v>
      </c>
      <c r="E101" s="363" t="s">
        <v>32</v>
      </c>
      <c r="F101" s="363" t="s">
        <v>32</v>
      </c>
      <c r="G101" s="363" t="s">
        <v>32</v>
      </c>
      <c r="H101" s="363" t="s">
        <v>32</v>
      </c>
      <c r="I101" s="363" t="s">
        <v>32</v>
      </c>
      <c r="J101" s="363" t="s">
        <v>32</v>
      </c>
    </row>
    <row r="102" spans="1:10" s="92" customFormat="1" x14ac:dyDescent="0.2">
      <c r="A102" s="283" t="s">
        <v>419</v>
      </c>
      <c r="B102" s="287" t="s">
        <v>420</v>
      </c>
      <c r="C102" s="252">
        <v>460</v>
      </c>
      <c r="D102" s="252">
        <v>6458</v>
      </c>
      <c r="E102" s="252">
        <v>446</v>
      </c>
      <c r="F102" s="252">
        <v>11443</v>
      </c>
      <c r="G102" s="252">
        <v>84</v>
      </c>
      <c r="H102" s="252">
        <v>-161</v>
      </c>
      <c r="I102" s="252">
        <v>460</v>
      </c>
      <c r="J102" s="252">
        <v>11283</v>
      </c>
    </row>
    <row r="103" spans="1:10" s="92" customFormat="1" x14ac:dyDescent="0.2">
      <c r="A103" s="283" t="s">
        <v>421</v>
      </c>
      <c r="B103" s="287" t="s">
        <v>113</v>
      </c>
      <c r="C103" s="252">
        <v>12453</v>
      </c>
      <c r="D103" s="252">
        <v>243678</v>
      </c>
      <c r="E103" s="252">
        <v>12131</v>
      </c>
      <c r="F103" s="252">
        <v>381268</v>
      </c>
      <c r="G103" s="252">
        <v>1908</v>
      </c>
      <c r="H103" s="252">
        <v>-6307</v>
      </c>
      <c r="I103" s="252">
        <v>12453</v>
      </c>
      <c r="J103" s="252">
        <v>374962</v>
      </c>
    </row>
    <row r="104" spans="1:10" s="92" customFormat="1" x14ac:dyDescent="0.2">
      <c r="A104" s="283" t="s">
        <v>587</v>
      </c>
      <c r="B104" s="288" t="s">
        <v>588</v>
      </c>
      <c r="C104" s="253">
        <v>1003</v>
      </c>
      <c r="D104" s="253">
        <v>5485</v>
      </c>
      <c r="E104" s="253">
        <v>991</v>
      </c>
      <c r="F104" s="253">
        <v>38020</v>
      </c>
      <c r="G104" s="253">
        <v>313</v>
      </c>
      <c r="H104" s="253">
        <v>-250</v>
      </c>
      <c r="I104" s="253">
        <v>1003</v>
      </c>
      <c r="J104" s="253">
        <v>37771</v>
      </c>
    </row>
    <row r="105" spans="1:10" s="92" customFormat="1" x14ac:dyDescent="0.2">
      <c r="A105" s="286" t="s">
        <v>88</v>
      </c>
      <c r="B105" s="288" t="s">
        <v>422</v>
      </c>
      <c r="C105" s="253">
        <v>86414</v>
      </c>
      <c r="D105" s="253">
        <v>2395915</v>
      </c>
      <c r="E105" s="253">
        <v>84600</v>
      </c>
      <c r="F105" s="253">
        <v>3960853</v>
      </c>
      <c r="G105" s="253">
        <v>16210</v>
      </c>
      <c r="H105" s="253">
        <v>-79193</v>
      </c>
      <c r="I105" s="253">
        <v>86414</v>
      </c>
      <c r="J105" s="253">
        <v>3881659</v>
      </c>
    </row>
    <row r="106" spans="1:10" s="92" customFormat="1" ht="12.75" customHeight="1" x14ac:dyDescent="0.2"/>
    <row r="107" spans="1:10" s="148" customFormat="1" x14ac:dyDescent="0.2">
      <c r="C107" s="396"/>
      <c r="D107" s="396"/>
      <c r="E107" s="396"/>
      <c r="F107" s="396"/>
      <c r="G107" s="396"/>
      <c r="H107" s="396"/>
      <c r="I107" s="396"/>
      <c r="J107" s="396"/>
    </row>
    <row r="108" spans="1:10" s="87" customFormat="1" x14ac:dyDescent="0.25">
      <c r="B108" s="318"/>
      <c r="C108" s="106"/>
      <c r="D108" s="106"/>
      <c r="E108" s="106"/>
      <c r="F108" s="106"/>
      <c r="G108" s="106"/>
      <c r="H108" s="106"/>
      <c r="I108" s="106"/>
      <c r="J108" s="106"/>
    </row>
    <row r="109" spans="1:10" x14ac:dyDescent="0.25">
      <c r="C109" s="107"/>
      <c r="D109" s="107"/>
      <c r="E109" s="107"/>
      <c r="F109" s="107"/>
      <c r="G109" s="107"/>
      <c r="H109" s="107"/>
      <c r="I109" s="107"/>
      <c r="J109" s="107"/>
    </row>
  </sheetData>
  <autoFilter ref="A4:J105"/>
  <mergeCells count="7">
    <mergeCell ref="A1:J1"/>
    <mergeCell ref="C3:D3"/>
    <mergeCell ref="E3:F3"/>
    <mergeCell ref="G3:H3"/>
    <mergeCell ref="I3:J3"/>
    <mergeCell ref="B3:B4"/>
    <mergeCell ref="A3:A4"/>
  </mergeCells>
  <phoneticPr fontId="19" type="noConversion"/>
  <pageMargins left="0.51181102362204722" right="0.51181102362204722" top="0.19685039370078741" bottom="0.19685039370078741" header="0.11811023622047245" footer="0.11811023622047245"/>
  <pageSetup paperSize="8" firstPageNumber="30" pageOrder="overThenDown" orientation="landscape" useFirstPageNumber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workbookViewId="0">
      <pane ySplit="4" topLeftCell="A5" activePane="bottomLeft" state="frozen"/>
      <selection activeCell="J52" sqref="J52"/>
      <selection pane="bottomLeft" sqref="A1:I1"/>
    </sheetView>
  </sheetViews>
  <sheetFormatPr baseColWidth="10" defaultColWidth="11.44140625" defaultRowHeight="10.199999999999999" x14ac:dyDescent="0.2"/>
  <cols>
    <col min="1" max="1" width="53.88671875" style="108" customWidth="1"/>
    <col min="2" max="4" width="15.6640625" style="108" customWidth="1"/>
    <col min="5" max="9" width="15.6640625" style="112" customWidth="1"/>
    <col min="10" max="16384" width="11.44140625" style="108"/>
  </cols>
  <sheetData>
    <row r="1" spans="1:9" s="257" customFormat="1" ht="12.75" customHeight="1" x14ac:dyDescent="0.2">
      <c r="A1" s="499" t="s">
        <v>221</v>
      </c>
      <c r="B1" s="499"/>
      <c r="C1" s="499"/>
      <c r="D1" s="499"/>
      <c r="E1" s="499"/>
      <c r="F1" s="499"/>
      <c r="G1" s="499"/>
      <c r="H1" s="499"/>
      <c r="I1" s="499"/>
    </row>
    <row r="2" spans="1:9" s="257" customFormat="1" ht="12.75" customHeight="1" x14ac:dyDescent="0.2">
      <c r="A2" s="259"/>
      <c r="B2" s="353"/>
      <c r="C2" s="259"/>
      <c r="D2" s="353"/>
      <c r="E2" s="259"/>
      <c r="F2" s="353"/>
      <c r="G2" s="259"/>
      <c r="H2" s="353"/>
      <c r="I2" s="259"/>
    </row>
    <row r="3" spans="1:9" s="256" customFormat="1" ht="25.5" customHeight="1" x14ac:dyDescent="0.2">
      <c r="A3" s="505" t="s">
        <v>65</v>
      </c>
      <c r="B3" s="500" t="s">
        <v>235</v>
      </c>
      <c r="C3" s="501"/>
      <c r="D3" s="502" t="s">
        <v>236</v>
      </c>
      <c r="E3" s="503"/>
      <c r="F3" s="502" t="s">
        <v>237</v>
      </c>
      <c r="G3" s="503"/>
      <c r="H3" s="502" t="s">
        <v>98</v>
      </c>
      <c r="I3" s="504"/>
    </row>
    <row r="4" spans="1:9" ht="12.75" customHeight="1" x14ac:dyDescent="0.2">
      <c r="A4" s="506"/>
      <c r="B4" s="193" t="s">
        <v>64</v>
      </c>
      <c r="C4" s="214" t="s">
        <v>122</v>
      </c>
      <c r="D4" s="214" t="s">
        <v>64</v>
      </c>
      <c r="E4" s="214" t="s">
        <v>122</v>
      </c>
      <c r="F4" s="214" t="s">
        <v>64</v>
      </c>
      <c r="G4" s="214" t="s">
        <v>122</v>
      </c>
      <c r="H4" s="214" t="s">
        <v>64</v>
      </c>
      <c r="I4" s="214" t="s">
        <v>122</v>
      </c>
    </row>
    <row r="5" spans="1:9" x14ac:dyDescent="0.2">
      <c r="A5" s="337" t="s">
        <v>471</v>
      </c>
      <c r="B5" s="344">
        <v>1182</v>
      </c>
      <c r="C5" s="344">
        <v>69192</v>
      </c>
      <c r="D5" s="344">
        <v>1161</v>
      </c>
      <c r="E5" s="344">
        <v>92700</v>
      </c>
      <c r="F5" s="344">
        <v>230</v>
      </c>
      <c r="G5" s="344">
        <v>-2399</v>
      </c>
      <c r="H5" s="344">
        <v>1182</v>
      </c>
      <c r="I5" s="344">
        <v>90301</v>
      </c>
    </row>
    <row r="6" spans="1:9" x14ac:dyDescent="0.2">
      <c r="A6" s="337" t="s">
        <v>472</v>
      </c>
      <c r="B6" s="343" t="s">
        <v>32</v>
      </c>
      <c r="C6" s="343" t="s">
        <v>32</v>
      </c>
      <c r="D6" s="343" t="s">
        <v>32</v>
      </c>
      <c r="E6" s="343" t="s">
        <v>32</v>
      </c>
      <c r="F6" s="343" t="s">
        <v>32</v>
      </c>
      <c r="G6" s="343" t="s">
        <v>32</v>
      </c>
      <c r="H6" s="343" t="s">
        <v>32</v>
      </c>
      <c r="I6" s="343" t="s">
        <v>32</v>
      </c>
    </row>
    <row r="7" spans="1:9" x14ac:dyDescent="0.2">
      <c r="A7" s="337" t="s">
        <v>473</v>
      </c>
      <c r="B7" s="344">
        <v>64</v>
      </c>
      <c r="C7" s="344">
        <v>20130</v>
      </c>
      <c r="D7" s="344">
        <v>64</v>
      </c>
      <c r="E7" s="344">
        <v>20909</v>
      </c>
      <c r="F7" s="344">
        <v>20</v>
      </c>
      <c r="G7" s="344">
        <v>-323</v>
      </c>
      <c r="H7" s="344">
        <v>64</v>
      </c>
      <c r="I7" s="344">
        <v>20585</v>
      </c>
    </row>
    <row r="8" spans="1:9" x14ac:dyDescent="0.2">
      <c r="A8" s="337" t="s">
        <v>474</v>
      </c>
      <c r="B8" s="344">
        <v>19</v>
      </c>
      <c r="C8" s="344">
        <v>2893</v>
      </c>
      <c r="D8" s="344">
        <v>19</v>
      </c>
      <c r="E8" s="344">
        <v>3443</v>
      </c>
      <c r="F8" s="344">
        <v>5</v>
      </c>
      <c r="G8" s="344">
        <v>-43</v>
      </c>
      <c r="H8" s="344">
        <v>19</v>
      </c>
      <c r="I8" s="344">
        <v>3400</v>
      </c>
    </row>
    <row r="9" spans="1:9" s="116" customFormat="1" x14ac:dyDescent="0.2">
      <c r="A9" s="338" t="s">
        <v>475</v>
      </c>
      <c r="B9" s="345">
        <v>1265</v>
      </c>
      <c r="C9" s="345">
        <v>92215</v>
      </c>
      <c r="D9" s="345">
        <v>1244</v>
      </c>
      <c r="E9" s="345">
        <v>117051</v>
      </c>
      <c r="F9" s="345">
        <v>255</v>
      </c>
      <c r="G9" s="345">
        <v>-2765</v>
      </c>
      <c r="H9" s="345">
        <v>1265</v>
      </c>
      <c r="I9" s="345">
        <v>114286</v>
      </c>
    </row>
    <row r="10" spans="1:9" s="116" customFormat="1" x14ac:dyDescent="0.2">
      <c r="A10" s="339" t="s">
        <v>476</v>
      </c>
      <c r="B10" s="344">
        <v>193</v>
      </c>
      <c r="C10" s="344">
        <v>7327</v>
      </c>
      <c r="D10" s="344">
        <v>192</v>
      </c>
      <c r="E10" s="344">
        <v>12178</v>
      </c>
      <c r="F10" s="344">
        <v>43</v>
      </c>
      <c r="G10" s="344">
        <v>-117</v>
      </c>
      <c r="H10" s="344">
        <v>193</v>
      </c>
      <c r="I10" s="344">
        <v>12061</v>
      </c>
    </row>
    <row r="11" spans="1:9" s="116" customFormat="1" x14ac:dyDescent="0.2">
      <c r="A11" s="337" t="s">
        <v>477</v>
      </c>
      <c r="B11" s="344">
        <v>23</v>
      </c>
      <c r="C11" s="344">
        <v>930</v>
      </c>
      <c r="D11" s="344">
        <v>23</v>
      </c>
      <c r="E11" s="344">
        <v>1665</v>
      </c>
      <c r="F11" s="425" t="s">
        <v>594</v>
      </c>
      <c r="G11" s="425" t="s">
        <v>594</v>
      </c>
      <c r="H11" s="344">
        <v>23</v>
      </c>
      <c r="I11" s="344">
        <v>1629</v>
      </c>
    </row>
    <row r="12" spans="1:9" s="116" customFormat="1" x14ac:dyDescent="0.2">
      <c r="A12" s="337" t="s">
        <v>478</v>
      </c>
      <c r="B12" s="344">
        <v>6</v>
      </c>
      <c r="C12" s="344">
        <v>238</v>
      </c>
      <c r="D12" s="344">
        <v>4</v>
      </c>
      <c r="E12" s="344">
        <v>345</v>
      </c>
      <c r="F12" s="425" t="s">
        <v>594</v>
      </c>
      <c r="G12" s="425" t="s">
        <v>594</v>
      </c>
      <c r="H12" s="344">
        <v>6</v>
      </c>
      <c r="I12" s="344">
        <v>324</v>
      </c>
    </row>
    <row r="13" spans="1:9" s="116" customFormat="1" x14ac:dyDescent="0.2">
      <c r="A13" s="338" t="s">
        <v>479</v>
      </c>
      <c r="B13" s="345">
        <v>29</v>
      </c>
      <c r="C13" s="345">
        <v>1167</v>
      </c>
      <c r="D13" s="345">
        <v>27</v>
      </c>
      <c r="E13" s="345">
        <v>2010</v>
      </c>
      <c r="F13" s="345">
        <v>12</v>
      </c>
      <c r="G13" s="345">
        <v>-57</v>
      </c>
      <c r="H13" s="345">
        <v>29</v>
      </c>
      <c r="I13" s="345">
        <v>1953</v>
      </c>
    </row>
    <row r="14" spans="1:9" s="116" customFormat="1" x14ac:dyDescent="0.2">
      <c r="A14" s="340" t="s">
        <v>480</v>
      </c>
      <c r="B14" s="344">
        <v>602</v>
      </c>
      <c r="C14" s="344">
        <v>61289</v>
      </c>
      <c r="D14" s="344">
        <v>599</v>
      </c>
      <c r="E14" s="344">
        <v>80795</v>
      </c>
      <c r="F14" s="344">
        <v>137</v>
      </c>
      <c r="G14" s="344">
        <v>-1019</v>
      </c>
      <c r="H14" s="344">
        <v>602</v>
      </c>
      <c r="I14" s="344">
        <v>79776</v>
      </c>
    </row>
    <row r="15" spans="1:9" s="116" customFormat="1" x14ac:dyDescent="0.2">
      <c r="A15" s="340" t="s">
        <v>481</v>
      </c>
      <c r="B15" s="344">
        <v>13</v>
      </c>
      <c r="C15" s="344">
        <v>349</v>
      </c>
      <c r="D15" s="344">
        <v>13</v>
      </c>
      <c r="E15" s="344">
        <v>640</v>
      </c>
      <c r="F15" s="425" t="s">
        <v>594</v>
      </c>
      <c r="G15" s="425" t="s">
        <v>594</v>
      </c>
      <c r="H15" s="344">
        <v>13</v>
      </c>
      <c r="I15" s="344">
        <v>637</v>
      </c>
    </row>
    <row r="16" spans="1:9" x14ac:dyDescent="0.2">
      <c r="A16" s="339" t="s">
        <v>482</v>
      </c>
      <c r="B16" s="344">
        <v>10</v>
      </c>
      <c r="C16" s="344">
        <v>1848</v>
      </c>
      <c r="D16" s="344">
        <v>10</v>
      </c>
      <c r="E16" s="344">
        <v>5544</v>
      </c>
      <c r="F16" s="344">
        <v>3</v>
      </c>
      <c r="G16" s="344">
        <v>-47</v>
      </c>
      <c r="H16" s="344">
        <v>10</v>
      </c>
      <c r="I16" s="344">
        <v>5497</v>
      </c>
    </row>
    <row r="17" spans="1:9" s="116" customFormat="1" x14ac:dyDescent="0.2">
      <c r="A17" s="337" t="s">
        <v>483</v>
      </c>
      <c r="B17" s="425" t="s">
        <v>594</v>
      </c>
      <c r="C17" s="425" t="s">
        <v>594</v>
      </c>
      <c r="D17" s="344">
        <v>5</v>
      </c>
      <c r="E17" s="344">
        <v>79</v>
      </c>
      <c r="F17" s="425" t="s">
        <v>594</v>
      </c>
      <c r="G17" s="425" t="s">
        <v>594</v>
      </c>
      <c r="H17" s="344">
        <v>5</v>
      </c>
      <c r="I17" s="344">
        <v>78</v>
      </c>
    </row>
    <row r="18" spans="1:9" s="116" customFormat="1" x14ac:dyDescent="0.2">
      <c r="A18" s="337" t="s">
        <v>484</v>
      </c>
      <c r="B18" s="344">
        <v>613</v>
      </c>
      <c r="C18" s="344">
        <v>19375</v>
      </c>
      <c r="D18" s="344">
        <v>604</v>
      </c>
      <c r="E18" s="344">
        <v>45944</v>
      </c>
      <c r="F18" s="425" t="s">
        <v>594</v>
      </c>
      <c r="G18" s="425" t="s">
        <v>594</v>
      </c>
      <c r="H18" s="344">
        <v>613</v>
      </c>
      <c r="I18" s="344">
        <v>44524</v>
      </c>
    </row>
    <row r="19" spans="1:9" s="116" customFormat="1" x14ac:dyDescent="0.2">
      <c r="A19" s="337" t="s">
        <v>485</v>
      </c>
      <c r="B19" s="425" t="s">
        <v>594</v>
      </c>
      <c r="C19" s="425" t="s">
        <v>594</v>
      </c>
      <c r="D19" s="344">
        <v>3</v>
      </c>
      <c r="E19" s="344">
        <v>156</v>
      </c>
      <c r="F19" s="343" t="s">
        <v>32</v>
      </c>
      <c r="G19" s="343" t="s">
        <v>32</v>
      </c>
      <c r="H19" s="344">
        <v>3</v>
      </c>
      <c r="I19" s="344">
        <v>156</v>
      </c>
    </row>
    <row r="20" spans="1:9" s="116" customFormat="1" x14ac:dyDescent="0.2">
      <c r="A20" s="338" t="s">
        <v>486</v>
      </c>
      <c r="B20" s="345">
        <v>621</v>
      </c>
      <c r="C20" s="345">
        <v>19443</v>
      </c>
      <c r="D20" s="345">
        <v>612</v>
      </c>
      <c r="E20" s="345">
        <v>46178</v>
      </c>
      <c r="F20" s="345">
        <v>185</v>
      </c>
      <c r="G20" s="345">
        <v>-1420</v>
      </c>
      <c r="H20" s="345">
        <v>621</v>
      </c>
      <c r="I20" s="345">
        <v>44758</v>
      </c>
    </row>
    <row r="21" spans="1:9" s="116" customFormat="1" x14ac:dyDescent="0.2">
      <c r="A21" s="341" t="s">
        <v>487</v>
      </c>
      <c r="B21" s="425" t="s">
        <v>594</v>
      </c>
      <c r="C21" s="425" t="s">
        <v>594</v>
      </c>
      <c r="D21" s="425" t="s">
        <v>594</v>
      </c>
      <c r="E21" s="425" t="s">
        <v>594</v>
      </c>
      <c r="F21" s="344">
        <v>45</v>
      </c>
      <c r="G21" s="344">
        <v>-163</v>
      </c>
      <c r="H21" s="425" t="s">
        <v>594</v>
      </c>
      <c r="I21" s="425" t="s">
        <v>594</v>
      </c>
    </row>
    <row r="22" spans="1:9" s="116" customFormat="1" x14ac:dyDescent="0.2">
      <c r="A22" s="341" t="s">
        <v>488</v>
      </c>
      <c r="B22" s="344">
        <v>182</v>
      </c>
      <c r="C22" s="344">
        <v>7153</v>
      </c>
      <c r="D22" s="344">
        <v>179</v>
      </c>
      <c r="E22" s="344">
        <v>13175</v>
      </c>
      <c r="F22" s="344">
        <v>47</v>
      </c>
      <c r="G22" s="344">
        <v>-152</v>
      </c>
      <c r="H22" s="344">
        <v>182</v>
      </c>
      <c r="I22" s="344">
        <v>13023</v>
      </c>
    </row>
    <row r="23" spans="1:9" s="116" customFormat="1" x14ac:dyDescent="0.2">
      <c r="A23" s="341" t="s">
        <v>489</v>
      </c>
      <c r="B23" s="343" t="s">
        <v>32</v>
      </c>
      <c r="C23" s="343" t="s">
        <v>32</v>
      </c>
      <c r="D23" s="343" t="s">
        <v>32</v>
      </c>
      <c r="E23" s="343" t="s">
        <v>32</v>
      </c>
      <c r="F23" s="343" t="s">
        <v>32</v>
      </c>
      <c r="G23" s="343" t="s">
        <v>32</v>
      </c>
      <c r="H23" s="343" t="s">
        <v>32</v>
      </c>
      <c r="I23" s="343" t="s">
        <v>32</v>
      </c>
    </row>
    <row r="24" spans="1:9" s="116" customFormat="1" x14ac:dyDescent="0.2">
      <c r="A24" s="341" t="s">
        <v>490</v>
      </c>
      <c r="B24" s="425" t="s">
        <v>594</v>
      </c>
      <c r="C24" s="425" t="s">
        <v>594</v>
      </c>
      <c r="D24" s="425" t="s">
        <v>594</v>
      </c>
      <c r="E24" s="425" t="s">
        <v>594</v>
      </c>
      <c r="F24" s="343" t="s">
        <v>32</v>
      </c>
      <c r="G24" s="343" t="s">
        <v>32</v>
      </c>
      <c r="H24" s="425" t="s">
        <v>594</v>
      </c>
      <c r="I24" s="425" t="s">
        <v>594</v>
      </c>
    </row>
    <row r="25" spans="1:9" s="116" customFormat="1" x14ac:dyDescent="0.2">
      <c r="A25" s="342" t="s">
        <v>491</v>
      </c>
      <c r="B25" s="345">
        <v>355</v>
      </c>
      <c r="C25" s="345">
        <v>10607</v>
      </c>
      <c r="D25" s="345">
        <v>350</v>
      </c>
      <c r="E25" s="345">
        <v>20587</v>
      </c>
      <c r="F25" s="345">
        <v>92</v>
      </c>
      <c r="G25" s="345">
        <v>-314</v>
      </c>
      <c r="H25" s="345">
        <v>355</v>
      </c>
      <c r="I25" s="345">
        <v>20272</v>
      </c>
    </row>
    <row r="26" spans="1:9" s="116" customFormat="1" x14ac:dyDescent="0.2">
      <c r="A26" s="337" t="s">
        <v>492</v>
      </c>
      <c r="B26" s="344">
        <v>208</v>
      </c>
      <c r="C26" s="344">
        <v>7493</v>
      </c>
      <c r="D26" s="344">
        <v>206</v>
      </c>
      <c r="E26" s="344">
        <v>17619</v>
      </c>
      <c r="F26" s="344">
        <v>57</v>
      </c>
      <c r="G26" s="344">
        <v>-212</v>
      </c>
      <c r="H26" s="344">
        <v>208</v>
      </c>
      <c r="I26" s="344">
        <v>17407</v>
      </c>
    </row>
    <row r="27" spans="1:9" s="116" customFormat="1" x14ac:dyDescent="0.2">
      <c r="A27" s="337" t="s">
        <v>493</v>
      </c>
      <c r="B27" s="344">
        <v>14</v>
      </c>
      <c r="C27" s="344">
        <v>139</v>
      </c>
      <c r="D27" s="344">
        <v>14</v>
      </c>
      <c r="E27" s="344">
        <v>748</v>
      </c>
      <c r="F27" s="344">
        <v>5</v>
      </c>
      <c r="G27" s="344">
        <v>-5</v>
      </c>
      <c r="H27" s="344">
        <v>14</v>
      </c>
      <c r="I27" s="344">
        <v>743</v>
      </c>
    </row>
    <row r="28" spans="1:9" s="116" customFormat="1" x14ac:dyDescent="0.2">
      <c r="A28" s="338" t="s">
        <v>222</v>
      </c>
      <c r="B28" s="345">
        <v>577</v>
      </c>
      <c r="C28" s="345">
        <v>18239</v>
      </c>
      <c r="D28" s="345">
        <v>570</v>
      </c>
      <c r="E28" s="345">
        <v>38953</v>
      </c>
      <c r="F28" s="345">
        <v>154</v>
      </c>
      <c r="G28" s="345">
        <v>-532</v>
      </c>
      <c r="H28" s="345">
        <v>577</v>
      </c>
      <c r="I28" s="345">
        <v>38421</v>
      </c>
    </row>
    <row r="29" spans="1:9" s="116" customFormat="1" x14ac:dyDescent="0.2">
      <c r="A29" s="337" t="s">
        <v>494</v>
      </c>
      <c r="B29" s="344">
        <v>17</v>
      </c>
      <c r="C29" s="344">
        <v>2154</v>
      </c>
      <c r="D29" s="344">
        <v>17</v>
      </c>
      <c r="E29" s="344">
        <v>2803</v>
      </c>
      <c r="F29" s="344">
        <v>5</v>
      </c>
      <c r="G29" s="344">
        <v>-4</v>
      </c>
      <c r="H29" s="344">
        <v>17</v>
      </c>
      <c r="I29" s="344">
        <v>2799</v>
      </c>
    </row>
    <row r="30" spans="1:9" x14ac:dyDescent="0.2">
      <c r="A30" s="337" t="s">
        <v>495</v>
      </c>
      <c r="B30" s="344">
        <v>107</v>
      </c>
      <c r="C30" s="344">
        <v>2746</v>
      </c>
      <c r="D30" s="344">
        <v>107</v>
      </c>
      <c r="E30" s="344">
        <v>8224</v>
      </c>
      <c r="F30" s="344">
        <v>32</v>
      </c>
      <c r="G30" s="344">
        <v>-202</v>
      </c>
      <c r="H30" s="344">
        <v>107</v>
      </c>
      <c r="I30" s="344">
        <v>8021</v>
      </c>
    </row>
    <row r="31" spans="1:9" x14ac:dyDescent="0.2">
      <c r="A31" s="337" t="s">
        <v>496</v>
      </c>
      <c r="B31" s="344">
        <v>38</v>
      </c>
      <c r="C31" s="344">
        <v>239</v>
      </c>
      <c r="D31" s="344">
        <v>37</v>
      </c>
      <c r="E31" s="344">
        <v>1625</v>
      </c>
      <c r="F31" s="344">
        <v>9</v>
      </c>
      <c r="G31" s="344">
        <v>-25</v>
      </c>
      <c r="H31" s="344">
        <v>38</v>
      </c>
      <c r="I31" s="344">
        <v>1601</v>
      </c>
    </row>
    <row r="32" spans="1:9" s="116" customFormat="1" x14ac:dyDescent="0.2">
      <c r="A32" s="338" t="s">
        <v>114</v>
      </c>
      <c r="B32" s="345">
        <v>162</v>
      </c>
      <c r="C32" s="345">
        <v>5139</v>
      </c>
      <c r="D32" s="345">
        <v>161</v>
      </c>
      <c r="E32" s="345">
        <v>12652</v>
      </c>
      <c r="F32" s="345">
        <v>46</v>
      </c>
      <c r="G32" s="345">
        <v>-231</v>
      </c>
      <c r="H32" s="345">
        <v>162</v>
      </c>
      <c r="I32" s="345">
        <v>12422</v>
      </c>
    </row>
    <row r="33" spans="1:9" s="116" customFormat="1" x14ac:dyDescent="0.2">
      <c r="A33" s="339" t="s">
        <v>497</v>
      </c>
      <c r="B33" s="344">
        <v>25</v>
      </c>
      <c r="C33" s="344">
        <v>517</v>
      </c>
      <c r="D33" s="344">
        <v>23</v>
      </c>
      <c r="E33" s="344">
        <v>1597</v>
      </c>
      <c r="F33" s="344">
        <v>10</v>
      </c>
      <c r="G33" s="344">
        <v>-31</v>
      </c>
      <c r="H33" s="344">
        <v>25</v>
      </c>
      <c r="I33" s="344">
        <v>1566</v>
      </c>
    </row>
    <row r="34" spans="1:9" s="116" customFormat="1" x14ac:dyDescent="0.2">
      <c r="A34" s="341" t="s">
        <v>498</v>
      </c>
      <c r="B34" s="344">
        <v>8</v>
      </c>
      <c r="C34" s="344">
        <v>162</v>
      </c>
      <c r="D34" s="344">
        <v>7</v>
      </c>
      <c r="E34" s="344">
        <v>239</v>
      </c>
      <c r="F34" s="425" t="s">
        <v>594</v>
      </c>
      <c r="G34" s="425" t="s">
        <v>594</v>
      </c>
      <c r="H34" s="344">
        <v>8</v>
      </c>
      <c r="I34" s="344">
        <v>189</v>
      </c>
    </row>
    <row r="35" spans="1:9" s="116" customFormat="1" x14ac:dyDescent="0.2">
      <c r="A35" s="341" t="s">
        <v>499</v>
      </c>
      <c r="B35" s="425" t="s">
        <v>594</v>
      </c>
      <c r="C35" s="425" t="s">
        <v>594</v>
      </c>
      <c r="D35" s="425" t="s">
        <v>594</v>
      </c>
      <c r="E35" s="425" t="s">
        <v>594</v>
      </c>
      <c r="F35" s="343" t="s">
        <v>32</v>
      </c>
      <c r="G35" s="343" t="s">
        <v>32</v>
      </c>
      <c r="H35" s="425" t="s">
        <v>594</v>
      </c>
      <c r="I35" s="425" t="s">
        <v>594</v>
      </c>
    </row>
    <row r="36" spans="1:9" s="116" customFormat="1" x14ac:dyDescent="0.2">
      <c r="A36" s="341" t="s">
        <v>500</v>
      </c>
      <c r="B36" s="344">
        <v>17</v>
      </c>
      <c r="C36" s="344">
        <v>113</v>
      </c>
      <c r="D36" s="344">
        <v>16</v>
      </c>
      <c r="E36" s="344">
        <v>581</v>
      </c>
      <c r="F36" s="344">
        <v>6</v>
      </c>
      <c r="G36" s="344">
        <v>-9</v>
      </c>
      <c r="H36" s="344">
        <v>17</v>
      </c>
      <c r="I36" s="344">
        <v>572</v>
      </c>
    </row>
    <row r="37" spans="1:9" s="116" customFormat="1" x14ac:dyDescent="0.2">
      <c r="A37" s="341" t="s">
        <v>501</v>
      </c>
      <c r="B37" s="344">
        <v>336</v>
      </c>
      <c r="C37" s="344">
        <v>4110</v>
      </c>
      <c r="D37" s="344">
        <v>333</v>
      </c>
      <c r="E37" s="344">
        <v>14951</v>
      </c>
      <c r="F37" s="344">
        <v>54</v>
      </c>
      <c r="G37" s="344">
        <v>-242</v>
      </c>
      <c r="H37" s="344">
        <v>336</v>
      </c>
      <c r="I37" s="344">
        <v>14710</v>
      </c>
    </row>
    <row r="38" spans="1:9" s="116" customFormat="1" x14ac:dyDescent="0.2">
      <c r="A38" s="341" t="s">
        <v>502</v>
      </c>
      <c r="B38" s="344">
        <v>478</v>
      </c>
      <c r="C38" s="344">
        <v>4660</v>
      </c>
      <c r="D38" s="344">
        <v>473</v>
      </c>
      <c r="E38" s="344">
        <v>21513</v>
      </c>
      <c r="F38" s="344">
        <v>89</v>
      </c>
      <c r="G38" s="344">
        <v>-276</v>
      </c>
      <c r="H38" s="344">
        <v>478</v>
      </c>
      <c r="I38" s="344">
        <v>21237</v>
      </c>
    </row>
    <row r="39" spans="1:9" x14ac:dyDescent="0.2">
      <c r="A39" s="341" t="s">
        <v>503</v>
      </c>
      <c r="B39" s="425" t="s">
        <v>594</v>
      </c>
      <c r="C39" s="425" t="s">
        <v>594</v>
      </c>
      <c r="D39" s="425" t="s">
        <v>594</v>
      </c>
      <c r="E39" s="425" t="s">
        <v>594</v>
      </c>
      <c r="F39" s="425" t="s">
        <v>594</v>
      </c>
      <c r="G39" s="425" t="s">
        <v>594</v>
      </c>
      <c r="H39" s="425" t="s">
        <v>594</v>
      </c>
      <c r="I39" s="425" t="s">
        <v>594</v>
      </c>
    </row>
    <row r="40" spans="1:9" s="116" customFormat="1" x14ac:dyDescent="0.2">
      <c r="A40" s="341" t="s">
        <v>504</v>
      </c>
      <c r="B40" s="343" t="s">
        <v>32</v>
      </c>
      <c r="C40" s="343" t="s">
        <v>32</v>
      </c>
      <c r="D40" s="343" t="s">
        <v>32</v>
      </c>
      <c r="E40" s="343" t="s">
        <v>32</v>
      </c>
      <c r="F40" s="343" t="s">
        <v>32</v>
      </c>
      <c r="G40" s="343" t="s">
        <v>32</v>
      </c>
      <c r="H40" s="343" t="s">
        <v>32</v>
      </c>
      <c r="I40" s="343" t="s">
        <v>32</v>
      </c>
    </row>
    <row r="41" spans="1:9" s="116" customFormat="1" x14ac:dyDescent="0.2">
      <c r="A41" s="341" t="s">
        <v>505</v>
      </c>
      <c r="B41" s="343" t="s">
        <v>32</v>
      </c>
      <c r="C41" s="343" t="s">
        <v>32</v>
      </c>
      <c r="D41" s="343" t="s">
        <v>32</v>
      </c>
      <c r="E41" s="343" t="s">
        <v>32</v>
      </c>
      <c r="F41" s="343" t="s">
        <v>32</v>
      </c>
      <c r="G41" s="343" t="s">
        <v>32</v>
      </c>
      <c r="H41" s="343" t="s">
        <v>32</v>
      </c>
      <c r="I41" s="343" t="s">
        <v>32</v>
      </c>
    </row>
    <row r="42" spans="1:9" s="116" customFormat="1" x14ac:dyDescent="0.2">
      <c r="A42" s="341" t="s">
        <v>506</v>
      </c>
      <c r="B42" s="343" t="s">
        <v>32</v>
      </c>
      <c r="C42" s="343" t="s">
        <v>32</v>
      </c>
      <c r="D42" s="343" t="s">
        <v>32</v>
      </c>
      <c r="E42" s="343" t="s">
        <v>32</v>
      </c>
      <c r="F42" s="343" t="s">
        <v>32</v>
      </c>
      <c r="G42" s="343" t="s">
        <v>32</v>
      </c>
      <c r="H42" s="343" t="s">
        <v>32</v>
      </c>
      <c r="I42" s="343" t="s">
        <v>32</v>
      </c>
    </row>
    <row r="43" spans="1:9" s="116" customFormat="1" x14ac:dyDescent="0.2">
      <c r="A43" s="341" t="s">
        <v>507</v>
      </c>
      <c r="B43" s="344">
        <v>488</v>
      </c>
      <c r="C43" s="344">
        <v>3984</v>
      </c>
      <c r="D43" s="344">
        <v>479</v>
      </c>
      <c r="E43" s="344">
        <v>11702</v>
      </c>
      <c r="F43" s="344">
        <v>100</v>
      </c>
      <c r="G43" s="344">
        <v>-146</v>
      </c>
      <c r="H43" s="344">
        <v>488</v>
      </c>
      <c r="I43" s="344">
        <v>11557</v>
      </c>
    </row>
    <row r="44" spans="1:9" s="116" customFormat="1" x14ac:dyDescent="0.2">
      <c r="A44" s="341" t="s">
        <v>508</v>
      </c>
      <c r="B44" s="344">
        <v>59</v>
      </c>
      <c r="C44" s="344">
        <v>912</v>
      </c>
      <c r="D44" s="344">
        <v>59</v>
      </c>
      <c r="E44" s="344">
        <v>1856</v>
      </c>
      <c r="F44" s="344">
        <v>5</v>
      </c>
      <c r="G44" s="344">
        <v>-7</v>
      </c>
      <c r="H44" s="344">
        <v>59</v>
      </c>
      <c r="I44" s="344">
        <v>1849</v>
      </c>
    </row>
    <row r="45" spans="1:9" s="116" customFormat="1" x14ac:dyDescent="0.2">
      <c r="A45" s="341" t="s">
        <v>509</v>
      </c>
      <c r="B45" s="344">
        <v>754</v>
      </c>
      <c r="C45" s="344">
        <v>11744</v>
      </c>
      <c r="D45" s="344">
        <v>749</v>
      </c>
      <c r="E45" s="344">
        <v>40414</v>
      </c>
      <c r="F45" s="344">
        <v>150</v>
      </c>
      <c r="G45" s="344">
        <v>-358</v>
      </c>
      <c r="H45" s="344">
        <v>754</v>
      </c>
      <c r="I45" s="344">
        <v>40056</v>
      </c>
    </row>
    <row r="46" spans="1:9" s="116" customFormat="1" x14ac:dyDescent="0.2">
      <c r="A46" s="341" t="s">
        <v>510</v>
      </c>
      <c r="B46" s="344">
        <v>1708</v>
      </c>
      <c r="C46" s="344">
        <v>18194</v>
      </c>
      <c r="D46" s="344">
        <v>1693</v>
      </c>
      <c r="E46" s="344">
        <v>64345</v>
      </c>
      <c r="F46" s="344">
        <v>329</v>
      </c>
      <c r="G46" s="344">
        <v>-770</v>
      </c>
      <c r="H46" s="344">
        <v>1708</v>
      </c>
      <c r="I46" s="344">
        <v>63576</v>
      </c>
    </row>
    <row r="47" spans="1:9" s="116" customFormat="1" x14ac:dyDescent="0.2">
      <c r="A47" s="341" t="s">
        <v>511</v>
      </c>
      <c r="B47" s="344">
        <v>18</v>
      </c>
      <c r="C47" s="344">
        <v>81</v>
      </c>
      <c r="D47" s="344">
        <v>18</v>
      </c>
      <c r="E47" s="344">
        <v>568</v>
      </c>
      <c r="F47" s="343" t="s">
        <v>32</v>
      </c>
      <c r="G47" s="343" t="s">
        <v>32</v>
      </c>
      <c r="H47" s="344">
        <v>18</v>
      </c>
      <c r="I47" s="344">
        <v>568</v>
      </c>
    </row>
    <row r="48" spans="1:9" s="116" customFormat="1" x14ac:dyDescent="0.2">
      <c r="A48" s="341" t="s">
        <v>512</v>
      </c>
      <c r="B48" s="344">
        <v>592</v>
      </c>
      <c r="C48" s="344">
        <v>3280</v>
      </c>
      <c r="D48" s="344">
        <v>576</v>
      </c>
      <c r="E48" s="344">
        <v>17887</v>
      </c>
      <c r="F48" s="344">
        <v>187</v>
      </c>
      <c r="G48" s="344">
        <v>-476</v>
      </c>
      <c r="H48" s="344">
        <v>592</v>
      </c>
      <c r="I48" s="344">
        <v>17411</v>
      </c>
    </row>
    <row r="49" spans="1:9" s="116" customFormat="1" x14ac:dyDescent="0.2">
      <c r="A49" s="342" t="s">
        <v>513</v>
      </c>
      <c r="B49" s="345">
        <v>4463</v>
      </c>
      <c r="C49" s="345">
        <v>47280</v>
      </c>
      <c r="D49" s="345">
        <v>4408</v>
      </c>
      <c r="E49" s="345">
        <v>174199</v>
      </c>
      <c r="F49" s="345">
        <v>923</v>
      </c>
      <c r="G49" s="345">
        <v>-2388</v>
      </c>
      <c r="H49" s="345">
        <v>4463</v>
      </c>
      <c r="I49" s="345">
        <v>171811</v>
      </c>
    </row>
    <row r="50" spans="1:9" s="116" customFormat="1" x14ac:dyDescent="0.2">
      <c r="A50" s="337" t="s">
        <v>514</v>
      </c>
      <c r="B50" s="344">
        <v>300</v>
      </c>
      <c r="C50" s="344">
        <v>14440</v>
      </c>
      <c r="D50" s="344">
        <v>298</v>
      </c>
      <c r="E50" s="344">
        <v>17156</v>
      </c>
      <c r="F50" s="344">
        <v>44</v>
      </c>
      <c r="G50" s="344">
        <v>-300</v>
      </c>
      <c r="H50" s="344">
        <v>300</v>
      </c>
      <c r="I50" s="344">
        <v>16856</v>
      </c>
    </row>
    <row r="51" spans="1:9" s="116" customFormat="1" x14ac:dyDescent="0.2">
      <c r="A51" s="338" t="s">
        <v>115</v>
      </c>
      <c r="B51" s="345">
        <v>4763</v>
      </c>
      <c r="C51" s="345">
        <v>61720</v>
      </c>
      <c r="D51" s="345">
        <v>4706</v>
      </c>
      <c r="E51" s="345">
        <v>191355</v>
      </c>
      <c r="F51" s="345">
        <v>967</v>
      </c>
      <c r="G51" s="345">
        <v>-2688</v>
      </c>
      <c r="H51" s="345">
        <v>4763</v>
      </c>
      <c r="I51" s="345">
        <v>188666</v>
      </c>
    </row>
    <row r="52" spans="1:9" s="116" customFormat="1" x14ac:dyDescent="0.2">
      <c r="A52" s="337" t="s">
        <v>515</v>
      </c>
      <c r="B52" s="343" t="s">
        <v>32</v>
      </c>
      <c r="C52" s="343" t="s">
        <v>32</v>
      </c>
      <c r="D52" s="343" t="s">
        <v>32</v>
      </c>
      <c r="E52" s="343" t="s">
        <v>32</v>
      </c>
      <c r="F52" s="343" t="s">
        <v>32</v>
      </c>
      <c r="G52" s="343" t="s">
        <v>32</v>
      </c>
      <c r="H52" s="343" t="s">
        <v>32</v>
      </c>
      <c r="I52" s="343" t="s">
        <v>32</v>
      </c>
    </row>
    <row r="53" spans="1:9" s="116" customFormat="1" x14ac:dyDescent="0.2">
      <c r="A53" s="337" t="s">
        <v>516</v>
      </c>
      <c r="B53" s="343" t="s">
        <v>32</v>
      </c>
      <c r="C53" s="343" t="s">
        <v>32</v>
      </c>
      <c r="D53" s="343" t="s">
        <v>32</v>
      </c>
      <c r="E53" s="343" t="s">
        <v>32</v>
      </c>
      <c r="F53" s="343" t="s">
        <v>32</v>
      </c>
      <c r="G53" s="343" t="s">
        <v>32</v>
      </c>
      <c r="H53" s="343" t="s">
        <v>32</v>
      </c>
      <c r="I53" s="343" t="s">
        <v>32</v>
      </c>
    </row>
    <row r="54" spans="1:9" s="116" customFormat="1" x14ac:dyDescent="0.2">
      <c r="A54" s="337" t="s">
        <v>517</v>
      </c>
      <c r="B54" s="344">
        <v>1330</v>
      </c>
      <c r="C54" s="344">
        <v>224399</v>
      </c>
      <c r="D54" s="344">
        <v>1330</v>
      </c>
      <c r="E54" s="344">
        <v>263163</v>
      </c>
      <c r="F54" s="344">
        <v>280</v>
      </c>
      <c r="G54" s="344">
        <v>-1947</v>
      </c>
      <c r="H54" s="344">
        <v>1330</v>
      </c>
      <c r="I54" s="344">
        <v>261216</v>
      </c>
    </row>
    <row r="55" spans="1:9" x14ac:dyDescent="0.2">
      <c r="A55" s="337" t="s">
        <v>518</v>
      </c>
      <c r="B55" s="344">
        <v>1539</v>
      </c>
      <c r="C55" s="344">
        <v>253744</v>
      </c>
      <c r="D55" s="344">
        <v>1538</v>
      </c>
      <c r="E55" s="344">
        <v>305873</v>
      </c>
      <c r="F55" s="344">
        <v>336</v>
      </c>
      <c r="G55" s="344">
        <v>-3396</v>
      </c>
      <c r="H55" s="344">
        <v>1539</v>
      </c>
      <c r="I55" s="344">
        <v>302477</v>
      </c>
    </row>
    <row r="56" spans="1:9" x14ac:dyDescent="0.2">
      <c r="A56" s="338" t="s">
        <v>519</v>
      </c>
      <c r="B56" s="345">
        <v>2869</v>
      </c>
      <c r="C56" s="345">
        <v>478143</v>
      </c>
      <c r="D56" s="345">
        <v>2868</v>
      </c>
      <c r="E56" s="345">
        <v>569036</v>
      </c>
      <c r="F56" s="345">
        <v>616</v>
      </c>
      <c r="G56" s="345">
        <v>-5343</v>
      </c>
      <c r="H56" s="345">
        <v>2869</v>
      </c>
      <c r="I56" s="345">
        <v>563693</v>
      </c>
    </row>
    <row r="57" spans="1:9" s="116" customFormat="1" x14ac:dyDescent="0.2">
      <c r="A57" s="340" t="s">
        <v>520</v>
      </c>
      <c r="B57" s="344">
        <v>1483</v>
      </c>
      <c r="C57" s="344">
        <v>223878</v>
      </c>
      <c r="D57" s="344">
        <v>1476</v>
      </c>
      <c r="E57" s="344">
        <v>237271</v>
      </c>
      <c r="F57" s="344">
        <v>306</v>
      </c>
      <c r="G57" s="344">
        <v>-2780</v>
      </c>
      <c r="H57" s="344">
        <v>1483</v>
      </c>
      <c r="I57" s="344">
        <v>234491</v>
      </c>
    </row>
    <row r="58" spans="1:9" s="116" customFormat="1" x14ac:dyDescent="0.2">
      <c r="A58" s="340" t="s">
        <v>521</v>
      </c>
      <c r="B58" s="344">
        <v>293</v>
      </c>
      <c r="C58" s="344">
        <v>23088</v>
      </c>
      <c r="D58" s="344">
        <v>289</v>
      </c>
      <c r="E58" s="344">
        <v>31489</v>
      </c>
      <c r="F58" s="344">
        <v>69</v>
      </c>
      <c r="G58" s="344">
        <v>-385</v>
      </c>
      <c r="H58" s="344">
        <v>293</v>
      </c>
      <c r="I58" s="344">
        <v>31104</v>
      </c>
    </row>
    <row r="59" spans="1:9" s="116" customFormat="1" x14ac:dyDescent="0.2">
      <c r="A59" s="337" t="s">
        <v>522</v>
      </c>
      <c r="B59" s="344">
        <v>41</v>
      </c>
      <c r="C59" s="344">
        <v>1503</v>
      </c>
      <c r="D59" s="344">
        <v>39</v>
      </c>
      <c r="E59" s="344">
        <v>2558</v>
      </c>
      <c r="F59" s="344">
        <v>10</v>
      </c>
      <c r="G59" s="344">
        <v>-148</v>
      </c>
      <c r="H59" s="344">
        <v>41</v>
      </c>
      <c r="I59" s="344">
        <v>2409</v>
      </c>
    </row>
    <row r="60" spans="1:9" s="116" customFormat="1" x14ac:dyDescent="0.2">
      <c r="A60" s="337" t="s">
        <v>523</v>
      </c>
      <c r="B60" s="344">
        <v>471</v>
      </c>
      <c r="C60" s="344">
        <v>9403</v>
      </c>
      <c r="D60" s="344">
        <v>456</v>
      </c>
      <c r="E60" s="344">
        <v>15426</v>
      </c>
      <c r="F60" s="344">
        <v>134</v>
      </c>
      <c r="G60" s="344">
        <v>-530</v>
      </c>
      <c r="H60" s="344">
        <v>471</v>
      </c>
      <c r="I60" s="344">
        <v>14895</v>
      </c>
    </row>
    <row r="61" spans="1:9" s="116" customFormat="1" x14ac:dyDescent="0.2">
      <c r="A61" s="337" t="s">
        <v>524</v>
      </c>
      <c r="B61" s="344">
        <v>780</v>
      </c>
      <c r="C61" s="344">
        <v>49392</v>
      </c>
      <c r="D61" s="344">
        <v>772</v>
      </c>
      <c r="E61" s="344">
        <v>58185</v>
      </c>
      <c r="F61" s="344">
        <v>125</v>
      </c>
      <c r="G61" s="344">
        <v>-512</v>
      </c>
      <c r="H61" s="344">
        <v>780</v>
      </c>
      <c r="I61" s="344">
        <v>57673</v>
      </c>
    </row>
    <row r="62" spans="1:9" s="116" customFormat="1" x14ac:dyDescent="0.2">
      <c r="A62" s="337" t="s">
        <v>525</v>
      </c>
      <c r="B62" s="344">
        <v>1679</v>
      </c>
      <c r="C62" s="344">
        <v>100329</v>
      </c>
      <c r="D62" s="344">
        <v>1667</v>
      </c>
      <c r="E62" s="344">
        <v>111545</v>
      </c>
      <c r="F62" s="344">
        <v>205</v>
      </c>
      <c r="G62" s="344">
        <v>-804</v>
      </c>
      <c r="H62" s="344">
        <v>1679</v>
      </c>
      <c r="I62" s="344">
        <v>110741</v>
      </c>
    </row>
    <row r="63" spans="1:9" s="116" customFormat="1" x14ac:dyDescent="0.2">
      <c r="A63" s="337" t="s">
        <v>526</v>
      </c>
      <c r="B63" s="344">
        <v>2483</v>
      </c>
      <c r="C63" s="344">
        <v>110658</v>
      </c>
      <c r="D63" s="344">
        <v>2450</v>
      </c>
      <c r="E63" s="344">
        <v>249654</v>
      </c>
      <c r="F63" s="344">
        <v>466</v>
      </c>
      <c r="G63" s="344">
        <v>-2335</v>
      </c>
      <c r="H63" s="344">
        <v>2483</v>
      </c>
      <c r="I63" s="344">
        <v>247319</v>
      </c>
    </row>
    <row r="64" spans="1:9" s="116" customFormat="1" x14ac:dyDescent="0.2">
      <c r="A64" s="338" t="s">
        <v>66</v>
      </c>
      <c r="B64" s="345">
        <v>5413</v>
      </c>
      <c r="C64" s="345">
        <v>269781</v>
      </c>
      <c r="D64" s="345">
        <v>5345</v>
      </c>
      <c r="E64" s="345">
        <v>434810</v>
      </c>
      <c r="F64" s="345">
        <v>930</v>
      </c>
      <c r="G64" s="345">
        <v>-4181</v>
      </c>
      <c r="H64" s="345">
        <v>5413</v>
      </c>
      <c r="I64" s="345">
        <v>430629</v>
      </c>
    </row>
    <row r="65" spans="1:9" s="116" customFormat="1" x14ac:dyDescent="0.2">
      <c r="A65" s="337" t="s">
        <v>527</v>
      </c>
      <c r="B65" s="425" t="s">
        <v>594</v>
      </c>
      <c r="C65" s="425" t="s">
        <v>594</v>
      </c>
      <c r="D65" s="425" t="s">
        <v>594</v>
      </c>
      <c r="E65" s="425" t="s">
        <v>594</v>
      </c>
      <c r="F65" s="343" t="s">
        <v>32</v>
      </c>
      <c r="G65" s="343" t="s">
        <v>32</v>
      </c>
      <c r="H65" s="425" t="s">
        <v>594</v>
      </c>
      <c r="I65" s="425" t="s">
        <v>594</v>
      </c>
    </row>
    <row r="66" spans="1:9" s="116" customFormat="1" x14ac:dyDescent="0.2">
      <c r="A66" s="337" t="s">
        <v>528</v>
      </c>
      <c r="B66" s="425" t="s">
        <v>594</v>
      </c>
      <c r="C66" s="425" t="s">
        <v>594</v>
      </c>
      <c r="D66" s="425" t="s">
        <v>594</v>
      </c>
      <c r="E66" s="425" t="s">
        <v>594</v>
      </c>
      <c r="F66" s="343" t="s">
        <v>32</v>
      </c>
      <c r="G66" s="343" t="s">
        <v>32</v>
      </c>
      <c r="H66" s="425" t="s">
        <v>594</v>
      </c>
      <c r="I66" s="425" t="s">
        <v>594</v>
      </c>
    </row>
    <row r="67" spans="1:9" s="116" customFormat="1" x14ac:dyDescent="0.2">
      <c r="A67" s="337" t="s">
        <v>529</v>
      </c>
      <c r="B67" s="425" t="s">
        <v>594</v>
      </c>
      <c r="C67" s="425" t="s">
        <v>594</v>
      </c>
      <c r="D67" s="425" t="s">
        <v>594</v>
      </c>
      <c r="E67" s="425" t="s">
        <v>594</v>
      </c>
      <c r="F67" s="343" t="s">
        <v>32</v>
      </c>
      <c r="G67" s="343" t="s">
        <v>32</v>
      </c>
      <c r="H67" s="425" t="s">
        <v>594</v>
      </c>
      <c r="I67" s="425" t="s">
        <v>594</v>
      </c>
    </row>
    <row r="68" spans="1:9" s="116" customFormat="1" x14ac:dyDescent="0.2">
      <c r="A68" s="337" t="s">
        <v>530</v>
      </c>
      <c r="B68" s="344">
        <v>5</v>
      </c>
      <c r="C68" s="344">
        <v>1375</v>
      </c>
      <c r="D68" s="344">
        <v>5</v>
      </c>
      <c r="E68" s="344">
        <v>1400</v>
      </c>
      <c r="F68" s="343" t="s">
        <v>32</v>
      </c>
      <c r="G68" s="343" t="s">
        <v>32</v>
      </c>
      <c r="H68" s="344">
        <v>5</v>
      </c>
      <c r="I68" s="344">
        <v>1400</v>
      </c>
    </row>
    <row r="69" spans="1:9" x14ac:dyDescent="0.2">
      <c r="A69" s="337" t="s">
        <v>531</v>
      </c>
      <c r="B69" s="344">
        <v>119</v>
      </c>
      <c r="C69" s="344">
        <v>8769</v>
      </c>
      <c r="D69" s="344">
        <v>116</v>
      </c>
      <c r="E69" s="344">
        <v>9908</v>
      </c>
      <c r="F69" s="344">
        <v>23</v>
      </c>
      <c r="G69" s="344">
        <v>-94</v>
      </c>
      <c r="H69" s="344">
        <v>119</v>
      </c>
      <c r="I69" s="344">
        <v>9814</v>
      </c>
    </row>
    <row r="70" spans="1:9" x14ac:dyDescent="0.2">
      <c r="A70" s="337" t="s">
        <v>532</v>
      </c>
      <c r="B70" s="344">
        <v>188</v>
      </c>
      <c r="C70" s="344">
        <v>8452</v>
      </c>
      <c r="D70" s="344">
        <v>187</v>
      </c>
      <c r="E70" s="344">
        <v>10550</v>
      </c>
      <c r="F70" s="344">
        <v>21</v>
      </c>
      <c r="G70" s="344">
        <v>-181</v>
      </c>
      <c r="H70" s="344">
        <v>188</v>
      </c>
      <c r="I70" s="344">
        <v>10369</v>
      </c>
    </row>
    <row r="71" spans="1:9" s="116" customFormat="1" x14ac:dyDescent="0.2">
      <c r="A71" s="337" t="s">
        <v>533</v>
      </c>
      <c r="B71" s="344">
        <v>251</v>
      </c>
      <c r="C71" s="344">
        <v>3785</v>
      </c>
      <c r="D71" s="344">
        <v>250</v>
      </c>
      <c r="E71" s="344">
        <v>4629</v>
      </c>
      <c r="F71" s="344">
        <v>22</v>
      </c>
      <c r="G71" s="344">
        <v>-23</v>
      </c>
      <c r="H71" s="344">
        <v>251</v>
      </c>
      <c r="I71" s="344">
        <v>4606</v>
      </c>
    </row>
    <row r="72" spans="1:9" x14ac:dyDescent="0.2">
      <c r="A72" s="338" t="s">
        <v>534</v>
      </c>
      <c r="B72" s="345">
        <v>568</v>
      </c>
      <c r="C72" s="345">
        <v>24298</v>
      </c>
      <c r="D72" s="345">
        <v>563</v>
      </c>
      <c r="E72" s="345">
        <v>28603</v>
      </c>
      <c r="F72" s="345">
        <v>66</v>
      </c>
      <c r="G72" s="345">
        <v>-298</v>
      </c>
      <c r="H72" s="345">
        <v>568</v>
      </c>
      <c r="I72" s="345">
        <v>28305</v>
      </c>
    </row>
    <row r="73" spans="1:9" s="116" customFormat="1" x14ac:dyDescent="0.2">
      <c r="A73" s="341" t="s">
        <v>535</v>
      </c>
      <c r="B73" s="344">
        <v>427</v>
      </c>
      <c r="C73" s="344">
        <v>24166</v>
      </c>
      <c r="D73" s="344">
        <v>424</v>
      </c>
      <c r="E73" s="344">
        <v>34260</v>
      </c>
      <c r="F73" s="344">
        <v>110</v>
      </c>
      <c r="G73" s="344">
        <v>-672</v>
      </c>
      <c r="H73" s="344">
        <v>427</v>
      </c>
      <c r="I73" s="344">
        <v>33587</v>
      </c>
    </row>
    <row r="74" spans="1:9" s="116" customFormat="1" x14ac:dyDescent="0.2">
      <c r="A74" s="341" t="s">
        <v>536</v>
      </c>
      <c r="B74" s="344">
        <v>104</v>
      </c>
      <c r="C74" s="344">
        <v>3647</v>
      </c>
      <c r="D74" s="344">
        <v>102</v>
      </c>
      <c r="E74" s="344">
        <v>5313</v>
      </c>
      <c r="F74" s="344">
        <v>31</v>
      </c>
      <c r="G74" s="344">
        <v>-290</v>
      </c>
      <c r="H74" s="344">
        <v>104</v>
      </c>
      <c r="I74" s="344">
        <v>5023</v>
      </c>
    </row>
    <row r="75" spans="1:9" s="116" customFormat="1" x14ac:dyDescent="0.2">
      <c r="A75" s="342" t="s">
        <v>537</v>
      </c>
      <c r="B75" s="345">
        <v>531</v>
      </c>
      <c r="C75" s="345">
        <v>27813</v>
      </c>
      <c r="D75" s="345">
        <v>526</v>
      </c>
      <c r="E75" s="345">
        <v>39573</v>
      </c>
      <c r="F75" s="345">
        <v>141</v>
      </c>
      <c r="G75" s="345">
        <v>-962</v>
      </c>
      <c r="H75" s="345">
        <v>531</v>
      </c>
      <c r="I75" s="345">
        <v>38611</v>
      </c>
    </row>
    <row r="76" spans="1:9" s="116" customFormat="1" x14ac:dyDescent="0.2">
      <c r="A76" s="337" t="s">
        <v>538</v>
      </c>
      <c r="B76" s="344">
        <v>161</v>
      </c>
      <c r="C76" s="344">
        <v>10824</v>
      </c>
      <c r="D76" s="344">
        <v>158</v>
      </c>
      <c r="E76" s="344">
        <v>14553</v>
      </c>
      <c r="F76" s="344">
        <v>37</v>
      </c>
      <c r="G76" s="344">
        <v>-633</v>
      </c>
      <c r="H76" s="344">
        <v>161</v>
      </c>
      <c r="I76" s="344">
        <v>13921</v>
      </c>
    </row>
    <row r="77" spans="1:9" s="116" customFormat="1" x14ac:dyDescent="0.2">
      <c r="A77" s="337" t="s">
        <v>539</v>
      </c>
      <c r="B77" s="344">
        <v>105</v>
      </c>
      <c r="C77" s="344">
        <v>5214</v>
      </c>
      <c r="D77" s="344">
        <v>105</v>
      </c>
      <c r="E77" s="344">
        <v>6998</v>
      </c>
      <c r="F77" s="344">
        <v>24</v>
      </c>
      <c r="G77" s="344">
        <v>-113</v>
      </c>
      <c r="H77" s="344">
        <v>105</v>
      </c>
      <c r="I77" s="344">
        <v>6885</v>
      </c>
    </row>
    <row r="78" spans="1:9" s="116" customFormat="1" x14ac:dyDescent="0.2">
      <c r="A78" s="337" t="s">
        <v>540</v>
      </c>
      <c r="B78" s="344">
        <v>1210</v>
      </c>
      <c r="C78" s="344">
        <v>62890</v>
      </c>
      <c r="D78" s="344">
        <v>1196</v>
      </c>
      <c r="E78" s="344">
        <v>96395</v>
      </c>
      <c r="F78" s="344">
        <v>302</v>
      </c>
      <c r="G78" s="344">
        <v>-2315</v>
      </c>
      <c r="H78" s="344">
        <v>1210</v>
      </c>
      <c r="I78" s="344">
        <v>94080</v>
      </c>
    </row>
    <row r="79" spans="1:9" s="116" customFormat="1" x14ac:dyDescent="0.2">
      <c r="A79" s="337" t="s">
        <v>541</v>
      </c>
      <c r="B79" s="344">
        <v>785</v>
      </c>
      <c r="C79" s="344">
        <v>34906</v>
      </c>
      <c r="D79" s="344">
        <v>778</v>
      </c>
      <c r="E79" s="344">
        <v>59489</v>
      </c>
      <c r="F79" s="344">
        <v>203</v>
      </c>
      <c r="G79" s="344">
        <v>-1164</v>
      </c>
      <c r="H79" s="344">
        <v>785</v>
      </c>
      <c r="I79" s="344">
        <v>58326</v>
      </c>
    </row>
    <row r="80" spans="1:9" s="116" customFormat="1" x14ac:dyDescent="0.2">
      <c r="A80" s="337" t="s">
        <v>542</v>
      </c>
      <c r="B80" s="344">
        <v>93</v>
      </c>
      <c r="C80" s="344">
        <v>7653</v>
      </c>
      <c r="D80" s="344">
        <v>93</v>
      </c>
      <c r="E80" s="344">
        <v>8905</v>
      </c>
      <c r="F80" s="344">
        <v>18</v>
      </c>
      <c r="G80" s="344">
        <v>-67</v>
      </c>
      <c r="H80" s="344">
        <v>93</v>
      </c>
      <c r="I80" s="344">
        <v>8838</v>
      </c>
    </row>
    <row r="81" spans="1:9" s="116" customFormat="1" x14ac:dyDescent="0.2">
      <c r="A81" s="338" t="s">
        <v>543</v>
      </c>
      <c r="B81" s="345">
        <v>2885</v>
      </c>
      <c r="C81" s="345">
        <v>149301</v>
      </c>
      <c r="D81" s="345">
        <v>2856</v>
      </c>
      <c r="E81" s="345">
        <v>225913</v>
      </c>
      <c r="F81" s="345">
        <v>725</v>
      </c>
      <c r="G81" s="345">
        <v>-5253</v>
      </c>
      <c r="H81" s="345">
        <v>2885</v>
      </c>
      <c r="I81" s="345">
        <v>220660</v>
      </c>
    </row>
    <row r="82" spans="1:9" s="116" customFormat="1" x14ac:dyDescent="0.2">
      <c r="A82" s="339" t="s">
        <v>224</v>
      </c>
      <c r="B82" s="344">
        <v>513</v>
      </c>
      <c r="C82" s="344">
        <v>28129</v>
      </c>
      <c r="D82" s="344">
        <v>505</v>
      </c>
      <c r="E82" s="344">
        <v>40832</v>
      </c>
      <c r="F82" s="344">
        <v>124</v>
      </c>
      <c r="G82" s="344">
        <v>-530</v>
      </c>
      <c r="H82" s="344">
        <v>513</v>
      </c>
      <c r="I82" s="344">
        <v>40302</v>
      </c>
    </row>
    <row r="83" spans="1:9" s="116" customFormat="1" x14ac:dyDescent="0.2">
      <c r="A83" s="339" t="s">
        <v>544</v>
      </c>
      <c r="B83" s="344">
        <v>8</v>
      </c>
      <c r="C83" s="344">
        <v>276</v>
      </c>
      <c r="D83" s="344">
        <v>8</v>
      </c>
      <c r="E83" s="344">
        <v>397</v>
      </c>
      <c r="F83" s="425" t="s">
        <v>594</v>
      </c>
      <c r="G83" s="425" t="s">
        <v>594</v>
      </c>
      <c r="H83" s="344">
        <v>8</v>
      </c>
      <c r="I83" s="344">
        <v>396</v>
      </c>
    </row>
    <row r="84" spans="1:9" s="116" customFormat="1" x14ac:dyDescent="0.2">
      <c r="A84" s="337" t="s">
        <v>545</v>
      </c>
      <c r="B84" s="344">
        <v>13</v>
      </c>
      <c r="C84" s="344">
        <v>144</v>
      </c>
      <c r="D84" s="344">
        <v>13</v>
      </c>
      <c r="E84" s="344">
        <v>423</v>
      </c>
      <c r="F84" s="344">
        <v>5</v>
      </c>
      <c r="G84" s="344">
        <v>-13</v>
      </c>
      <c r="H84" s="344">
        <v>13</v>
      </c>
      <c r="I84" s="344">
        <v>410</v>
      </c>
    </row>
    <row r="85" spans="1:9" s="116" customFormat="1" x14ac:dyDescent="0.2">
      <c r="A85" s="337" t="s">
        <v>546</v>
      </c>
      <c r="B85" s="344">
        <v>70</v>
      </c>
      <c r="C85" s="344">
        <v>261</v>
      </c>
      <c r="D85" s="344">
        <v>70</v>
      </c>
      <c r="E85" s="344">
        <v>2309</v>
      </c>
      <c r="F85" s="344">
        <v>23</v>
      </c>
      <c r="G85" s="344">
        <v>-65</v>
      </c>
      <c r="H85" s="344">
        <v>70</v>
      </c>
      <c r="I85" s="344">
        <v>2244</v>
      </c>
    </row>
    <row r="86" spans="1:9" s="116" customFormat="1" x14ac:dyDescent="0.2">
      <c r="A86" s="337" t="s">
        <v>547</v>
      </c>
      <c r="B86" s="344">
        <v>41</v>
      </c>
      <c r="C86" s="344">
        <v>304</v>
      </c>
      <c r="D86" s="344">
        <v>41</v>
      </c>
      <c r="E86" s="344">
        <v>1164</v>
      </c>
      <c r="F86" s="344">
        <v>7</v>
      </c>
      <c r="G86" s="344">
        <v>-8</v>
      </c>
      <c r="H86" s="344">
        <v>41</v>
      </c>
      <c r="I86" s="344">
        <v>1156</v>
      </c>
    </row>
    <row r="87" spans="1:9" s="116" customFormat="1" x14ac:dyDescent="0.2">
      <c r="A87" s="337" t="s">
        <v>548</v>
      </c>
      <c r="B87" s="344">
        <v>1485</v>
      </c>
      <c r="C87" s="344">
        <v>10849</v>
      </c>
      <c r="D87" s="344">
        <v>1460</v>
      </c>
      <c r="E87" s="344">
        <v>46317</v>
      </c>
      <c r="F87" s="344">
        <v>413</v>
      </c>
      <c r="G87" s="344">
        <v>-986</v>
      </c>
      <c r="H87" s="344">
        <v>1485</v>
      </c>
      <c r="I87" s="344">
        <v>45331</v>
      </c>
    </row>
    <row r="88" spans="1:9" s="116" customFormat="1" x14ac:dyDescent="0.2">
      <c r="A88" s="337" t="s">
        <v>549</v>
      </c>
      <c r="B88" s="344">
        <v>5</v>
      </c>
      <c r="C88" s="344">
        <v>5</v>
      </c>
      <c r="D88" s="344">
        <v>5</v>
      </c>
      <c r="E88" s="344">
        <v>130</v>
      </c>
      <c r="F88" s="425" t="s">
        <v>594</v>
      </c>
      <c r="G88" s="425" t="s">
        <v>594</v>
      </c>
      <c r="H88" s="344">
        <v>5</v>
      </c>
      <c r="I88" s="344">
        <v>122</v>
      </c>
    </row>
    <row r="89" spans="1:9" s="116" customFormat="1" x14ac:dyDescent="0.2">
      <c r="A89" s="337" t="s">
        <v>550</v>
      </c>
      <c r="B89" s="344">
        <v>311</v>
      </c>
      <c r="C89" s="344">
        <v>2014</v>
      </c>
      <c r="D89" s="344">
        <v>308</v>
      </c>
      <c r="E89" s="344">
        <v>11545</v>
      </c>
      <c r="F89" s="344">
        <v>102</v>
      </c>
      <c r="G89" s="344">
        <v>-194</v>
      </c>
      <c r="H89" s="344">
        <v>311</v>
      </c>
      <c r="I89" s="344">
        <v>11351</v>
      </c>
    </row>
    <row r="90" spans="1:9" s="116" customFormat="1" x14ac:dyDescent="0.2">
      <c r="A90" s="337" t="s">
        <v>551</v>
      </c>
      <c r="B90" s="344">
        <v>888</v>
      </c>
      <c r="C90" s="344">
        <v>5972</v>
      </c>
      <c r="D90" s="344">
        <v>876</v>
      </c>
      <c r="E90" s="344">
        <v>45898</v>
      </c>
      <c r="F90" s="344">
        <v>226</v>
      </c>
      <c r="G90" s="344">
        <v>-393</v>
      </c>
      <c r="H90" s="344">
        <v>888</v>
      </c>
      <c r="I90" s="344">
        <v>45505</v>
      </c>
    </row>
    <row r="91" spans="1:9" x14ac:dyDescent="0.2">
      <c r="A91" s="337" t="s">
        <v>552</v>
      </c>
      <c r="B91" s="344">
        <v>737</v>
      </c>
      <c r="C91" s="344">
        <v>6032</v>
      </c>
      <c r="D91" s="344">
        <v>706</v>
      </c>
      <c r="E91" s="344">
        <v>15175</v>
      </c>
      <c r="F91" s="344">
        <v>187</v>
      </c>
      <c r="G91" s="344">
        <v>-327</v>
      </c>
      <c r="H91" s="344">
        <v>737</v>
      </c>
      <c r="I91" s="344">
        <v>14849</v>
      </c>
    </row>
    <row r="92" spans="1:9" s="116" customFormat="1" x14ac:dyDescent="0.2">
      <c r="A92" s="337" t="s">
        <v>553</v>
      </c>
      <c r="B92" s="344">
        <v>116</v>
      </c>
      <c r="C92" s="344">
        <v>2255</v>
      </c>
      <c r="D92" s="344">
        <v>110</v>
      </c>
      <c r="E92" s="344">
        <v>3709</v>
      </c>
      <c r="F92" s="344">
        <v>25</v>
      </c>
      <c r="G92" s="344">
        <v>-152</v>
      </c>
      <c r="H92" s="344">
        <v>116</v>
      </c>
      <c r="I92" s="344">
        <v>3557</v>
      </c>
    </row>
    <row r="93" spans="1:9" s="116" customFormat="1" x14ac:dyDescent="0.2">
      <c r="A93" s="337" t="s">
        <v>554</v>
      </c>
      <c r="B93" s="343" t="s">
        <v>32</v>
      </c>
      <c r="C93" s="343" t="s">
        <v>32</v>
      </c>
      <c r="D93" s="343" t="s">
        <v>32</v>
      </c>
      <c r="E93" s="343" t="s">
        <v>32</v>
      </c>
      <c r="F93" s="343" t="s">
        <v>32</v>
      </c>
      <c r="G93" s="343" t="s">
        <v>32</v>
      </c>
      <c r="H93" s="343" t="s">
        <v>32</v>
      </c>
      <c r="I93" s="343" t="s">
        <v>32</v>
      </c>
    </row>
    <row r="94" spans="1:9" s="116" customFormat="1" x14ac:dyDescent="0.2">
      <c r="A94" s="337" t="s">
        <v>555</v>
      </c>
      <c r="B94" s="425" t="s">
        <v>594</v>
      </c>
      <c r="C94" s="425" t="s">
        <v>594</v>
      </c>
      <c r="D94" s="425" t="s">
        <v>594</v>
      </c>
      <c r="E94" s="425" t="s">
        <v>594</v>
      </c>
      <c r="F94" s="425" t="s">
        <v>594</v>
      </c>
      <c r="G94" s="425" t="s">
        <v>594</v>
      </c>
      <c r="H94" s="425" t="s">
        <v>594</v>
      </c>
      <c r="I94" s="425" t="s">
        <v>594</v>
      </c>
    </row>
    <row r="95" spans="1:9" s="116" customFormat="1" x14ac:dyDescent="0.2">
      <c r="A95" s="341" t="s">
        <v>556</v>
      </c>
      <c r="B95" s="344">
        <v>11</v>
      </c>
      <c r="C95" s="344">
        <v>96</v>
      </c>
      <c r="D95" s="344">
        <v>11</v>
      </c>
      <c r="E95" s="344">
        <v>245</v>
      </c>
      <c r="F95" s="425" t="s">
        <v>594</v>
      </c>
      <c r="G95" s="425" t="s">
        <v>594</v>
      </c>
      <c r="H95" s="344">
        <v>11</v>
      </c>
      <c r="I95" s="344">
        <v>242</v>
      </c>
    </row>
    <row r="96" spans="1:9" s="116" customFormat="1" x14ac:dyDescent="0.2">
      <c r="A96" s="341" t="s">
        <v>557</v>
      </c>
      <c r="B96" s="425" t="s">
        <v>594</v>
      </c>
      <c r="C96" s="425" t="s">
        <v>594</v>
      </c>
      <c r="D96" s="425" t="s">
        <v>594</v>
      </c>
      <c r="E96" s="425" t="s">
        <v>594</v>
      </c>
      <c r="F96" s="343" t="s">
        <v>32</v>
      </c>
      <c r="G96" s="343" t="s">
        <v>32</v>
      </c>
      <c r="H96" s="425" t="s">
        <v>594</v>
      </c>
      <c r="I96" s="425" t="s">
        <v>594</v>
      </c>
    </row>
    <row r="97" spans="1:9" s="116" customFormat="1" x14ac:dyDescent="0.2">
      <c r="A97" s="341" t="s">
        <v>558</v>
      </c>
      <c r="B97" s="425" t="s">
        <v>594</v>
      </c>
      <c r="C97" s="425" t="s">
        <v>594</v>
      </c>
      <c r="D97" s="425" t="s">
        <v>594</v>
      </c>
      <c r="E97" s="425" t="s">
        <v>594</v>
      </c>
      <c r="F97" s="425" t="s">
        <v>594</v>
      </c>
      <c r="G97" s="425" t="s">
        <v>594</v>
      </c>
      <c r="H97" s="425" t="s">
        <v>594</v>
      </c>
      <c r="I97" s="425" t="s">
        <v>594</v>
      </c>
    </row>
    <row r="98" spans="1:9" s="116" customFormat="1" x14ac:dyDescent="0.2">
      <c r="A98" s="342" t="s">
        <v>559</v>
      </c>
      <c r="B98" s="345">
        <v>15</v>
      </c>
      <c r="C98" s="345">
        <v>105</v>
      </c>
      <c r="D98" s="345">
        <v>15</v>
      </c>
      <c r="E98" s="345">
        <v>387</v>
      </c>
      <c r="F98" s="345">
        <v>4</v>
      </c>
      <c r="G98" s="345">
        <v>-7</v>
      </c>
      <c r="H98" s="345">
        <v>15</v>
      </c>
      <c r="I98" s="345">
        <v>381</v>
      </c>
    </row>
    <row r="99" spans="1:9" s="116" customFormat="1" x14ac:dyDescent="0.2">
      <c r="A99" s="338" t="s">
        <v>67</v>
      </c>
      <c r="B99" s="345">
        <v>3683</v>
      </c>
      <c r="C99" s="345">
        <v>27972</v>
      </c>
      <c r="D99" s="345">
        <v>3606</v>
      </c>
      <c r="E99" s="345">
        <v>127111</v>
      </c>
      <c r="F99" s="345">
        <v>996</v>
      </c>
      <c r="G99" s="345">
        <v>-2167</v>
      </c>
      <c r="H99" s="345">
        <v>3683</v>
      </c>
      <c r="I99" s="345">
        <v>124945</v>
      </c>
    </row>
    <row r="100" spans="1:9" s="116" customFormat="1" x14ac:dyDescent="0.2">
      <c r="A100" s="337" t="s">
        <v>560</v>
      </c>
      <c r="B100" s="344">
        <v>5</v>
      </c>
      <c r="C100" s="344">
        <v>35</v>
      </c>
      <c r="D100" s="344">
        <v>5</v>
      </c>
      <c r="E100" s="344">
        <v>110</v>
      </c>
      <c r="F100" s="425" t="s">
        <v>594</v>
      </c>
      <c r="G100" s="425" t="s">
        <v>594</v>
      </c>
      <c r="H100" s="344">
        <v>5</v>
      </c>
      <c r="I100" s="344">
        <v>105</v>
      </c>
    </row>
    <row r="101" spans="1:9" s="116" customFormat="1" x14ac:dyDescent="0.2">
      <c r="A101" s="337" t="s">
        <v>561</v>
      </c>
      <c r="B101" s="344">
        <v>598</v>
      </c>
      <c r="C101" s="344">
        <v>8416</v>
      </c>
      <c r="D101" s="344">
        <v>588</v>
      </c>
      <c r="E101" s="344">
        <v>23625</v>
      </c>
      <c r="F101" s="425" t="s">
        <v>594</v>
      </c>
      <c r="G101" s="425" t="s">
        <v>594</v>
      </c>
      <c r="H101" s="344">
        <v>598</v>
      </c>
      <c r="I101" s="344">
        <v>23344</v>
      </c>
    </row>
    <row r="102" spans="1:9" s="116" customFormat="1" x14ac:dyDescent="0.2">
      <c r="A102" s="338" t="s">
        <v>225</v>
      </c>
      <c r="B102" s="345">
        <v>603</v>
      </c>
      <c r="C102" s="345">
        <v>8451</v>
      </c>
      <c r="D102" s="345">
        <v>593</v>
      </c>
      <c r="E102" s="345">
        <v>23736</v>
      </c>
      <c r="F102" s="345">
        <v>137</v>
      </c>
      <c r="G102" s="345">
        <v>-287</v>
      </c>
      <c r="H102" s="345">
        <v>603</v>
      </c>
      <c r="I102" s="345">
        <v>23449</v>
      </c>
    </row>
    <row r="103" spans="1:9" s="116" customFormat="1" x14ac:dyDescent="0.2">
      <c r="A103" s="339" t="s">
        <v>562</v>
      </c>
      <c r="B103" s="344">
        <v>241</v>
      </c>
      <c r="C103" s="344">
        <v>2870</v>
      </c>
      <c r="D103" s="344">
        <v>235</v>
      </c>
      <c r="E103" s="344">
        <v>9277</v>
      </c>
      <c r="F103" s="344">
        <v>72</v>
      </c>
      <c r="G103" s="344">
        <v>-99</v>
      </c>
      <c r="H103" s="344">
        <v>241</v>
      </c>
      <c r="I103" s="344">
        <v>9178</v>
      </c>
    </row>
    <row r="104" spans="1:9" s="116" customFormat="1" x14ac:dyDescent="0.2">
      <c r="A104" s="337" t="s">
        <v>563</v>
      </c>
      <c r="B104" s="344">
        <v>116</v>
      </c>
      <c r="C104" s="344">
        <v>2926</v>
      </c>
      <c r="D104" s="344">
        <v>113</v>
      </c>
      <c r="E104" s="344">
        <v>4672</v>
      </c>
      <c r="F104" s="344">
        <v>24</v>
      </c>
      <c r="G104" s="344">
        <v>-157</v>
      </c>
      <c r="H104" s="344">
        <v>116</v>
      </c>
      <c r="I104" s="344">
        <v>4515</v>
      </c>
    </row>
    <row r="105" spans="1:9" s="116" customFormat="1" x14ac:dyDescent="0.2">
      <c r="A105" s="337" t="s">
        <v>564</v>
      </c>
      <c r="B105" s="344">
        <v>304</v>
      </c>
      <c r="C105" s="344">
        <v>4812</v>
      </c>
      <c r="D105" s="344">
        <v>300</v>
      </c>
      <c r="E105" s="344">
        <v>9506</v>
      </c>
      <c r="F105" s="344">
        <v>45</v>
      </c>
      <c r="G105" s="344">
        <v>-56</v>
      </c>
      <c r="H105" s="344">
        <v>304</v>
      </c>
      <c r="I105" s="344">
        <v>9450</v>
      </c>
    </row>
    <row r="106" spans="1:9" s="116" customFormat="1" x14ac:dyDescent="0.2">
      <c r="A106" s="338" t="s">
        <v>565</v>
      </c>
      <c r="B106" s="345">
        <v>420</v>
      </c>
      <c r="C106" s="345">
        <v>7738</v>
      </c>
      <c r="D106" s="345">
        <v>413</v>
      </c>
      <c r="E106" s="345">
        <v>14178</v>
      </c>
      <c r="F106" s="345">
        <v>69</v>
      </c>
      <c r="G106" s="345">
        <v>-213</v>
      </c>
      <c r="H106" s="345">
        <v>420</v>
      </c>
      <c r="I106" s="345">
        <v>13964</v>
      </c>
    </row>
    <row r="107" spans="1:9" s="116" customFormat="1" x14ac:dyDescent="0.2">
      <c r="A107" s="337" t="s">
        <v>566</v>
      </c>
      <c r="B107" s="344">
        <v>96</v>
      </c>
      <c r="C107" s="344">
        <v>1219</v>
      </c>
      <c r="D107" s="344">
        <v>95</v>
      </c>
      <c r="E107" s="344">
        <v>2626</v>
      </c>
      <c r="F107" s="344">
        <v>22</v>
      </c>
      <c r="G107" s="344">
        <v>-97</v>
      </c>
      <c r="H107" s="344">
        <v>96</v>
      </c>
      <c r="I107" s="344">
        <v>2529</v>
      </c>
    </row>
    <row r="108" spans="1:9" s="116" customFormat="1" x14ac:dyDescent="0.2">
      <c r="A108" s="337" t="s">
        <v>567</v>
      </c>
      <c r="B108" s="344">
        <v>337</v>
      </c>
      <c r="C108" s="344">
        <v>4705</v>
      </c>
      <c r="D108" s="344">
        <v>331</v>
      </c>
      <c r="E108" s="344">
        <v>9301</v>
      </c>
      <c r="F108" s="344">
        <v>71</v>
      </c>
      <c r="G108" s="344">
        <v>-123</v>
      </c>
      <c r="H108" s="344">
        <v>337</v>
      </c>
      <c r="I108" s="344">
        <v>9178</v>
      </c>
    </row>
    <row r="109" spans="1:9" s="116" customFormat="1" x14ac:dyDescent="0.2">
      <c r="A109" s="337" t="s">
        <v>568</v>
      </c>
      <c r="B109" s="344">
        <v>66</v>
      </c>
      <c r="C109" s="344">
        <v>1007</v>
      </c>
      <c r="D109" s="344">
        <v>64</v>
      </c>
      <c r="E109" s="344">
        <v>2005</v>
      </c>
      <c r="F109" s="344">
        <v>15</v>
      </c>
      <c r="G109" s="344">
        <v>-60</v>
      </c>
      <c r="H109" s="344">
        <v>66</v>
      </c>
      <c r="I109" s="344">
        <v>1944</v>
      </c>
    </row>
    <row r="110" spans="1:9" x14ac:dyDescent="0.2">
      <c r="A110" s="338" t="s">
        <v>569</v>
      </c>
      <c r="B110" s="345">
        <v>499</v>
      </c>
      <c r="C110" s="345">
        <v>6931</v>
      </c>
      <c r="D110" s="345">
        <v>490</v>
      </c>
      <c r="E110" s="345">
        <v>13932</v>
      </c>
      <c r="F110" s="345">
        <v>108</v>
      </c>
      <c r="G110" s="345">
        <v>-281</v>
      </c>
      <c r="H110" s="345">
        <v>499</v>
      </c>
      <c r="I110" s="345">
        <v>13651</v>
      </c>
    </row>
    <row r="111" spans="1:9" s="116" customFormat="1" x14ac:dyDescent="0.2">
      <c r="A111" s="339" t="s">
        <v>570</v>
      </c>
      <c r="B111" s="344">
        <v>2090</v>
      </c>
      <c r="C111" s="344">
        <v>41516</v>
      </c>
      <c r="D111" s="344">
        <v>2069</v>
      </c>
      <c r="E111" s="344">
        <v>130907</v>
      </c>
      <c r="F111" s="344">
        <v>401</v>
      </c>
      <c r="G111" s="344">
        <v>-2161</v>
      </c>
      <c r="H111" s="344">
        <v>2090</v>
      </c>
      <c r="I111" s="344">
        <v>128746</v>
      </c>
    </row>
    <row r="112" spans="1:9" s="116" customFormat="1" x14ac:dyDescent="0.2">
      <c r="A112" s="339" t="s">
        <v>571</v>
      </c>
      <c r="B112" s="343" t="s">
        <v>32</v>
      </c>
      <c r="C112" s="343" t="s">
        <v>32</v>
      </c>
      <c r="D112" s="343" t="s">
        <v>32</v>
      </c>
      <c r="E112" s="343" t="s">
        <v>32</v>
      </c>
      <c r="F112" s="343" t="s">
        <v>32</v>
      </c>
      <c r="G112" s="343" t="s">
        <v>32</v>
      </c>
      <c r="H112" s="343" t="s">
        <v>32</v>
      </c>
      <c r="I112" s="343" t="s">
        <v>32</v>
      </c>
    </row>
    <row r="113" spans="1:9" s="116" customFormat="1" x14ac:dyDescent="0.2">
      <c r="A113" s="339" t="s">
        <v>572</v>
      </c>
      <c r="B113" s="425" t="s">
        <v>594</v>
      </c>
      <c r="C113" s="425" t="s">
        <v>594</v>
      </c>
      <c r="D113" s="425" t="s">
        <v>594</v>
      </c>
      <c r="E113" s="425" t="s">
        <v>594</v>
      </c>
      <c r="F113" s="343" t="s">
        <v>32</v>
      </c>
      <c r="G113" s="343" t="s">
        <v>32</v>
      </c>
      <c r="H113" s="425" t="s">
        <v>594</v>
      </c>
      <c r="I113" s="425" t="s">
        <v>594</v>
      </c>
    </row>
    <row r="114" spans="1:9" s="116" customFormat="1" x14ac:dyDescent="0.2">
      <c r="A114" s="339" t="s">
        <v>573</v>
      </c>
      <c r="B114" s="344">
        <v>77</v>
      </c>
      <c r="C114" s="344">
        <v>3563</v>
      </c>
      <c r="D114" s="344">
        <v>77</v>
      </c>
      <c r="E114" s="344">
        <v>6341</v>
      </c>
      <c r="F114" s="344">
        <v>10</v>
      </c>
      <c r="G114" s="344">
        <v>-7</v>
      </c>
      <c r="H114" s="344">
        <v>77</v>
      </c>
      <c r="I114" s="344">
        <v>6333</v>
      </c>
    </row>
    <row r="115" spans="1:9" s="116" customFormat="1" x14ac:dyDescent="0.2">
      <c r="A115" s="338" t="s">
        <v>574</v>
      </c>
      <c r="B115" s="345">
        <v>29948</v>
      </c>
      <c r="C115" s="345">
        <v>1566702</v>
      </c>
      <c r="D115" s="345">
        <v>29591</v>
      </c>
      <c r="E115" s="345">
        <v>2405365</v>
      </c>
      <c r="F115" s="345">
        <v>6455</v>
      </c>
      <c r="G115" s="345">
        <v>-33043</v>
      </c>
      <c r="H115" s="345">
        <v>29948</v>
      </c>
      <c r="I115" s="345">
        <v>2372322</v>
      </c>
    </row>
    <row r="116" spans="1:9" s="116" customFormat="1" x14ac:dyDescent="0.2">
      <c r="A116" s="338" t="s">
        <v>575</v>
      </c>
      <c r="B116" s="345">
        <v>3573</v>
      </c>
      <c r="C116" s="345">
        <v>33496</v>
      </c>
      <c r="D116" s="345">
        <v>3541</v>
      </c>
      <c r="E116" s="345">
        <v>196223</v>
      </c>
      <c r="F116" s="345">
        <v>846</v>
      </c>
      <c r="G116" s="345">
        <v>-3125</v>
      </c>
      <c r="H116" s="345">
        <v>3573</v>
      </c>
      <c r="I116" s="345">
        <v>193098</v>
      </c>
    </row>
    <row r="117" spans="1:9" s="116" customFormat="1" x14ac:dyDescent="0.2">
      <c r="A117" s="338" t="s">
        <v>51</v>
      </c>
      <c r="B117" s="345">
        <v>33521</v>
      </c>
      <c r="C117" s="345">
        <v>1600199</v>
      </c>
      <c r="D117" s="345">
        <v>33132</v>
      </c>
      <c r="E117" s="345">
        <v>2601589</v>
      </c>
      <c r="F117" s="345">
        <v>7301</v>
      </c>
      <c r="G117" s="345">
        <v>-36168</v>
      </c>
      <c r="H117" s="345">
        <v>33521</v>
      </c>
      <c r="I117" s="345">
        <v>2565421</v>
      </c>
    </row>
    <row r="118" spans="1:9" s="116" customFormat="1" x14ac:dyDescent="0.2">
      <c r="A118" s="264"/>
      <c r="B118" s="254"/>
      <c r="C118" s="255"/>
      <c r="D118" s="255"/>
      <c r="E118" s="255"/>
      <c r="F118" s="255"/>
      <c r="G118" s="255"/>
      <c r="H118" s="255"/>
      <c r="I118" s="255"/>
    </row>
    <row r="119" spans="1:9" s="116" customFormat="1" ht="12.75" customHeight="1" x14ac:dyDescent="0.2">
      <c r="A119" s="199" t="s">
        <v>589</v>
      </c>
      <c r="B119" s="167"/>
      <c r="C119" s="167"/>
      <c r="D119" s="167"/>
      <c r="E119" s="167"/>
      <c r="F119" s="167"/>
      <c r="G119" s="167"/>
      <c r="H119" s="167"/>
      <c r="I119" s="167"/>
    </row>
    <row r="120" spans="1:9" ht="12.75" customHeight="1" x14ac:dyDescent="0.2">
      <c r="A120" s="130" t="s">
        <v>459</v>
      </c>
      <c r="B120" s="109"/>
      <c r="C120" s="109"/>
      <c r="D120" s="109"/>
      <c r="E120" s="111"/>
      <c r="F120" s="111"/>
      <c r="G120" s="110"/>
      <c r="H120" s="110"/>
      <c r="I120" s="111"/>
    </row>
    <row r="121" spans="1:9" s="149" customFormat="1" x14ac:dyDescent="0.2">
      <c r="B121" s="109"/>
      <c r="C121" s="109"/>
      <c r="D121" s="109"/>
      <c r="E121" s="111"/>
      <c r="F121" s="111"/>
      <c r="G121" s="110"/>
      <c r="H121" s="110"/>
      <c r="I121" s="111"/>
    </row>
    <row r="122" spans="1:9" s="130" customFormat="1" x14ac:dyDescent="0.2">
      <c r="A122" s="149"/>
      <c r="B122" s="109"/>
      <c r="C122" s="109"/>
      <c r="D122" s="109"/>
      <c r="E122" s="111"/>
      <c r="F122" s="111"/>
      <c r="G122" s="110"/>
      <c r="H122" s="110"/>
      <c r="I122" s="111"/>
    </row>
    <row r="123" spans="1:9" s="130" customFormat="1" x14ac:dyDescent="0.2">
      <c r="B123" s="109"/>
      <c r="C123" s="109"/>
      <c r="D123" s="109"/>
      <c r="E123" s="109"/>
      <c r="F123" s="109"/>
      <c r="G123" s="113"/>
      <c r="H123" s="113"/>
      <c r="I123" s="109"/>
    </row>
    <row r="124" spans="1:9" x14ac:dyDescent="0.2">
      <c r="B124" s="114"/>
      <c r="C124" s="114"/>
      <c r="D124" s="114"/>
      <c r="E124" s="114"/>
      <c r="F124" s="114"/>
      <c r="G124" s="115"/>
      <c r="H124" s="115"/>
      <c r="I124" s="114"/>
    </row>
    <row r="125" spans="1:9" x14ac:dyDescent="0.2">
      <c r="B125" s="118"/>
      <c r="C125" s="118"/>
      <c r="D125" s="118"/>
      <c r="E125" s="118"/>
      <c r="F125" s="118"/>
      <c r="G125" s="119"/>
      <c r="H125" s="119"/>
      <c r="I125" s="118"/>
    </row>
    <row r="126" spans="1:9" x14ac:dyDescent="0.2">
      <c r="B126" s="120"/>
      <c r="C126" s="120"/>
      <c r="D126" s="120"/>
    </row>
    <row r="127" spans="1:9" x14ac:dyDescent="0.2">
      <c r="B127" s="121"/>
      <c r="C127" s="121"/>
      <c r="D127" s="121"/>
      <c r="E127" s="121"/>
      <c r="F127" s="121"/>
      <c r="G127" s="121"/>
      <c r="H127" s="121"/>
      <c r="I127" s="121"/>
    </row>
  </sheetData>
  <autoFilter ref="A4:I117"/>
  <mergeCells count="6">
    <mergeCell ref="A1:I1"/>
    <mergeCell ref="B3:C3"/>
    <mergeCell ref="D3:E3"/>
    <mergeCell ref="F3:G3"/>
    <mergeCell ref="H3:I3"/>
    <mergeCell ref="A3:A4"/>
  </mergeCells>
  <pageMargins left="0.51181102362204722" right="0.51181102362204722" top="0.19685039370078741" bottom="0.19685039370078741" header="0.11811023622047245" footer="0.11811023622047245"/>
  <pageSetup paperSize="8" firstPageNumber="32" pageOrder="overThenDown" orientation="landscape" useFirstPageNumber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14"/>
  <sheetViews>
    <sheetView workbookViewId="0">
      <pane ySplit="4" topLeftCell="A5" activePane="bottomLeft" state="frozen"/>
      <selection activeCell="J52" sqref="J52"/>
      <selection pane="bottomLeft" sqref="A1:L1"/>
    </sheetView>
  </sheetViews>
  <sheetFormatPr baseColWidth="10" defaultColWidth="11.44140625" defaultRowHeight="10.199999999999999" x14ac:dyDescent="0.2"/>
  <cols>
    <col min="1" max="1" width="23" style="67" customWidth="1"/>
    <col min="2" max="2" width="11" style="144" customWidth="1"/>
    <col min="3" max="3" width="11" style="67" customWidth="1"/>
    <col min="4" max="4" width="12" style="67" customWidth="1"/>
    <col min="5" max="10" width="12.88671875" style="67" customWidth="1"/>
    <col min="11" max="16384" width="11.44140625" style="67"/>
  </cols>
  <sheetData>
    <row r="1" spans="1:12" ht="12.75" customHeight="1" x14ac:dyDescent="0.2">
      <c r="A1" s="507" t="s">
        <v>155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</row>
    <row r="2" spans="1:12" ht="12.75" customHeight="1" x14ac:dyDescent="0.2">
      <c r="A2" s="226"/>
      <c r="B2" s="217"/>
      <c r="C2" s="217"/>
      <c r="D2" s="217"/>
      <c r="E2" s="217"/>
      <c r="F2" s="217"/>
      <c r="G2" s="217"/>
      <c r="H2" s="217"/>
      <c r="I2" s="217"/>
      <c r="J2" s="217"/>
    </row>
    <row r="3" spans="1:12" s="41" customFormat="1" ht="38.25" customHeight="1" x14ac:dyDescent="0.25">
      <c r="A3" s="225" t="s">
        <v>68</v>
      </c>
      <c r="B3" s="508" t="s">
        <v>96</v>
      </c>
      <c r="C3" s="509"/>
      <c r="D3" s="510"/>
      <c r="E3" s="460" t="s">
        <v>95</v>
      </c>
      <c r="F3" s="460"/>
      <c r="G3" s="460" t="s">
        <v>233</v>
      </c>
      <c r="H3" s="460"/>
      <c r="I3" s="460" t="s">
        <v>234</v>
      </c>
      <c r="J3" s="461"/>
      <c r="K3" s="460" t="s">
        <v>27</v>
      </c>
      <c r="L3" s="461"/>
    </row>
    <row r="4" spans="1:12" s="41" customFormat="1" ht="12.75" customHeight="1" x14ac:dyDescent="0.25">
      <c r="A4" s="233"/>
      <c r="B4" s="142" t="s">
        <v>99</v>
      </c>
      <c r="C4" s="122" t="s">
        <v>122</v>
      </c>
      <c r="D4" s="276" t="s">
        <v>116</v>
      </c>
      <c r="E4" s="335" t="s">
        <v>99</v>
      </c>
      <c r="F4" s="336" t="s">
        <v>122</v>
      </c>
      <c r="G4" s="335" t="s">
        <v>99</v>
      </c>
      <c r="H4" s="336" t="s">
        <v>122</v>
      </c>
      <c r="I4" s="335" t="s">
        <v>99</v>
      </c>
      <c r="J4" s="277" t="s">
        <v>122</v>
      </c>
      <c r="K4" s="335" t="s">
        <v>99</v>
      </c>
      <c r="L4" s="277" t="s">
        <v>122</v>
      </c>
    </row>
    <row r="5" spans="1:12" s="41" customFormat="1" ht="12.75" customHeight="1" x14ac:dyDescent="0.2">
      <c r="A5" s="272" t="s">
        <v>53</v>
      </c>
      <c r="B5" s="145">
        <v>114918</v>
      </c>
      <c r="C5" s="123">
        <v>4420617</v>
      </c>
      <c r="D5" s="123">
        <v>38468</v>
      </c>
      <c r="E5" s="123">
        <v>112109</v>
      </c>
      <c r="F5" s="123">
        <v>3691762</v>
      </c>
      <c r="G5" s="123">
        <v>112109</v>
      </c>
      <c r="H5" s="123">
        <v>3615750</v>
      </c>
      <c r="I5" s="123">
        <v>96232</v>
      </c>
      <c r="J5" s="123">
        <v>715391</v>
      </c>
      <c r="K5" s="123">
        <v>94415</v>
      </c>
      <c r="L5" s="123">
        <v>3523299</v>
      </c>
    </row>
    <row r="6" spans="1:12" s="41" customFormat="1" ht="12.75" customHeight="1" x14ac:dyDescent="0.2">
      <c r="A6" s="272" t="s">
        <v>54</v>
      </c>
      <c r="B6" s="145">
        <v>48236</v>
      </c>
      <c r="C6" s="123">
        <v>1622945</v>
      </c>
      <c r="D6" s="123">
        <v>33646</v>
      </c>
      <c r="E6" s="123">
        <v>47307</v>
      </c>
      <c r="F6" s="123">
        <v>1334558</v>
      </c>
      <c r="G6" s="123">
        <v>47307</v>
      </c>
      <c r="H6" s="123">
        <v>1316115</v>
      </c>
      <c r="I6" s="123">
        <v>39869</v>
      </c>
      <c r="J6" s="123">
        <v>221092</v>
      </c>
      <c r="K6" s="123">
        <v>36243</v>
      </c>
      <c r="L6" s="123">
        <v>1218011</v>
      </c>
    </row>
    <row r="7" spans="1:12" s="41" customFormat="1" ht="12.75" customHeight="1" x14ac:dyDescent="0.2">
      <c r="A7" s="272" t="s">
        <v>55</v>
      </c>
      <c r="B7" s="145">
        <v>57544</v>
      </c>
      <c r="C7" s="123">
        <v>2460419</v>
      </c>
      <c r="D7" s="123">
        <v>42757</v>
      </c>
      <c r="E7" s="123">
        <v>55618</v>
      </c>
      <c r="F7" s="123">
        <v>2066664</v>
      </c>
      <c r="G7" s="123">
        <v>55617</v>
      </c>
      <c r="H7" s="123">
        <v>2014746</v>
      </c>
      <c r="I7" s="123">
        <v>46700</v>
      </c>
      <c r="J7" s="123">
        <v>448329</v>
      </c>
      <c r="K7" s="123">
        <v>47356</v>
      </c>
      <c r="L7" s="123">
        <v>1922086</v>
      </c>
    </row>
    <row r="8" spans="1:12" s="41" customFormat="1" ht="12.75" customHeight="1" x14ac:dyDescent="0.2">
      <c r="A8" s="272" t="s">
        <v>56</v>
      </c>
      <c r="B8" s="145">
        <v>19463</v>
      </c>
      <c r="C8" s="123">
        <v>690420</v>
      </c>
      <c r="D8" s="123">
        <v>35473</v>
      </c>
      <c r="E8" s="123">
        <v>19175</v>
      </c>
      <c r="F8" s="123">
        <v>573083</v>
      </c>
      <c r="G8" s="123">
        <v>19175</v>
      </c>
      <c r="H8" s="123">
        <v>565797</v>
      </c>
      <c r="I8" s="123">
        <v>16008</v>
      </c>
      <c r="J8" s="123">
        <v>98212</v>
      </c>
      <c r="K8" s="123">
        <v>14095</v>
      </c>
      <c r="L8" s="123">
        <v>491951</v>
      </c>
    </row>
    <row r="9" spans="1:12" s="41" customFormat="1" ht="12.75" customHeight="1" x14ac:dyDescent="0.2">
      <c r="A9" s="272" t="s">
        <v>57</v>
      </c>
      <c r="B9" s="145">
        <v>33744</v>
      </c>
      <c r="C9" s="123">
        <v>1312093</v>
      </c>
      <c r="D9" s="123">
        <v>38884</v>
      </c>
      <c r="E9" s="123">
        <v>32805</v>
      </c>
      <c r="F9" s="123">
        <v>1089839</v>
      </c>
      <c r="G9" s="123">
        <v>32805</v>
      </c>
      <c r="H9" s="123">
        <v>1064415</v>
      </c>
      <c r="I9" s="123">
        <v>27231</v>
      </c>
      <c r="J9" s="123">
        <v>218374</v>
      </c>
      <c r="K9" s="123">
        <v>26700</v>
      </c>
      <c r="L9" s="123">
        <v>1005623</v>
      </c>
    </row>
    <row r="10" spans="1:12" s="41" customFormat="1" ht="12.75" customHeight="1" x14ac:dyDescent="0.2">
      <c r="A10" s="273" t="s">
        <v>34</v>
      </c>
      <c r="B10" s="145">
        <v>50818</v>
      </c>
      <c r="C10" s="123">
        <v>1985419</v>
      </c>
      <c r="D10" s="123">
        <v>39069</v>
      </c>
      <c r="E10" s="123">
        <v>49984</v>
      </c>
      <c r="F10" s="123">
        <v>1623863</v>
      </c>
      <c r="G10" s="123">
        <v>49984</v>
      </c>
      <c r="H10" s="123">
        <v>1596345</v>
      </c>
      <c r="I10" s="123">
        <v>42037</v>
      </c>
      <c r="J10" s="123">
        <v>278691</v>
      </c>
      <c r="K10" s="123">
        <v>41355</v>
      </c>
      <c r="L10" s="123">
        <v>1558529</v>
      </c>
    </row>
    <row r="11" spans="1:12" s="41" customFormat="1" ht="12.75" customHeight="1" x14ac:dyDescent="0.2">
      <c r="A11" s="272" t="s">
        <v>35</v>
      </c>
      <c r="B11" s="145">
        <v>39604</v>
      </c>
      <c r="C11" s="123">
        <v>1405131</v>
      </c>
      <c r="D11" s="123">
        <v>35480</v>
      </c>
      <c r="E11" s="123">
        <v>38764</v>
      </c>
      <c r="F11" s="123">
        <v>1159910</v>
      </c>
      <c r="G11" s="123">
        <v>38764</v>
      </c>
      <c r="H11" s="123">
        <v>1142964</v>
      </c>
      <c r="I11" s="123">
        <v>32870</v>
      </c>
      <c r="J11" s="123">
        <v>200296</v>
      </c>
      <c r="K11" s="123">
        <v>31896</v>
      </c>
      <c r="L11" s="123">
        <v>1105942</v>
      </c>
    </row>
    <row r="12" spans="1:12" s="41" customFormat="1" ht="12.75" customHeight="1" x14ac:dyDescent="0.2">
      <c r="A12" s="272" t="s">
        <v>36</v>
      </c>
      <c r="B12" s="145">
        <v>80538</v>
      </c>
      <c r="C12" s="123">
        <v>2989527</v>
      </c>
      <c r="D12" s="123">
        <v>37119</v>
      </c>
      <c r="E12" s="123">
        <v>79254</v>
      </c>
      <c r="F12" s="123">
        <v>2459596</v>
      </c>
      <c r="G12" s="123">
        <v>79254</v>
      </c>
      <c r="H12" s="123">
        <v>2422330</v>
      </c>
      <c r="I12" s="123">
        <v>68065</v>
      </c>
      <c r="J12" s="123">
        <v>424891</v>
      </c>
      <c r="K12" s="123">
        <v>64713</v>
      </c>
      <c r="L12" s="123">
        <v>2374274</v>
      </c>
    </row>
    <row r="13" spans="1:12" s="41" customFormat="1" ht="12.75" customHeight="1" x14ac:dyDescent="0.2">
      <c r="A13" s="272" t="s">
        <v>37</v>
      </c>
      <c r="B13" s="145">
        <v>47305</v>
      </c>
      <c r="C13" s="123">
        <v>1698654</v>
      </c>
      <c r="D13" s="123">
        <v>35909</v>
      </c>
      <c r="E13" s="123">
        <v>46541</v>
      </c>
      <c r="F13" s="123">
        <v>1400583</v>
      </c>
      <c r="G13" s="123">
        <v>46541</v>
      </c>
      <c r="H13" s="123">
        <v>1379977</v>
      </c>
      <c r="I13" s="123">
        <v>38975</v>
      </c>
      <c r="J13" s="123">
        <v>238629</v>
      </c>
      <c r="K13" s="123">
        <v>37783</v>
      </c>
      <c r="L13" s="123">
        <v>1317134</v>
      </c>
    </row>
    <row r="14" spans="1:12" s="41" customFormat="1" ht="12.75" customHeight="1" x14ac:dyDescent="0.2">
      <c r="A14" s="272" t="s">
        <v>38</v>
      </c>
      <c r="B14" s="145">
        <v>34881</v>
      </c>
      <c r="C14" s="123">
        <v>1208605</v>
      </c>
      <c r="D14" s="123">
        <v>34649</v>
      </c>
      <c r="E14" s="123">
        <v>34383</v>
      </c>
      <c r="F14" s="123">
        <v>993586</v>
      </c>
      <c r="G14" s="123">
        <v>34383</v>
      </c>
      <c r="H14" s="123">
        <v>981642</v>
      </c>
      <c r="I14" s="123">
        <v>28794</v>
      </c>
      <c r="J14" s="123">
        <v>158465</v>
      </c>
      <c r="K14" s="123">
        <v>27567</v>
      </c>
      <c r="L14" s="123">
        <v>940334</v>
      </c>
    </row>
    <row r="15" spans="1:12" s="41" customFormat="1" ht="12.75" customHeight="1" x14ac:dyDescent="0.2">
      <c r="A15" s="272" t="s">
        <v>39</v>
      </c>
      <c r="B15" s="145">
        <v>65192</v>
      </c>
      <c r="C15" s="123">
        <v>2326268</v>
      </c>
      <c r="D15" s="123">
        <v>35683</v>
      </c>
      <c r="E15" s="123">
        <v>64062</v>
      </c>
      <c r="F15" s="123">
        <v>1905544</v>
      </c>
      <c r="G15" s="123">
        <v>64062</v>
      </c>
      <c r="H15" s="123">
        <v>1879112</v>
      </c>
      <c r="I15" s="123">
        <v>53358</v>
      </c>
      <c r="J15" s="123">
        <v>315782</v>
      </c>
      <c r="K15" s="123">
        <v>50473</v>
      </c>
      <c r="L15" s="123">
        <v>1795473</v>
      </c>
    </row>
    <row r="16" spans="1:12" s="41" customFormat="1" ht="12.75" customHeight="1" x14ac:dyDescent="0.2">
      <c r="A16" s="273" t="s">
        <v>40</v>
      </c>
      <c r="B16" s="145">
        <v>70809</v>
      </c>
      <c r="C16" s="123">
        <v>2518124</v>
      </c>
      <c r="D16" s="123">
        <v>35562</v>
      </c>
      <c r="E16" s="123">
        <v>69539</v>
      </c>
      <c r="F16" s="123">
        <v>2074019</v>
      </c>
      <c r="G16" s="123">
        <v>69539</v>
      </c>
      <c r="H16" s="123">
        <v>2041564</v>
      </c>
      <c r="I16" s="123">
        <v>58701</v>
      </c>
      <c r="J16" s="123">
        <v>347815</v>
      </c>
      <c r="K16" s="123">
        <v>56334</v>
      </c>
      <c r="L16" s="123">
        <v>1996349</v>
      </c>
    </row>
    <row r="17" spans="1:12" s="41" customFormat="1" ht="12.75" customHeight="1" x14ac:dyDescent="0.2">
      <c r="A17" s="272" t="s">
        <v>41</v>
      </c>
      <c r="B17" s="145">
        <v>34493</v>
      </c>
      <c r="C17" s="123">
        <v>1247493</v>
      </c>
      <c r="D17" s="123">
        <v>36167</v>
      </c>
      <c r="E17" s="123">
        <v>33967</v>
      </c>
      <c r="F17" s="123">
        <v>1027203</v>
      </c>
      <c r="G17" s="123">
        <v>33967</v>
      </c>
      <c r="H17" s="123">
        <v>1011115</v>
      </c>
      <c r="I17" s="123">
        <v>28752</v>
      </c>
      <c r="J17" s="123">
        <v>169952</v>
      </c>
      <c r="K17" s="123">
        <v>27481</v>
      </c>
      <c r="L17" s="123">
        <v>997468</v>
      </c>
    </row>
    <row r="18" spans="1:12" s="41" customFormat="1" ht="12.75" customHeight="1" x14ac:dyDescent="0.2">
      <c r="A18" s="272" t="s">
        <v>42</v>
      </c>
      <c r="B18" s="145">
        <v>32792</v>
      </c>
      <c r="C18" s="123">
        <v>1160926</v>
      </c>
      <c r="D18" s="123">
        <v>35403</v>
      </c>
      <c r="E18" s="123">
        <v>32344</v>
      </c>
      <c r="F18" s="123">
        <v>947440</v>
      </c>
      <c r="G18" s="123">
        <v>32344</v>
      </c>
      <c r="H18" s="123">
        <v>934548</v>
      </c>
      <c r="I18" s="123">
        <v>27613</v>
      </c>
      <c r="J18" s="123">
        <v>153568</v>
      </c>
      <c r="K18" s="123">
        <v>26303</v>
      </c>
      <c r="L18" s="123">
        <v>932935</v>
      </c>
    </row>
    <row r="19" spans="1:12" s="41" customFormat="1" ht="12.75" customHeight="1" x14ac:dyDescent="0.2">
      <c r="A19" s="272" t="s">
        <v>43</v>
      </c>
      <c r="B19" s="145">
        <v>53446</v>
      </c>
      <c r="C19" s="123">
        <v>1950598</v>
      </c>
      <c r="D19" s="123">
        <v>36497</v>
      </c>
      <c r="E19" s="123">
        <v>52210</v>
      </c>
      <c r="F19" s="123">
        <v>1613353</v>
      </c>
      <c r="G19" s="123">
        <v>52210</v>
      </c>
      <c r="H19" s="123">
        <v>1585308</v>
      </c>
      <c r="I19" s="123">
        <v>44501</v>
      </c>
      <c r="J19" s="123">
        <v>280798</v>
      </c>
      <c r="K19" s="123">
        <v>42988</v>
      </c>
      <c r="L19" s="123">
        <v>1555469</v>
      </c>
    </row>
    <row r="20" spans="1:12" s="41" customFormat="1" ht="12.75" customHeight="1" x14ac:dyDescent="0.2">
      <c r="A20" s="272" t="s">
        <v>44</v>
      </c>
      <c r="B20" s="145">
        <v>41875</v>
      </c>
      <c r="C20" s="123">
        <v>1622961</v>
      </c>
      <c r="D20" s="123">
        <v>38757</v>
      </c>
      <c r="E20" s="123">
        <v>41160</v>
      </c>
      <c r="F20" s="123">
        <v>1342549</v>
      </c>
      <c r="G20" s="123">
        <v>41160</v>
      </c>
      <c r="H20" s="123">
        <v>1316495</v>
      </c>
      <c r="I20" s="123">
        <v>35142</v>
      </c>
      <c r="J20" s="123">
        <v>240086</v>
      </c>
      <c r="K20" s="123">
        <v>33575</v>
      </c>
      <c r="L20" s="123">
        <v>1278875</v>
      </c>
    </row>
    <row r="21" spans="1:12" s="41" customFormat="1" ht="12.75" customHeight="1" x14ac:dyDescent="0.2">
      <c r="A21" s="272" t="s">
        <v>45</v>
      </c>
      <c r="B21" s="145">
        <v>30189</v>
      </c>
      <c r="C21" s="123">
        <v>1027247</v>
      </c>
      <c r="D21" s="123">
        <v>34027</v>
      </c>
      <c r="E21" s="123">
        <v>29723</v>
      </c>
      <c r="F21" s="123">
        <v>839204</v>
      </c>
      <c r="G21" s="123">
        <v>29723</v>
      </c>
      <c r="H21" s="123">
        <v>828695</v>
      </c>
      <c r="I21" s="123">
        <v>25031</v>
      </c>
      <c r="J21" s="123">
        <v>133365</v>
      </c>
      <c r="K21" s="123">
        <v>23312</v>
      </c>
      <c r="L21" s="123">
        <v>799123</v>
      </c>
    </row>
    <row r="22" spans="1:12" s="41" customFormat="1" ht="12.75" customHeight="1" x14ac:dyDescent="0.2">
      <c r="A22" s="273" t="s">
        <v>46</v>
      </c>
      <c r="B22" s="123">
        <v>52487</v>
      </c>
      <c r="C22" s="123">
        <v>1834670</v>
      </c>
      <c r="D22" s="123">
        <v>34955</v>
      </c>
      <c r="E22" s="123">
        <v>51482</v>
      </c>
      <c r="F22" s="123">
        <v>1508695</v>
      </c>
      <c r="G22" s="123">
        <v>51482</v>
      </c>
      <c r="H22" s="123">
        <v>1487209</v>
      </c>
      <c r="I22" s="123">
        <v>43600</v>
      </c>
      <c r="J22" s="123">
        <v>250933</v>
      </c>
      <c r="K22" s="123">
        <v>41067</v>
      </c>
      <c r="L22" s="123">
        <v>1423465</v>
      </c>
    </row>
    <row r="23" spans="1:12" s="41" customFormat="1" ht="12.75" customHeight="1" x14ac:dyDescent="0.2">
      <c r="A23" s="272" t="s">
        <v>47</v>
      </c>
      <c r="B23" s="123">
        <v>42257</v>
      </c>
      <c r="C23" s="123">
        <v>1606255</v>
      </c>
      <c r="D23" s="123">
        <v>38012</v>
      </c>
      <c r="E23" s="123">
        <v>41572</v>
      </c>
      <c r="F23" s="123">
        <v>1325830</v>
      </c>
      <c r="G23" s="123">
        <v>41572</v>
      </c>
      <c r="H23" s="123">
        <v>1302215</v>
      </c>
      <c r="I23" s="123">
        <v>35595</v>
      </c>
      <c r="J23" s="123">
        <v>233951</v>
      </c>
      <c r="K23" s="123">
        <v>33538</v>
      </c>
      <c r="L23" s="123">
        <v>1261458</v>
      </c>
    </row>
    <row r="24" spans="1:12" s="41" customFormat="1" ht="12.75" customHeight="1" x14ac:dyDescent="0.2">
      <c r="A24" s="272" t="s">
        <v>48</v>
      </c>
      <c r="B24" s="123">
        <v>41399</v>
      </c>
      <c r="C24" s="123">
        <v>1384435</v>
      </c>
      <c r="D24" s="123">
        <v>33441</v>
      </c>
      <c r="E24" s="123">
        <v>40663</v>
      </c>
      <c r="F24" s="123">
        <v>1133973</v>
      </c>
      <c r="G24" s="123">
        <v>40663</v>
      </c>
      <c r="H24" s="123">
        <v>1119656</v>
      </c>
      <c r="I24" s="123">
        <v>34250</v>
      </c>
      <c r="J24" s="123">
        <v>177468</v>
      </c>
      <c r="K24" s="123">
        <v>32572</v>
      </c>
      <c r="L24" s="123">
        <v>1076346</v>
      </c>
    </row>
    <row r="25" spans="1:12" s="41" customFormat="1" ht="12.75" customHeight="1" x14ac:dyDescent="0.2">
      <c r="A25" s="272" t="s">
        <v>49</v>
      </c>
      <c r="B25" s="123">
        <v>49466</v>
      </c>
      <c r="C25" s="123">
        <v>1719166</v>
      </c>
      <c r="D25" s="123">
        <v>34754</v>
      </c>
      <c r="E25" s="123">
        <v>48559</v>
      </c>
      <c r="F25" s="123">
        <v>1405856</v>
      </c>
      <c r="G25" s="123">
        <v>48559</v>
      </c>
      <c r="H25" s="123">
        <v>1385352</v>
      </c>
      <c r="I25" s="123">
        <v>40543</v>
      </c>
      <c r="J25" s="123">
        <v>223630</v>
      </c>
      <c r="K25" s="123">
        <v>37075</v>
      </c>
      <c r="L25" s="123">
        <v>1285404</v>
      </c>
    </row>
    <row r="26" spans="1:12" s="41" customFormat="1" ht="12.75" customHeight="1" x14ac:dyDescent="0.2">
      <c r="A26" s="272" t="s">
        <v>50</v>
      </c>
      <c r="B26" s="123">
        <v>44701</v>
      </c>
      <c r="C26" s="123">
        <v>1518902</v>
      </c>
      <c r="D26" s="123">
        <v>33979</v>
      </c>
      <c r="E26" s="123">
        <v>44015</v>
      </c>
      <c r="F26" s="123">
        <v>1244979</v>
      </c>
      <c r="G26" s="123">
        <v>44015</v>
      </c>
      <c r="H26" s="123">
        <v>1229082</v>
      </c>
      <c r="I26" s="123">
        <v>36843</v>
      </c>
      <c r="J26" s="123">
        <v>196215</v>
      </c>
      <c r="K26" s="123">
        <v>33315</v>
      </c>
      <c r="L26" s="123">
        <v>1140250</v>
      </c>
    </row>
    <row r="27" spans="1:12" s="125" customFormat="1" ht="12.75" customHeight="1" x14ac:dyDescent="0.2">
      <c r="A27" s="274" t="s">
        <v>59</v>
      </c>
      <c r="B27" s="146">
        <v>1086157</v>
      </c>
      <c r="C27" s="124">
        <v>39710874</v>
      </c>
      <c r="D27" s="124">
        <v>36561</v>
      </c>
      <c r="E27" s="124">
        <v>1065236</v>
      </c>
      <c r="F27" s="124">
        <v>32762090</v>
      </c>
      <c r="G27" s="124">
        <v>1065235</v>
      </c>
      <c r="H27" s="124">
        <v>32220432</v>
      </c>
      <c r="I27" s="124">
        <v>900710</v>
      </c>
      <c r="J27" s="124">
        <v>5725933</v>
      </c>
      <c r="K27" s="124">
        <v>860156</v>
      </c>
      <c r="L27" s="124">
        <v>30999800</v>
      </c>
    </row>
    <row r="28" spans="1:12" s="125" customFormat="1" ht="12.75" customHeight="1" x14ac:dyDescent="0.2">
      <c r="A28" s="275" t="s">
        <v>60</v>
      </c>
      <c r="B28" s="123">
        <v>273905</v>
      </c>
      <c r="C28" s="123">
        <v>10506494</v>
      </c>
      <c r="D28" s="123">
        <v>38358</v>
      </c>
      <c r="E28" s="123">
        <v>267014</v>
      </c>
      <c r="F28" s="123">
        <v>8755907</v>
      </c>
      <c r="G28" s="123">
        <v>267013</v>
      </c>
      <c r="H28" s="123">
        <v>8576822</v>
      </c>
      <c r="I28" s="123">
        <v>226040</v>
      </c>
      <c r="J28" s="123">
        <v>1701399</v>
      </c>
      <c r="K28" s="123">
        <v>218809</v>
      </c>
      <c r="L28" s="123">
        <v>8160969</v>
      </c>
    </row>
    <row r="29" spans="1:12" s="125" customFormat="1" ht="12.75" customHeight="1" x14ac:dyDescent="0.2">
      <c r="A29" s="275" t="s">
        <v>61</v>
      </c>
      <c r="B29" s="123">
        <v>812252</v>
      </c>
      <c r="C29" s="123">
        <v>29204380</v>
      </c>
      <c r="D29" s="123">
        <v>35955</v>
      </c>
      <c r="E29" s="123">
        <v>798222</v>
      </c>
      <c r="F29" s="123">
        <v>24006183</v>
      </c>
      <c r="G29" s="123">
        <v>798222</v>
      </c>
      <c r="H29" s="123">
        <v>23643610</v>
      </c>
      <c r="I29" s="123">
        <v>674670</v>
      </c>
      <c r="J29" s="123">
        <v>4024534</v>
      </c>
      <c r="K29" s="123">
        <v>641347</v>
      </c>
      <c r="L29" s="123">
        <v>22838831</v>
      </c>
    </row>
    <row r="30" spans="1:12" s="172" customFormat="1" ht="12.75" customHeight="1" x14ac:dyDescent="0.2">
      <c r="A30" s="400"/>
      <c r="B30" s="123"/>
      <c r="C30" s="123"/>
      <c r="D30" s="123"/>
      <c r="E30" s="123"/>
      <c r="F30" s="123"/>
      <c r="G30" s="123"/>
      <c r="H30" s="123"/>
      <c r="I30" s="123"/>
      <c r="J30" s="123"/>
    </row>
    <row r="31" spans="1:12" s="41" customFormat="1" ht="12.75" customHeight="1" x14ac:dyDescent="0.25">
      <c r="A31" s="199" t="s">
        <v>589</v>
      </c>
      <c r="B31" s="143"/>
      <c r="E31" s="210"/>
      <c r="F31" s="126"/>
      <c r="G31" s="126"/>
      <c r="H31" s="127"/>
      <c r="I31" s="127"/>
      <c r="J31" s="126"/>
    </row>
    <row r="32" spans="1:12" s="41" customFormat="1" ht="13.2" x14ac:dyDescent="0.25">
      <c r="A32" s="210" t="s">
        <v>117</v>
      </c>
      <c r="B32" s="262"/>
      <c r="C32" s="262"/>
      <c r="D32" s="262"/>
      <c r="E32" s="262"/>
      <c r="F32" s="262"/>
      <c r="G32" s="262"/>
      <c r="H32" s="262"/>
      <c r="I32" s="262"/>
      <c r="J32" s="262"/>
    </row>
    <row r="33" spans="2:10" s="41" customFormat="1" ht="11.25" customHeight="1" x14ac:dyDescent="0.25">
      <c r="B33" s="197"/>
      <c r="E33" s="210"/>
      <c r="G33" s="210"/>
      <c r="I33" s="210"/>
      <c r="J33" s="197"/>
    </row>
    <row r="34" spans="2:10" s="41" customFormat="1" ht="11.25" customHeight="1" x14ac:dyDescent="0.25">
      <c r="B34" s="397"/>
      <c r="C34" s="397"/>
      <c r="D34" s="397"/>
      <c r="E34" s="397"/>
      <c r="F34" s="397"/>
      <c r="G34" s="397"/>
      <c r="H34" s="397"/>
      <c r="I34" s="397"/>
      <c r="J34" s="397"/>
    </row>
    <row r="35" spans="2:10" s="41" customFormat="1" ht="11.25" customHeight="1" x14ac:dyDescent="0.25">
      <c r="B35" s="143"/>
      <c r="E35" s="210"/>
      <c r="G35" s="210"/>
      <c r="I35" s="210"/>
    </row>
    <row r="36" spans="2:10" s="41" customFormat="1" ht="11.25" customHeight="1" x14ac:dyDescent="0.25">
      <c r="B36" s="143"/>
      <c r="E36" s="210"/>
      <c r="G36" s="210"/>
      <c r="I36" s="210"/>
    </row>
    <row r="37" spans="2:10" s="41" customFormat="1" ht="11.25" customHeight="1" x14ac:dyDescent="0.25">
      <c r="B37" s="143"/>
      <c r="E37" s="210"/>
      <c r="G37" s="210"/>
      <c r="I37" s="210"/>
    </row>
    <row r="38" spans="2:10" s="41" customFormat="1" ht="11.25" customHeight="1" x14ac:dyDescent="0.25">
      <c r="B38" s="143"/>
      <c r="E38" s="210"/>
      <c r="G38" s="210"/>
      <c r="I38" s="210"/>
    </row>
    <row r="39" spans="2:10" ht="11.25" customHeight="1" x14ac:dyDescent="0.2">
      <c r="B39" s="143"/>
      <c r="C39" s="41"/>
      <c r="D39" s="41"/>
      <c r="E39" s="210"/>
      <c r="F39" s="41"/>
      <c r="G39" s="210"/>
      <c r="H39" s="41"/>
      <c r="I39" s="210"/>
      <c r="J39" s="41"/>
    </row>
    <row r="40" spans="2:10" ht="11.25" customHeight="1" x14ac:dyDescent="0.2">
      <c r="B40" s="143"/>
      <c r="D40" s="41"/>
      <c r="E40" s="210"/>
      <c r="F40" s="41"/>
      <c r="G40" s="210"/>
      <c r="H40" s="41"/>
      <c r="I40" s="210"/>
      <c r="J40" s="41"/>
    </row>
    <row r="41" spans="2:10" ht="11.25" customHeight="1" x14ac:dyDescent="0.2">
      <c r="D41" s="41"/>
      <c r="E41" s="210"/>
      <c r="F41" s="41"/>
      <c r="G41" s="210"/>
      <c r="H41" s="41"/>
      <c r="I41" s="210"/>
      <c r="J41" s="41"/>
    </row>
    <row r="42" spans="2:10" ht="11.25" customHeight="1" x14ac:dyDescent="0.2">
      <c r="F42" s="41"/>
      <c r="G42" s="210"/>
      <c r="H42" s="41"/>
      <c r="I42" s="210"/>
      <c r="J42" s="41"/>
    </row>
    <row r="43" spans="2:10" ht="11.25" customHeight="1" x14ac:dyDescent="0.2">
      <c r="F43" s="41"/>
      <c r="G43" s="210"/>
      <c r="H43" s="41"/>
      <c r="I43" s="210"/>
      <c r="J43" s="41"/>
    </row>
    <row r="44" spans="2:10" ht="11.25" customHeight="1" x14ac:dyDescent="0.2">
      <c r="F44" s="41"/>
      <c r="G44" s="210"/>
      <c r="H44" s="41"/>
      <c r="I44" s="210"/>
      <c r="J44" s="41"/>
    </row>
    <row r="45" spans="2:10" ht="11.25" customHeight="1" x14ac:dyDescent="0.2">
      <c r="F45" s="41"/>
      <c r="G45" s="210"/>
      <c r="H45" s="41"/>
      <c r="I45" s="210"/>
      <c r="J45" s="41"/>
    </row>
    <row r="46" spans="2:10" ht="11.25" customHeight="1" x14ac:dyDescent="0.2">
      <c r="F46" s="41"/>
      <c r="G46" s="210"/>
      <c r="J46" s="41"/>
    </row>
    <row r="47" spans="2:10" ht="11.25" customHeight="1" x14ac:dyDescent="0.2"/>
    <row r="48" spans="2:10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</sheetData>
  <autoFilter ref="A4:J4"/>
  <mergeCells count="6">
    <mergeCell ref="K3:L3"/>
    <mergeCell ref="A1:L1"/>
    <mergeCell ref="B3:D3"/>
    <mergeCell ref="I3:J3"/>
    <mergeCell ref="G3:H3"/>
    <mergeCell ref="E3:F3"/>
  </mergeCells>
  <phoneticPr fontId="19" type="noConversion"/>
  <pageMargins left="0.51181102362204722" right="0.51181102362204722" top="0.19685039370078741" bottom="0.19685039370078741" header="0.11811023622047244" footer="0.11811023622047244"/>
  <pageSetup paperSize="9" firstPageNumber="34" pageOrder="overThenDown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:O34"/>
  <sheetViews>
    <sheetView zoomScaleNormal="100" workbookViewId="0">
      <pane ySplit="5" topLeftCell="A6" activePane="bottomLeft" state="frozen"/>
      <selection activeCell="C38" sqref="C38"/>
      <selection pane="bottomLeft" sqref="A1:M1"/>
    </sheetView>
  </sheetViews>
  <sheetFormatPr baseColWidth="10" defaultColWidth="11.44140625" defaultRowHeight="13.2" x14ac:dyDescent="0.25"/>
  <cols>
    <col min="1" max="1" width="14.109375" style="153" customWidth="1"/>
    <col min="2" max="2" width="19.6640625" style="156" customWidth="1"/>
    <col min="3" max="13" width="15.6640625" style="156" customWidth="1"/>
    <col min="14" max="16384" width="11.44140625" style="153"/>
  </cols>
  <sheetData>
    <row r="1" spans="1:15" s="210" customFormat="1" ht="15" customHeight="1" x14ac:dyDescent="0.25">
      <c r="A1" s="443" t="s">
        <v>470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</row>
    <row r="2" spans="1:15" s="210" customFormat="1" ht="12.75" customHeight="1" x14ac:dyDescent="0.25">
      <c r="A2" s="215"/>
      <c r="B2" s="261"/>
      <c r="C2" s="143"/>
      <c r="D2" s="261"/>
      <c r="E2" s="143"/>
      <c r="F2" s="261"/>
      <c r="G2" s="143"/>
      <c r="H2" s="143"/>
      <c r="I2" s="143"/>
      <c r="J2" s="143"/>
      <c r="K2" s="143"/>
      <c r="L2" s="143"/>
      <c r="M2" s="143"/>
    </row>
    <row r="3" spans="1:15" s="228" customFormat="1" ht="12.75" customHeight="1" x14ac:dyDescent="0.2">
      <c r="A3" s="469" t="s">
        <v>198</v>
      </c>
      <c r="B3" s="492" t="s">
        <v>462</v>
      </c>
      <c r="C3" s="464" t="s">
        <v>27</v>
      </c>
      <c r="D3" s="460"/>
      <c r="E3" s="460" t="s">
        <v>98</v>
      </c>
      <c r="F3" s="460"/>
      <c r="G3" s="460" t="s">
        <v>121</v>
      </c>
      <c r="H3" s="460" t="s">
        <v>118</v>
      </c>
      <c r="I3" s="460" t="s">
        <v>232</v>
      </c>
      <c r="J3" s="460"/>
      <c r="K3" s="460"/>
      <c r="L3" s="460" t="s">
        <v>119</v>
      </c>
      <c r="M3" s="513" t="s">
        <v>120</v>
      </c>
    </row>
    <row r="4" spans="1:15" s="228" customFormat="1" ht="38.25" customHeight="1" x14ac:dyDescent="0.2">
      <c r="A4" s="511"/>
      <c r="B4" s="493"/>
      <c r="C4" s="516"/>
      <c r="D4" s="515"/>
      <c r="E4" s="515"/>
      <c r="F4" s="515"/>
      <c r="G4" s="515"/>
      <c r="H4" s="515"/>
      <c r="I4" s="270" t="s">
        <v>464</v>
      </c>
      <c r="J4" s="270" t="s">
        <v>463</v>
      </c>
      <c r="K4" s="270" t="s">
        <v>231</v>
      </c>
      <c r="L4" s="515"/>
      <c r="M4" s="514"/>
    </row>
    <row r="5" spans="1:15" s="210" customFormat="1" ht="12.75" customHeight="1" x14ac:dyDescent="0.25">
      <c r="A5" s="512"/>
      <c r="B5" s="494"/>
      <c r="C5" s="227" t="s">
        <v>5</v>
      </c>
      <c r="D5" s="43" t="s">
        <v>122</v>
      </c>
      <c r="E5" s="271" t="s">
        <v>5</v>
      </c>
      <c r="F5" s="43" t="s">
        <v>122</v>
      </c>
      <c r="G5" s="43" t="s">
        <v>8</v>
      </c>
      <c r="H5" s="43" t="s">
        <v>122</v>
      </c>
      <c r="I5" s="43" t="s">
        <v>122</v>
      </c>
      <c r="J5" s="43" t="s">
        <v>122</v>
      </c>
      <c r="K5" s="43" t="s">
        <v>122</v>
      </c>
      <c r="L5" s="43" t="s">
        <v>122</v>
      </c>
      <c r="M5" s="45" t="s">
        <v>122</v>
      </c>
    </row>
    <row r="6" spans="1:15" s="41" customFormat="1" ht="12.75" customHeight="1" x14ac:dyDescent="0.2">
      <c r="A6" s="265" t="s">
        <v>152</v>
      </c>
      <c r="B6" s="267" t="s">
        <v>28</v>
      </c>
      <c r="C6" s="229">
        <v>31922</v>
      </c>
      <c r="D6" s="229">
        <v>205678</v>
      </c>
      <c r="E6" s="230">
        <v>26708</v>
      </c>
      <c r="F6" s="230">
        <v>180224</v>
      </c>
      <c r="G6" s="230">
        <v>6748</v>
      </c>
      <c r="H6" s="230">
        <v>180384</v>
      </c>
      <c r="I6" s="230">
        <v>2406</v>
      </c>
      <c r="J6" s="230">
        <v>153</v>
      </c>
      <c r="K6" s="230">
        <v>175170</v>
      </c>
      <c r="L6" s="230">
        <v>-160</v>
      </c>
      <c r="M6" s="230">
        <v>4288</v>
      </c>
      <c r="O6" s="394"/>
    </row>
    <row r="7" spans="1:15" s="41" customFormat="1" ht="12.75" customHeight="1" x14ac:dyDescent="0.2">
      <c r="A7" s="265" t="s">
        <v>152</v>
      </c>
      <c r="B7" s="268" t="s">
        <v>226</v>
      </c>
      <c r="C7" s="229">
        <v>129462</v>
      </c>
      <c r="D7" s="229">
        <v>2633425</v>
      </c>
      <c r="E7" s="230">
        <v>126978</v>
      </c>
      <c r="F7" s="230">
        <v>2525435</v>
      </c>
      <c r="G7" s="230">
        <v>19889</v>
      </c>
      <c r="H7" s="230">
        <v>2532595</v>
      </c>
      <c r="I7" s="230">
        <v>49241</v>
      </c>
      <c r="J7" s="230">
        <v>10716</v>
      </c>
      <c r="K7" s="230">
        <v>2459859</v>
      </c>
      <c r="L7" s="230">
        <v>-7159</v>
      </c>
      <c r="M7" s="230">
        <v>288099</v>
      </c>
      <c r="O7" s="394"/>
    </row>
    <row r="8" spans="1:15" s="41" customFormat="1" ht="12.75" customHeight="1" x14ac:dyDescent="0.2">
      <c r="A8" s="265" t="s">
        <v>152</v>
      </c>
      <c r="B8" s="268" t="s">
        <v>227</v>
      </c>
      <c r="C8" s="229">
        <v>220578</v>
      </c>
      <c r="D8" s="229">
        <v>6956286</v>
      </c>
      <c r="E8" s="230">
        <v>229279</v>
      </c>
      <c r="F8" s="230">
        <v>7205196</v>
      </c>
      <c r="G8" s="230">
        <v>31425</v>
      </c>
      <c r="H8" s="230">
        <v>7231528</v>
      </c>
      <c r="I8" s="230">
        <v>396718</v>
      </c>
      <c r="J8" s="230">
        <v>151497</v>
      </c>
      <c r="K8" s="230">
        <v>6613877</v>
      </c>
      <c r="L8" s="230">
        <v>-26331</v>
      </c>
      <c r="M8" s="230">
        <v>1012299</v>
      </c>
      <c r="O8" s="394"/>
    </row>
    <row r="9" spans="1:15" s="41" customFormat="1" ht="12.75" customHeight="1" x14ac:dyDescent="0.2">
      <c r="A9" s="265" t="s">
        <v>152</v>
      </c>
      <c r="B9" s="268" t="s">
        <v>228</v>
      </c>
      <c r="C9" s="229">
        <v>205942</v>
      </c>
      <c r="D9" s="229">
        <v>7381506</v>
      </c>
      <c r="E9" s="230">
        <v>225373</v>
      </c>
      <c r="F9" s="230">
        <v>8440480</v>
      </c>
      <c r="G9" s="230">
        <v>37451</v>
      </c>
      <c r="H9" s="230">
        <v>8487305</v>
      </c>
      <c r="I9" s="230">
        <v>895847</v>
      </c>
      <c r="J9" s="230">
        <v>382662</v>
      </c>
      <c r="K9" s="230">
        <v>7044406</v>
      </c>
      <c r="L9" s="230">
        <v>-46825</v>
      </c>
      <c r="M9" s="230">
        <v>1174478</v>
      </c>
      <c r="O9" s="394"/>
    </row>
    <row r="10" spans="1:15" s="41" customFormat="1" ht="12.75" customHeight="1" x14ac:dyDescent="0.2">
      <c r="A10" s="265" t="s">
        <v>152</v>
      </c>
      <c r="B10" s="268" t="s">
        <v>229</v>
      </c>
      <c r="C10" s="229">
        <v>260412</v>
      </c>
      <c r="D10" s="229">
        <v>9403290</v>
      </c>
      <c r="E10" s="230">
        <v>294902</v>
      </c>
      <c r="F10" s="230">
        <v>11089847</v>
      </c>
      <c r="G10" s="230">
        <v>37605</v>
      </c>
      <c r="H10" s="230">
        <v>11149907</v>
      </c>
      <c r="I10" s="230">
        <v>1156943</v>
      </c>
      <c r="J10" s="230">
        <v>620686</v>
      </c>
      <c r="K10" s="230">
        <v>8973104</v>
      </c>
      <c r="L10" s="230">
        <v>-60060</v>
      </c>
      <c r="M10" s="230">
        <v>1502319</v>
      </c>
      <c r="O10" s="394"/>
    </row>
    <row r="11" spans="1:15" s="41" customFormat="1" ht="12.75" customHeight="1" x14ac:dyDescent="0.2">
      <c r="A11" s="265" t="s">
        <v>152</v>
      </c>
      <c r="B11" s="268" t="s">
        <v>230</v>
      </c>
      <c r="C11" s="229">
        <v>113407</v>
      </c>
      <c r="D11" s="229">
        <v>3551812</v>
      </c>
      <c r="E11" s="230">
        <v>145372</v>
      </c>
      <c r="F11" s="230">
        <v>4603281</v>
      </c>
      <c r="G11" s="230">
        <v>31666</v>
      </c>
      <c r="H11" s="230">
        <v>4628278</v>
      </c>
      <c r="I11" s="230">
        <v>391841</v>
      </c>
      <c r="J11" s="230">
        <v>329467</v>
      </c>
      <c r="K11" s="230">
        <v>3376567</v>
      </c>
      <c r="L11" s="230">
        <v>-24997</v>
      </c>
      <c r="M11" s="230">
        <v>532236</v>
      </c>
      <c r="O11" s="394"/>
    </row>
    <row r="12" spans="1:15" s="41" customFormat="1" ht="12.75" customHeight="1" x14ac:dyDescent="0.2">
      <c r="A12" s="265" t="s">
        <v>152</v>
      </c>
      <c r="B12" s="267" t="s">
        <v>153</v>
      </c>
      <c r="C12" s="229">
        <v>55181</v>
      </c>
      <c r="D12" s="229">
        <v>876621</v>
      </c>
      <c r="E12" s="230">
        <v>320636</v>
      </c>
      <c r="F12" s="230">
        <v>5846604</v>
      </c>
      <c r="G12" s="230">
        <v>18234</v>
      </c>
      <c r="H12" s="230">
        <v>5876890</v>
      </c>
      <c r="I12" s="230">
        <v>295410</v>
      </c>
      <c r="J12" s="230">
        <v>180143</v>
      </c>
      <c r="K12" s="230">
        <v>788649</v>
      </c>
      <c r="L12" s="230">
        <v>-30286</v>
      </c>
      <c r="M12" s="230">
        <v>118207</v>
      </c>
      <c r="O12" s="394"/>
    </row>
    <row r="13" spans="1:15" s="50" customFormat="1" ht="12.75" customHeight="1" x14ac:dyDescent="0.2">
      <c r="A13" s="266" t="s">
        <v>152</v>
      </c>
      <c r="B13" s="269" t="s">
        <v>29</v>
      </c>
      <c r="C13" s="231">
        <v>1016904</v>
      </c>
      <c r="D13" s="231">
        <v>31008618</v>
      </c>
      <c r="E13" s="232">
        <v>1369248</v>
      </c>
      <c r="F13" s="232">
        <v>39891068</v>
      </c>
      <c r="G13" s="232">
        <v>29134</v>
      </c>
      <c r="H13" s="232">
        <v>40086887</v>
      </c>
      <c r="I13" s="232">
        <v>3188406</v>
      </c>
      <c r="J13" s="232">
        <v>1675323</v>
      </c>
      <c r="K13" s="232">
        <v>29431632</v>
      </c>
      <c r="L13" s="232">
        <v>-195819</v>
      </c>
      <c r="M13" s="232">
        <v>4631926</v>
      </c>
      <c r="O13" s="394"/>
    </row>
    <row r="14" spans="1:15" s="41" customFormat="1" ht="12.75" customHeight="1" x14ac:dyDescent="0.2">
      <c r="A14" s="265" t="s">
        <v>210</v>
      </c>
      <c r="B14" s="267" t="s">
        <v>28</v>
      </c>
      <c r="C14" s="229">
        <v>19060</v>
      </c>
      <c r="D14" s="229">
        <v>129881</v>
      </c>
      <c r="E14" s="230">
        <v>16408</v>
      </c>
      <c r="F14" s="230">
        <v>114312</v>
      </c>
      <c r="G14" s="230">
        <v>6967</v>
      </c>
      <c r="H14" s="230">
        <v>114431</v>
      </c>
      <c r="I14" s="230">
        <v>1553</v>
      </c>
      <c r="J14" s="230">
        <v>101</v>
      </c>
      <c r="K14" s="230">
        <v>111354</v>
      </c>
      <c r="L14" s="230">
        <v>-120</v>
      </c>
      <c r="M14" s="230">
        <v>2671</v>
      </c>
      <c r="O14" s="394"/>
    </row>
    <row r="15" spans="1:15" s="41" customFormat="1" ht="12.75" customHeight="1" x14ac:dyDescent="0.2">
      <c r="A15" s="265" t="s">
        <v>210</v>
      </c>
      <c r="B15" s="268" t="s">
        <v>226</v>
      </c>
      <c r="C15" s="229">
        <v>72831</v>
      </c>
      <c r="D15" s="229">
        <v>1558349</v>
      </c>
      <c r="E15" s="230">
        <v>71878</v>
      </c>
      <c r="F15" s="230">
        <v>1504587</v>
      </c>
      <c r="G15" s="230">
        <v>20933</v>
      </c>
      <c r="H15" s="230">
        <v>1509493</v>
      </c>
      <c r="I15" s="230">
        <v>37804</v>
      </c>
      <c r="J15" s="230">
        <v>5702</v>
      </c>
      <c r="K15" s="230">
        <v>1458232</v>
      </c>
      <c r="L15" s="230">
        <v>-4906</v>
      </c>
      <c r="M15" s="230">
        <v>173749</v>
      </c>
      <c r="O15" s="394"/>
    </row>
    <row r="16" spans="1:15" s="41" customFormat="1" ht="12.75" customHeight="1" x14ac:dyDescent="0.2">
      <c r="A16" s="265" t="s">
        <v>210</v>
      </c>
      <c r="B16" s="268" t="s">
        <v>227</v>
      </c>
      <c r="C16" s="229">
        <v>118388</v>
      </c>
      <c r="D16" s="229">
        <v>4192275</v>
      </c>
      <c r="E16" s="230">
        <v>123725</v>
      </c>
      <c r="F16" s="230">
        <v>4404896</v>
      </c>
      <c r="G16" s="230">
        <v>35602</v>
      </c>
      <c r="H16" s="230">
        <v>4421127</v>
      </c>
      <c r="I16" s="230">
        <v>312181</v>
      </c>
      <c r="J16" s="230">
        <v>72098</v>
      </c>
      <c r="K16" s="230">
        <v>3992954</v>
      </c>
      <c r="L16" s="230">
        <v>-16231</v>
      </c>
      <c r="M16" s="230">
        <v>637499</v>
      </c>
      <c r="O16" s="394"/>
    </row>
    <row r="17" spans="1:15" s="41" customFormat="1" ht="12.75" customHeight="1" x14ac:dyDescent="0.2">
      <c r="A17" s="265" t="s">
        <v>210</v>
      </c>
      <c r="B17" s="268" t="s">
        <v>228</v>
      </c>
      <c r="C17" s="229">
        <v>108043</v>
      </c>
      <c r="D17" s="229">
        <v>4353788</v>
      </c>
      <c r="E17" s="230">
        <v>120364</v>
      </c>
      <c r="F17" s="230">
        <v>5141183</v>
      </c>
      <c r="G17" s="230">
        <v>42714</v>
      </c>
      <c r="H17" s="230">
        <v>5173457</v>
      </c>
      <c r="I17" s="230">
        <v>720105</v>
      </c>
      <c r="J17" s="230">
        <v>194481</v>
      </c>
      <c r="K17" s="230">
        <v>4157064</v>
      </c>
      <c r="L17" s="230">
        <v>-32274</v>
      </c>
      <c r="M17" s="230">
        <v>728726</v>
      </c>
      <c r="O17" s="394"/>
    </row>
    <row r="18" spans="1:15" s="41" customFormat="1" ht="12.75" customHeight="1" x14ac:dyDescent="0.2">
      <c r="A18" s="265" t="s">
        <v>210</v>
      </c>
      <c r="B18" s="268" t="s">
        <v>229</v>
      </c>
      <c r="C18" s="229">
        <v>131769</v>
      </c>
      <c r="D18" s="229">
        <v>5323517</v>
      </c>
      <c r="E18" s="230">
        <v>151939</v>
      </c>
      <c r="F18" s="230">
        <v>6529958</v>
      </c>
      <c r="G18" s="230">
        <v>42977</v>
      </c>
      <c r="H18" s="230">
        <v>6571049</v>
      </c>
      <c r="I18" s="230">
        <v>936023</v>
      </c>
      <c r="J18" s="230">
        <v>345272</v>
      </c>
      <c r="K18" s="230">
        <v>5074264</v>
      </c>
      <c r="L18" s="230">
        <v>-41091</v>
      </c>
      <c r="M18" s="230">
        <v>886491</v>
      </c>
      <c r="O18" s="394"/>
    </row>
    <row r="19" spans="1:15" s="41" customFormat="1" ht="12.75" customHeight="1" x14ac:dyDescent="0.2">
      <c r="A19" s="265" t="s">
        <v>210</v>
      </c>
      <c r="B19" s="268" t="s">
        <v>230</v>
      </c>
      <c r="C19" s="229">
        <v>56724</v>
      </c>
      <c r="D19" s="229">
        <v>1981977</v>
      </c>
      <c r="E19" s="230">
        <v>73056</v>
      </c>
      <c r="F19" s="230">
        <v>2616973</v>
      </c>
      <c r="G19" s="230">
        <v>35821</v>
      </c>
      <c r="H19" s="230">
        <v>2635199</v>
      </c>
      <c r="I19" s="230">
        <v>304646</v>
      </c>
      <c r="J19" s="230">
        <v>188657</v>
      </c>
      <c r="K19" s="230">
        <v>1882035</v>
      </c>
      <c r="L19" s="230">
        <v>-18226</v>
      </c>
      <c r="M19" s="230">
        <v>312112</v>
      </c>
      <c r="O19" s="394"/>
    </row>
    <row r="20" spans="1:15" s="41" customFormat="1" ht="12.75" customHeight="1" x14ac:dyDescent="0.2">
      <c r="A20" s="265" t="s">
        <v>210</v>
      </c>
      <c r="B20" s="267" t="s">
        <v>153</v>
      </c>
      <c r="C20" s="230">
        <v>31637</v>
      </c>
      <c r="D20" s="230">
        <v>565788</v>
      </c>
      <c r="E20" s="230">
        <v>142998</v>
      </c>
      <c r="F20" s="230">
        <v>2868574</v>
      </c>
      <c r="G20" s="230">
        <v>20060</v>
      </c>
      <c r="H20" s="230">
        <v>2889617</v>
      </c>
      <c r="I20" s="230">
        <v>231046</v>
      </c>
      <c r="J20" s="230">
        <v>115119</v>
      </c>
      <c r="K20" s="230">
        <v>513564</v>
      </c>
      <c r="L20" s="230">
        <v>-21043</v>
      </c>
      <c r="M20" s="230">
        <v>84056</v>
      </c>
      <c r="O20" s="394"/>
    </row>
    <row r="21" spans="1:15" s="50" customFormat="1" ht="12.75" customHeight="1" x14ac:dyDescent="0.2">
      <c r="A21" s="266" t="s">
        <v>210</v>
      </c>
      <c r="B21" s="269" t="s">
        <v>29</v>
      </c>
      <c r="C21" s="231">
        <v>538452</v>
      </c>
      <c r="D21" s="231">
        <v>18105574</v>
      </c>
      <c r="E21" s="232">
        <v>700368</v>
      </c>
      <c r="F21" s="232">
        <v>23180482</v>
      </c>
      <c r="G21" s="232">
        <v>33098</v>
      </c>
      <c r="H21" s="232">
        <v>23314373</v>
      </c>
      <c r="I21" s="232">
        <v>2543357</v>
      </c>
      <c r="J21" s="232">
        <v>921429</v>
      </c>
      <c r="K21" s="232">
        <v>17189466</v>
      </c>
      <c r="L21" s="232">
        <v>-133891</v>
      </c>
      <c r="M21" s="232">
        <v>2825304</v>
      </c>
      <c r="O21" s="394"/>
    </row>
    <row r="22" spans="1:15" s="41" customFormat="1" ht="12.75" customHeight="1" x14ac:dyDescent="0.2">
      <c r="A22" s="265" t="s">
        <v>211</v>
      </c>
      <c r="B22" s="267" t="s">
        <v>28</v>
      </c>
      <c r="C22" s="229">
        <v>12862</v>
      </c>
      <c r="D22" s="229">
        <v>75798</v>
      </c>
      <c r="E22" s="230">
        <v>10300</v>
      </c>
      <c r="F22" s="230">
        <v>65912</v>
      </c>
      <c r="G22" s="230">
        <v>6399</v>
      </c>
      <c r="H22" s="230">
        <v>65953</v>
      </c>
      <c r="I22" s="230">
        <v>853</v>
      </c>
      <c r="J22" s="230">
        <v>52</v>
      </c>
      <c r="K22" s="230">
        <v>63816</v>
      </c>
      <c r="L22" s="230">
        <v>-41</v>
      </c>
      <c r="M22" s="230">
        <v>1618</v>
      </c>
      <c r="O22" s="394"/>
    </row>
    <row r="23" spans="1:15" s="41" customFormat="1" ht="12.75" customHeight="1" x14ac:dyDescent="0.2">
      <c r="A23" s="265" t="s">
        <v>211</v>
      </c>
      <c r="B23" s="268" t="s">
        <v>226</v>
      </c>
      <c r="C23" s="229">
        <v>56631</v>
      </c>
      <c r="D23" s="229">
        <v>1075076</v>
      </c>
      <c r="E23" s="230">
        <v>55100</v>
      </c>
      <c r="F23" s="230">
        <v>1020848</v>
      </c>
      <c r="G23" s="230">
        <v>18527</v>
      </c>
      <c r="H23" s="230">
        <v>1023101</v>
      </c>
      <c r="I23" s="230">
        <v>11438</v>
      </c>
      <c r="J23" s="230">
        <v>5014</v>
      </c>
      <c r="K23" s="230">
        <v>1001628</v>
      </c>
      <c r="L23" s="230">
        <v>-2253</v>
      </c>
      <c r="M23" s="230">
        <v>114350</v>
      </c>
      <c r="O23" s="394"/>
    </row>
    <row r="24" spans="1:15" s="41" customFormat="1" ht="12.75" customHeight="1" x14ac:dyDescent="0.2">
      <c r="A24" s="265" t="s">
        <v>211</v>
      </c>
      <c r="B24" s="268" t="s">
        <v>227</v>
      </c>
      <c r="C24" s="229">
        <v>102190</v>
      </c>
      <c r="D24" s="229">
        <v>2764010</v>
      </c>
      <c r="E24" s="230">
        <v>105554</v>
      </c>
      <c r="F24" s="230">
        <v>2800301</v>
      </c>
      <c r="G24" s="230">
        <v>26530</v>
      </c>
      <c r="H24" s="230">
        <v>2810401</v>
      </c>
      <c r="I24" s="230">
        <v>84537</v>
      </c>
      <c r="J24" s="230">
        <v>79399</v>
      </c>
      <c r="K24" s="230">
        <v>2620922</v>
      </c>
      <c r="L24" s="230">
        <v>-10100</v>
      </c>
      <c r="M24" s="230">
        <v>374800</v>
      </c>
      <c r="O24" s="394"/>
    </row>
    <row r="25" spans="1:15" s="41" customFormat="1" ht="12.75" customHeight="1" x14ac:dyDescent="0.2">
      <c r="A25" s="265" t="s">
        <v>211</v>
      </c>
      <c r="B25" s="268" t="s">
        <v>228</v>
      </c>
      <c r="C25" s="229">
        <v>97899</v>
      </c>
      <c r="D25" s="229">
        <v>3027718</v>
      </c>
      <c r="E25" s="230">
        <v>105009</v>
      </c>
      <c r="F25" s="230">
        <v>3299297</v>
      </c>
      <c r="G25" s="230">
        <v>31419</v>
      </c>
      <c r="H25" s="230">
        <v>3313848</v>
      </c>
      <c r="I25" s="230">
        <v>175742</v>
      </c>
      <c r="J25" s="230">
        <v>188181</v>
      </c>
      <c r="K25" s="230">
        <v>2887342</v>
      </c>
      <c r="L25" s="230">
        <v>-14551</v>
      </c>
      <c r="M25" s="230">
        <v>445752</v>
      </c>
      <c r="O25" s="394"/>
    </row>
    <row r="26" spans="1:15" s="41" customFormat="1" ht="12.75" customHeight="1" x14ac:dyDescent="0.2">
      <c r="A26" s="265" t="s">
        <v>211</v>
      </c>
      <c r="B26" s="268" t="s">
        <v>229</v>
      </c>
      <c r="C26" s="229">
        <v>128643</v>
      </c>
      <c r="D26" s="229">
        <v>4079773</v>
      </c>
      <c r="E26" s="230">
        <v>142963</v>
      </c>
      <c r="F26" s="230">
        <v>4559889</v>
      </c>
      <c r="G26" s="230">
        <v>31896</v>
      </c>
      <c r="H26" s="230">
        <v>4578858</v>
      </c>
      <c r="I26" s="230">
        <v>220920</v>
      </c>
      <c r="J26" s="230">
        <v>275413</v>
      </c>
      <c r="K26" s="230">
        <v>3898841</v>
      </c>
      <c r="L26" s="230">
        <v>-18969</v>
      </c>
      <c r="M26" s="230">
        <v>615828</v>
      </c>
      <c r="O26" s="394"/>
    </row>
    <row r="27" spans="1:15" s="41" customFormat="1" ht="12.75" customHeight="1" x14ac:dyDescent="0.2">
      <c r="A27" s="265" t="s">
        <v>211</v>
      </c>
      <c r="B27" s="268" t="s">
        <v>230</v>
      </c>
      <c r="C27" s="229">
        <v>56683</v>
      </c>
      <c r="D27" s="229">
        <v>1569836</v>
      </c>
      <c r="E27" s="230">
        <v>72316</v>
      </c>
      <c r="F27" s="230">
        <v>1986309</v>
      </c>
      <c r="G27" s="230">
        <v>27467</v>
      </c>
      <c r="H27" s="230">
        <v>1993079</v>
      </c>
      <c r="I27" s="230">
        <v>87195</v>
      </c>
      <c r="J27" s="230">
        <v>140810</v>
      </c>
      <c r="K27" s="230">
        <v>1494532</v>
      </c>
      <c r="L27" s="230">
        <v>-6771</v>
      </c>
      <c r="M27" s="230">
        <v>220124</v>
      </c>
      <c r="O27" s="394"/>
    </row>
    <row r="28" spans="1:15" s="41" customFormat="1" ht="12.75" customHeight="1" x14ac:dyDescent="0.2">
      <c r="A28" s="265" t="s">
        <v>211</v>
      </c>
      <c r="B28" s="267" t="s">
        <v>153</v>
      </c>
      <c r="C28" s="230">
        <v>23544</v>
      </c>
      <c r="D28" s="230">
        <v>310833</v>
      </c>
      <c r="E28" s="230">
        <v>177638</v>
      </c>
      <c r="F28" s="230">
        <v>2978030</v>
      </c>
      <c r="G28" s="230">
        <v>16765</v>
      </c>
      <c r="H28" s="230">
        <v>2987273</v>
      </c>
      <c r="I28" s="230">
        <v>64364</v>
      </c>
      <c r="J28" s="230">
        <v>65023</v>
      </c>
      <c r="K28" s="230">
        <v>275086</v>
      </c>
      <c r="L28" s="230">
        <v>-9243</v>
      </c>
      <c r="M28" s="230">
        <v>34151</v>
      </c>
      <c r="O28" s="394"/>
    </row>
    <row r="29" spans="1:15" s="50" customFormat="1" ht="12.75" customHeight="1" x14ac:dyDescent="0.2">
      <c r="A29" s="266" t="s">
        <v>211</v>
      </c>
      <c r="B29" s="269" t="s">
        <v>29</v>
      </c>
      <c r="C29" s="231">
        <v>478452</v>
      </c>
      <c r="D29" s="231">
        <v>12903044</v>
      </c>
      <c r="E29" s="232">
        <v>668880</v>
      </c>
      <c r="F29" s="232">
        <v>16710586</v>
      </c>
      <c r="G29" s="232">
        <v>24983</v>
      </c>
      <c r="H29" s="232">
        <v>16772514</v>
      </c>
      <c r="I29" s="232">
        <v>645049</v>
      </c>
      <c r="J29" s="232">
        <v>753893</v>
      </c>
      <c r="K29" s="232">
        <v>12242166</v>
      </c>
      <c r="L29" s="232">
        <v>-61928</v>
      </c>
      <c r="M29" s="232">
        <v>1806622</v>
      </c>
      <c r="O29" s="394"/>
    </row>
    <row r="30" spans="1:15" s="173" customFormat="1" ht="10.199999999999999" x14ac:dyDescent="0.2">
      <c r="A30" s="176"/>
      <c r="B30" s="175"/>
      <c r="C30" s="168"/>
      <c r="D30" s="168"/>
      <c r="E30" s="169"/>
      <c r="F30" s="169"/>
      <c r="G30" s="169"/>
      <c r="H30" s="169"/>
      <c r="I30" s="169"/>
      <c r="J30" s="169"/>
      <c r="K30" s="169"/>
      <c r="L30" s="169"/>
      <c r="M30" s="169"/>
    </row>
    <row r="31" spans="1:15" s="100" customFormat="1" ht="12.75" customHeight="1" x14ac:dyDescent="0.25">
      <c r="A31" s="199" t="s">
        <v>589</v>
      </c>
      <c r="B31" s="99"/>
      <c r="C31" s="49"/>
      <c r="D31" s="49"/>
      <c r="E31" s="49"/>
      <c r="F31" s="49"/>
      <c r="G31" s="48"/>
      <c r="H31" s="49"/>
      <c r="I31" s="49"/>
      <c r="J31" s="49"/>
      <c r="K31" s="49"/>
      <c r="L31" s="49"/>
      <c r="M31" s="49"/>
    </row>
    <row r="32" spans="1:15" s="100" customFormat="1" ht="12.75" customHeight="1" x14ac:dyDescent="0.25">
      <c r="A32" s="210" t="s">
        <v>117</v>
      </c>
      <c r="B32" s="210"/>
      <c r="C32" s="210"/>
      <c r="D32" s="210"/>
      <c r="E32" s="210"/>
      <c r="F32" s="210"/>
      <c r="G32" s="210"/>
      <c r="H32" s="155"/>
      <c r="I32" s="155"/>
      <c r="J32" s="155"/>
      <c r="K32" s="155"/>
      <c r="L32" s="155"/>
      <c r="M32" s="155"/>
    </row>
    <row r="34" spans="3:13" x14ac:dyDescent="0.25"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</row>
  </sheetData>
  <autoFilter ref="A5:M29">
    <filterColumn colId="1" showButton="0"/>
  </autoFilter>
  <mergeCells count="10">
    <mergeCell ref="A1:M1"/>
    <mergeCell ref="A3:A5"/>
    <mergeCell ref="B3:B5"/>
    <mergeCell ref="I3:K3"/>
    <mergeCell ref="M3:M4"/>
    <mergeCell ref="L3:L4"/>
    <mergeCell ref="C3:D4"/>
    <mergeCell ref="E3:F4"/>
    <mergeCell ref="G3:G4"/>
    <mergeCell ref="H3:H4"/>
  </mergeCells>
  <phoneticPr fontId="19" type="noConversion"/>
  <pageMargins left="0.51181102362204722" right="0.51181102362204722" top="0.19685039370078741" bottom="0.19685039370078741" header="0.11811023622047245" footer="0.11811023622047245"/>
  <pageSetup paperSize="8" firstPageNumber="36" pageOrder="overThenDown" orientation="landscape" useFirstPageNumber="1" r:id="rId1"/>
  <headerFooter alignWithMargins="0"/>
  <colBreaks count="1" manualBreakCount="1">
    <brk id="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"/>
  <dimension ref="A1:O70"/>
  <sheetViews>
    <sheetView workbookViewId="0"/>
  </sheetViews>
  <sheetFormatPr baseColWidth="10" defaultColWidth="11.44140625" defaultRowHeight="11.4" x14ac:dyDescent="0.2"/>
  <cols>
    <col min="1" max="1" width="5.6640625" style="4" customWidth="1"/>
    <col min="2" max="2" width="31.5546875" style="33" customWidth="1"/>
    <col min="3" max="4" width="11.44140625" style="33"/>
    <col min="5" max="6" width="11.44140625" style="4"/>
    <col min="7" max="10" width="11.6640625" style="4" customWidth="1"/>
    <col min="11" max="12" width="9.33203125" style="4" bestFit="1" customWidth="1"/>
    <col min="13" max="13" width="9.6640625" style="4" bestFit="1" customWidth="1"/>
    <col min="14" max="14" width="9.44140625" style="4" bestFit="1" customWidth="1"/>
    <col min="15" max="15" width="9.33203125" style="4" bestFit="1" customWidth="1"/>
    <col min="16" max="16384" width="11.44140625" style="4"/>
  </cols>
  <sheetData>
    <row r="1" spans="1:15" s="1" customFormat="1" ht="13.2" x14ac:dyDescent="0.25">
      <c r="B1" s="531" t="s">
        <v>71</v>
      </c>
      <c r="C1" s="531"/>
      <c r="D1" s="531"/>
      <c r="E1" s="531"/>
      <c r="F1" s="531"/>
      <c r="G1" s="2" t="s">
        <v>0</v>
      </c>
      <c r="H1" s="2"/>
      <c r="I1" s="2"/>
      <c r="J1" s="2"/>
      <c r="K1" s="2"/>
      <c r="L1" s="2"/>
      <c r="M1" s="2"/>
      <c r="N1" s="2"/>
      <c r="O1" s="2"/>
    </row>
    <row r="2" spans="1:15" x14ac:dyDescent="0.2">
      <c r="B2" s="5"/>
      <c r="C2" s="5"/>
      <c r="D2" s="5"/>
      <c r="E2" s="6"/>
      <c r="F2" s="6"/>
      <c r="G2" s="6"/>
      <c r="H2" s="6"/>
      <c r="I2" s="6"/>
      <c r="J2" s="6"/>
      <c r="K2" s="6"/>
      <c r="L2" s="6"/>
    </row>
    <row r="3" spans="1:15" ht="12" customHeight="1" x14ac:dyDescent="0.2">
      <c r="A3" s="517" t="s">
        <v>72</v>
      </c>
      <c r="B3" s="520" t="s">
        <v>1</v>
      </c>
      <c r="C3" s="527" t="s">
        <v>2</v>
      </c>
      <c r="D3" s="528"/>
      <c r="E3" s="528"/>
      <c r="F3" s="528"/>
      <c r="G3" s="525" t="s">
        <v>73</v>
      </c>
      <c r="H3" s="525"/>
      <c r="I3" s="539" t="s">
        <v>3</v>
      </c>
      <c r="J3" s="540"/>
      <c r="K3" s="543" t="s">
        <v>4</v>
      </c>
      <c r="L3" s="544"/>
      <c r="M3" s="544"/>
      <c r="N3" s="544"/>
      <c r="O3" s="545"/>
    </row>
    <row r="4" spans="1:15" x14ac:dyDescent="0.2">
      <c r="A4" s="518"/>
      <c r="B4" s="521"/>
      <c r="C4" s="529"/>
      <c r="D4" s="530"/>
      <c r="E4" s="530"/>
      <c r="F4" s="530"/>
      <c r="G4" s="526"/>
      <c r="H4" s="526"/>
      <c r="I4" s="541"/>
      <c r="J4" s="542"/>
      <c r="K4" s="546"/>
      <c r="L4" s="547"/>
      <c r="M4" s="547"/>
      <c r="N4" s="547"/>
      <c r="O4" s="548"/>
    </row>
    <row r="5" spans="1:15" x14ac:dyDescent="0.2">
      <c r="A5" s="518"/>
      <c r="B5" s="521"/>
      <c r="C5" s="523" t="s">
        <v>5</v>
      </c>
      <c r="D5" s="524"/>
      <c r="E5" s="524"/>
      <c r="F5" s="524"/>
      <c r="G5" s="533" t="s">
        <v>6</v>
      </c>
      <c r="H5" s="533"/>
      <c r="I5" s="534" t="s">
        <v>7</v>
      </c>
      <c r="J5" s="535"/>
      <c r="K5" s="549" t="s">
        <v>8</v>
      </c>
      <c r="L5" s="550"/>
      <c r="M5" s="550"/>
      <c r="N5" s="550"/>
      <c r="O5" s="551"/>
    </row>
    <row r="6" spans="1:15" x14ac:dyDescent="0.2">
      <c r="A6" s="519"/>
      <c r="B6" s="522"/>
      <c r="C6" s="7" t="s">
        <v>9</v>
      </c>
      <c r="D6" s="8" t="s">
        <v>10</v>
      </c>
      <c r="E6" s="9" t="s">
        <v>11</v>
      </c>
      <c r="F6" s="10" t="s">
        <v>12</v>
      </c>
      <c r="G6" s="7" t="s">
        <v>9</v>
      </c>
      <c r="H6" s="8" t="s">
        <v>10</v>
      </c>
      <c r="I6" s="9" t="s">
        <v>11</v>
      </c>
      <c r="J6" s="9" t="s">
        <v>12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25</v>
      </c>
    </row>
    <row r="7" spans="1:15" ht="8.1" customHeight="1" x14ac:dyDescent="0.2">
      <c r="A7" s="11"/>
      <c r="B7" s="96"/>
      <c r="C7" s="5"/>
      <c r="D7" s="5"/>
      <c r="E7" s="15"/>
      <c r="F7" s="15"/>
      <c r="G7" s="12"/>
      <c r="H7" s="12"/>
      <c r="I7" s="12"/>
      <c r="J7" s="12"/>
      <c r="K7" s="12"/>
      <c r="L7" s="12"/>
      <c r="M7" s="11"/>
      <c r="N7" s="11"/>
      <c r="O7" s="13"/>
    </row>
    <row r="8" spans="1:15" ht="15" customHeight="1" x14ac:dyDescent="0.2">
      <c r="A8" s="13"/>
      <c r="B8" s="532" t="s">
        <v>13</v>
      </c>
      <c r="C8" s="532"/>
      <c r="D8" s="532"/>
      <c r="E8" s="532"/>
      <c r="F8" s="532"/>
      <c r="G8" s="532" t="s">
        <v>13</v>
      </c>
      <c r="H8" s="532"/>
      <c r="I8" s="532"/>
      <c r="J8" s="532"/>
      <c r="K8" s="532"/>
      <c r="L8" s="532"/>
      <c r="M8" s="532"/>
      <c r="N8" s="532"/>
      <c r="O8" s="13"/>
    </row>
    <row r="9" spans="1:15" ht="5.0999999999999996" customHeight="1" x14ac:dyDescent="0.2">
      <c r="A9" s="13"/>
      <c r="B9" s="23"/>
      <c r="C9" s="5"/>
      <c r="D9" s="5"/>
      <c r="E9" s="15"/>
      <c r="F9" s="15"/>
      <c r="G9" s="15"/>
      <c r="H9" s="15"/>
      <c r="I9" s="15"/>
      <c r="J9" s="15"/>
      <c r="K9" s="15"/>
      <c r="L9" s="15"/>
      <c r="M9" s="13"/>
      <c r="N9" s="13"/>
      <c r="O9" s="13"/>
    </row>
    <row r="10" spans="1:15" x14ac:dyDescent="0.2">
      <c r="A10" s="13"/>
      <c r="B10" s="23" t="s">
        <v>14</v>
      </c>
      <c r="C10" s="14"/>
      <c r="D10" s="14"/>
      <c r="E10" s="97"/>
      <c r="F10" s="97"/>
      <c r="G10" s="16"/>
      <c r="H10" s="16"/>
      <c r="I10" s="16"/>
      <c r="J10" s="16"/>
      <c r="K10" s="16"/>
      <c r="L10" s="16"/>
      <c r="M10" s="13"/>
      <c r="N10" s="13"/>
      <c r="O10" s="13"/>
    </row>
    <row r="11" spans="1:15" ht="12" customHeight="1" x14ac:dyDescent="0.2">
      <c r="A11" s="17">
        <v>1</v>
      </c>
      <c r="B11" s="18" t="s">
        <v>15</v>
      </c>
      <c r="C11" s="19">
        <v>2463</v>
      </c>
      <c r="D11" s="19">
        <v>3092</v>
      </c>
      <c r="E11" s="19">
        <v>3309</v>
      </c>
      <c r="F11" s="19">
        <v>3536</v>
      </c>
      <c r="G11" s="20">
        <v>16100.070046987725</v>
      </c>
      <c r="H11" s="20">
        <v>31906.658554168818</v>
      </c>
      <c r="I11" s="20">
        <v>40906</v>
      </c>
      <c r="J11" s="20">
        <v>50237</v>
      </c>
      <c r="K11" s="20">
        <v>6536.7722480664743</v>
      </c>
      <c r="L11" s="20">
        <v>10319.100437958868</v>
      </c>
      <c r="M11" s="20">
        <v>12362.042913266847</v>
      </c>
      <c r="N11" s="20">
        <v>14207.296380090498</v>
      </c>
      <c r="O11" s="20">
        <v>13640.747286038879</v>
      </c>
    </row>
    <row r="12" spans="1:15" s="21" customFormat="1" ht="12" customHeight="1" x14ac:dyDescent="0.25">
      <c r="A12" s="17">
        <v>2</v>
      </c>
      <c r="B12" s="98" t="s">
        <v>74</v>
      </c>
      <c r="C12" s="19">
        <v>54735</v>
      </c>
      <c r="D12" s="19">
        <v>57209</v>
      </c>
      <c r="E12" s="19">
        <v>71326</v>
      </c>
      <c r="F12" s="19">
        <v>73444</v>
      </c>
      <c r="G12" s="20">
        <v>821348.99249934813</v>
      </c>
      <c r="H12" s="20">
        <v>887592.47991901136</v>
      </c>
      <c r="I12" s="20">
        <v>1230678</v>
      </c>
      <c r="J12" s="20">
        <v>1307471</v>
      </c>
      <c r="K12" s="20">
        <v>15005.919292945064</v>
      </c>
      <c r="L12" s="20">
        <v>15514.909890384577</v>
      </c>
      <c r="M12" s="20">
        <v>17254.269130471359</v>
      </c>
      <c r="N12" s="20">
        <v>17802.284733946952</v>
      </c>
      <c r="O12" s="20">
        <v>17742.008292240134</v>
      </c>
    </row>
    <row r="13" spans="1:15" s="21" customFormat="1" ht="12" customHeight="1" x14ac:dyDescent="0.25">
      <c r="A13" s="17">
        <v>3</v>
      </c>
      <c r="B13" s="98" t="s">
        <v>75</v>
      </c>
      <c r="C13" s="19">
        <v>15266</v>
      </c>
      <c r="D13" s="19">
        <v>21099</v>
      </c>
      <c r="E13" s="19">
        <v>26021</v>
      </c>
      <c r="F13" s="19">
        <v>27423</v>
      </c>
      <c r="G13" s="20">
        <v>444710.42984308454</v>
      </c>
      <c r="H13" s="20">
        <v>639579.61581528047</v>
      </c>
      <c r="I13" s="20">
        <v>790240</v>
      </c>
      <c r="J13" s="20">
        <v>861559</v>
      </c>
      <c r="K13" s="20">
        <v>29130.776224491325</v>
      </c>
      <c r="L13" s="20">
        <v>30313.266781140359</v>
      </c>
      <c r="M13" s="20">
        <v>30369.317090042656</v>
      </c>
      <c r="N13" s="20">
        <v>31417.386865040295</v>
      </c>
      <c r="O13" s="20">
        <v>31789.928977750849</v>
      </c>
    </row>
    <row r="14" spans="1:15" ht="12" customHeight="1" x14ac:dyDescent="0.2">
      <c r="A14" s="17">
        <v>4</v>
      </c>
      <c r="B14" s="18" t="s">
        <v>76</v>
      </c>
      <c r="C14" s="19">
        <v>604560</v>
      </c>
      <c r="D14" s="19">
        <v>675384</v>
      </c>
      <c r="E14" s="19">
        <v>687718</v>
      </c>
      <c r="F14" s="19">
        <v>686774</v>
      </c>
      <c r="G14" s="20">
        <v>11206220.377026634</v>
      </c>
      <c r="H14" s="20">
        <v>15270893.175787263</v>
      </c>
      <c r="I14" s="20">
        <v>15462897</v>
      </c>
      <c r="J14" s="20">
        <v>16261091</v>
      </c>
      <c r="K14" s="20">
        <v>18536.15915215468</v>
      </c>
      <c r="L14" s="20">
        <v>22610.682479577932</v>
      </c>
      <c r="M14" s="20">
        <v>22484.35696026569</v>
      </c>
      <c r="N14" s="20">
        <v>23677.499439408013</v>
      </c>
      <c r="O14" s="20">
        <v>21845.032455603185</v>
      </c>
    </row>
    <row r="15" spans="1:15" ht="12" customHeight="1" x14ac:dyDescent="0.2">
      <c r="A15" s="17">
        <v>5</v>
      </c>
      <c r="B15" s="98" t="s">
        <v>63</v>
      </c>
      <c r="C15" s="19">
        <v>36955</v>
      </c>
      <c r="D15" s="19">
        <v>5259</v>
      </c>
      <c r="E15" s="19">
        <v>8287</v>
      </c>
      <c r="F15" s="19">
        <v>26121</v>
      </c>
      <c r="G15" s="20">
        <v>63834.280075466682</v>
      </c>
      <c r="H15" s="20">
        <v>51314.27578061488</v>
      </c>
      <c r="I15" s="20">
        <v>78759</v>
      </c>
      <c r="J15" s="20">
        <v>168252</v>
      </c>
      <c r="K15" s="20">
        <v>1727.3516459333428</v>
      </c>
      <c r="L15" s="20">
        <v>9757.4207607177941</v>
      </c>
      <c r="M15" s="20">
        <v>9503.921805237118</v>
      </c>
      <c r="N15" s="20">
        <v>6441.2541633168721</v>
      </c>
      <c r="O15" s="20">
        <v>884.8172388244011</v>
      </c>
    </row>
    <row r="16" spans="1:15" ht="12" customHeight="1" x14ac:dyDescent="0.2">
      <c r="A16" s="17">
        <v>6</v>
      </c>
      <c r="B16" s="18" t="s">
        <v>20</v>
      </c>
      <c r="C16" s="19">
        <v>20214</v>
      </c>
      <c r="D16" s="19">
        <v>29404</v>
      </c>
      <c r="E16" s="19">
        <v>39368</v>
      </c>
      <c r="F16" s="19">
        <v>46842</v>
      </c>
      <c r="G16" s="20">
        <v>40667.133646584829</v>
      </c>
      <c r="H16" s="20">
        <v>71172.341154394817</v>
      </c>
      <c r="I16" s="20">
        <v>99833</v>
      </c>
      <c r="J16" s="20">
        <v>135895</v>
      </c>
      <c r="K16" s="20">
        <v>2011.8301002564972</v>
      </c>
      <c r="L16" s="20">
        <v>2420.4986108826965</v>
      </c>
      <c r="M16" s="20">
        <v>2535.8920951026212</v>
      </c>
      <c r="N16" s="20">
        <v>2901.1357328892873</v>
      </c>
      <c r="O16" s="20">
        <v>3220.607120921662</v>
      </c>
    </row>
    <row r="17" spans="1:15" ht="12" customHeight="1" x14ac:dyDescent="0.2">
      <c r="A17" s="17">
        <v>7</v>
      </c>
      <c r="B17" s="98" t="s">
        <v>77</v>
      </c>
      <c r="C17" s="19">
        <v>42221</v>
      </c>
      <c r="D17" s="19">
        <v>72990</v>
      </c>
      <c r="E17" s="19">
        <v>92608</v>
      </c>
      <c r="F17" s="19">
        <v>96093</v>
      </c>
      <c r="G17" s="20">
        <v>78401.497062628143</v>
      </c>
      <c r="H17" s="20">
        <v>203863.32145431862</v>
      </c>
      <c r="I17" s="20">
        <v>296340</v>
      </c>
      <c r="J17" s="20">
        <v>341535</v>
      </c>
      <c r="K17" s="20">
        <v>1856.9313152845302</v>
      </c>
      <c r="L17" s="20">
        <v>2793.0308460654696</v>
      </c>
      <c r="M17" s="20">
        <v>3199.9395300621977</v>
      </c>
      <c r="N17" s="20">
        <v>3554.2131060535107</v>
      </c>
      <c r="O17" s="20">
        <v>3719.0271228965694</v>
      </c>
    </row>
    <row r="18" spans="1:15" ht="15" customHeight="1" x14ac:dyDescent="0.2">
      <c r="A18" s="22">
        <v>8</v>
      </c>
      <c r="B18" s="23" t="s">
        <v>21</v>
      </c>
      <c r="C18" s="24">
        <v>638269</v>
      </c>
      <c r="D18" s="24">
        <v>724160</v>
      </c>
      <c r="E18" s="24">
        <v>754958</v>
      </c>
      <c r="F18" s="24">
        <v>755919</v>
      </c>
      <c r="G18" s="25">
        <v>12671282.780200733</v>
      </c>
      <c r="H18" s="25">
        <v>17156321.868465051</v>
      </c>
      <c r="I18" s="25">
        <v>17999654</v>
      </c>
      <c r="J18" s="25">
        <v>19126043</v>
      </c>
      <c r="K18" s="25">
        <v>19852.574353761083</v>
      </c>
      <c r="L18" s="25">
        <v>23691.341510805691</v>
      </c>
      <c r="M18" s="25">
        <v>23841.927630411228</v>
      </c>
      <c r="N18" s="25">
        <v>25301.709574703109</v>
      </c>
      <c r="O18" s="25">
        <v>23480.962119874839</v>
      </c>
    </row>
    <row r="19" spans="1:15" ht="15" customHeight="1" x14ac:dyDescent="0.2">
      <c r="A19" s="26"/>
      <c r="B19" s="14"/>
      <c r="C19" s="24"/>
      <c r="D19" s="24"/>
      <c r="E19" s="24"/>
      <c r="F19" s="24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15" customHeight="1" x14ac:dyDescent="0.2">
      <c r="A20" s="26"/>
      <c r="B20" s="532" t="s">
        <v>70</v>
      </c>
      <c r="C20" s="532"/>
      <c r="D20" s="532"/>
      <c r="E20" s="532"/>
      <c r="F20" s="532"/>
      <c r="G20" s="532" t="s">
        <v>70</v>
      </c>
      <c r="H20" s="532"/>
      <c r="I20" s="532"/>
      <c r="J20" s="532"/>
      <c r="K20" s="532"/>
      <c r="L20" s="532"/>
      <c r="M20" s="532"/>
      <c r="N20" s="532"/>
      <c r="O20" s="26"/>
    </row>
    <row r="21" spans="1:15" ht="5.0999999999999996" customHeight="1" x14ac:dyDescent="0.2">
      <c r="A21" s="26"/>
      <c r="B21" s="14"/>
      <c r="C21" s="24"/>
      <c r="D21" s="24"/>
      <c r="E21" s="24"/>
      <c r="F21" s="24"/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15" customHeight="1" x14ac:dyDescent="0.2">
      <c r="A22" s="26"/>
      <c r="B22" s="23" t="s">
        <v>14</v>
      </c>
      <c r="C22" s="24"/>
      <c r="D22" s="24"/>
      <c r="E22" s="24"/>
      <c r="F22" s="24"/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12" customHeight="1" x14ac:dyDescent="0.2">
      <c r="A23" s="17">
        <v>9</v>
      </c>
      <c r="B23" s="18" t="s">
        <v>15</v>
      </c>
      <c r="C23" s="19">
        <v>377</v>
      </c>
      <c r="D23" s="19">
        <v>350</v>
      </c>
      <c r="E23" s="19">
        <v>40</v>
      </c>
      <c r="F23" s="19">
        <v>36</v>
      </c>
      <c r="G23" s="20">
        <v>1126.3760142752694</v>
      </c>
      <c r="H23" s="20">
        <v>1785.9425410183912</v>
      </c>
      <c r="I23" s="20">
        <v>172</v>
      </c>
      <c r="J23" s="20">
        <v>215</v>
      </c>
      <c r="K23" s="20">
        <v>2987.7347858760463</v>
      </c>
      <c r="L23" s="20">
        <v>5102.6929743382607</v>
      </c>
      <c r="M23" s="20">
        <v>4300</v>
      </c>
      <c r="N23" s="20">
        <v>5972.2222222222226</v>
      </c>
      <c r="O23" s="20">
        <v>4142.8571428571431</v>
      </c>
    </row>
    <row r="24" spans="1:15" ht="12" customHeight="1" x14ac:dyDescent="0.2">
      <c r="A24" s="17">
        <v>10</v>
      </c>
      <c r="B24" s="18" t="s">
        <v>16</v>
      </c>
      <c r="C24" s="19">
        <v>4426</v>
      </c>
      <c r="D24" s="19">
        <v>6332</v>
      </c>
      <c r="E24" s="19">
        <v>642</v>
      </c>
      <c r="F24" s="19">
        <v>276</v>
      </c>
      <c r="G24" s="20">
        <v>26575.929400817044</v>
      </c>
      <c r="H24" s="20">
        <v>48248.569660962356</v>
      </c>
      <c r="I24" s="20">
        <v>10212</v>
      </c>
      <c r="J24" s="20">
        <v>1862</v>
      </c>
      <c r="K24" s="20">
        <v>6004.5028018113517</v>
      </c>
      <c r="L24" s="20">
        <v>7619.7993779157223</v>
      </c>
      <c r="M24" s="20">
        <v>15906.542056074766</v>
      </c>
      <c r="N24" s="20">
        <v>6746.376811594203</v>
      </c>
      <c r="O24" s="20">
        <v>6893.8848920863311</v>
      </c>
    </row>
    <row r="25" spans="1:15" ht="12" customHeight="1" x14ac:dyDescent="0.2">
      <c r="A25" s="17">
        <v>11</v>
      </c>
      <c r="B25" s="18" t="s">
        <v>78</v>
      </c>
      <c r="C25" s="19">
        <v>388</v>
      </c>
      <c r="D25" s="19">
        <v>919</v>
      </c>
      <c r="E25" s="19">
        <v>297</v>
      </c>
      <c r="F25" s="19">
        <v>135</v>
      </c>
      <c r="G25" s="20">
        <v>5544.9604515729898</v>
      </c>
      <c r="H25" s="20">
        <v>15060.613652515813</v>
      </c>
      <c r="I25" s="20">
        <v>8105</v>
      </c>
      <c r="J25" s="20">
        <v>1005</v>
      </c>
      <c r="K25" s="20">
        <v>14291.13518446647</v>
      </c>
      <c r="L25" s="20">
        <v>16388.045323738643</v>
      </c>
      <c r="M25" s="20">
        <v>27289.562289562291</v>
      </c>
      <c r="N25" s="20">
        <v>7444.4444444444443</v>
      </c>
      <c r="O25" s="20">
        <v>9819.9233716475101</v>
      </c>
    </row>
    <row r="26" spans="1:15" ht="12" customHeight="1" x14ac:dyDescent="0.2">
      <c r="A26" s="17">
        <v>12</v>
      </c>
      <c r="B26" s="18" t="s">
        <v>79</v>
      </c>
      <c r="C26" s="19">
        <v>15103</v>
      </c>
      <c r="D26" s="19">
        <v>18094</v>
      </c>
      <c r="E26" s="19">
        <v>3286</v>
      </c>
      <c r="F26" s="19">
        <v>1234</v>
      </c>
      <c r="G26" s="20">
        <v>76633.449737451621</v>
      </c>
      <c r="H26" s="20">
        <v>126935.36759329798</v>
      </c>
      <c r="I26" s="20">
        <v>42880</v>
      </c>
      <c r="J26" s="20">
        <v>9217</v>
      </c>
      <c r="K26" s="20">
        <v>5074.0548061611344</v>
      </c>
      <c r="L26" s="20">
        <v>7015.3292579472745</v>
      </c>
      <c r="M26" s="20">
        <v>13049.300060864272</v>
      </c>
      <c r="N26" s="20">
        <v>7469.2058346839549</v>
      </c>
      <c r="O26" s="20">
        <v>5959.4401599542989</v>
      </c>
    </row>
    <row r="27" spans="1:15" ht="12" customHeight="1" x14ac:dyDescent="0.2">
      <c r="A27" s="17">
        <v>13</v>
      </c>
      <c r="B27" s="18" t="s">
        <v>19</v>
      </c>
      <c r="C27" s="19">
        <v>2371</v>
      </c>
      <c r="D27" s="19">
        <v>412</v>
      </c>
      <c r="E27" s="19">
        <v>236</v>
      </c>
      <c r="F27" s="19">
        <v>278</v>
      </c>
      <c r="G27" s="20">
        <v>4721.7805228470779</v>
      </c>
      <c r="H27" s="20">
        <v>4125.1028974910905</v>
      </c>
      <c r="I27" s="20">
        <v>3573</v>
      </c>
      <c r="J27" s="20">
        <v>701</v>
      </c>
      <c r="K27" s="20">
        <v>1991.4721732800836</v>
      </c>
      <c r="L27" s="20">
        <v>10012.385673522065</v>
      </c>
      <c r="M27" s="20">
        <v>15139.830508474575</v>
      </c>
      <c r="N27" s="20">
        <v>2521.5827338129493</v>
      </c>
      <c r="O27" s="20">
        <v>950.49504950495043</v>
      </c>
    </row>
    <row r="28" spans="1:15" ht="12" customHeight="1" x14ac:dyDescent="0.2">
      <c r="A28" s="17">
        <v>14</v>
      </c>
      <c r="B28" s="18" t="s">
        <v>20</v>
      </c>
      <c r="C28" s="19">
        <v>1962</v>
      </c>
      <c r="D28" s="19">
        <v>3403</v>
      </c>
      <c r="E28" s="19">
        <v>778</v>
      </c>
      <c r="F28" s="19">
        <v>374</v>
      </c>
      <c r="G28" s="20">
        <v>3693.0612578802861</v>
      </c>
      <c r="H28" s="20">
        <v>13029.762300404433</v>
      </c>
      <c r="I28" s="20">
        <v>2342</v>
      </c>
      <c r="J28" s="20">
        <v>1268</v>
      </c>
      <c r="K28" s="20">
        <v>1882.294219103102</v>
      </c>
      <c r="L28" s="20">
        <v>3828.9045843092658</v>
      </c>
      <c r="M28" s="20">
        <v>3010.2827763496143</v>
      </c>
      <c r="N28" s="20">
        <v>3390.3743315508018</v>
      </c>
      <c r="O28" s="20">
        <v>3512.3384253819036</v>
      </c>
    </row>
    <row r="29" spans="1:15" ht="12" customHeight="1" x14ac:dyDescent="0.2">
      <c r="A29" s="17">
        <v>15</v>
      </c>
      <c r="B29" s="18" t="s">
        <v>80</v>
      </c>
      <c r="C29" s="19">
        <v>6120</v>
      </c>
      <c r="D29" s="19">
        <v>11094</v>
      </c>
      <c r="E29" s="19">
        <v>1629</v>
      </c>
      <c r="F29" s="19">
        <v>848</v>
      </c>
      <c r="G29" s="20">
        <v>9579.5646860923498</v>
      </c>
      <c r="H29" s="20">
        <v>25844.270718825257</v>
      </c>
      <c r="I29" s="20">
        <v>5256</v>
      </c>
      <c r="J29" s="20">
        <v>2821</v>
      </c>
      <c r="K29" s="20">
        <v>1565.2883474007106</v>
      </c>
      <c r="L29" s="20">
        <v>2329.5719054286328</v>
      </c>
      <c r="M29" s="20">
        <v>3226.5193370165748</v>
      </c>
      <c r="N29" s="20">
        <v>3326.6509433962265</v>
      </c>
      <c r="O29" s="20">
        <v>3270.9030100334448</v>
      </c>
    </row>
    <row r="30" spans="1:15" ht="15" customHeight="1" x14ac:dyDescent="0.2">
      <c r="A30" s="22">
        <v>16</v>
      </c>
      <c r="B30" s="23" t="s">
        <v>21</v>
      </c>
      <c r="C30" s="24">
        <v>25203</v>
      </c>
      <c r="D30" s="24">
        <v>33229</v>
      </c>
      <c r="E30" s="24">
        <v>5513</v>
      </c>
      <c r="F30" s="24">
        <v>2634</v>
      </c>
      <c r="G30" s="27">
        <v>127876.14465469903</v>
      </c>
      <c r="H30" s="27">
        <v>235029.62936451533</v>
      </c>
      <c r="I30" s="27">
        <v>72542</v>
      </c>
      <c r="J30" s="27">
        <v>17088</v>
      </c>
      <c r="K30" s="27">
        <v>5073.8461554060641</v>
      </c>
      <c r="L30" s="27">
        <v>7073.0274568754803</v>
      </c>
      <c r="M30" s="27">
        <v>13158.352983856339</v>
      </c>
      <c r="N30" s="27">
        <v>6487.4715261958991</v>
      </c>
      <c r="O30" s="27">
        <v>5469.9820788530469</v>
      </c>
    </row>
    <row r="31" spans="1:15" ht="15" customHeight="1" x14ac:dyDescent="0.2">
      <c r="A31" s="3"/>
      <c r="B31" s="14"/>
      <c r="C31" s="28"/>
      <c r="D31" s="28"/>
      <c r="E31" s="28"/>
      <c r="F31" s="28"/>
      <c r="G31" s="28"/>
      <c r="H31" s="28"/>
      <c r="I31" s="28"/>
      <c r="J31" s="28"/>
      <c r="K31" s="29"/>
      <c r="L31" s="29"/>
      <c r="M31" s="29"/>
      <c r="N31" s="29"/>
      <c r="O31" s="29"/>
    </row>
    <row r="32" spans="1:15" ht="15" customHeight="1" x14ac:dyDescent="0.2">
      <c r="A32" s="3"/>
      <c r="B32" s="552" t="s">
        <v>81</v>
      </c>
      <c r="C32" s="552"/>
      <c r="D32" s="552"/>
      <c r="E32" s="552"/>
      <c r="F32" s="552"/>
      <c r="G32" s="31" t="s">
        <v>0</v>
      </c>
      <c r="I32" s="31"/>
      <c r="J32" s="31"/>
      <c r="K32" s="31"/>
      <c r="L32" s="29"/>
      <c r="M32" s="29"/>
      <c r="N32" s="29"/>
      <c r="O32" s="29"/>
    </row>
    <row r="33" spans="1:15" ht="15" customHeight="1" x14ac:dyDescent="0.2">
      <c r="A33" s="3"/>
      <c r="B33" s="30"/>
      <c r="C33" s="30"/>
      <c r="D33" s="30"/>
      <c r="E33" s="30"/>
      <c r="F33" s="30"/>
      <c r="G33" s="30"/>
      <c r="H33" s="31"/>
      <c r="I33" s="31"/>
      <c r="J33" s="31"/>
      <c r="K33" s="31"/>
      <c r="L33" s="29"/>
      <c r="M33" s="29"/>
      <c r="N33" s="29"/>
      <c r="O33" s="29"/>
    </row>
    <row r="34" spans="1:15" ht="15" customHeight="1" x14ac:dyDescent="0.2">
      <c r="A34" s="3"/>
      <c r="B34" s="536" t="s">
        <v>1</v>
      </c>
      <c r="C34" s="527" t="s">
        <v>2</v>
      </c>
      <c r="D34" s="528"/>
      <c r="E34" s="528"/>
      <c r="F34" s="528"/>
      <c r="G34" s="525" t="s">
        <v>82</v>
      </c>
      <c r="H34" s="525"/>
      <c r="I34" s="539" t="s">
        <v>3</v>
      </c>
      <c r="J34" s="540"/>
      <c r="K34" s="543" t="s">
        <v>22</v>
      </c>
      <c r="L34" s="544"/>
      <c r="M34" s="544"/>
      <c r="N34" s="544"/>
      <c r="O34" s="545"/>
    </row>
    <row r="35" spans="1:15" ht="15" customHeight="1" x14ac:dyDescent="0.2">
      <c r="A35" s="3"/>
      <c r="B35" s="537"/>
      <c r="C35" s="529"/>
      <c r="D35" s="530"/>
      <c r="E35" s="530"/>
      <c r="F35" s="530"/>
      <c r="G35" s="526"/>
      <c r="H35" s="526"/>
      <c r="I35" s="541"/>
      <c r="J35" s="542"/>
      <c r="K35" s="546"/>
      <c r="L35" s="547"/>
      <c r="M35" s="547"/>
      <c r="N35" s="547"/>
      <c r="O35" s="548"/>
    </row>
    <row r="36" spans="1:15" ht="15" customHeight="1" x14ac:dyDescent="0.2">
      <c r="A36" s="3"/>
      <c r="B36" s="537"/>
      <c r="C36" s="523" t="s">
        <v>5</v>
      </c>
      <c r="D36" s="524"/>
      <c r="E36" s="524"/>
      <c r="F36" s="524"/>
      <c r="G36" s="533" t="s">
        <v>6</v>
      </c>
      <c r="H36" s="533"/>
      <c r="I36" s="534" t="s">
        <v>7</v>
      </c>
      <c r="J36" s="535"/>
      <c r="K36" s="549" t="s">
        <v>8</v>
      </c>
      <c r="L36" s="550"/>
      <c r="M36" s="550"/>
      <c r="N36" s="550"/>
      <c r="O36" s="551"/>
    </row>
    <row r="37" spans="1:15" ht="15" customHeight="1" x14ac:dyDescent="0.2">
      <c r="A37" s="3"/>
      <c r="B37" s="538"/>
      <c r="C37" s="32" t="s">
        <v>9</v>
      </c>
      <c r="D37" s="8" t="s">
        <v>10</v>
      </c>
      <c r="E37" s="9" t="s">
        <v>11</v>
      </c>
      <c r="F37" s="10" t="s">
        <v>12</v>
      </c>
      <c r="G37" s="7" t="s">
        <v>9</v>
      </c>
      <c r="H37" s="8" t="s">
        <v>10</v>
      </c>
      <c r="I37" s="9" t="s">
        <v>11</v>
      </c>
      <c r="J37" s="9" t="s">
        <v>12</v>
      </c>
      <c r="K37" s="9" t="s">
        <v>9</v>
      </c>
      <c r="L37" s="9" t="s">
        <v>10</v>
      </c>
      <c r="M37" s="9" t="s">
        <v>11</v>
      </c>
      <c r="N37" s="10" t="s">
        <v>12</v>
      </c>
      <c r="O37" s="9" t="s">
        <v>25</v>
      </c>
    </row>
    <row r="38" spans="1:15" ht="8.1" customHeight="1" x14ac:dyDescent="0.2">
      <c r="A38" s="15"/>
      <c r="K38" s="11"/>
      <c r="L38" s="11"/>
      <c r="M38" s="11"/>
      <c r="N38" s="11"/>
      <c r="O38" s="13"/>
    </row>
    <row r="39" spans="1:15" ht="15" customHeight="1" x14ac:dyDescent="0.2">
      <c r="A39" s="15"/>
      <c r="B39" s="532" t="s">
        <v>13</v>
      </c>
      <c r="C39" s="532"/>
      <c r="D39" s="532"/>
      <c r="E39" s="532"/>
      <c r="F39" s="532"/>
      <c r="G39" s="532" t="s">
        <v>13</v>
      </c>
      <c r="H39" s="532"/>
      <c r="I39" s="532"/>
      <c r="J39" s="532"/>
      <c r="K39" s="532"/>
      <c r="L39" s="532"/>
      <c r="M39" s="532"/>
      <c r="N39" s="532"/>
      <c r="O39" s="15"/>
    </row>
    <row r="40" spans="1:15" ht="8.1" customHeight="1" x14ac:dyDescent="0.2">
      <c r="A40" s="15"/>
      <c r="K40" s="13"/>
      <c r="L40" s="13"/>
      <c r="M40" s="13"/>
      <c r="N40" s="13"/>
      <c r="O40" s="13"/>
    </row>
    <row r="41" spans="1:15" ht="15" customHeight="1" x14ac:dyDescent="0.2">
      <c r="A41" s="15"/>
      <c r="B41" s="23" t="s">
        <v>23</v>
      </c>
      <c r="C41" s="14"/>
      <c r="D41" s="14"/>
      <c r="E41" s="97"/>
      <c r="F41" s="97"/>
      <c r="K41" s="13"/>
      <c r="L41" s="13"/>
      <c r="M41" s="13"/>
      <c r="N41" s="13"/>
      <c r="O41" s="13"/>
    </row>
    <row r="42" spans="1:15" ht="12" customHeight="1" x14ac:dyDescent="0.2">
      <c r="A42" s="34">
        <v>17</v>
      </c>
      <c r="B42" s="18" t="s">
        <v>15</v>
      </c>
      <c r="C42" s="35">
        <v>629</v>
      </c>
      <c r="D42" s="35">
        <v>951</v>
      </c>
      <c r="E42" s="35">
        <v>1006</v>
      </c>
      <c r="F42" s="35">
        <v>981</v>
      </c>
      <c r="G42" s="35">
        <v>1622.8404309167975</v>
      </c>
      <c r="H42" s="35">
        <v>2264.0004499368556</v>
      </c>
      <c r="I42" s="35">
        <v>3256</v>
      </c>
      <c r="J42" s="35">
        <v>3604</v>
      </c>
      <c r="K42" s="35">
        <v>2580.0324815847334</v>
      </c>
      <c r="L42" s="35">
        <v>2380.652418440437</v>
      </c>
      <c r="M42" s="35">
        <v>3236.5805168986085</v>
      </c>
      <c r="N42" s="35">
        <v>3673.8022426095822</v>
      </c>
      <c r="O42" s="35">
        <v>2889.7893030794166</v>
      </c>
    </row>
    <row r="43" spans="1:15" ht="12" customHeight="1" x14ac:dyDescent="0.2">
      <c r="A43" s="34">
        <v>18</v>
      </c>
      <c r="B43" s="18" t="s">
        <v>16</v>
      </c>
      <c r="C43" s="35">
        <v>18442</v>
      </c>
      <c r="D43" s="35">
        <v>20781</v>
      </c>
      <c r="E43" s="35">
        <v>25211</v>
      </c>
      <c r="F43" s="35">
        <v>24910</v>
      </c>
      <c r="G43" s="35">
        <v>46939.151153218838</v>
      </c>
      <c r="H43" s="35">
        <v>78832.51611847656</v>
      </c>
      <c r="I43" s="35">
        <v>125735</v>
      </c>
      <c r="J43" s="35">
        <v>189433</v>
      </c>
      <c r="K43" s="35">
        <v>2545.2310570013469</v>
      </c>
      <c r="L43" s="35">
        <v>3793.490020618669</v>
      </c>
      <c r="M43" s="35">
        <v>4987.3071278410216</v>
      </c>
      <c r="N43" s="35">
        <v>7604.6969088719388</v>
      </c>
      <c r="O43" s="35">
        <v>4673.0802565435952</v>
      </c>
    </row>
    <row r="44" spans="1:15" ht="12" customHeight="1" x14ac:dyDescent="0.2">
      <c r="A44" s="34">
        <v>19</v>
      </c>
      <c r="B44" s="18" t="s">
        <v>17</v>
      </c>
      <c r="C44" s="35">
        <v>1391</v>
      </c>
      <c r="D44" s="35">
        <v>2191</v>
      </c>
      <c r="E44" s="35">
        <v>2969</v>
      </c>
      <c r="F44" s="35">
        <v>3452</v>
      </c>
      <c r="G44" s="35">
        <v>4849.6034931461327</v>
      </c>
      <c r="H44" s="35">
        <v>6771.0383826815214</v>
      </c>
      <c r="I44" s="35">
        <v>9034</v>
      </c>
      <c r="J44" s="35">
        <v>11947</v>
      </c>
      <c r="K44" s="35">
        <v>3486.4151640159116</v>
      </c>
      <c r="L44" s="35">
        <v>3090.3872125429125</v>
      </c>
      <c r="M44" s="35">
        <v>3042.7753452340858</v>
      </c>
      <c r="N44" s="35">
        <v>3460.8922363847046</v>
      </c>
      <c r="O44" s="35">
        <v>3002.3765513599155</v>
      </c>
    </row>
    <row r="45" spans="1:15" ht="12" customHeight="1" x14ac:dyDescent="0.2">
      <c r="A45" s="34">
        <v>20</v>
      </c>
      <c r="B45" s="18" t="s">
        <v>18</v>
      </c>
      <c r="C45" s="35">
        <v>97</v>
      </c>
      <c r="D45" s="35">
        <v>165</v>
      </c>
      <c r="E45" s="35">
        <v>2923</v>
      </c>
      <c r="F45" s="35">
        <v>2954</v>
      </c>
      <c r="G45" s="35">
        <v>86.919619803357151</v>
      </c>
      <c r="H45" s="35">
        <v>119.13100831871891</v>
      </c>
      <c r="I45" s="35">
        <v>2110</v>
      </c>
      <c r="J45" s="35">
        <v>2382</v>
      </c>
      <c r="K45" s="35">
        <v>896.07855467378511</v>
      </c>
      <c r="L45" s="35">
        <v>722.0061110225389</v>
      </c>
      <c r="M45" s="35">
        <v>721.86110160793703</v>
      </c>
      <c r="N45" s="35">
        <v>806.36425186188217</v>
      </c>
      <c r="O45" s="35">
        <v>650.9043927648579</v>
      </c>
    </row>
    <row r="46" spans="1:15" ht="12" customHeight="1" x14ac:dyDescent="0.2">
      <c r="A46" s="34">
        <v>21</v>
      </c>
      <c r="B46" s="18" t="s">
        <v>19</v>
      </c>
      <c r="C46" s="35">
        <v>1296</v>
      </c>
      <c r="D46" s="35">
        <v>906</v>
      </c>
      <c r="E46" s="35">
        <v>1296</v>
      </c>
      <c r="F46" s="35">
        <v>2898</v>
      </c>
      <c r="G46" s="35">
        <v>1456.6705695280266</v>
      </c>
      <c r="H46" s="35">
        <v>2284.4521251847041</v>
      </c>
      <c r="I46" s="35">
        <v>3732</v>
      </c>
      <c r="J46" s="35">
        <v>4039</v>
      </c>
      <c r="K46" s="35">
        <v>1123.9742048827366</v>
      </c>
      <c r="L46" s="35">
        <v>2521.4703368484593</v>
      </c>
      <c r="M46" s="35">
        <v>2879.6296296296296</v>
      </c>
      <c r="N46" s="35">
        <v>1393.7198067632851</v>
      </c>
      <c r="O46" s="35">
        <v>950.41322314049592</v>
      </c>
    </row>
    <row r="47" spans="1:15" ht="12" customHeight="1" x14ac:dyDescent="0.2">
      <c r="A47" s="34">
        <v>22</v>
      </c>
      <c r="B47" s="18" t="s">
        <v>20</v>
      </c>
      <c r="C47" s="35">
        <v>20190</v>
      </c>
      <c r="D47" s="35">
        <v>39166</v>
      </c>
      <c r="E47" s="35">
        <v>51438</v>
      </c>
      <c r="F47" s="35">
        <v>47462</v>
      </c>
      <c r="G47" s="35">
        <v>113200.53378872397</v>
      </c>
      <c r="H47" s="35">
        <v>399657.43443959852</v>
      </c>
      <c r="I47" s="35">
        <v>461479</v>
      </c>
      <c r="J47" s="35">
        <v>294175</v>
      </c>
      <c r="K47" s="35">
        <v>5606.7624461973246</v>
      </c>
      <c r="L47" s="35">
        <v>10204.193291109599</v>
      </c>
      <c r="M47" s="35">
        <v>8971.5579921458848</v>
      </c>
      <c r="N47" s="35">
        <v>6198.1163878471198</v>
      </c>
      <c r="O47" s="35">
        <v>4938.1515637530074</v>
      </c>
    </row>
    <row r="48" spans="1:15" ht="12" customHeight="1" x14ac:dyDescent="0.2">
      <c r="A48" s="34">
        <v>23</v>
      </c>
      <c r="B48" s="18" t="s">
        <v>80</v>
      </c>
      <c r="C48" s="35">
        <v>98</v>
      </c>
      <c r="D48" s="35">
        <v>114</v>
      </c>
      <c r="E48" s="35">
        <v>185</v>
      </c>
      <c r="F48" s="35">
        <v>198</v>
      </c>
      <c r="G48" s="35">
        <v>154.9214400024542</v>
      </c>
      <c r="H48" s="35">
        <v>117.08584079393404</v>
      </c>
      <c r="I48" s="35">
        <v>425</v>
      </c>
      <c r="J48" s="35">
        <v>496</v>
      </c>
      <c r="K48" s="35">
        <v>1580.831020433206</v>
      </c>
      <c r="L48" s="35">
        <v>1027.0687788941582</v>
      </c>
      <c r="M48" s="35">
        <v>2297.2972972972975</v>
      </c>
      <c r="N48" s="35">
        <v>2505.0505050505053</v>
      </c>
      <c r="O48" s="35">
        <v>1635.6589147286822</v>
      </c>
    </row>
    <row r="49" spans="1:15" ht="15" customHeight="1" x14ac:dyDescent="0.2">
      <c r="A49" s="36">
        <v>24</v>
      </c>
      <c r="B49" s="23" t="s">
        <v>24</v>
      </c>
      <c r="C49" s="28">
        <v>40745</v>
      </c>
      <c r="D49" s="28">
        <v>60836</v>
      </c>
      <c r="E49" s="28">
        <v>78763</v>
      </c>
      <c r="F49" s="28">
        <v>75815</v>
      </c>
      <c r="G49" s="28">
        <v>168310.64049533958</v>
      </c>
      <c r="H49" s="28">
        <v>490045.14707310963</v>
      </c>
      <c r="I49" s="28">
        <v>605771</v>
      </c>
      <c r="J49" s="28">
        <v>506071</v>
      </c>
      <c r="K49" s="29">
        <v>4130.8293163661701</v>
      </c>
      <c r="L49" s="29">
        <v>8055.1835602786123</v>
      </c>
      <c r="M49" s="29">
        <v>7691.0605233421784</v>
      </c>
      <c r="N49" s="29">
        <v>6675.0774912616234</v>
      </c>
      <c r="O49" s="37">
        <v>4729.2611324264617</v>
      </c>
    </row>
    <row r="50" spans="1:15" x14ac:dyDescent="0.2">
      <c r="A50" s="38"/>
      <c r="B50" s="18"/>
      <c r="K50" s="13"/>
      <c r="L50" s="13"/>
      <c r="M50" s="13"/>
      <c r="N50" s="39"/>
      <c r="O50" s="39"/>
    </row>
    <row r="51" spans="1:15" ht="15" customHeight="1" x14ac:dyDescent="0.2">
      <c r="A51" s="15"/>
      <c r="B51" s="532" t="s">
        <v>70</v>
      </c>
      <c r="C51" s="532"/>
      <c r="D51" s="532"/>
      <c r="E51" s="532"/>
      <c r="F51" s="532"/>
      <c r="G51" s="532" t="s">
        <v>70</v>
      </c>
      <c r="H51" s="532"/>
      <c r="I51" s="532"/>
      <c r="J51" s="532"/>
      <c r="K51" s="532"/>
      <c r="L51" s="532"/>
      <c r="M51" s="532"/>
      <c r="N51" s="532"/>
      <c r="O51" s="15"/>
    </row>
    <row r="52" spans="1:15" ht="5.0999999999999996" customHeight="1" x14ac:dyDescent="0.2">
      <c r="A52" s="38"/>
      <c r="B52" s="18"/>
      <c r="C52" s="24"/>
      <c r="D52" s="24"/>
      <c r="E52" s="24"/>
      <c r="F52" s="24"/>
      <c r="G52" s="27"/>
      <c r="H52" s="27"/>
      <c r="I52" s="27"/>
      <c r="J52" s="27"/>
      <c r="K52" s="25"/>
      <c r="L52" s="25"/>
      <c r="M52" s="25"/>
      <c r="N52" s="39"/>
      <c r="O52" s="39"/>
    </row>
    <row r="53" spans="1:15" ht="15" customHeight="1" x14ac:dyDescent="0.2">
      <c r="A53" s="3"/>
      <c r="B53" s="23" t="s">
        <v>23</v>
      </c>
      <c r="C53" s="24"/>
      <c r="D53" s="24"/>
      <c r="E53" s="24"/>
      <c r="F53" s="24"/>
      <c r="G53" s="27"/>
      <c r="H53" s="27"/>
      <c r="I53" s="27"/>
      <c r="J53" s="27"/>
      <c r="K53" s="20">
        <v>13021.255898662965</v>
      </c>
      <c r="L53" s="20">
        <v>10816.514297201054</v>
      </c>
      <c r="M53" s="20">
        <v>12960</v>
      </c>
      <c r="N53" s="20">
        <v>10100</v>
      </c>
      <c r="O53" s="20">
        <v>12278.688524590165</v>
      </c>
    </row>
    <row r="54" spans="1:15" x14ac:dyDescent="0.2">
      <c r="A54" s="34">
        <v>25</v>
      </c>
      <c r="B54" s="18" t="s">
        <v>15</v>
      </c>
      <c r="C54" s="35">
        <v>383</v>
      </c>
      <c r="D54" s="35">
        <v>380</v>
      </c>
      <c r="E54" s="35">
        <v>225</v>
      </c>
      <c r="F54" s="35">
        <v>130</v>
      </c>
      <c r="G54" s="35">
        <v>4987.1410091879152</v>
      </c>
      <c r="H54" s="35">
        <v>4110.2754329364006</v>
      </c>
      <c r="I54" s="35">
        <v>2916</v>
      </c>
      <c r="J54" s="35">
        <v>1313</v>
      </c>
      <c r="K54" s="20">
        <v>15394.273733652857</v>
      </c>
      <c r="L54" s="20">
        <v>19812.510802588316</v>
      </c>
      <c r="M54" s="20">
        <v>21028.26855123675</v>
      </c>
      <c r="N54" s="20">
        <v>13528.317836010145</v>
      </c>
      <c r="O54" s="20">
        <v>14121.399666746014</v>
      </c>
    </row>
    <row r="55" spans="1:15" x14ac:dyDescent="0.2">
      <c r="A55" s="34">
        <v>26</v>
      </c>
      <c r="B55" s="18" t="s">
        <v>16</v>
      </c>
      <c r="C55" s="35">
        <v>10941</v>
      </c>
      <c r="D55" s="35">
        <v>12887</v>
      </c>
      <c r="E55" s="35">
        <v>8207</v>
      </c>
      <c r="F55" s="35">
        <v>5915</v>
      </c>
      <c r="G55" s="35">
        <v>168428.74891989591</v>
      </c>
      <c r="H55" s="35">
        <v>255323.82671295563</v>
      </c>
      <c r="I55" s="35">
        <v>172579</v>
      </c>
      <c r="J55" s="35">
        <v>80020</v>
      </c>
      <c r="K55" s="20">
        <v>14717.973758913542</v>
      </c>
      <c r="L55" s="20">
        <v>11511.065685997313</v>
      </c>
      <c r="M55" s="20">
        <v>15208</v>
      </c>
      <c r="N55" s="20">
        <v>5880.8510638297876</v>
      </c>
      <c r="O55" s="20">
        <v>7224.3243243243242</v>
      </c>
    </row>
    <row r="56" spans="1:15" x14ac:dyDescent="0.2">
      <c r="A56" s="34">
        <v>27</v>
      </c>
      <c r="B56" s="18" t="s">
        <v>17</v>
      </c>
      <c r="C56" s="35">
        <v>509</v>
      </c>
      <c r="D56" s="35">
        <v>621</v>
      </c>
      <c r="E56" s="35">
        <v>500</v>
      </c>
      <c r="F56" s="35">
        <v>470</v>
      </c>
      <c r="G56" s="35">
        <v>7491.4486432869935</v>
      </c>
      <c r="H56" s="35">
        <v>7148.3717910043306</v>
      </c>
      <c r="I56" s="35">
        <v>7604</v>
      </c>
      <c r="J56" s="35">
        <v>2764</v>
      </c>
      <c r="K56" s="20">
        <v>1100.0522292403489</v>
      </c>
      <c r="L56" s="20">
        <v>1351.1838203314935</v>
      </c>
      <c r="M56" s="20">
        <v>1586.0033726812817</v>
      </c>
      <c r="N56" s="20">
        <v>1727.3337810611149</v>
      </c>
      <c r="O56" s="20">
        <v>1710.3399433427762</v>
      </c>
    </row>
    <row r="57" spans="1:15" x14ac:dyDescent="0.2">
      <c r="A57" s="34">
        <v>28</v>
      </c>
      <c r="B57" s="18" t="s">
        <v>18</v>
      </c>
      <c r="C57" s="35">
        <v>594</v>
      </c>
      <c r="D57" s="35">
        <v>834</v>
      </c>
      <c r="E57" s="35">
        <v>1186</v>
      </c>
      <c r="F57" s="35">
        <v>1489</v>
      </c>
      <c r="G57" s="35">
        <v>653.43102416876729</v>
      </c>
      <c r="H57" s="35">
        <v>1126.8873061564655</v>
      </c>
      <c r="I57" s="35">
        <v>1881</v>
      </c>
      <c r="J57" s="35">
        <v>2572</v>
      </c>
      <c r="K57" s="20">
        <v>5267.8557456580093</v>
      </c>
      <c r="L57" s="20">
        <v>18755.890508547949</v>
      </c>
      <c r="M57" s="20">
        <v>14580</v>
      </c>
      <c r="N57" s="20">
        <v>1285.7142857142858</v>
      </c>
      <c r="O57" s="20">
        <v>2111.1111111111113</v>
      </c>
    </row>
    <row r="58" spans="1:15" x14ac:dyDescent="0.2">
      <c r="A58" s="34">
        <v>29</v>
      </c>
      <c r="B58" s="18" t="s">
        <v>19</v>
      </c>
      <c r="C58" s="35">
        <v>66</v>
      </c>
      <c r="D58" s="35">
        <v>60</v>
      </c>
      <c r="E58" s="35">
        <v>50</v>
      </c>
      <c r="F58" s="35">
        <v>63</v>
      </c>
      <c r="G58" s="35">
        <v>347.6784792134286</v>
      </c>
      <c r="H58" s="35">
        <v>1125.3534305128769</v>
      </c>
      <c r="I58" s="35">
        <v>729</v>
      </c>
      <c r="J58" s="35">
        <v>81</v>
      </c>
      <c r="K58" s="20">
        <v>10182.407425521602</v>
      </c>
      <c r="L58" s="20">
        <v>18774.698543810122</v>
      </c>
      <c r="M58" s="20">
        <v>25776.75452524611</v>
      </c>
      <c r="N58" s="20">
        <v>11738.493723849371</v>
      </c>
      <c r="O58" s="20">
        <v>13015.327695560254</v>
      </c>
    </row>
    <row r="59" spans="1:15" x14ac:dyDescent="0.2">
      <c r="A59" s="34">
        <v>30</v>
      </c>
      <c r="B59" s="18" t="s">
        <v>20</v>
      </c>
      <c r="C59" s="35">
        <v>3626</v>
      </c>
      <c r="D59" s="35">
        <v>5731</v>
      </c>
      <c r="E59" s="35">
        <v>3149</v>
      </c>
      <c r="F59" s="35">
        <v>1912</v>
      </c>
      <c r="G59" s="35">
        <v>36921.409324941327</v>
      </c>
      <c r="H59" s="35">
        <v>107597.79735457581</v>
      </c>
      <c r="I59" s="35">
        <v>81171</v>
      </c>
      <c r="J59" s="35">
        <v>22444</v>
      </c>
      <c r="K59" s="20">
        <v>328.68763791185472</v>
      </c>
      <c r="L59" s="20">
        <v>754.76420557537017</v>
      </c>
      <c r="M59" s="20">
        <v>3500</v>
      </c>
      <c r="N59" s="20">
        <v>2833.3333333333335</v>
      </c>
      <c r="O59" s="20">
        <v>4615.3846153846152</v>
      </c>
    </row>
    <row r="60" spans="1:15" x14ac:dyDescent="0.2">
      <c r="A60" s="34">
        <v>31</v>
      </c>
      <c r="B60" s="18" t="s">
        <v>80</v>
      </c>
      <c r="C60" s="35">
        <v>14</v>
      </c>
      <c r="D60" s="35">
        <v>21</v>
      </c>
      <c r="E60" s="35">
        <v>14</v>
      </c>
      <c r="F60" s="35">
        <v>6</v>
      </c>
      <c r="G60" s="35">
        <v>4.6016269307659661</v>
      </c>
      <c r="H60" s="35">
        <v>15.850048317082774</v>
      </c>
      <c r="I60" s="35">
        <v>49</v>
      </c>
      <c r="J60" s="35">
        <v>17</v>
      </c>
      <c r="K60" s="27">
        <v>14383.755687368548</v>
      </c>
      <c r="L60" s="27">
        <v>20016.368946912182</v>
      </c>
      <c r="M60" s="27">
        <v>22367.269984917046</v>
      </c>
      <c r="N60" s="27">
        <v>11936.82369657886</v>
      </c>
      <c r="O60" s="27">
        <v>13156.582104902296</v>
      </c>
    </row>
    <row r="61" spans="1:15" ht="15" customHeight="1" x14ac:dyDescent="0.2">
      <c r="A61" s="36">
        <v>32</v>
      </c>
      <c r="B61" s="23" t="s">
        <v>24</v>
      </c>
      <c r="C61" s="28">
        <v>15214</v>
      </c>
      <c r="D61" s="28">
        <v>18807</v>
      </c>
      <c r="E61" s="28">
        <v>11934</v>
      </c>
      <c r="F61" s="28">
        <v>9149</v>
      </c>
      <c r="G61" s="28">
        <v>218834.4590276251</v>
      </c>
      <c r="H61" s="28">
        <v>376447.85078457737</v>
      </c>
      <c r="I61" s="28">
        <v>266931</v>
      </c>
      <c r="J61" s="28">
        <v>109210</v>
      </c>
      <c r="K61" s="25"/>
      <c r="L61" s="25"/>
      <c r="M61" s="25"/>
      <c r="N61" s="39"/>
      <c r="O61" s="40"/>
    </row>
    <row r="62" spans="1:15" x14ac:dyDescent="0.2">
      <c r="A62" s="15"/>
      <c r="K62" s="27"/>
      <c r="L62" s="27"/>
      <c r="M62" s="27"/>
      <c r="N62" s="27"/>
      <c r="O62" s="27"/>
    </row>
    <row r="63" spans="1:15" x14ac:dyDescent="0.2">
      <c r="A63" s="15"/>
      <c r="K63" s="27"/>
      <c r="L63" s="27"/>
      <c r="M63" s="27"/>
      <c r="N63" s="27"/>
      <c r="O63" s="27"/>
    </row>
    <row r="64" spans="1:15" x14ac:dyDescent="0.2">
      <c r="A64" s="15"/>
    </row>
    <row r="65" spans="1:1" x14ac:dyDescent="0.2">
      <c r="A65" s="15"/>
    </row>
    <row r="66" spans="1:1" x14ac:dyDescent="0.2">
      <c r="A66" s="15"/>
    </row>
    <row r="67" spans="1:1" x14ac:dyDescent="0.2">
      <c r="A67" s="15"/>
    </row>
    <row r="68" spans="1:1" x14ac:dyDescent="0.2">
      <c r="A68" s="6"/>
    </row>
    <row r="69" spans="1:1" x14ac:dyDescent="0.2">
      <c r="A69" s="6"/>
    </row>
    <row r="70" spans="1:1" x14ac:dyDescent="0.2">
      <c r="A70" s="6"/>
    </row>
  </sheetData>
  <mergeCells count="29">
    <mergeCell ref="B51:F51"/>
    <mergeCell ref="B39:F39"/>
    <mergeCell ref="C36:F36"/>
    <mergeCell ref="K36:O36"/>
    <mergeCell ref="G8:N8"/>
    <mergeCell ref="G20:N20"/>
    <mergeCell ref="G51:N51"/>
    <mergeCell ref="I34:J35"/>
    <mergeCell ref="B32:F32"/>
    <mergeCell ref="B20:F20"/>
    <mergeCell ref="B1:F1"/>
    <mergeCell ref="B8:F8"/>
    <mergeCell ref="G39:N39"/>
    <mergeCell ref="G36:H36"/>
    <mergeCell ref="I36:J36"/>
    <mergeCell ref="B34:B37"/>
    <mergeCell ref="C34:F35"/>
    <mergeCell ref="G34:H35"/>
    <mergeCell ref="I3:J4"/>
    <mergeCell ref="G5:H5"/>
    <mergeCell ref="I5:J5"/>
    <mergeCell ref="K3:O4"/>
    <mergeCell ref="K5:O5"/>
    <mergeCell ref="K34:O35"/>
    <mergeCell ref="A3:A6"/>
    <mergeCell ref="B3:B6"/>
    <mergeCell ref="C5:F5"/>
    <mergeCell ref="G3:H4"/>
    <mergeCell ref="C3:F4"/>
  </mergeCells>
  <phoneticPr fontId="11" type="noConversion"/>
  <pageMargins left="0.6692913385826772" right="0.6692913385826772" top="0.78740157480314965" bottom="0.59055118110236227" header="0.47244094488188981" footer="0.27559055118110237"/>
  <pageSetup paperSize="9" firstPageNumber="14" fitToWidth="2" orientation="portrait" useFirstPageNumber="1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indexed="15"/>
  </sheetPr>
  <dimension ref="A1:T32"/>
  <sheetViews>
    <sheetView workbookViewId="0"/>
  </sheetViews>
  <sheetFormatPr baseColWidth="10" defaultColWidth="11.44140625" defaultRowHeight="10.199999999999999" x14ac:dyDescent="0.25"/>
  <cols>
    <col min="1" max="1" width="3.88671875" style="51" customWidth="1"/>
    <col min="2" max="2" width="2.6640625" style="86" customWidth="1"/>
    <col min="3" max="4" width="11.33203125" style="51" customWidth="1"/>
    <col min="5" max="5" width="10.109375" style="51" customWidth="1"/>
    <col min="6" max="6" width="10.109375" style="51" bestFit="1" customWidth="1"/>
    <col min="7" max="8" width="10.109375" style="51" customWidth="1"/>
    <col min="9" max="9" width="11.44140625" style="54"/>
    <col min="10" max="10" width="12.33203125" style="51" bestFit="1" customWidth="1"/>
    <col min="11" max="16384" width="11.44140625" style="51"/>
  </cols>
  <sheetData>
    <row r="1" spans="1:20" x14ac:dyDescent="0.25">
      <c r="B1" s="52"/>
      <c r="C1" s="53"/>
      <c r="D1" s="53"/>
      <c r="F1" s="53"/>
      <c r="G1" s="53"/>
      <c r="H1" s="53"/>
    </row>
    <row r="2" spans="1:20" x14ac:dyDescent="0.25">
      <c r="B2" s="55"/>
      <c r="C2" s="56"/>
      <c r="D2" s="56"/>
      <c r="E2" s="56"/>
      <c r="F2" s="56"/>
      <c r="G2" s="56"/>
      <c r="H2" s="56"/>
    </row>
    <row r="3" spans="1:20" ht="44.1" customHeight="1" x14ac:dyDescent="0.25">
      <c r="A3" s="517" t="s">
        <v>26</v>
      </c>
      <c r="B3" s="554" t="s">
        <v>1</v>
      </c>
      <c r="C3" s="555"/>
      <c r="D3" s="555"/>
      <c r="E3" s="560" t="s">
        <v>30</v>
      </c>
      <c r="F3" s="560"/>
      <c r="G3" s="560"/>
      <c r="H3" s="560"/>
      <c r="I3" s="560"/>
    </row>
    <row r="4" spans="1:20" ht="12" customHeight="1" x14ac:dyDescent="0.2">
      <c r="A4" s="518"/>
      <c r="B4" s="556"/>
      <c r="C4" s="557"/>
      <c r="D4" s="557"/>
      <c r="E4" s="57">
        <v>1992</v>
      </c>
      <c r="F4" s="57">
        <v>1995</v>
      </c>
      <c r="G4" s="57">
        <v>1998</v>
      </c>
      <c r="H4" s="131">
        <v>2001</v>
      </c>
      <c r="I4" s="131">
        <v>2004</v>
      </c>
    </row>
    <row r="5" spans="1:20" ht="12" customHeight="1" x14ac:dyDescent="0.25">
      <c r="A5" s="553"/>
      <c r="B5" s="558"/>
      <c r="C5" s="559"/>
      <c r="D5" s="559"/>
      <c r="E5" s="561" t="s">
        <v>83</v>
      </c>
      <c r="F5" s="561"/>
      <c r="G5" s="561"/>
      <c r="H5" s="561"/>
      <c r="I5" s="561"/>
    </row>
    <row r="6" spans="1:20" s="54" customFormat="1" ht="9.9" customHeight="1" x14ac:dyDescent="0.25">
      <c r="A6" s="61"/>
      <c r="B6" s="65"/>
      <c r="C6" s="60"/>
      <c r="D6" s="60"/>
      <c r="E6" s="62"/>
      <c r="F6" s="62"/>
      <c r="G6" s="63"/>
      <c r="H6" s="63"/>
      <c r="I6" s="72"/>
      <c r="J6" s="72"/>
    </row>
    <row r="7" spans="1:20" s="72" customFormat="1" ht="12" customHeight="1" x14ac:dyDescent="0.2">
      <c r="A7" s="70"/>
      <c r="B7" s="71" t="s">
        <v>33</v>
      </c>
      <c r="D7" s="73"/>
      <c r="E7" s="69"/>
      <c r="F7" s="69"/>
      <c r="G7" s="69"/>
      <c r="H7" s="69"/>
      <c r="J7" s="132"/>
      <c r="Q7" s="79"/>
      <c r="R7" s="79"/>
      <c r="S7" s="133"/>
      <c r="T7" s="75"/>
    </row>
    <row r="8" spans="1:20" s="72" customFormat="1" ht="12" customHeight="1" x14ac:dyDescent="0.25">
      <c r="A8" s="70">
        <v>27</v>
      </c>
      <c r="C8" s="76">
        <v>77</v>
      </c>
      <c r="D8" s="77" t="s">
        <v>50</v>
      </c>
      <c r="E8" s="78">
        <v>18084.070481170518</v>
      </c>
      <c r="F8" s="78">
        <v>21581.48611124649</v>
      </c>
      <c r="G8" s="74">
        <v>20732.275826652593</v>
      </c>
      <c r="H8" s="134">
        <v>21219.919124508666</v>
      </c>
      <c r="I8" s="66">
        <v>21143.782349037825</v>
      </c>
      <c r="J8" s="132"/>
      <c r="K8" s="135"/>
    </row>
    <row r="9" spans="1:20" s="80" customFormat="1" ht="12" customHeight="1" x14ac:dyDescent="0.25">
      <c r="A9" s="70">
        <v>28</v>
      </c>
      <c r="C9" s="76">
        <v>76</v>
      </c>
      <c r="D9" s="77" t="s">
        <v>49</v>
      </c>
      <c r="E9" s="78">
        <v>17817.182647460773</v>
      </c>
      <c r="F9" s="78">
        <v>21474.476064019917</v>
      </c>
      <c r="G9" s="74">
        <v>21087.621081137382</v>
      </c>
      <c r="H9" s="134">
        <v>22579.557644174285</v>
      </c>
      <c r="I9" s="66">
        <v>22147.778847476275</v>
      </c>
      <c r="J9" s="132"/>
      <c r="K9" s="135"/>
    </row>
    <row r="10" spans="1:20" s="80" customFormat="1" ht="12" customHeight="1" x14ac:dyDescent="0.25">
      <c r="A10" s="70">
        <v>29</v>
      </c>
      <c r="C10" s="76">
        <v>75</v>
      </c>
      <c r="D10" s="77" t="s">
        <v>48</v>
      </c>
      <c r="E10" s="78">
        <v>19095.104345629938</v>
      </c>
      <c r="F10" s="78">
        <v>22221.988056999773</v>
      </c>
      <c r="G10" s="74">
        <v>21599.784147541504</v>
      </c>
      <c r="H10" s="134">
        <v>22610.726753411614</v>
      </c>
      <c r="I10" s="66">
        <v>21663.481477330046</v>
      </c>
      <c r="J10" s="132"/>
      <c r="K10" s="132"/>
    </row>
    <row r="11" spans="1:20" s="80" customFormat="1" ht="12" customHeight="1" x14ac:dyDescent="0.25">
      <c r="A11" s="70">
        <v>30</v>
      </c>
      <c r="C11" s="76">
        <v>74</v>
      </c>
      <c r="D11" s="77" t="s">
        <v>47</v>
      </c>
      <c r="E11" s="78">
        <v>19417.581573252097</v>
      </c>
      <c r="F11" s="78">
        <v>23029.662330538762</v>
      </c>
      <c r="G11" s="74">
        <v>22447.735191637632</v>
      </c>
      <c r="H11" s="134">
        <v>24351.80055401662</v>
      </c>
      <c r="I11" s="66">
        <v>23377.313836531146</v>
      </c>
      <c r="J11" s="135"/>
      <c r="K11" s="132"/>
    </row>
    <row r="12" spans="1:20" s="80" customFormat="1" ht="12" customHeight="1" x14ac:dyDescent="0.25">
      <c r="A12" s="70">
        <v>31</v>
      </c>
      <c r="C12" s="76">
        <v>73</v>
      </c>
      <c r="D12" s="77" t="s">
        <v>46</v>
      </c>
      <c r="E12" s="78">
        <v>18916.146299923217</v>
      </c>
      <c r="F12" s="78">
        <v>22168.81575303293</v>
      </c>
      <c r="G12" s="74">
        <v>21914.975095737493</v>
      </c>
      <c r="H12" s="134">
        <v>23211.631623632824</v>
      </c>
      <c r="I12" s="66">
        <v>21876.125253047336</v>
      </c>
      <c r="J12" s="136"/>
      <c r="K12" s="132"/>
    </row>
    <row r="13" spans="1:20" s="80" customFormat="1" ht="12" customHeight="1" x14ac:dyDescent="0.25">
      <c r="A13" s="70">
        <v>32</v>
      </c>
      <c r="C13" s="76">
        <v>72</v>
      </c>
      <c r="D13" s="77" t="s">
        <v>45</v>
      </c>
      <c r="E13" s="78">
        <v>19499.342697993361</v>
      </c>
      <c r="F13" s="78">
        <v>22712.196360295158</v>
      </c>
      <c r="G13" s="74">
        <v>22800.903546419697</v>
      </c>
      <c r="H13" s="134">
        <v>23923.410594575649</v>
      </c>
      <c r="I13" s="66">
        <v>22975.419522571498</v>
      </c>
      <c r="J13" s="135"/>
      <c r="K13" s="132"/>
    </row>
    <row r="14" spans="1:20" s="80" customFormat="1" ht="12" customHeight="1" x14ac:dyDescent="0.25">
      <c r="A14" s="70">
        <v>34</v>
      </c>
      <c r="B14" s="81"/>
      <c r="C14" s="76">
        <v>71</v>
      </c>
      <c r="D14" s="77" t="s">
        <v>44</v>
      </c>
      <c r="E14" s="78">
        <v>19445.698529878075</v>
      </c>
      <c r="F14" s="78">
        <v>22696.995655915103</v>
      </c>
      <c r="G14" s="74">
        <v>22322.382077159829</v>
      </c>
      <c r="H14" s="134">
        <v>23396.78820042732</v>
      </c>
      <c r="I14" s="66">
        <v>22873.937296781314</v>
      </c>
      <c r="J14" s="132"/>
      <c r="K14" s="132"/>
    </row>
    <row r="15" spans="1:20" s="80" customFormat="1" ht="12" customHeight="1" x14ac:dyDescent="0.25">
      <c r="A15" s="70">
        <v>35</v>
      </c>
      <c r="B15" s="81"/>
      <c r="C15" s="76">
        <v>70</v>
      </c>
      <c r="D15" s="77" t="s">
        <v>43</v>
      </c>
      <c r="E15" s="78">
        <v>18723.774006246225</v>
      </c>
      <c r="F15" s="78">
        <v>22470.684821663377</v>
      </c>
      <c r="G15" s="74">
        <v>22838.65191361984</v>
      </c>
      <c r="H15" s="134">
        <v>23676.642163915556</v>
      </c>
      <c r="I15" s="66">
        <v>22824.159900637118</v>
      </c>
      <c r="J15" s="132"/>
      <c r="K15" s="132"/>
    </row>
    <row r="16" spans="1:20" s="80" customFormat="1" ht="12" customHeight="1" x14ac:dyDescent="0.25">
      <c r="A16" s="70">
        <v>36</v>
      </c>
      <c r="B16" s="81"/>
      <c r="C16" s="76">
        <v>69</v>
      </c>
      <c r="D16" s="77" t="s">
        <v>42</v>
      </c>
      <c r="E16" s="78">
        <v>19269.125528830136</v>
      </c>
      <c r="F16" s="78">
        <v>22081.77819996695</v>
      </c>
      <c r="G16" s="74">
        <v>21662.271062271062</v>
      </c>
      <c r="H16" s="134">
        <v>23421.30340618232</v>
      </c>
      <c r="I16" s="66">
        <v>22639.744989609382</v>
      </c>
      <c r="J16" s="132"/>
      <c r="K16" s="132"/>
    </row>
    <row r="17" spans="1:11" s="80" customFormat="1" ht="12" customHeight="1" x14ac:dyDescent="0.25">
      <c r="A17" s="70">
        <v>37</v>
      </c>
      <c r="B17" s="81"/>
      <c r="C17" s="76">
        <v>68</v>
      </c>
      <c r="D17" s="77" t="s">
        <v>41</v>
      </c>
      <c r="E17" s="78">
        <v>18495.307944352193</v>
      </c>
      <c r="F17" s="78">
        <v>21886.706453258605</v>
      </c>
      <c r="G17" s="74">
        <v>22072.580029032011</v>
      </c>
      <c r="H17" s="134">
        <v>23622.46694385137</v>
      </c>
      <c r="I17" s="66">
        <v>22638.78058617908</v>
      </c>
      <c r="J17" s="132"/>
      <c r="K17" s="136"/>
    </row>
    <row r="18" spans="1:11" s="80" customFormat="1" ht="12" customHeight="1" x14ac:dyDescent="0.25">
      <c r="A18" s="70">
        <v>38</v>
      </c>
      <c r="B18" s="81"/>
      <c r="C18" s="76">
        <v>67</v>
      </c>
      <c r="D18" s="77" t="s">
        <v>40</v>
      </c>
      <c r="E18" s="78">
        <v>18903.786854331702</v>
      </c>
      <c r="F18" s="78">
        <v>22663.172431060604</v>
      </c>
      <c r="G18" s="74">
        <v>22606.226047487529</v>
      </c>
      <c r="H18" s="134">
        <v>24059.628564176328</v>
      </c>
      <c r="I18" s="66">
        <v>22973.367947135284</v>
      </c>
      <c r="J18" s="132"/>
      <c r="K18" s="137"/>
    </row>
    <row r="19" spans="1:11" s="80" customFormat="1" ht="12" customHeight="1" x14ac:dyDescent="0.25">
      <c r="A19" s="70">
        <v>39</v>
      </c>
      <c r="B19" s="81"/>
      <c r="C19" s="76">
        <v>66</v>
      </c>
      <c r="D19" s="77" t="s">
        <v>39</v>
      </c>
      <c r="E19" s="78">
        <v>18967.179184960227</v>
      </c>
      <c r="F19" s="78">
        <v>22243.294048663884</v>
      </c>
      <c r="G19" s="74">
        <v>22165.295193312435</v>
      </c>
      <c r="H19" s="134">
        <v>23750.78436360553</v>
      </c>
      <c r="I19" s="66">
        <v>22776.621787025702</v>
      </c>
      <c r="J19" s="132"/>
      <c r="K19" s="138"/>
    </row>
    <row r="20" spans="1:11" s="80" customFormat="1" ht="12" customHeight="1" x14ac:dyDescent="0.25">
      <c r="A20" s="70">
        <v>40</v>
      </c>
      <c r="B20" s="81"/>
      <c r="C20" s="76">
        <v>65</v>
      </c>
      <c r="D20" s="77" t="s">
        <v>38</v>
      </c>
      <c r="E20" s="78">
        <v>17605.284525018971</v>
      </c>
      <c r="F20" s="78">
        <v>20675.499036261976</v>
      </c>
      <c r="G20" s="74">
        <v>20456.978901793693</v>
      </c>
      <c r="H20" s="134">
        <v>21444.444444444445</v>
      </c>
      <c r="I20" s="66">
        <v>21169.041912288656</v>
      </c>
      <c r="J20" s="132"/>
      <c r="K20" s="136"/>
    </row>
    <row r="21" spans="1:11" s="80" customFormat="1" ht="12" customHeight="1" x14ac:dyDescent="0.25">
      <c r="A21" s="70">
        <v>41</v>
      </c>
      <c r="B21" s="81"/>
      <c r="C21" s="76">
        <v>64</v>
      </c>
      <c r="D21" s="77" t="s">
        <v>37</v>
      </c>
      <c r="E21" s="78">
        <v>18924.076531215494</v>
      </c>
      <c r="F21" s="78">
        <v>22124.838906357945</v>
      </c>
      <c r="G21" s="74">
        <v>21601.357773251868</v>
      </c>
      <c r="H21" s="134">
        <v>22875.701511774656</v>
      </c>
      <c r="I21" s="66">
        <v>21778.617659564417</v>
      </c>
      <c r="J21" s="132"/>
      <c r="K21" s="137"/>
    </row>
    <row r="22" spans="1:11" s="80" customFormat="1" ht="12" customHeight="1" x14ac:dyDescent="0.25">
      <c r="A22" s="70">
        <v>42</v>
      </c>
      <c r="B22" s="81"/>
      <c r="C22" s="76">
        <v>63</v>
      </c>
      <c r="D22" s="77" t="s">
        <v>36</v>
      </c>
      <c r="E22" s="78">
        <v>18771.927751895946</v>
      </c>
      <c r="F22" s="78">
        <v>22424.004803643733</v>
      </c>
      <c r="G22" s="74">
        <v>22683.451675243741</v>
      </c>
      <c r="H22" s="134">
        <v>24360.228474719694</v>
      </c>
      <c r="I22" s="66">
        <v>23493.872118601772</v>
      </c>
      <c r="J22" s="136"/>
      <c r="K22" s="137"/>
    </row>
    <row r="23" spans="1:11" s="80" customFormat="1" ht="12" customHeight="1" x14ac:dyDescent="0.25">
      <c r="A23" s="70">
        <v>43</v>
      </c>
      <c r="B23" s="81"/>
      <c r="C23" s="76">
        <v>62</v>
      </c>
      <c r="D23" s="77" t="s">
        <v>35</v>
      </c>
      <c r="E23" s="78">
        <v>20213.091790670005</v>
      </c>
      <c r="F23" s="78">
        <v>23113.969173661564</v>
      </c>
      <c r="G23" s="74">
        <v>22912.594703551818</v>
      </c>
      <c r="H23" s="134">
        <v>24391.658334523639</v>
      </c>
      <c r="I23" s="66">
        <v>22595.571376855314</v>
      </c>
      <c r="J23" s="137"/>
      <c r="K23" s="135"/>
    </row>
    <row r="24" spans="1:11" s="80" customFormat="1" ht="12" customHeight="1" x14ac:dyDescent="0.25">
      <c r="A24" s="70">
        <v>44</v>
      </c>
      <c r="B24" s="81"/>
      <c r="C24" s="84">
        <v>61</v>
      </c>
      <c r="D24" s="77" t="s">
        <v>34</v>
      </c>
      <c r="E24" s="78">
        <v>18976.708689237923</v>
      </c>
      <c r="F24" s="78">
        <v>22257.985137431195</v>
      </c>
      <c r="G24" s="74">
        <v>21543.749158928811</v>
      </c>
      <c r="H24" s="134">
        <v>22686.297797629806</v>
      </c>
      <c r="I24" s="66">
        <v>22095.317255911963</v>
      </c>
      <c r="J24" s="139"/>
      <c r="K24" s="138"/>
    </row>
    <row r="25" spans="1:11" s="80" customFormat="1" ht="12" customHeight="1" x14ac:dyDescent="0.25">
      <c r="A25" s="70">
        <v>45</v>
      </c>
      <c r="B25" s="81"/>
      <c r="C25" s="76">
        <v>56</v>
      </c>
      <c r="D25" s="77" t="s">
        <v>58</v>
      </c>
      <c r="E25" s="78">
        <v>19291.746807310541</v>
      </c>
      <c r="F25" s="78">
        <v>23121.306570223267</v>
      </c>
      <c r="G25" s="74">
        <v>24351.501424709579</v>
      </c>
      <c r="H25" s="134">
        <v>26111.983858182604</v>
      </c>
      <c r="I25" s="66">
        <v>24569.450989632423</v>
      </c>
      <c r="J25" s="136"/>
      <c r="K25" s="140"/>
    </row>
    <row r="26" spans="1:11" s="80" customFormat="1" ht="12" customHeight="1" x14ac:dyDescent="0.25">
      <c r="A26" s="70">
        <v>46</v>
      </c>
      <c r="B26" s="81"/>
      <c r="C26" s="76">
        <v>55</v>
      </c>
      <c r="D26" s="77" t="s">
        <v>57</v>
      </c>
      <c r="E26" s="78">
        <v>22480.554661628616</v>
      </c>
      <c r="F26" s="78">
        <v>26047.981218214092</v>
      </c>
      <c r="G26" s="74">
        <v>25182.891615963701</v>
      </c>
      <c r="H26" s="134">
        <v>26410.465174005858</v>
      </c>
      <c r="I26" s="66">
        <v>24858.565407817536</v>
      </c>
      <c r="J26" s="137"/>
      <c r="K26" s="140"/>
    </row>
    <row r="27" spans="1:11" s="80" customFormat="1" ht="12" customHeight="1" x14ac:dyDescent="0.25">
      <c r="A27" s="70">
        <v>47</v>
      </c>
      <c r="B27" s="81"/>
      <c r="C27" s="76">
        <v>54</v>
      </c>
      <c r="D27" s="77" t="s">
        <v>56</v>
      </c>
      <c r="E27" s="78">
        <v>21203.207006807526</v>
      </c>
      <c r="F27" s="78">
        <v>24817.542942938784</v>
      </c>
      <c r="G27" s="74">
        <v>24669.77509599561</v>
      </c>
      <c r="H27" s="134">
        <v>26735.867258344588</v>
      </c>
      <c r="I27" s="66">
        <v>25170.587546816478</v>
      </c>
      <c r="J27" s="137"/>
      <c r="K27" s="140"/>
    </row>
    <row r="28" spans="1:11" s="80" customFormat="1" ht="12" customHeight="1" x14ac:dyDescent="0.25">
      <c r="A28" s="70">
        <v>48</v>
      </c>
      <c r="B28" s="81"/>
      <c r="C28" s="76">
        <v>53</v>
      </c>
      <c r="D28" s="77" t="s">
        <v>55</v>
      </c>
      <c r="E28" s="78">
        <v>23938.091944814427</v>
      </c>
      <c r="F28" s="78">
        <v>26306.558290782446</v>
      </c>
      <c r="G28" s="74">
        <v>25210.484800679569</v>
      </c>
      <c r="H28" s="134">
        <v>27958.641956646614</v>
      </c>
      <c r="I28" s="66">
        <v>25219.056057086756</v>
      </c>
      <c r="J28" s="135"/>
      <c r="K28" s="140"/>
    </row>
    <row r="29" spans="1:11" s="80" customFormat="1" ht="12" customHeight="1" x14ac:dyDescent="0.25">
      <c r="A29" s="70">
        <v>49</v>
      </c>
      <c r="B29" s="81"/>
      <c r="C29" s="76">
        <v>52</v>
      </c>
      <c r="D29" s="77" t="s">
        <v>54</v>
      </c>
      <c r="E29" s="78">
        <v>20338.740926615905</v>
      </c>
      <c r="F29" s="78">
        <v>23790.250394523104</v>
      </c>
      <c r="G29" s="74">
        <v>23299.177718098508</v>
      </c>
      <c r="H29" s="134">
        <v>24410.879124079089</v>
      </c>
      <c r="I29" s="66">
        <v>23345.81769574829</v>
      </c>
      <c r="J29" s="139"/>
      <c r="K29" s="140"/>
    </row>
    <row r="30" spans="1:11" s="80" customFormat="1" ht="12" customHeight="1" x14ac:dyDescent="0.25">
      <c r="A30" s="70">
        <v>50</v>
      </c>
      <c r="B30" s="81"/>
      <c r="C30" s="76">
        <v>51</v>
      </c>
      <c r="D30" s="77" t="s">
        <v>53</v>
      </c>
      <c r="E30" s="78">
        <v>21826.819499920704</v>
      </c>
      <c r="F30" s="78">
        <v>26098.221089663504</v>
      </c>
      <c r="G30" s="74">
        <v>26072.767933941166</v>
      </c>
      <c r="H30" s="134">
        <v>27731.419601504462</v>
      </c>
      <c r="I30" s="66">
        <v>25432.973456455737</v>
      </c>
      <c r="J30" s="136"/>
      <c r="K30" s="140"/>
    </row>
    <row r="31" spans="1:11" s="80" customFormat="1" ht="6" customHeight="1" x14ac:dyDescent="0.25">
      <c r="A31" s="70"/>
      <c r="B31" s="81"/>
      <c r="C31" s="76"/>
      <c r="D31" s="76"/>
      <c r="E31" s="78"/>
      <c r="F31" s="78"/>
      <c r="G31" s="74"/>
      <c r="H31" s="74"/>
      <c r="I31" s="72"/>
      <c r="J31" s="72"/>
      <c r="K31" s="140"/>
    </row>
    <row r="32" spans="1:11" s="80" customFormat="1" ht="6" customHeight="1" x14ac:dyDescent="0.25">
      <c r="A32" s="70"/>
      <c r="B32" s="81"/>
      <c r="C32" s="82"/>
      <c r="D32" s="82"/>
      <c r="E32" s="69"/>
      <c r="F32" s="69"/>
      <c r="G32" s="74"/>
      <c r="H32" s="74"/>
      <c r="I32" s="64"/>
      <c r="J32" s="64"/>
      <c r="K32" s="140"/>
    </row>
  </sheetData>
  <mergeCells count="4">
    <mergeCell ref="A3:A5"/>
    <mergeCell ref="B3:D5"/>
    <mergeCell ref="E3:I3"/>
    <mergeCell ref="E5:I5"/>
  </mergeCells>
  <phoneticPr fontId="20" type="noConversion"/>
  <pageMargins left="0.6692913385826772" right="0.62992125984251968" top="0.78740157480314965" bottom="0.39370078740157483" header="0.51181102362204722" footer="0.51181102362204722"/>
  <pageSetup paperSize="9" pageOrder="overThenDown" orientation="portrait" useFirstPageNumber="1" r:id="rId1"/>
  <headerFooter alignWithMargins="0">
    <oddHeader>&amp;L&amp;Z&amp;F&amp;C&amp;8- &amp;P -&amp;R&amp;D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baseColWidth="10" defaultColWidth="11.44140625" defaultRowHeight="13.2" x14ac:dyDescent="0.25"/>
  <cols>
    <col min="1" max="1" width="12" style="194" customWidth="1"/>
    <col min="2" max="2" width="57.33203125" style="194" customWidth="1"/>
    <col min="3" max="16384" width="11.44140625" style="194"/>
  </cols>
  <sheetData>
    <row r="1" spans="1:2" ht="15.6" x14ac:dyDescent="0.25">
      <c r="A1" s="401" t="s">
        <v>590</v>
      </c>
      <c r="B1" s="402"/>
    </row>
    <row r="5" spans="1:2" ht="13.8" x14ac:dyDescent="0.25">
      <c r="A5" s="403" t="s">
        <v>32</v>
      </c>
      <c r="B5" s="404" t="s">
        <v>591</v>
      </c>
    </row>
    <row r="6" spans="1:2" ht="13.8" x14ac:dyDescent="0.25">
      <c r="A6" s="403">
        <v>0</v>
      </c>
      <c r="B6" s="404" t="s">
        <v>592</v>
      </c>
    </row>
    <row r="7" spans="1:2" ht="13.8" x14ac:dyDescent="0.25">
      <c r="A7" s="405"/>
      <c r="B7" s="404" t="s">
        <v>593</v>
      </c>
    </row>
    <row r="8" spans="1:2" ht="13.8" x14ac:dyDescent="0.25">
      <c r="A8" s="403" t="s">
        <v>594</v>
      </c>
      <c r="B8" s="404" t="s">
        <v>595</v>
      </c>
    </row>
    <row r="9" spans="1:2" ht="13.8" x14ac:dyDescent="0.25">
      <c r="A9" s="403" t="s">
        <v>596</v>
      </c>
      <c r="B9" s="404" t="s">
        <v>597</v>
      </c>
    </row>
    <row r="10" spans="1:2" ht="13.8" x14ac:dyDescent="0.25">
      <c r="A10" s="403" t="s">
        <v>585</v>
      </c>
      <c r="B10" s="404" t="s">
        <v>598</v>
      </c>
    </row>
    <row r="11" spans="1:2" ht="13.8" x14ac:dyDescent="0.25">
      <c r="A11" s="403" t="s">
        <v>599</v>
      </c>
      <c r="B11" s="404" t="s">
        <v>600</v>
      </c>
    </row>
    <row r="12" spans="1:2" ht="13.8" x14ac:dyDescent="0.25">
      <c r="A12" s="403" t="s">
        <v>601</v>
      </c>
      <c r="B12" s="404" t="s">
        <v>602</v>
      </c>
    </row>
    <row r="13" spans="1:2" ht="13.8" x14ac:dyDescent="0.25">
      <c r="A13" s="403" t="s">
        <v>603</v>
      </c>
      <c r="B13" s="404" t="s">
        <v>604</v>
      </c>
    </row>
    <row r="14" spans="1:2" ht="13.8" x14ac:dyDescent="0.25">
      <c r="A14" s="403" t="s">
        <v>605</v>
      </c>
      <c r="B14" s="404" t="s">
        <v>606</v>
      </c>
    </row>
    <row r="15" spans="1:2" ht="13.8" x14ac:dyDescent="0.25">
      <c r="A15" s="404"/>
    </row>
    <row r="16" spans="1:2" ht="41.4" x14ac:dyDescent="0.25">
      <c r="A16" s="406" t="s">
        <v>607</v>
      </c>
      <c r="B16" s="407" t="s">
        <v>608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11.44140625" defaultRowHeight="13.2" x14ac:dyDescent="0.25"/>
  <cols>
    <col min="1" max="1" width="79.88671875" style="194" customWidth="1"/>
    <col min="2" max="16384" width="11.44140625" style="194"/>
  </cols>
  <sheetData>
    <row r="1" spans="1:1" ht="26.4" x14ac:dyDescent="0.25">
      <c r="A1" s="201" t="s">
        <v>165</v>
      </c>
    </row>
    <row r="2" spans="1:1" ht="14.4" x14ac:dyDescent="0.3">
      <c r="A2" s="202"/>
    </row>
    <row r="3" spans="1:1" x14ac:dyDescent="0.25">
      <c r="A3" s="201" t="s">
        <v>166</v>
      </c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18437" r:id="rId4">
          <objectPr defaultSize="0" r:id="rId5">
            <anchor moveWithCells="1">
              <from>
                <xdr:col>0</xdr:col>
                <xdr:colOff>2171700</xdr:colOff>
                <xdr:row>4</xdr:row>
                <xdr:rowOff>0</xdr:rowOff>
              </from>
              <to>
                <xdr:col>0</xdr:col>
                <xdr:colOff>3086100</xdr:colOff>
                <xdr:row>8</xdr:row>
                <xdr:rowOff>38100</xdr:rowOff>
              </to>
            </anchor>
          </objectPr>
        </oleObject>
      </mc:Choice>
      <mc:Fallback>
        <oleObject progId="AcroExch.Document.DC" dvAspect="DVASPECT_ICON" shapeId="1843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H41"/>
  <sheetViews>
    <sheetView zoomScaleNormal="100" workbookViewId="0">
      <pane ySplit="5" topLeftCell="A6" activePane="bottomLeft" state="frozen"/>
      <selection activeCell="J52" sqref="J52"/>
      <selection pane="bottomLeft" sqref="A1:G1"/>
    </sheetView>
  </sheetViews>
  <sheetFormatPr baseColWidth="10" defaultRowHeight="13.2" x14ac:dyDescent="0.25"/>
  <cols>
    <col min="1" max="1" width="4.109375" customWidth="1"/>
    <col min="2" max="2" width="10.6640625" customWidth="1"/>
    <col min="3" max="3" width="33.5546875" customWidth="1"/>
    <col min="4" max="7" width="11.44140625" customWidth="1"/>
    <col min="8" max="8" width="11.44140625" style="219"/>
  </cols>
  <sheetData>
    <row r="1" spans="1:8" s="91" customFormat="1" ht="12.75" customHeight="1" x14ac:dyDescent="0.25">
      <c r="A1" s="428" t="s">
        <v>586</v>
      </c>
      <c r="B1" s="429"/>
      <c r="C1" s="429"/>
      <c r="D1" s="429"/>
      <c r="E1" s="429"/>
      <c r="F1" s="430"/>
      <c r="G1" s="430"/>
      <c r="H1" s="164"/>
    </row>
    <row r="2" spans="1:8" s="91" customFormat="1" ht="12.75" customHeight="1" x14ac:dyDescent="0.25">
      <c r="A2" s="427"/>
      <c r="B2" s="427"/>
      <c r="C2" s="427"/>
      <c r="D2" s="427"/>
      <c r="E2" s="427"/>
      <c r="H2" s="164"/>
    </row>
    <row r="3" spans="1:8" s="91" customFormat="1" ht="12.75" customHeight="1" x14ac:dyDescent="0.25">
      <c r="A3" s="431" t="s">
        <v>145</v>
      </c>
      <c r="B3" s="432"/>
      <c r="C3" s="435" t="s">
        <v>148</v>
      </c>
      <c r="D3" s="437">
        <v>2021</v>
      </c>
      <c r="E3" s="438"/>
      <c r="F3" s="438"/>
      <c r="G3" s="438"/>
      <c r="H3" s="164"/>
    </row>
    <row r="4" spans="1:8" s="91" customFormat="1" ht="12.75" customHeight="1" x14ac:dyDescent="0.25">
      <c r="A4" s="433"/>
      <c r="B4" s="434"/>
      <c r="C4" s="436"/>
      <c r="D4" s="439" t="s">
        <v>152</v>
      </c>
      <c r="E4" s="440"/>
      <c r="F4" s="441" t="s">
        <v>154</v>
      </c>
      <c r="G4" s="442"/>
      <c r="H4" s="164"/>
    </row>
    <row r="5" spans="1:8" s="91" customFormat="1" ht="12.75" customHeight="1" x14ac:dyDescent="0.25">
      <c r="A5" s="433"/>
      <c r="B5" s="434"/>
      <c r="C5" s="436"/>
      <c r="D5" s="365" t="s">
        <v>99</v>
      </c>
      <c r="E5" s="366" t="s">
        <v>122</v>
      </c>
      <c r="F5" s="367" t="s">
        <v>99</v>
      </c>
      <c r="G5" s="366" t="s">
        <v>122</v>
      </c>
      <c r="H5" s="164"/>
    </row>
    <row r="6" spans="1:8" s="170" customFormat="1" ht="12.75" customHeight="1" x14ac:dyDescent="0.2">
      <c r="B6" s="178" t="s">
        <v>84</v>
      </c>
      <c r="C6" s="178"/>
      <c r="D6" s="177"/>
      <c r="E6" s="177"/>
      <c r="F6" s="178"/>
      <c r="G6" s="178"/>
      <c r="H6" s="217"/>
    </row>
    <row r="7" spans="1:8" s="170" customFormat="1" ht="12.75" customHeight="1" x14ac:dyDescent="0.2">
      <c r="B7" s="181"/>
      <c r="C7" s="181" t="s">
        <v>124</v>
      </c>
      <c r="D7" s="234">
        <v>11887</v>
      </c>
      <c r="E7" s="234">
        <v>91556</v>
      </c>
      <c r="F7" s="234">
        <v>112</v>
      </c>
      <c r="G7" s="234">
        <v>-1822</v>
      </c>
      <c r="H7" s="217"/>
    </row>
    <row r="8" spans="1:8" s="170" customFormat="1" ht="12.75" customHeight="1" x14ac:dyDescent="0.2">
      <c r="B8" s="181" t="s">
        <v>125</v>
      </c>
      <c r="C8" s="181" t="s">
        <v>52</v>
      </c>
      <c r="D8" s="234">
        <v>97804</v>
      </c>
      <c r="E8" s="234">
        <v>3131721</v>
      </c>
      <c r="F8" s="234">
        <v>2034</v>
      </c>
      <c r="G8" s="234">
        <v>-30537</v>
      </c>
      <c r="H8" s="217"/>
    </row>
    <row r="9" spans="1:8" s="170" customFormat="1" ht="12.75" customHeight="1" x14ac:dyDescent="0.2">
      <c r="B9" s="181" t="s">
        <v>125</v>
      </c>
      <c r="C9" s="181" t="s">
        <v>126</v>
      </c>
      <c r="D9" s="234">
        <v>35842</v>
      </c>
      <c r="E9" s="234">
        <v>1665370</v>
      </c>
      <c r="F9" s="234">
        <v>378</v>
      </c>
      <c r="G9" s="234">
        <v>-2952</v>
      </c>
      <c r="H9" s="217"/>
    </row>
    <row r="10" spans="1:8" s="170" customFormat="1" ht="12.75" customHeight="1" x14ac:dyDescent="0.2">
      <c r="B10" s="181" t="s">
        <v>125</v>
      </c>
      <c r="C10" s="181" t="s">
        <v>127</v>
      </c>
      <c r="D10" s="234">
        <v>837875</v>
      </c>
      <c r="E10" s="234">
        <v>29422183</v>
      </c>
      <c r="F10" s="234">
        <v>1768</v>
      </c>
      <c r="G10" s="234">
        <v>4977</v>
      </c>
      <c r="H10" s="217"/>
    </row>
    <row r="11" spans="1:8" s="170" customFormat="1" ht="12.75" customHeight="1" x14ac:dyDescent="0.2">
      <c r="B11" s="181" t="s">
        <v>125</v>
      </c>
      <c r="C11" s="181" t="s">
        <v>128</v>
      </c>
      <c r="D11" s="234">
        <v>21936</v>
      </c>
      <c r="E11" s="234">
        <v>88519</v>
      </c>
      <c r="F11" s="234">
        <v>78</v>
      </c>
      <c r="G11" s="234">
        <v>197</v>
      </c>
      <c r="H11" s="217"/>
    </row>
    <row r="12" spans="1:8" s="170" customFormat="1" ht="12.75" customHeight="1" x14ac:dyDescent="0.2">
      <c r="B12" s="181" t="s">
        <v>125</v>
      </c>
      <c r="C12" s="181" t="s">
        <v>129</v>
      </c>
      <c r="D12" s="234">
        <v>109369</v>
      </c>
      <c r="E12" s="234">
        <v>475562</v>
      </c>
      <c r="F12" s="234">
        <v>491</v>
      </c>
      <c r="G12" s="234">
        <v>-3801</v>
      </c>
      <c r="H12" s="217"/>
    </row>
    <row r="13" spans="1:8" s="170" customFormat="1" ht="12.75" customHeight="1" x14ac:dyDescent="0.2">
      <c r="B13" s="181" t="s">
        <v>125</v>
      </c>
      <c r="C13" s="181" t="s">
        <v>130</v>
      </c>
      <c r="D13" s="234">
        <v>301350</v>
      </c>
      <c r="E13" s="234">
        <v>5047655</v>
      </c>
      <c r="F13" s="234">
        <v>407</v>
      </c>
      <c r="G13" s="234">
        <v>2439</v>
      </c>
      <c r="H13" s="217"/>
    </row>
    <row r="14" spans="1:8" s="170" customFormat="1" ht="12.75" customHeight="1" x14ac:dyDescent="0.2">
      <c r="A14" s="174"/>
      <c r="B14" s="182" t="s">
        <v>131</v>
      </c>
      <c r="C14" s="182" t="s">
        <v>132</v>
      </c>
      <c r="D14" s="235">
        <v>1064231</v>
      </c>
      <c r="E14" s="235">
        <v>39922567</v>
      </c>
      <c r="F14" s="235">
        <v>3796</v>
      </c>
      <c r="G14" s="235">
        <v>-31499</v>
      </c>
      <c r="H14" s="217"/>
    </row>
    <row r="15" spans="1:8" s="170" customFormat="1" ht="12.75" customHeight="1" x14ac:dyDescent="0.2">
      <c r="B15" s="181" t="s">
        <v>32</v>
      </c>
      <c r="C15" s="181" t="s">
        <v>133</v>
      </c>
      <c r="D15" s="234">
        <v>113488</v>
      </c>
      <c r="E15" s="234">
        <v>66297</v>
      </c>
      <c r="F15" s="234">
        <v>39</v>
      </c>
      <c r="G15" s="234">
        <v>29</v>
      </c>
      <c r="H15" s="217"/>
    </row>
    <row r="16" spans="1:8" s="170" customFormat="1" ht="12.75" customHeight="1" x14ac:dyDescent="0.2">
      <c r="B16" s="181" t="s">
        <v>32</v>
      </c>
      <c r="C16" s="181" t="s">
        <v>134</v>
      </c>
      <c r="D16" s="234">
        <v>36626</v>
      </c>
      <c r="E16" s="234">
        <v>140790</v>
      </c>
      <c r="F16" s="234">
        <v>1150</v>
      </c>
      <c r="G16" s="234">
        <v>4592</v>
      </c>
      <c r="H16" s="217"/>
    </row>
    <row r="17" spans="1:8" s="170" customFormat="1" ht="12.75" customHeight="1" x14ac:dyDescent="0.2">
      <c r="B17" s="181" t="s">
        <v>32</v>
      </c>
      <c r="C17" s="181" t="s">
        <v>146</v>
      </c>
      <c r="D17" s="234">
        <v>5703</v>
      </c>
      <c r="E17" s="234">
        <v>4606</v>
      </c>
      <c r="F17" s="234">
        <v>37</v>
      </c>
      <c r="G17" s="234">
        <v>24</v>
      </c>
      <c r="H17" s="217"/>
    </row>
    <row r="18" spans="1:8" s="170" customFormat="1" ht="12.75" customHeight="1" x14ac:dyDescent="0.2">
      <c r="A18" s="174"/>
      <c r="B18" s="182" t="s">
        <v>131</v>
      </c>
      <c r="C18" s="182" t="s">
        <v>62</v>
      </c>
      <c r="D18" s="235">
        <v>1086157</v>
      </c>
      <c r="E18" s="235">
        <v>39710874</v>
      </c>
      <c r="F18" s="235">
        <v>4125</v>
      </c>
      <c r="G18" s="235">
        <v>-36144</v>
      </c>
      <c r="H18" s="217"/>
    </row>
    <row r="19" spans="1:8" s="170" customFormat="1" ht="12.75" customHeight="1" x14ac:dyDescent="0.2">
      <c r="B19" s="181" t="s">
        <v>32</v>
      </c>
      <c r="C19" s="181" t="s">
        <v>135</v>
      </c>
      <c r="D19" s="234">
        <v>3086</v>
      </c>
      <c r="E19" s="234">
        <v>37920</v>
      </c>
      <c r="F19" s="307" t="s">
        <v>32</v>
      </c>
      <c r="G19" s="307" t="s">
        <v>32</v>
      </c>
      <c r="H19" s="217"/>
    </row>
    <row r="20" spans="1:8" s="170" customFormat="1" ht="12.75" customHeight="1" x14ac:dyDescent="0.2">
      <c r="B20" s="181" t="s">
        <v>32</v>
      </c>
      <c r="C20" s="181" t="s">
        <v>85</v>
      </c>
      <c r="D20" s="234">
        <v>1079100</v>
      </c>
      <c r="E20" s="234">
        <v>6222722</v>
      </c>
      <c r="F20" s="234">
        <v>4125</v>
      </c>
      <c r="G20" s="234">
        <v>9154</v>
      </c>
      <c r="H20" s="217"/>
    </row>
    <row r="21" spans="1:8" s="170" customFormat="1" ht="12.75" customHeight="1" x14ac:dyDescent="0.2">
      <c r="B21" s="181" t="s">
        <v>32</v>
      </c>
      <c r="C21" s="181" t="s">
        <v>136</v>
      </c>
      <c r="D21" s="234">
        <v>231468</v>
      </c>
      <c r="E21" s="234">
        <v>547447</v>
      </c>
      <c r="F21" s="234">
        <v>1037</v>
      </c>
      <c r="G21" s="234">
        <v>1604</v>
      </c>
      <c r="H21" s="217"/>
    </row>
    <row r="22" spans="1:8" s="170" customFormat="1" ht="12.75" customHeight="1" x14ac:dyDescent="0.2">
      <c r="B22" s="181" t="s">
        <v>32</v>
      </c>
      <c r="C22" s="181" t="s">
        <v>137</v>
      </c>
      <c r="D22" s="234">
        <v>88871</v>
      </c>
      <c r="E22" s="234">
        <v>134219</v>
      </c>
      <c r="F22" s="307" t="s">
        <v>32</v>
      </c>
      <c r="G22" s="307" t="s">
        <v>32</v>
      </c>
      <c r="H22" s="217"/>
    </row>
    <row r="23" spans="1:8" s="170" customFormat="1" ht="12.75" customHeight="1" x14ac:dyDescent="0.2">
      <c r="B23" s="181" t="s">
        <v>32</v>
      </c>
      <c r="C23" s="181" t="s">
        <v>87</v>
      </c>
      <c r="D23" s="234">
        <v>1733</v>
      </c>
      <c r="E23" s="234">
        <v>11158</v>
      </c>
      <c r="F23" s="308">
        <v>8</v>
      </c>
      <c r="G23" s="308">
        <v>131</v>
      </c>
      <c r="H23" s="217"/>
    </row>
    <row r="24" spans="1:8" s="170" customFormat="1" ht="12.75" customHeight="1" x14ac:dyDescent="0.2">
      <c r="A24" s="174"/>
      <c r="B24" s="182" t="s">
        <v>131</v>
      </c>
      <c r="C24" s="182" t="s">
        <v>147</v>
      </c>
      <c r="D24" s="235">
        <v>1065236</v>
      </c>
      <c r="E24" s="235">
        <v>32762090</v>
      </c>
      <c r="F24" s="235">
        <v>4125</v>
      </c>
      <c r="G24" s="235">
        <v>-14035</v>
      </c>
      <c r="H24" s="217"/>
    </row>
    <row r="25" spans="1:8" s="170" customFormat="1" ht="12.75" customHeight="1" x14ac:dyDescent="0.2">
      <c r="B25" s="181" t="s">
        <v>32</v>
      </c>
      <c r="C25" s="181" t="s">
        <v>138</v>
      </c>
      <c r="D25" s="234">
        <v>56772</v>
      </c>
      <c r="E25" s="234">
        <v>537163</v>
      </c>
      <c r="F25" s="237" t="s">
        <v>32</v>
      </c>
      <c r="G25" s="237" t="s">
        <v>32</v>
      </c>
      <c r="H25" s="217"/>
    </row>
    <row r="26" spans="1:8" s="170" customFormat="1" ht="12.75" customHeight="1" x14ac:dyDescent="0.2">
      <c r="B26" s="181" t="s">
        <v>32</v>
      </c>
      <c r="C26" s="181" t="s">
        <v>143</v>
      </c>
      <c r="D26" s="234">
        <v>22646</v>
      </c>
      <c r="E26" s="234">
        <v>4495</v>
      </c>
      <c r="F26" s="234">
        <v>53</v>
      </c>
      <c r="G26" s="234">
        <v>11</v>
      </c>
      <c r="H26" s="217"/>
    </row>
    <row r="27" spans="1:8" s="170" customFormat="1" ht="12.75" customHeight="1" x14ac:dyDescent="0.2">
      <c r="A27" s="174"/>
      <c r="B27" s="182" t="s">
        <v>131</v>
      </c>
      <c r="C27" s="182" t="s">
        <v>69</v>
      </c>
      <c r="D27" s="235">
        <v>1065235</v>
      </c>
      <c r="E27" s="235">
        <v>32220432</v>
      </c>
      <c r="F27" s="235">
        <v>4125</v>
      </c>
      <c r="G27" s="235">
        <v>-14046</v>
      </c>
      <c r="H27" s="217"/>
    </row>
    <row r="28" spans="1:8" s="170" customFormat="1" ht="12.75" customHeight="1" x14ac:dyDescent="0.2">
      <c r="A28" s="174"/>
      <c r="B28" s="182" t="s">
        <v>131</v>
      </c>
      <c r="C28" s="182" t="s">
        <v>139</v>
      </c>
      <c r="D28" s="235">
        <v>911828</v>
      </c>
      <c r="E28" s="235">
        <v>5748788</v>
      </c>
      <c r="F28" s="236">
        <v>5</v>
      </c>
      <c r="G28" s="236">
        <v>0</v>
      </c>
      <c r="H28" s="217"/>
    </row>
    <row r="29" spans="1:8" s="170" customFormat="1" ht="12.75" customHeight="1" x14ac:dyDescent="0.2">
      <c r="B29" s="181" t="s">
        <v>32</v>
      </c>
      <c r="C29" s="181" t="s">
        <v>209</v>
      </c>
      <c r="D29" s="234">
        <v>404325</v>
      </c>
      <c r="E29" s="234">
        <v>59840</v>
      </c>
      <c r="F29" s="418" t="s">
        <v>594</v>
      </c>
      <c r="G29" s="418" t="s">
        <v>594</v>
      </c>
      <c r="H29" s="260"/>
    </row>
    <row r="30" spans="1:8" s="170" customFormat="1" ht="12.75" customHeight="1" x14ac:dyDescent="0.2">
      <c r="B30" s="181" t="s">
        <v>125</v>
      </c>
      <c r="C30" s="181" t="s">
        <v>140</v>
      </c>
      <c r="D30" s="234">
        <v>57219</v>
      </c>
      <c r="E30" s="234">
        <v>177478</v>
      </c>
      <c r="F30" s="307" t="s">
        <v>32</v>
      </c>
      <c r="G30" s="307" t="s">
        <v>32</v>
      </c>
      <c r="H30" s="217"/>
    </row>
    <row r="31" spans="1:8" s="170" customFormat="1" ht="12.75" customHeight="1" x14ac:dyDescent="0.2">
      <c r="B31" s="181" t="s">
        <v>125</v>
      </c>
      <c r="C31" s="181" t="s">
        <v>141</v>
      </c>
      <c r="D31" s="234">
        <v>88871</v>
      </c>
      <c r="E31" s="234">
        <v>19200</v>
      </c>
      <c r="F31" s="307" t="s">
        <v>32</v>
      </c>
      <c r="G31" s="307" t="s">
        <v>32</v>
      </c>
      <c r="H31" s="217"/>
    </row>
    <row r="32" spans="1:8" s="170" customFormat="1" ht="12.75" customHeight="1" x14ac:dyDescent="0.2">
      <c r="B32" s="181" t="s">
        <v>125</v>
      </c>
      <c r="C32" s="181" t="s">
        <v>142</v>
      </c>
      <c r="D32" s="238">
        <v>22375</v>
      </c>
      <c r="E32" s="238">
        <v>91322</v>
      </c>
      <c r="F32" s="238">
        <v>16</v>
      </c>
      <c r="G32" s="238">
        <v>130</v>
      </c>
      <c r="H32" s="217"/>
    </row>
    <row r="33" spans="1:8" s="170" customFormat="1" ht="12.75" customHeight="1" x14ac:dyDescent="0.2">
      <c r="A33" s="174"/>
      <c r="B33" s="182" t="s">
        <v>131</v>
      </c>
      <c r="C33" s="182" t="s">
        <v>144</v>
      </c>
      <c r="D33" s="235">
        <v>900710</v>
      </c>
      <c r="E33" s="235">
        <v>5725933</v>
      </c>
      <c r="F33" s="235">
        <v>21</v>
      </c>
      <c r="G33" s="235">
        <v>130</v>
      </c>
      <c r="H33" s="217"/>
    </row>
    <row r="34" spans="1:8" s="172" customFormat="1" ht="12.75" customHeight="1" x14ac:dyDescent="0.2">
      <c r="A34" s="174"/>
      <c r="B34" s="179"/>
      <c r="C34" s="195"/>
      <c r="D34" s="196"/>
      <c r="E34" s="196"/>
      <c r="H34" s="217"/>
    </row>
    <row r="35" spans="1:8" s="172" customFormat="1" ht="12.75" customHeight="1" x14ac:dyDescent="0.2">
      <c r="A35" s="199" t="s">
        <v>589</v>
      </c>
      <c r="B35" s="179"/>
      <c r="C35" s="179"/>
      <c r="D35" s="180"/>
      <c r="E35" s="180"/>
      <c r="H35" s="217"/>
    </row>
    <row r="36" spans="1:8" s="172" customFormat="1" ht="12.75" customHeight="1" x14ac:dyDescent="0.2">
      <c r="A36" s="161" t="s">
        <v>149</v>
      </c>
      <c r="B36" s="179"/>
      <c r="C36" s="179"/>
      <c r="D36" s="180"/>
      <c r="E36" s="180"/>
      <c r="H36" s="217"/>
    </row>
    <row r="37" spans="1:8" s="80" customFormat="1" ht="12.75" customHeight="1" x14ac:dyDescent="0.2">
      <c r="A37" s="161" t="s">
        <v>151</v>
      </c>
      <c r="B37" s="171"/>
      <c r="C37" s="171"/>
      <c r="D37" s="171"/>
      <c r="E37" s="171"/>
      <c r="F37" s="157"/>
      <c r="G37" s="158"/>
      <c r="H37" s="218"/>
    </row>
    <row r="38" spans="1:8" s="67" customFormat="1" ht="10.199999999999999" x14ac:dyDescent="0.2">
      <c r="H38" s="144"/>
    </row>
    <row r="39" spans="1:8" s="67" customFormat="1" ht="10.199999999999999" x14ac:dyDescent="0.2">
      <c r="H39" s="144"/>
    </row>
    <row r="40" spans="1:8" s="67" customFormat="1" ht="10.199999999999999" x14ac:dyDescent="0.2">
      <c r="G40" s="368"/>
      <c r="H40" s="144"/>
    </row>
    <row r="41" spans="1:8" s="67" customFormat="1" ht="10.199999999999999" x14ac:dyDescent="0.2">
      <c r="H41" s="144"/>
    </row>
  </sheetData>
  <mergeCells count="7">
    <mergeCell ref="A2:E2"/>
    <mergeCell ref="A1:G1"/>
    <mergeCell ref="A3:B5"/>
    <mergeCell ref="C3:C5"/>
    <mergeCell ref="D3:G3"/>
    <mergeCell ref="D4:E4"/>
    <mergeCell ref="F4:G4"/>
  </mergeCells>
  <pageMargins left="0.51181102362204722" right="0.51181102362204722" top="0.19685039370078741" bottom="0.19685039370078741" header="0.11811023622047245" footer="0.118110236220472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zoomScaleNormal="100" workbookViewId="0">
      <pane ySplit="5" topLeftCell="A6" activePane="bottomLeft" state="frozen"/>
      <selection activeCell="J52" sqref="J52"/>
      <selection pane="bottomLeft" sqref="A1:P1"/>
    </sheetView>
  </sheetViews>
  <sheetFormatPr baseColWidth="10" defaultColWidth="11.44140625" defaultRowHeight="10.199999999999999" x14ac:dyDescent="0.25"/>
  <cols>
    <col min="1" max="1" width="46.33203125" style="86" customWidth="1"/>
    <col min="2" max="3" width="12.44140625" style="51" customWidth="1"/>
    <col min="4" max="4" width="12.44140625" style="54" customWidth="1"/>
    <col min="5" max="14" width="12.44140625" style="51" customWidth="1"/>
    <col min="15" max="15" width="12.44140625" style="83" customWidth="1"/>
    <col min="16" max="16" width="12.44140625" style="68" customWidth="1"/>
    <col min="17" max="17" width="42.88671875" style="354" bestFit="1" customWidth="1"/>
    <col min="18" max="16384" width="11.44140625" style="51"/>
  </cols>
  <sheetData>
    <row r="1" spans="1:17" ht="12.75" customHeight="1" x14ac:dyDescent="0.25">
      <c r="A1" s="443" t="s">
        <v>465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</row>
    <row r="2" spans="1:17" ht="12.75" customHeight="1" x14ac:dyDescent="0.25">
      <c r="A2" s="154"/>
      <c r="B2" s="212"/>
      <c r="C2" s="212"/>
      <c r="D2" s="212"/>
      <c r="E2" s="212"/>
      <c r="F2" s="212"/>
      <c r="G2" s="212"/>
      <c r="H2" s="357"/>
      <c r="I2" s="209"/>
      <c r="J2" s="357"/>
      <c r="K2" s="209"/>
      <c r="L2" s="209"/>
      <c r="M2" s="209"/>
      <c r="N2" s="357"/>
      <c r="O2" s="209"/>
      <c r="P2" s="209"/>
    </row>
    <row r="3" spans="1:17" ht="38.25" customHeight="1" x14ac:dyDescent="0.25">
      <c r="A3" s="444" t="s">
        <v>1</v>
      </c>
      <c r="B3" s="447" t="s">
        <v>2</v>
      </c>
      <c r="C3" s="448"/>
      <c r="D3" s="449"/>
      <c r="E3" s="450" t="s">
        <v>92</v>
      </c>
      <c r="F3" s="448"/>
      <c r="G3" s="448"/>
      <c r="H3" s="448" t="s">
        <v>219</v>
      </c>
      <c r="I3" s="448"/>
      <c r="J3" s="449"/>
      <c r="K3" s="450" t="s">
        <v>218</v>
      </c>
      <c r="L3" s="448"/>
      <c r="M3" s="449"/>
      <c r="N3" s="450" t="s">
        <v>123</v>
      </c>
      <c r="O3" s="448"/>
      <c r="P3" s="449"/>
    </row>
    <row r="4" spans="1:17" ht="12.75" customHeight="1" x14ac:dyDescent="0.2">
      <c r="A4" s="445"/>
      <c r="B4" s="213">
        <v>2019</v>
      </c>
      <c r="C4" s="59">
        <v>2020</v>
      </c>
      <c r="D4" s="59">
        <v>2021</v>
      </c>
      <c r="E4" s="192">
        <v>2019</v>
      </c>
      <c r="F4" s="192">
        <v>2020</v>
      </c>
      <c r="G4" s="192">
        <v>2021</v>
      </c>
      <c r="H4" s="58">
        <v>2019</v>
      </c>
      <c r="I4" s="59">
        <v>2020</v>
      </c>
      <c r="J4" s="59">
        <v>2021</v>
      </c>
      <c r="K4" s="58">
        <v>2019</v>
      </c>
      <c r="L4" s="59">
        <v>2020</v>
      </c>
      <c r="M4" s="59">
        <v>2021</v>
      </c>
      <c r="N4" s="58">
        <v>2019</v>
      </c>
      <c r="O4" s="59">
        <v>2020</v>
      </c>
      <c r="P4" s="59">
        <v>2021</v>
      </c>
    </row>
    <row r="5" spans="1:17" ht="12.75" customHeight="1" x14ac:dyDescent="0.2">
      <c r="A5" s="446"/>
      <c r="B5" s="204" t="s">
        <v>5</v>
      </c>
      <c r="C5" s="204" t="s">
        <v>5</v>
      </c>
      <c r="D5" s="204" t="s">
        <v>5</v>
      </c>
      <c r="E5" s="205" t="s">
        <v>122</v>
      </c>
      <c r="F5" s="205" t="s">
        <v>122</v>
      </c>
      <c r="G5" s="205" t="s">
        <v>122</v>
      </c>
      <c r="H5" s="211" t="s">
        <v>8</v>
      </c>
      <c r="I5" s="211" t="s">
        <v>8</v>
      </c>
      <c r="J5" s="211" t="s">
        <v>8</v>
      </c>
      <c r="K5" s="205" t="s">
        <v>122</v>
      </c>
      <c r="L5" s="205" t="s">
        <v>122</v>
      </c>
      <c r="M5" s="205" t="s">
        <v>122</v>
      </c>
      <c r="N5" s="203" t="s">
        <v>31</v>
      </c>
      <c r="O5" s="203" t="s">
        <v>31</v>
      </c>
      <c r="P5" s="203" t="s">
        <v>31</v>
      </c>
    </row>
    <row r="6" spans="1:17" s="64" customFormat="1" ht="12.75" customHeight="1" x14ac:dyDescent="0.2">
      <c r="A6" s="388" t="s">
        <v>160</v>
      </c>
      <c r="B6" s="361">
        <v>1075770</v>
      </c>
      <c r="C6" s="361">
        <v>1078223</v>
      </c>
      <c r="D6" s="361">
        <f>D7+D11+D12</f>
        <v>1095706</v>
      </c>
      <c r="E6" s="361">
        <v>37269655</v>
      </c>
      <c r="F6" s="361">
        <v>37761631</v>
      </c>
      <c r="G6" s="361">
        <f>G7+G11+G12</f>
        <v>39784713</v>
      </c>
      <c r="H6" s="361">
        <v>34645.98566608104</v>
      </c>
      <c r="I6" s="361">
        <v>35022.097469632907</v>
      </c>
      <c r="J6" s="361">
        <f>ROUND(G6/D6*1000,0)</f>
        <v>36310</v>
      </c>
      <c r="K6" s="361">
        <v>5400156</v>
      </c>
      <c r="L6" s="361">
        <v>5458341</v>
      </c>
      <c r="M6" s="361">
        <f>M7+M11+M12</f>
        <v>5734466</v>
      </c>
      <c r="N6" s="380">
        <v>14.5</v>
      </c>
      <c r="O6" s="380">
        <v>14.5</v>
      </c>
      <c r="P6" s="380">
        <f>ROUND(M6/G6*100,1)</f>
        <v>14.4</v>
      </c>
      <c r="Q6" s="358"/>
    </row>
    <row r="7" spans="1:17" x14ac:dyDescent="0.2">
      <c r="A7" s="389" t="s">
        <v>457</v>
      </c>
      <c r="B7" s="361">
        <v>3634</v>
      </c>
      <c r="C7" s="361">
        <v>4224</v>
      </c>
      <c r="D7" s="361">
        <v>4125</v>
      </c>
      <c r="E7" s="361">
        <v>-33432</v>
      </c>
      <c r="F7" s="361">
        <v>-36135</v>
      </c>
      <c r="G7" s="361">
        <v>-36144</v>
      </c>
      <c r="H7" s="361">
        <v>-9199.7798569069892</v>
      </c>
      <c r="I7" s="361">
        <v>-8555</v>
      </c>
      <c r="J7" s="361">
        <f t="shared" ref="J7:J60" si="0">ROUND(G7/D7*1000,0)</f>
        <v>-8762</v>
      </c>
      <c r="K7" s="361">
        <v>1390</v>
      </c>
      <c r="L7" s="361">
        <v>1550</v>
      </c>
      <c r="M7" s="361">
        <v>130</v>
      </c>
      <c r="N7" s="380">
        <v>-4.2</v>
      </c>
      <c r="O7" s="380">
        <v>-4.3</v>
      </c>
      <c r="P7" s="380">
        <f t="shared" ref="P7:P60" si="1">ROUND(M7/G7*100,1)</f>
        <v>-0.4</v>
      </c>
      <c r="Q7" s="358"/>
    </row>
    <row r="8" spans="1:17" s="64" customFormat="1" ht="12.75" customHeight="1" x14ac:dyDescent="0.2">
      <c r="A8" s="388" t="s">
        <v>584</v>
      </c>
      <c r="B8" s="361">
        <f>B10-B6</f>
        <v>1546</v>
      </c>
      <c r="C8" s="361">
        <f>C10-C6</f>
        <v>1433</v>
      </c>
      <c r="D8" s="361">
        <v>1343</v>
      </c>
      <c r="E8" s="361">
        <v>15809</v>
      </c>
      <c r="F8" s="361">
        <v>18159</v>
      </c>
      <c r="G8" s="361">
        <v>16488</v>
      </c>
      <c r="H8" s="361">
        <f>ROUND((E8/B8)*1000,0)</f>
        <v>10226</v>
      </c>
      <c r="I8" s="361">
        <f>ROUND((F8/C8)*1000,0)</f>
        <v>12672</v>
      </c>
      <c r="J8" s="361">
        <f t="shared" si="0"/>
        <v>12277</v>
      </c>
      <c r="K8" s="361">
        <v>3131</v>
      </c>
      <c r="L8" s="361">
        <v>4408</v>
      </c>
      <c r="M8" s="361">
        <v>3942</v>
      </c>
      <c r="N8" s="380">
        <f>ROUND((K8/E8)*100,1)</f>
        <v>19.8</v>
      </c>
      <c r="O8" s="380">
        <f>ROUND((L8/F8)*100,1)</f>
        <v>24.3</v>
      </c>
      <c r="P8" s="380">
        <f t="shared" si="1"/>
        <v>23.9</v>
      </c>
      <c r="Q8" s="358"/>
    </row>
    <row r="9" spans="1:17" ht="12.75" customHeight="1" x14ac:dyDescent="0.2">
      <c r="A9" s="389" t="s">
        <v>195</v>
      </c>
      <c r="B9" s="361">
        <v>193</v>
      </c>
      <c r="C9" s="361">
        <v>180</v>
      </c>
      <c r="D9" s="361">
        <v>182</v>
      </c>
      <c r="E9" s="361">
        <v>-2042</v>
      </c>
      <c r="F9" s="361">
        <v>-1854</v>
      </c>
      <c r="G9" s="361">
        <v>-1968</v>
      </c>
      <c r="H9" s="361">
        <f>E9/B9*1000</f>
        <v>-10580.310880829016</v>
      </c>
      <c r="I9" s="361">
        <f>F9/C9*1000</f>
        <v>-10300</v>
      </c>
      <c r="J9" s="361">
        <f t="shared" si="0"/>
        <v>-10813</v>
      </c>
      <c r="K9" s="362" t="s">
        <v>32</v>
      </c>
      <c r="L9" s="362" t="s">
        <v>32</v>
      </c>
      <c r="M9" s="362" t="s">
        <v>32</v>
      </c>
      <c r="N9" s="381" t="s">
        <v>585</v>
      </c>
      <c r="O9" s="380" t="s">
        <v>585</v>
      </c>
      <c r="P9" s="380" t="s">
        <v>585</v>
      </c>
      <c r="Q9" s="358"/>
    </row>
    <row r="10" spans="1:17" s="64" customFormat="1" ht="12.75" customHeight="1" x14ac:dyDescent="0.2">
      <c r="A10" s="388" t="s">
        <v>91</v>
      </c>
      <c r="B10" s="361">
        <v>1077316</v>
      </c>
      <c r="C10" s="361">
        <v>1079656</v>
      </c>
      <c r="D10" s="361">
        <f>D6+D8</f>
        <v>1097049</v>
      </c>
      <c r="E10" s="361">
        <v>37285464</v>
      </c>
      <c r="F10" s="361">
        <v>37779790</v>
      </c>
      <c r="G10" s="361">
        <f>G6+G8</f>
        <v>39801201</v>
      </c>
      <c r="H10" s="361">
        <v>34610.941450790669</v>
      </c>
      <c r="I10" s="361">
        <v>34992.432774883855</v>
      </c>
      <c r="J10" s="361">
        <f t="shared" si="0"/>
        <v>36280</v>
      </c>
      <c r="K10" s="361">
        <f>SUM(K6,K8)</f>
        <v>5403287</v>
      </c>
      <c r="L10" s="361">
        <f>SUM(L6,L8)</f>
        <v>5462749</v>
      </c>
      <c r="M10" s="361">
        <f>M6+M8</f>
        <v>5738408</v>
      </c>
      <c r="N10" s="380">
        <v>14.5</v>
      </c>
      <c r="O10" s="380">
        <v>14.5</v>
      </c>
      <c r="P10" s="380">
        <f t="shared" si="1"/>
        <v>14.4</v>
      </c>
      <c r="Q10" s="358"/>
    </row>
    <row r="11" spans="1:17" s="54" customFormat="1" ht="12.75" customHeight="1" x14ac:dyDescent="0.2">
      <c r="A11" s="390" t="s">
        <v>86</v>
      </c>
      <c r="B11" s="369">
        <v>5240</v>
      </c>
      <c r="C11" s="369">
        <v>5136</v>
      </c>
      <c r="D11" s="369">
        <v>5424</v>
      </c>
      <c r="E11" s="369">
        <v>94976</v>
      </c>
      <c r="F11" s="369">
        <v>92352</v>
      </c>
      <c r="G11" s="369">
        <v>109983</v>
      </c>
      <c r="H11" s="369">
        <v>18125.190839694656</v>
      </c>
      <c r="I11" s="369">
        <v>17981.308411214955</v>
      </c>
      <c r="J11" s="369">
        <f t="shared" si="0"/>
        <v>20277</v>
      </c>
      <c r="K11" s="369">
        <v>6705</v>
      </c>
      <c r="L11" s="369">
        <v>6015</v>
      </c>
      <c r="M11" s="369">
        <v>8403</v>
      </c>
      <c r="N11" s="382">
        <v>7.1</v>
      </c>
      <c r="O11" s="382">
        <v>6.5</v>
      </c>
      <c r="P11" s="382">
        <f t="shared" si="1"/>
        <v>7.6</v>
      </c>
      <c r="Q11" s="358"/>
    </row>
    <row r="12" spans="1:17" s="64" customFormat="1" ht="12.75" customHeight="1" x14ac:dyDescent="0.2">
      <c r="A12" s="319" t="s">
        <v>458</v>
      </c>
      <c r="B12" s="361">
        <v>1066896</v>
      </c>
      <c r="C12" s="361">
        <v>1068863</v>
      </c>
      <c r="D12" s="361">
        <v>1086157</v>
      </c>
      <c r="E12" s="361">
        <v>37208111</v>
      </c>
      <c r="F12" s="361">
        <v>37705414</v>
      </c>
      <c r="G12" s="361">
        <v>39710874</v>
      </c>
      <c r="H12" s="361">
        <v>34875.10591472833</v>
      </c>
      <c r="I12" s="361">
        <v>35276</v>
      </c>
      <c r="J12" s="361">
        <f t="shared" si="0"/>
        <v>36561</v>
      </c>
      <c r="K12" s="361">
        <v>5392061</v>
      </c>
      <c r="L12" s="361">
        <v>5450776</v>
      </c>
      <c r="M12" s="361">
        <v>5725933</v>
      </c>
      <c r="N12" s="380">
        <v>14.5</v>
      </c>
      <c r="O12" s="380">
        <v>14.5</v>
      </c>
      <c r="P12" s="380">
        <f t="shared" si="1"/>
        <v>14.4</v>
      </c>
      <c r="Q12" s="358"/>
    </row>
    <row r="13" spans="1:17" s="54" customFormat="1" ht="12.75" customHeight="1" x14ac:dyDescent="0.2">
      <c r="A13" s="320" t="s">
        <v>93</v>
      </c>
      <c r="B13" s="369">
        <v>699962</v>
      </c>
      <c r="C13" s="369">
        <v>702715</v>
      </c>
      <c r="D13" s="369">
        <v>717748</v>
      </c>
      <c r="E13" s="369">
        <v>17402634</v>
      </c>
      <c r="F13" s="369">
        <v>17630118</v>
      </c>
      <c r="G13" s="369">
        <v>18860407</v>
      </c>
      <c r="H13" s="369">
        <v>24862.255379577749</v>
      </c>
      <c r="I13" s="369">
        <v>25089</v>
      </c>
      <c r="J13" s="369">
        <f t="shared" si="0"/>
        <v>26277</v>
      </c>
      <c r="K13" s="369">
        <v>2431813</v>
      </c>
      <c r="L13" s="369">
        <v>2459257</v>
      </c>
      <c r="M13" s="369">
        <v>2642614</v>
      </c>
      <c r="N13" s="382">
        <v>14</v>
      </c>
      <c r="O13" s="382">
        <v>13.9</v>
      </c>
      <c r="P13" s="382">
        <f t="shared" si="1"/>
        <v>14</v>
      </c>
      <c r="Q13" s="358"/>
    </row>
    <row r="14" spans="1:17" ht="12.75" customHeight="1" x14ac:dyDescent="0.2">
      <c r="A14" s="320" t="s">
        <v>94</v>
      </c>
      <c r="B14" s="369">
        <v>366934</v>
      </c>
      <c r="C14" s="369">
        <v>366148</v>
      </c>
      <c r="D14" s="369">
        <v>368409</v>
      </c>
      <c r="E14" s="369">
        <v>19805477</v>
      </c>
      <c r="F14" s="369">
        <v>20075296</v>
      </c>
      <c r="G14" s="369">
        <v>20850467</v>
      </c>
      <c r="H14" s="369">
        <v>53975.584164999702</v>
      </c>
      <c r="I14" s="369">
        <v>54828</v>
      </c>
      <c r="J14" s="369">
        <f t="shared" si="0"/>
        <v>56596</v>
      </c>
      <c r="K14" s="369">
        <v>2960248</v>
      </c>
      <c r="L14" s="369">
        <v>2991519</v>
      </c>
      <c r="M14" s="369">
        <v>3083319</v>
      </c>
      <c r="N14" s="382">
        <v>14.9</v>
      </c>
      <c r="O14" s="382">
        <v>14.9</v>
      </c>
      <c r="P14" s="382">
        <f t="shared" si="1"/>
        <v>14.8</v>
      </c>
      <c r="Q14" s="358"/>
    </row>
    <row r="15" spans="1:17" ht="12.75" customHeight="1" x14ac:dyDescent="0.2">
      <c r="A15" s="320" t="s">
        <v>161</v>
      </c>
      <c r="B15" s="369">
        <v>74768</v>
      </c>
      <c r="C15" s="369">
        <v>67914</v>
      </c>
      <c r="D15" s="369">
        <v>65937</v>
      </c>
      <c r="E15" s="369">
        <v>1956291</v>
      </c>
      <c r="F15" s="369">
        <v>1805282</v>
      </c>
      <c r="G15" s="369">
        <v>1853030</v>
      </c>
      <c r="H15" s="369">
        <v>26164.816499037021</v>
      </c>
      <c r="I15" s="369">
        <v>26582</v>
      </c>
      <c r="J15" s="369">
        <f t="shared" si="0"/>
        <v>28103</v>
      </c>
      <c r="K15" s="369">
        <v>228060</v>
      </c>
      <c r="L15" s="369">
        <v>207319</v>
      </c>
      <c r="M15" s="369">
        <v>219177</v>
      </c>
      <c r="N15" s="382">
        <v>11.7</v>
      </c>
      <c r="O15" s="382">
        <v>11.5</v>
      </c>
      <c r="P15" s="382">
        <f t="shared" si="1"/>
        <v>11.8</v>
      </c>
      <c r="Q15" s="359"/>
    </row>
    <row r="16" spans="1:17" ht="12.75" customHeight="1" x14ac:dyDescent="0.2">
      <c r="A16" s="320" t="s">
        <v>162</v>
      </c>
      <c r="B16" s="369">
        <v>292166</v>
      </c>
      <c r="C16" s="369">
        <v>298234</v>
      </c>
      <c r="D16" s="369">
        <v>302472</v>
      </c>
      <c r="E16" s="369">
        <v>17849186</v>
      </c>
      <c r="F16" s="369">
        <v>18270014</v>
      </c>
      <c r="G16" s="369">
        <v>18997437</v>
      </c>
      <c r="H16" s="369">
        <v>61092.618579848444</v>
      </c>
      <c r="I16" s="369">
        <v>61261</v>
      </c>
      <c r="J16" s="370">
        <f t="shared" si="0"/>
        <v>62807</v>
      </c>
      <c r="K16" s="369">
        <v>2732188</v>
      </c>
      <c r="L16" s="369">
        <v>2784200</v>
      </c>
      <c r="M16" s="369">
        <v>2864142</v>
      </c>
      <c r="N16" s="382">
        <v>15.3</v>
      </c>
      <c r="O16" s="382">
        <v>15.2</v>
      </c>
      <c r="P16" s="383">
        <f t="shared" si="1"/>
        <v>15.1</v>
      </c>
      <c r="Q16" s="359"/>
    </row>
    <row r="17" spans="1:17" s="198" customFormat="1" ht="18.75" customHeight="1" x14ac:dyDescent="0.2">
      <c r="A17" s="321" t="s">
        <v>167</v>
      </c>
      <c r="B17" s="371">
        <v>1030</v>
      </c>
      <c r="C17" s="371">
        <v>1030</v>
      </c>
      <c r="D17" s="371">
        <v>1079</v>
      </c>
      <c r="E17" s="372">
        <v>66781</v>
      </c>
      <c r="F17" s="372">
        <v>85413</v>
      </c>
      <c r="G17" s="372">
        <v>89901</v>
      </c>
      <c r="H17" s="371">
        <v>64835.922330097092</v>
      </c>
      <c r="I17" s="371">
        <v>82925</v>
      </c>
      <c r="J17" s="369">
        <f t="shared" si="0"/>
        <v>83319</v>
      </c>
      <c r="K17" s="372">
        <v>13498</v>
      </c>
      <c r="L17" s="372">
        <v>19748</v>
      </c>
      <c r="M17" s="372">
        <v>20849</v>
      </c>
      <c r="N17" s="384">
        <v>20.2</v>
      </c>
      <c r="O17" s="384">
        <v>23.1</v>
      </c>
      <c r="P17" s="382">
        <f t="shared" si="1"/>
        <v>23.2</v>
      </c>
      <c r="Q17" s="360"/>
    </row>
    <row r="18" spans="1:17" s="198" customFormat="1" ht="12.75" customHeight="1" x14ac:dyDescent="0.2">
      <c r="A18" s="275" t="s">
        <v>468</v>
      </c>
      <c r="B18" s="369">
        <v>44144</v>
      </c>
      <c r="C18" s="369">
        <v>43575</v>
      </c>
      <c r="D18" s="369">
        <v>42018</v>
      </c>
      <c r="E18" s="373">
        <v>2983628</v>
      </c>
      <c r="F18" s="373">
        <v>3201916</v>
      </c>
      <c r="G18" s="373">
        <v>3307682</v>
      </c>
      <c r="H18" s="369">
        <v>67588.528452337792</v>
      </c>
      <c r="I18" s="369">
        <v>73481</v>
      </c>
      <c r="J18" s="369">
        <f t="shared" si="0"/>
        <v>78721</v>
      </c>
      <c r="K18" s="373">
        <v>547735</v>
      </c>
      <c r="L18" s="373">
        <v>603072</v>
      </c>
      <c r="M18" s="373">
        <v>639758</v>
      </c>
      <c r="N18" s="382">
        <v>18.399999999999999</v>
      </c>
      <c r="O18" s="382">
        <v>18.8</v>
      </c>
      <c r="P18" s="382">
        <f t="shared" si="1"/>
        <v>19.3</v>
      </c>
      <c r="Q18" s="360"/>
    </row>
    <row r="19" spans="1:17" s="198" customFormat="1" ht="12.75" customHeight="1" x14ac:dyDescent="0.2">
      <c r="A19" s="275" t="s">
        <v>168</v>
      </c>
      <c r="B19" s="369">
        <v>14390</v>
      </c>
      <c r="C19" s="369">
        <v>14091</v>
      </c>
      <c r="D19" s="369">
        <v>13910</v>
      </c>
      <c r="E19" s="373">
        <v>1628286</v>
      </c>
      <c r="F19" s="373">
        <v>1668480</v>
      </c>
      <c r="G19" s="373">
        <v>1747706</v>
      </c>
      <c r="H19" s="369">
        <v>113153.99583043781</v>
      </c>
      <c r="I19" s="369">
        <v>118407</v>
      </c>
      <c r="J19" s="369">
        <f t="shared" si="0"/>
        <v>125644</v>
      </c>
      <c r="K19" s="373">
        <v>440519</v>
      </c>
      <c r="L19" s="373">
        <v>455799</v>
      </c>
      <c r="M19" s="373">
        <v>484726</v>
      </c>
      <c r="N19" s="382">
        <v>27.1</v>
      </c>
      <c r="O19" s="382">
        <v>27.3</v>
      </c>
      <c r="P19" s="382">
        <f t="shared" si="1"/>
        <v>27.7</v>
      </c>
      <c r="Q19" s="360"/>
    </row>
    <row r="20" spans="1:17" s="198" customFormat="1" ht="12.75" customHeight="1" x14ac:dyDescent="0.2">
      <c r="A20" s="275" t="s">
        <v>467</v>
      </c>
      <c r="B20" s="369">
        <v>820059</v>
      </c>
      <c r="C20" s="369">
        <v>802655</v>
      </c>
      <c r="D20" s="369">
        <v>804419</v>
      </c>
      <c r="E20" s="373">
        <v>28809677</v>
      </c>
      <c r="F20" s="373">
        <v>28424467</v>
      </c>
      <c r="G20" s="373">
        <v>29701816</v>
      </c>
      <c r="H20" s="369">
        <v>35131.224704563938</v>
      </c>
      <c r="I20" s="369">
        <v>35413</v>
      </c>
      <c r="J20" s="369">
        <f t="shared" si="0"/>
        <v>36923</v>
      </c>
      <c r="K20" s="373">
        <v>4221344</v>
      </c>
      <c r="L20" s="373">
        <v>4167829</v>
      </c>
      <c r="M20" s="373">
        <v>4348588</v>
      </c>
      <c r="N20" s="382">
        <v>14.7</v>
      </c>
      <c r="O20" s="382">
        <v>14.7</v>
      </c>
      <c r="P20" s="382">
        <f t="shared" si="1"/>
        <v>14.6</v>
      </c>
      <c r="Q20" s="360"/>
    </row>
    <row r="21" spans="1:17" s="198" customFormat="1" ht="12.75" customHeight="1" x14ac:dyDescent="0.2">
      <c r="A21" s="346" t="s">
        <v>169</v>
      </c>
      <c r="B21" s="369">
        <v>912</v>
      </c>
      <c r="C21" s="369">
        <v>1032</v>
      </c>
      <c r="D21" s="369">
        <v>1218</v>
      </c>
      <c r="E21" s="373">
        <v>27880</v>
      </c>
      <c r="F21" s="373">
        <v>33203</v>
      </c>
      <c r="G21" s="373">
        <v>43335</v>
      </c>
      <c r="H21" s="369">
        <v>30570.175438596489</v>
      </c>
      <c r="I21" s="369">
        <v>32173</v>
      </c>
      <c r="J21" s="369">
        <f t="shared" si="0"/>
        <v>35579</v>
      </c>
      <c r="K21" s="373">
        <v>6188</v>
      </c>
      <c r="L21" s="373">
        <v>8416</v>
      </c>
      <c r="M21" s="373">
        <v>15438</v>
      </c>
      <c r="N21" s="382">
        <v>22.2</v>
      </c>
      <c r="O21" s="382">
        <v>25.3</v>
      </c>
      <c r="P21" s="382">
        <f t="shared" si="1"/>
        <v>35.6</v>
      </c>
      <c r="Q21" s="360"/>
    </row>
    <row r="22" spans="1:17" s="198" customFormat="1" ht="12.75" customHeight="1" x14ac:dyDescent="0.2">
      <c r="A22" s="346" t="s">
        <v>466</v>
      </c>
      <c r="B22" s="369">
        <v>4628</v>
      </c>
      <c r="C22" s="369">
        <v>4742</v>
      </c>
      <c r="D22" s="369">
        <v>4799</v>
      </c>
      <c r="E22" s="373">
        <v>206418</v>
      </c>
      <c r="F22" s="373">
        <v>203186</v>
      </c>
      <c r="G22" s="373">
        <v>231388</v>
      </c>
      <c r="H22" s="369">
        <v>44601.987899740707</v>
      </c>
      <c r="I22" s="369">
        <v>42848</v>
      </c>
      <c r="J22" s="369">
        <f t="shared" si="0"/>
        <v>48216</v>
      </c>
      <c r="K22" s="373">
        <v>43634</v>
      </c>
      <c r="L22" s="373">
        <v>42245</v>
      </c>
      <c r="M22" s="373">
        <v>52196</v>
      </c>
      <c r="N22" s="382">
        <v>21.1</v>
      </c>
      <c r="O22" s="382">
        <v>20.8</v>
      </c>
      <c r="P22" s="382">
        <f t="shared" si="1"/>
        <v>22.6</v>
      </c>
      <c r="Q22" s="360"/>
    </row>
    <row r="23" spans="1:17" s="198" customFormat="1" ht="12.75" customHeight="1" x14ac:dyDescent="0.2">
      <c r="A23" s="347" t="s">
        <v>170</v>
      </c>
      <c r="B23" s="370">
        <v>181733</v>
      </c>
      <c r="C23" s="370">
        <v>201738</v>
      </c>
      <c r="D23" s="370">
        <v>218714</v>
      </c>
      <c r="E23" s="374">
        <v>3485441</v>
      </c>
      <c r="F23" s="374">
        <v>4088747</v>
      </c>
      <c r="G23" s="374">
        <v>4589046</v>
      </c>
      <c r="H23" s="370">
        <v>19178.91081971904</v>
      </c>
      <c r="I23" s="370">
        <v>20268</v>
      </c>
      <c r="J23" s="369">
        <f t="shared" si="0"/>
        <v>20982</v>
      </c>
      <c r="K23" s="370">
        <v>119144</v>
      </c>
      <c r="L23" s="370">
        <v>153667</v>
      </c>
      <c r="M23" s="370">
        <v>164379</v>
      </c>
      <c r="N23" s="383">
        <v>3.4</v>
      </c>
      <c r="O23" s="383">
        <v>3.8</v>
      </c>
      <c r="P23" s="382">
        <f t="shared" si="1"/>
        <v>3.6</v>
      </c>
      <c r="Q23" s="360"/>
    </row>
    <row r="24" spans="1:17" s="54" customFormat="1" ht="18.75" customHeight="1" x14ac:dyDescent="0.2">
      <c r="A24" s="348" t="s">
        <v>576</v>
      </c>
      <c r="B24" s="375"/>
      <c r="C24" s="375"/>
      <c r="D24" s="375"/>
      <c r="E24" s="375"/>
      <c r="F24" s="375"/>
      <c r="G24" s="375"/>
      <c r="H24" s="371"/>
      <c r="I24" s="371"/>
      <c r="J24" s="371"/>
      <c r="K24" s="375"/>
      <c r="L24" s="375"/>
      <c r="M24" s="375"/>
      <c r="N24" s="385"/>
      <c r="O24" s="384"/>
      <c r="P24" s="384"/>
      <c r="Q24" s="356"/>
    </row>
    <row r="25" spans="1:17" s="54" customFormat="1" ht="12.75" customHeight="1" x14ac:dyDescent="0.2">
      <c r="A25" s="349" t="s">
        <v>577</v>
      </c>
      <c r="B25" s="376">
        <v>150331</v>
      </c>
      <c r="C25" s="376">
        <v>147843</v>
      </c>
      <c r="D25" s="376">
        <v>142179</v>
      </c>
      <c r="E25" s="376">
        <v>571985</v>
      </c>
      <c r="F25" s="376">
        <v>575961</v>
      </c>
      <c r="G25" s="376">
        <v>554392</v>
      </c>
      <c r="H25" s="369">
        <v>3804.8373256347659</v>
      </c>
      <c r="I25" s="369">
        <v>3896</v>
      </c>
      <c r="J25" s="369">
        <f t="shared" si="0"/>
        <v>3899</v>
      </c>
      <c r="K25" s="376">
        <v>11751</v>
      </c>
      <c r="L25" s="376">
        <v>12008</v>
      </c>
      <c r="M25" s="376">
        <v>12080</v>
      </c>
      <c r="N25" s="386">
        <v>2.1</v>
      </c>
      <c r="O25" s="382">
        <v>2.1</v>
      </c>
      <c r="P25" s="382">
        <f t="shared" si="1"/>
        <v>2.2000000000000002</v>
      </c>
      <c r="Q25" s="355"/>
    </row>
    <row r="26" spans="1:17" s="54" customFormat="1" ht="12.75" customHeight="1" x14ac:dyDescent="0.2">
      <c r="A26" s="349" t="s">
        <v>430</v>
      </c>
      <c r="B26" s="376">
        <v>103548</v>
      </c>
      <c r="C26" s="376">
        <v>97420</v>
      </c>
      <c r="D26" s="376">
        <v>92018</v>
      </c>
      <c r="E26" s="376">
        <v>1340920</v>
      </c>
      <c r="F26" s="376">
        <v>1250972</v>
      </c>
      <c r="G26" s="376">
        <v>1181945</v>
      </c>
      <c r="H26" s="369">
        <v>12949.743114304476</v>
      </c>
      <c r="I26" s="369">
        <v>12841</v>
      </c>
      <c r="J26" s="369">
        <f t="shared" si="0"/>
        <v>12845</v>
      </c>
      <c r="K26" s="376">
        <v>31809</v>
      </c>
      <c r="L26" s="376">
        <v>30097</v>
      </c>
      <c r="M26" s="376">
        <v>25287</v>
      </c>
      <c r="N26" s="386">
        <v>2.4</v>
      </c>
      <c r="O26" s="382">
        <v>2.4</v>
      </c>
      <c r="P26" s="382">
        <f t="shared" si="1"/>
        <v>2.1</v>
      </c>
      <c r="Q26" s="355"/>
    </row>
    <row r="27" spans="1:17" s="54" customFormat="1" ht="12.75" customHeight="1" x14ac:dyDescent="0.2">
      <c r="A27" s="349" t="s">
        <v>431</v>
      </c>
      <c r="B27" s="376">
        <v>139530</v>
      </c>
      <c r="C27" s="376">
        <v>148821</v>
      </c>
      <c r="D27" s="376">
        <v>146449</v>
      </c>
      <c r="E27" s="376">
        <v>2423284</v>
      </c>
      <c r="F27" s="376">
        <v>2582536</v>
      </c>
      <c r="G27" s="376">
        <v>2544232</v>
      </c>
      <c r="H27" s="369">
        <v>17367.476528345156</v>
      </c>
      <c r="I27" s="369">
        <v>17353</v>
      </c>
      <c r="J27" s="369">
        <f t="shared" si="0"/>
        <v>17373</v>
      </c>
      <c r="K27" s="376">
        <v>116633</v>
      </c>
      <c r="L27" s="376">
        <v>120776</v>
      </c>
      <c r="M27" s="376">
        <v>106055</v>
      </c>
      <c r="N27" s="386">
        <v>4.8</v>
      </c>
      <c r="O27" s="382">
        <v>4.7</v>
      </c>
      <c r="P27" s="382">
        <f t="shared" si="1"/>
        <v>4.2</v>
      </c>
      <c r="Q27" s="355"/>
    </row>
    <row r="28" spans="1:17" s="54" customFormat="1" ht="12.75" customHeight="1" x14ac:dyDescent="0.2">
      <c r="A28" s="349" t="s">
        <v>432</v>
      </c>
      <c r="B28" s="376">
        <v>124012</v>
      </c>
      <c r="C28" s="376">
        <v>124164</v>
      </c>
      <c r="D28" s="376">
        <v>123243</v>
      </c>
      <c r="E28" s="376">
        <v>2790736</v>
      </c>
      <c r="F28" s="376">
        <v>2793995</v>
      </c>
      <c r="G28" s="376">
        <v>2774038</v>
      </c>
      <c r="H28" s="369">
        <v>22503.75770086766</v>
      </c>
      <c r="I28" s="369">
        <v>22502</v>
      </c>
      <c r="J28" s="369">
        <f t="shared" si="0"/>
        <v>22509</v>
      </c>
      <c r="K28" s="376">
        <v>193208</v>
      </c>
      <c r="L28" s="376">
        <v>187236</v>
      </c>
      <c r="M28" s="376">
        <v>174397</v>
      </c>
      <c r="N28" s="386">
        <v>6.9</v>
      </c>
      <c r="O28" s="382">
        <v>6.7</v>
      </c>
      <c r="P28" s="382">
        <f t="shared" si="1"/>
        <v>6.3</v>
      </c>
      <c r="Q28" s="355"/>
    </row>
    <row r="29" spans="1:17" s="54" customFormat="1" ht="12.75" customHeight="1" x14ac:dyDescent="0.2">
      <c r="A29" s="349" t="s">
        <v>433</v>
      </c>
      <c r="B29" s="376">
        <v>109331</v>
      </c>
      <c r="C29" s="376">
        <v>110317</v>
      </c>
      <c r="D29" s="376">
        <v>115134</v>
      </c>
      <c r="E29" s="376">
        <v>2996219</v>
      </c>
      <c r="F29" s="376">
        <v>3023944</v>
      </c>
      <c r="G29" s="376">
        <v>3157327</v>
      </c>
      <c r="H29" s="369">
        <v>27405.026936550476</v>
      </c>
      <c r="I29" s="369">
        <v>27411</v>
      </c>
      <c r="J29" s="369">
        <f t="shared" si="0"/>
        <v>27423</v>
      </c>
      <c r="K29" s="376">
        <v>263717</v>
      </c>
      <c r="L29" s="376">
        <v>250213</v>
      </c>
      <c r="M29" s="376">
        <v>243753</v>
      </c>
      <c r="N29" s="386">
        <v>8.8000000000000007</v>
      </c>
      <c r="O29" s="382">
        <v>8.3000000000000007</v>
      </c>
      <c r="P29" s="382">
        <f t="shared" si="1"/>
        <v>7.7</v>
      </c>
      <c r="Q29" s="355"/>
    </row>
    <row r="30" spans="1:17" s="54" customFormat="1" ht="12.75" customHeight="1" x14ac:dyDescent="0.2">
      <c r="A30" s="349" t="s">
        <v>434</v>
      </c>
      <c r="B30" s="376">
        <v>83511</v>
      </c>
      <c r="C30" s="376">
        <v>84099</v>
      </c>
      <c r="D30" s="376">
        <v>89226</v>
      </c>
      <c r="E30" s="376">
        <v>2703504</v>
      </c>
      <c r="F30" s="376">
        <v>2724092</v>
      </c>
      <c r="G30" s="376">
        <v>2889075</v>
      </c>
      <c r="H30" s="369">
        <v>32373.028702805619</v>
      </c>
      <c r="I30" s="369">
        <v>32391</v>
      </c>
      <c r="J30" s="369">
        <f t="shared" si="0"/>
        <v>32379</v>
      </c>
      <c r="K30" s="376">
        <v>292614</v>
      </c>
      <c r="L30" s="376">
        <v>283644</v>
      </c>
      <c r="M30" s="376">
        <v>285149</v>
      </c>
      <c r="N30" s="386">
        <v>10.8</v>
      </c>
      <c r="O30" s="382">
        <v>10.4</v>
      </c>
      <c r="P30" s="382">
        <f t="shared" si="1"/>
        <v>9.9</v>
      </c>
      <c r="Q30" s="355"/>
    </row>
    <row r="31" spans="1:17" s="54" customFormat="1" ht="12.75" customHeight="1" x14ac:dyDescent="0.2">
      <c r="A31" s="349" t="s">
        <v>578</v>
      </c>
      <c r="B31" s="376">
        <v>155212</v>
      </c>
      <c r="C31" s="376">
        <v>153755</v>
      </c>
      <c r="D31" s="376">
        <v>161889</v>
      </c>
      <c r="E31" s="376">
        <v>6452782</v>
      </c>
      <c r="F31" s="376">
        <v>6390657</v>
      </c>
      <c r="G31" s="376">
        <v>6725386</v>
      </c>
      <c r="H31" s="369">
        <v>41573.98912455223</v>
      </c>
      <c r="I31" s="369">
        <v>41564</v>
      </c>
      <c r="J31" s="369">
        <f t="shared" si="0"/>
        <v>41543</v>
      </c>
      <c r="K31" s="376">
        <v>833278</v>
      </c>
      <c r="L31" s="376">
        <v>810719</v>
      </c>
      <c r="M31" s="376">
        <v>827821</v>
      </c>
      <c r="N31" s="386">
        <v>12.9</v>
      </c>
      <c r="O31" s="382">
        <v>12.7</v>
      </c>
      <c r="P31" s="382">
        <f t="shared" si="1"/>
        <v>12.3</v>
      </c>
      <c r="Q31" s="355"/>
    </row>
    <row r="32" spans="1:17" s="54" customFormat="1" ht="12.75" customHeight="1" x14ac:dyDescent="0.2">
      <c r="A32" s="349" t="s">
        <v>579</v>
      </c>
      <c r="B32" s="376">
        <v>178055</v>
      </c>
      <c r="C32" s="376">
        <v>177559</v>
      </c>
      <c r="D32" s="376">
        <v>188307</v>
      </c>
      <c r="E32" s="376">
        <v>12822179</v>
      </c>
      <c r="F32" s="376">
        <v>12814816</v>
      </c>
      <c r="G32" s="376">
        <v>13662887</v>
      </c>
      <c r="H32" s="369">
        <v>72012.462441380485</v>
      </c>
      <c r="I32" s="369">
        <v>72172</v>
      </c>
      <c r="J32" s="369">
        <f t="shared" si="0"/>
        <v>72556</v>
      </c>
      <c r="K32" s="376">
        <v>2179426</v>
      </c>
      <c r="L32" s="376">
        <v>2169362</v>
      </c>
      <c r="M32" s="376">
        <v>2275461</v>
      </c>
      <c r="N32" s="386">
        <v>17</v>
      </c>
      <c r="O32" s="382">
        <v>16.899999999999999</v>
      </c>
      <c r="P32" s="382">
        <f t="shared" si="1"/>
        <v>16.7</v>
      </c>
      <c r="Q32" s="355"/>
    </row>
    <row r="33" spans="1:17" s="54" customFormat="1" ht="12.75" customHeight="1" x14ac:dyDescent="0.2">
      <c r="A33" s="349" t="s">
        <v>444</v>
      </c>
      <c r="B33" s="376">
        <v>18792</v>
      </c>
      <c r="C33" s="376">
        <v>19813</v>
      </c>
      <c r="D33" s="376">
        <v>22294</v>
      </c>
      <c r="E33" s="376">
        <v>3056630</v>
      </c>
      <c r="F33" s="376">
        <v>3228385</v>
      </c>
      <c r="G33" s="376">
        <v>3626150</v>
      </c>
      <c r="H33" s="369">
        <v>162655.91741166456</v>
      </c>
      <c r="I33" s="369">
        <v>162943</v>
      </c>
      <c r="J33" s="369">
        <f t="shared" si="0"/>
        <v>162651</v>
      </c>
      <c r="K33" s="376">
        <v>793960</v>
      </c>
      <c r="L33" s="376">
        <v>832294</v>
      </c>
      <c r="M33" s="376">
        <v>929413</v>
      </c>
      <c r="N33" s="386">
        <v>26</v>
      </c>
      <c r="O33" s="382">
        <v>25.8</v>
      </c>
      <c r="P33" s="382">
        <f t="shared" si="1"/>
        <v>25.6</v>
      </c>
      <c r="Q33" s="355"/>
    </row>
    <row r="34" spans="1:17" s="54" customFormat="1" ht="12.75" customHeight="1" x14ac:dyDescent="0.2">
      <c r="A34" s="349" t="s">
        <v>445</v>
      </c>
      <c r="B34" s="376">
        <v>3680</v>
      </c>
      <c r="C34" s="376">
        <v>4033</v>
      </c>
      <c r="D34" s="376">
        <v>4194</v>
      </c>
      <c r="E34" s="376">
        <v>1210791</v>
      </c>
      <c r="F34" s="376">
        <v>1339502</v>
      </c>
      <c r="G34" s="376">
        <v>1401274</v>
      </c>
      <c r="H34" s="369">
        <v>329019.29347826086</v>
      </c>
      <c r="I34" s="369">
        <v>332135</v>
      </c>
      <c r="J34" s="369">
        <f t="shared" si="0"/>
        <v>334114</v>
      </c>
      <c r="K34" s="376">
        <v>381295</v>
      </c>
      <c r="L34" s="376">
        <v>414946</v>
      </c>
      <c r="M34" s="376">
        <v>438746</v>
      </c>
      <c r="N34" s="386">
        <v>31.5</v>
      </c>
      <c r="O34" s="382">
        <v>31</v>
      </c>
      <c r="P34" s="382">
        <f t="shared" si="1"/>
        <v>31.3</v>
      </c>
      <c r="Q34" s="355"/>
    </row>
    <row r="35" spans="1:17" s="54" customFormat="1" ht="12.75" customHeight="1" x14ac:dyDescent="0.2">
      <c r="A35" s="349" t="s">
        <v>580</v>
      </c>
      <c r="B35" s="376">
        <v>714</v>
      </c>
      <c r="C35" s="376">
        <v>814</v>
      </c>
      <c r="D35" s="376">
        <v>985</v>
      </c>
      <c r="E35" s="376">
        <v>468003</v>
      </c>
      <c r="F35" s="376">
        <v>531802</v>
      </c>
      <c r="G35" s="376">
        <v>647475</v>
      </c>
      <c r="H35" s="369">
        <v>655466.38655462186</v>
      </c>
      <c r="I35" s="369">
        <v>653319</v>
      </c>
      <c r="J35" s="369">
        <f t="shared" si="0"/>
        <v>657335</v>
      </c>
      <c r="K35" s="376">
        <v>159289</v>
      </c>
      <c r="L35" s="376">
        <v>172494</v>
      </c>
      <c r="M35" s="376">
        <v>213148</v>
      </c>
      <c r="N35" s="386">
        <v>34</v>
      </c>
      <c r="O35" s="382">
        <v>32.4</v>
      </c>
      <c r="P35" s="382">
        <f t="shared" si="1"/>
        <v>32.9</v>
      </c>
      <c r="Q35" s="355"/>
    </row>
    <row r="36" spans="1:17" s="54" customFormat="1" ht="12.75" customHeight="1" x14ac:dyDescent="0.2">
      <c r="A36" s="350" t="s">
        <v>581</v>
      </c>
      <c r="B36" s="377">
        <v>180</v>
      </c>
      <c r="C36" s="377">
        <v>225</v>
      </c>
      <c r="D36" s="377">
        <v>239</v>
      </c>
      <c r="E36" s="377">
        <v>371078</v>
      </c>
      <c r="F36" s="377">
        <v>448751</v>
      </c>
      <c r="G36" s="377">
        <v>546693</v>
      </c>
      <c r="H36" s="370">
        <v>2061544.4444444443</v>
      </c>
      <c r="I36" s="370">
        <v>1994449</v>
      </c>
      <c r="J36" s="370">
        <f t="shared" si="0"/>
        <v>2287418</v>
      </c>
      <c r="K36" s="377">
        <v>135081</v>
      </c>
      <c r="L36" s="377">
        <v>166987</v>
      </c>
      <c r="M36" s="377">
        <v>194625</v>
      </c>
      <c r="N36" s="387">
        <v>36.4</v>
      </c>
      <c r="O36" s="383">
        <v>37.200000000000003</v>
      </c>
      <c r="P36" s="383">
        <f t="shared" si="1"/>
        <v>35.6</v>
      </c>
      <c r="Q36" s="355"/>
    </row>
    <row r="37" spans="1:17" s="80" customFormat="1" ht="18.75" customHeight="1" x14ac:dyDescent="0.2">
      <c r="A37" s="351" t="s">
        <v>171</v>
      </c>
      <c r="B37" s="378">
        <v>113200</v>
      </c>
      <c r="C37" s="378">
        <v>113375</v>
      </c>
      <c r="D37" s="378">
        <v>114918</v>
      </c>
      <c r="E37" s="378">
        <v>4104881</v>
      </c>
      <c r="F37" s="378">
        <v>4180306</v>
      </c>
      <c r="G37" s="378">
        <v>4420617</v>
      </c>
      <c r="H37" s="378">
        <v>36262.199646643108</v>
      </c>
      <c r="I37" s="378">
        <v>36871</v>
      </c>
      <c r="J37" s="369">
        <f t="shared" si="0"/>
        <v>38468</v>
      </c>
      <c r="K37" s="378">
        <v>663602</v>
      </c>
      <c r="L37" s="378">
        <v>680372</v>
      </c>
      <c r="M37" s="378">
        <v>715391</v>
      </c>
      <c r="N37" s="382">
        <v>16.2</v>
      </c>
      <c r="O37" s="382">
        <v>16.3</v>
      </c>
      <c r="P37" s="382">
        <f t="shared" si="1"/>
        <v>16.2</v>
      </c>
      <c r="Q37" s="358"/>
    </row>
    <row r="38" spans="1:17" s="80" customFormat="1" ht="12.75" customHeight="1" x14ac:dyDescent="0.2">
      <c r="A38" s="351" t="s">
        <v>172</v>
      </c>
      <c r="B38" s="378">
        <v>47014</v>
      </c>
      <c r="C38" s="378">
        <v>47229</v>
      </c>
      <c r="D38" s="378">
        <v>48236</v>
      </c>
      <c r="E38" s="378">
        <v>1519610</v>
      </c>
      <c r="F38" s="378">
        <v>1544999</v>
      </c>
      <c r="G38" s="378">
        <v>1622945</v>
      </c>
      <c r="H38" s="378">
        <v>32322.499680946101</v>
      </c>
      <c r="I38" s="378">
        <v>32713</v>
      </c>
      <c r="J38" s="369">
        <f t="shared" si="0"/>
        <v>33646</v>
      </c>
      <c r="K38" s="378">
        <v>208696</v>
      </c>
      <c r="L38" s="378">
        <v>212316</v>
      </c>
      <c r="M38" s="378">
        <v>221092</v>
      </c>
      <c r="N38" s="382">
        <v>13.7</v>
      </c>
      <c r="O38" s="382">
        <v>13.7</v>
      </c>
      <c r="P38" s="382">
        <f t="shared" si="1"/>
        <v>13.6</v>
      </c>
      <c r="Q38" s="358"/>
    </row>
    <row r="39" spans="1:17" s="80" customFormat="1" ht="12.75" customHeight="1" x14ac:dyDescent="0.2">
      <c r="A39" s="351" t="s">
        <v>173</v>
      </c>
      <c r="B39" s="378">
        <v>56832</v>
      </c>
      <c r="C39" s="378">
        <v>56722</v>
      </c>
      <c r="D39" s="378">
        <v>57544</v>
      </c>
      <c r="E39" s="378">
        <v>2221058</v>
      </c>
      <c r="F39" s="378">
        <v>2276464</v>
      </c>
      <c r="G39" s="378">
        <v>2460419</v>
      </c>
      <c r="H39" s="378">
        <v>39081.116272522522</v>
      </c>
      <c r="I39" s="378">
        <v>40134</v>
      </c>
      <c r="J39" s="369">
        <f t="shared" si="0"/>
        <v>42757</v>
      </c>
      <c r="K39" s="378">
        <v>390342</v>
      </c>
      <c r="L39" s="378">
        <v>413244</v>
      </c>
      <c r="M39" s="378">
        <v>448329</v>
      </c>
      <c r="N39" s="382">
        <v>17.600000000000001</v>
      </c>
      <c r="O39" s="382">
        <v>18.2</v>
      </c>
      <c r="P39" s="382">
        <f t="shared" si="1"/>
        <v>18.2</v>
      </c>
      <c r="Q39" s="358"/>
    </row>
    <row r="40" spans="1:17" s="80" customFormat="1" ht="12.75" customHeight="1" x14ac:dyDescent="0.2">
      <c r="A40" s="351" t="s">
        <v>174</v>
      </c>
      <c r="B40" s="378">
        <v>19367</v>
      </c>
      <c r="C40" s="378">
        <v>19269</v>
      </c>
      <c r="D40" s="378">
        <v>19463</v>
      </c>
      <c r="E40" s="378">
        <v>657722</v>
      </c>
      <c r="F40" s="378">
        <v>660130</v>
      </c>
      <c r="G40" s="378">
        <v>690420</v>
      </c>
      <c r="H40" s="378">
        <v>33960.964527288685</v>
      </c>
      <c r="I40" s="378">
        <v>34259</v>
      </c>
      <c r="J40" s="369">
        <f t="shared" si="0"/>
        <v>35473</v>
      </c>
      <c r="K40" s="378">
        <v>94577</v>
      </c>
      <c r="L40" s="378">
        <v>93039</v>
      </c>
      <c r="M40" s="378">
        <v>98212</v>
      </c>
      <c r="N40" s="382">
        <v>14.4</v>
      </c>
      <c r="O40" s="382">
        <v>14.1</v>
      </c>
      <c r="P40" s="382">
        <f t="shared" si="1"/>
        <v>14.2</v>
      </c>
      <c r="Q40" s="358"/>
    </row>
    <row r="41" spans="1:17" s="80" customFormat="1" ht="12.75" customHeight="1" x14ac:dyDescent="0.2">
      <c r="A41" s="351" t="s">
        <v>175</v>
      </c>
      <c r="B41" s="378">
        <v>33034</v>
      </c>
      <c r="C41" s="378">
        <v>32983</v>
      </c>
      <c r="D41" s="378">
        <v>33744</v>
      </c>
      <c r="E41" s="378">
        <v>1226854</v>
      </c>
      <c r="F41" s="378">
        <v>1227598</v>
      </c>
      <c r="G41" s="378">
        <v>1312093</v>
      </c>
      <c r="H41" s="378">
        <v>37139.129381849001</v>
      </c>
      <c r="I41" s="378">
        <v>37219</v>
      </c>
      <c r="J41" s="369">
        <f t="shared" si="0"/>
        <v>38884</v>
      </c>
      <c r="K41" s="378">
        <v>205057</v>
      </c>
      <c r="L41" s="378">
        <v>201879</v>
      </c>
      <c r="M41" s="378">
        <v>218374</v>
      </c>
      <c r="N41" s="382">
        <v>16.7</v>
      </c>
      <c r="O41" s="382">
        <v>16.399999999999999</v>
      </c>
      <c r="P41" s="382">
        <f t="shared" si="1"/>
        <v>16.600000000000001</v>
      </c>
      <c r="Q41" s="358"/>
    </row>
    <row r="42" spans="1:17" s="80" customFormat="1" ht="12.75" customHeight="1" x14ac:dyDescent="0.2">
      <c r="A42" s="351" t="s">
        <v>193</v>
      </c>
      <c r="B42" s="378">
        <v>269447</v>
      </c>
      <c r="C42" s="378">
        <v>269578</v>
      </c>
      <c r="D42" s="378">
        <v>273905</v>
      </c>
      <c r="E42" s="378">
        <v>9730124</v>
      </c>
      <c r="F42" s="378">
        <v>9889496</v>
      </c>
      <c r="G42" s="378">
        <v>10506494</v>
      </c>
      <c r="H42" s="378">
        <v>36111.457911945581</v>
      </c>
      <c r="I42" s="378">
        <v>36685</v>
      </c>
      <c r="J42" s="369">
        <f t="shared" si="0"/>
        <v>38358</v>
      </c>
      <c r="K42" s="378">
        <v>1562273</v>
      </c>
      <c r="L42" s="378">
        <v>1600850</v>
      </c>
      <c r="M42" s="378">
        <v>1701399</v>
      </c>
      <c r="N42" s="382">
        <v>16.100000000000001</v>
      </c>
      <c r="O42" s="382">
        <v>16.2</v>
      </c>
      <c r="P42" s="382">
        <f t="shared" si="1"/>
        <v>16.2</v>
      </c>
      <c r="Q42" s="358"/>
    </row>
    <row r="43" spans="1:17" s="54" customFormat="1" ht="18.75" customHeight="1" x14ac:dyDescent="0.2">
      <c r="A43" s="322" t="s">
        <v>176</v>
      </c>
      <c r="B43" s="378">
        <v>47015</v>
      </c>
      <c r="C43" s="378">
        <v>49147</v>
      </c>
      <c r="D43" s="378">
        <v>50818</v>
      </c>
      <c r="E43" s="378">
        <v>1757402</v>
      </c>
      <c r="F43" s="378">
        <v>1866695</v>
      </c>
      <c r="G43" s="378">
        <v>1985419</v>
      </c>
      <c r="H43" s="378">
        <v>37379.602254599595</v>
      </c>
      <c r="I43" s="378">
        <v>37982</v>
      </c>
      <c r="J43" s="369">
        <f t="shared" si="0"/>
        <v>39069</v>
      </c>
      <c r="K43" s="378">
        <v>247021</v>
      </c>
      <c r="L43" s="378">
        <v>267384</v>
      </c>
      <c r="M43" s="378">
        <v>278691</v>
      </c>
      <c r="N43" s="382">
        <v>14.1</v>
      </c>
      <c r="O43" s="382">
        <v>14.3</v>
      </c>
      <c r="P43" s="382">
        <f t="shared" si="1"/>
        <v>14</v>
      </c>
      <c r="Q43" s="358"/>
    </row>
    <row r="44" spans="1:17" s="64" customFormat="1" ht="12.75" customHeight="1" x14ac:dyDescent="0.2">
      <c r="A44" s="323" t="s">
        <v>177</v>
      </c>
      <c r="B44" s="378">
        <v>39202</v>
      </c>
      <c r="C44" s="378">
        <v>39069</v>
      </c>
      <c r="D44" s="378">
        <v>39604</v>
      </c>
      <c r="E44" s="378">
        <v>1325772</v>
      </c>
      <c r="F44" s="378">
        <v>1339452</v>
      </c>
      <c r="G44" s="378">
        <v>1405131</v>
      </c>
      <c r="H44" s="378">
        <v>33818.988827100664</v>
      </c>
      <c r="I44" s="378">
        <v>34284</v>
      </c>
      <c r="J44" s="369">
        <f t="shared" si="0"/>
        <v>35480</v>
      </c>
      <c r="K44" s="378">
        <v>185030</v>
      </c>
      <c r="L44" s="378">
        <v>186745</v>
      </c>
      <c r="M44" s="378">
        <v>200296</v>
      </c>
      <c r="N44" s="382">
        <v>14</v>
      </c>
      <c r="O44" s="382">
        <v>13.9</v>
      </c>
      <c r="P44" s="382">
        <f t="shared" si="1"/>
        <v>14.3</v>
      </c>
      <c r="Q44" s="358"/>
    </row>
    <row r="45" spans="1:17" s="64" customFormat="1" ht="12.75" customHeight="1" x14ac:dyDescent="0.2">
      <c r="A45" s="323" t="s">
        <v>178</v>
      </c>
      <c r="B45" s="378">
        <v>78920</v>
      </c>
      <c r="C45" s="378">
        <v>79192</v>
      </c>
      <c r="D45" s="378">
        <v>80538</v>
      </c>
      <c r="E45" s="378">
        <v>2849852</v>
      </c>
      <c r="F45" s="378">
        <v>2866564</v>
      </c>
      <c r="G45" s="378">
        <v>2989527</v>
      </c>
      <c r="H45" s="378">
        <v>36110.643689812467</v>
      </c>
      <c r="I45" s="378">
        <v>36198</v>
      </c>
      <c r="J45" s="369">
        <f t="shared" si="0"/>
        <v>37119</v>
      </c>
      <c r="K45" s="378">
        <v>408288</v>
      </c>
      <c r="L45" s="378">
        <v>410887</v>
      </c>
      <c r="M45" s="378">
        <v>424891</v>
      </c>
      <c r="N45" s="382">
        <v>14.3</v>
      </c>
      <c r="O45" s="382">
        <v>14.3</v>
      </c>
      <c r="P45" s="382">
        <f t="shared" si="1"/>
        <v>14.2</v>
      </c>
      <c r="Q45" s="358"/>
    </row>
    <row r="46" spans="1:17" s="64" customFormat="1" ht="12.75" customHeight="1" x14ac:dyDescent="0.2">
      <c r="A46" s="323" t="s">
        <v>179</v>
      </c>
      <c r="B46" s="378">
        <v>48637</v>
      </c>
      <c r="C46" s="378">
        <v>47035</v>
      </c>
      <c r="D46" s="378">
        <v>47305</v>
      </c>
      <c r="E46" s="378">
        <v>1669737</v>
      </c>
      <c r="F46" s="378">
        <v>1639549</v>
      </c>
      <c r="G46" s="378">
        <v>1698654</v>
      </c>
      <c r="H46" s="378">
        <v>34330.591936180273</v>
      </c>
      <c r="I46" s="378">
        <v>34858</v>
      </c>
      <c r="J46" s="369">
        <f t="shared" si="0"/>
        <v>35909</v>
      </c>
      <c r="K46" s="378">
        <v>231873</v>
      </c>
      <c r="L46" s="378">
        <v>229201</v>
      </c>
      <c r="M46" s="378">
        <v>238629</v>
      </c>
      <c r="N46" s="382">
        <v>13.9</v>
      </c>
      <c r="O46" s="382">
        <v>14</v>
      </c>
      <c r="P46" s="382">
        <f t="shared" si="1"/>
        <v>14</v>
      </c>
      <c r="Q46" s="358"/>
    </row>
    <row r="47" spans="1:17" s="64" customFormat="1" ht="12.75" customHeight="1" x14ac:dyDescent="0.2">
      <c r="A47" s="323" t="s">
        <v>180</v>
      </c>
      <c r="B47" s="378">
        <v>34222</v>
      </c>
      <c r="C47" s="378">
        <v>34338</v>
      </c>
      <c r="D47" s="378">
        <v>34881</v>
      </c>
      <c r="E47" s="378">
        <v>1124992</v>
      </c>
      <c r="F47" s="378">
        <v>1148612</v>
      </c>
      <c r="G47" s="378">
        <v>1208605</v>
      </c>
      <c r="H47" s="378">
        <v>32873.356320495586</v>
      </c>
      <c r="I47" s="378">
        <v>33450</v>
      </c>
      <c r="J47" s="369">
        <f t="shared" si="0"/>
        <v>34649</v>
      </c>
      <c r="K47" s="378">
        <v>147132</v>
      </c>
      <c r="L47" s="378">
        <v>151100</v>
      </c>
      <c r="M47" s="378">
        <v>158465</v>
      </c>
      <c r="N47" s="382">
        <v>13.1</v>
      </c>
      <c r="O47" s="382">
        <v>13.2</v>
      </c>
      <c r="P47" s="382">
        <f t="shared" si="1"/>
        <v>13.1</v>
      </c>
      <c r="Q47" s="358"/>
    </row>
    <row r="48" spans="1:17" s="80" customFormat="1" ht="12.75" customHeight="1" x14ac:dyDescent="0.2">
      <c r="A48" s="323" t="s">
        <v>181</v>
      </c>
      <c r="B48" s="378">
        <v>64101</v>
      </c>
      <c r="C48" s="378">
        <v>64238</v>
      </c>
      <c r="D48" s="378">
        <v>65192</v>
      </c>
      <c r="E48" s="378">
        <v>2209233</v>
      </c>
      <c r="F48" s="378">
        <v>2205468</v>
      </c>
      <c r="G48" s="378">
        <v>2326268</v>
      </c>
      <c r="H48" s="378">
        <v>34464.875742968128</v>
      </c>
      <c r="I48" s="378">
        <v>34333</v>
      </c>
      <c r="J48" s="369">
        <f t="shared" si="0"/>
        <v>35683</v>
      </c>
      <c r="K48" s="378">
        <v>305885</v>
      </c>
      <c r="L48" s="378">
        <v>299293</v>
      </c>
      <c r="M48" s="378">
        <v>315782</v>
      </c>
      <c r="N48" s="382">
        <v>13.8</v>
      </c>
      <c r="O48" s="382">
        <v>13.6</v>
      </c>
      <c r="P48" s="382">
        <f t="shared" si="1"/>
        <v>13.6</v>
      </c>
      <c r="Q48" s="358"/>
    </row>
    <row r="49" spans="1:17" s="80" customFormat="1" ht="12.75" customHeight="1" x14ac:dyDescent="0.2">
      <c r="A49" s="323" t="s">
        <v>182</v>
      </c>
      <c r="B49" s="378">
        <v>68941</v>
      </c>
      <c r="C49" s="378">
        <v>69016</v>
      </c>
      <c r="D49" s="378">
        <v>70809</v>
      </c>
      <c r="E49" s="378">
        <v>2367694</v>
      </c>
      <c r="F49" s="378">
        <v>2371680</v>
      </c>
      <c r="G49" s="378">
        <v>2518124</v>
      </c>
      <c r="H49" s="378">
        <v>34343.772211021016</v>
      </c>
      <c r="I49" s="378">
        <v>34364</v>
      </c>
      <c r="J49" s="369">
        <f t="shared" si="0"/>
        <v>35562</v>
      </c>
      <c r="K49" s="378">
        <v>336071</v>
      </c>
      <c r="L49" s="378">
        <v>327574</v>
      </c>
      <c r="M49" s="378">
        <v>347815</v>
      </c>
      <c r="N49" s="382">
        <v>14.2</v>
      </c>
      <c r="O49" s="382">
        <v>13.8</v>
      </c>
      <c r="P49" s="382">
        <f t="shared" si="1"/>
        <v>13.8</v>
      </c>
      <c r="Q49" s="358"/>
    </row>
    <row r="50" spans="1:17" s="80" customFormat="1" ht="12.75" customHeight="1" x14ac:dyDescent="0.2">
      <c r="A50" s="323" t="s">
        <v>183</v>
      </c>
      <c r="B50" s="378">
        <v>34147</v>
      </c>
      <c r="C50" s="378">
        <v>34045</v>
      </c>
      <c r="D50" s="378">
        <v>34493</v>
      </c>
      <c r="E50" s="378">
        <v>1184494</v>
      </c>
      <c r="F50" s="378">
        <v>1187949</v>
      </c>
      <c r="G50" s="378">
        <v>1247493</v>
      </c>
      <c r="H50" s="378">
        <v>34688.083872668176</v>
      </c>
      <c r="I50" s="378">
        <v>34894</v>
      </c>
      <c r="J50" s="369">
        <f t="shared" si="0"/>
        <v>36167</v>
      </c>
      <c r="K50" s="378">
        <v>166165</v>
      </c>
      <c r="L50" s="378">
        <v>162893</v>
      </c>
      <c r="M50" s="378">
        <v>169952</v>
      </c>
      <c r="N50" s="382">
        <v>14</v>
      </c>
      <c r="O50" s="382">
        <v>13.7</v>
      </c>
      <c r="P50" s="382">
        <f t="shared" si="1"/>
        <v>13.6</v>
      </c>
      <c r="Q50" s="358"/>
    </row>
    <row r="51" spans="1:17" s="85" customFormat="1" ht="12.75" customHeight="1" x14ac:dyDescent="0.2">
      <c r="A51" s="323" t="s">
        <v>184</v>
      </c>
      <c r="B51" s="378">
        <v>32502</v>
      </c>
      <c r="C51" s="378">
        <v>32496</v>
      </c>
      <c r="D51" s="378">
        <v>32792</v>
      </c>
      <c r="E51" s="378">
        <v>1121585</v>
      </c>
      <c r="F51" s="378">
        <v>1121579</v>
      </c>
      <c r="G51" s="378">
        <v>1160926</v>
      </c>
      <c r="H51" s="378">
        <v>34508.184111746974</v>
      </c>
      <c r="I51" s="378">
        <v>34514</v>
      </c>
      <c r="J51" s="369">
        <f t="shared" si="0"/>
        <v>35403</v>
      </c>
      <c r="K51" s="378">
        <v>153590</v>
      </c>
      <c r="L51" s="378">
        <v>151824</v>
      </c>
      <c r="M51" s="378">
        <v>153568</v>
      </c>
      <c r="N51" s="382">
        <v>13.7</v>
      </c>
      <c r="O51" s="382">
        <v>13.5</v>
      </c>
      <c r="P51" s="382">
        <f t="shared" si="1"/>
        <v>13.2</v>
      </c>
      <c r="Q51" s="358"/>
    </row>
    <row r="52" spans="1:17" s="85" customFormat="1" ht="12.75" customHeight="1" x14ac:dyDescent="0.2">
      <c r="A52" s="323" t="s">
        <v>185</v>
      </c>
      <c r="B52" s="378">
        <v>52026</v>
      </c>
      <c r="C52" s="378">
        <v>52203</v>
      </c>
      <c r="D52" s="378">
        <v>53446</v>
      </c>
      <c r="E52" s="378">
        <v>1818344</v>
      </c>
      <c r="F52" s="378">
        <v>1845506</v>
      </c>
      <c r="G52" s="378">
        <v>1950598</v>
      </c>
      <c r="H52" s="378">
        <v>34950.678506900396</v>
      </c>
      <c r="I52" s="378">
        <v>35352</v>
      </c>
      <c r="J52" s="369">
        <f t="shared" si="0"/>
        <v>36497</v>
      </c>
      <c r="K52" s="378">
        <v>267285</v>
      </c>
      <c r="L52" s="378">
        <v>266645</v>
      </c>
      <c r="M52" s="378">
        <v>280798</v>
      </c>
      <c r="N52" s="382">
        <v>14.7</v>
      </c>
      <c r="O52" s="382">
        <v>14.4</v>
      </c>
      <c r="P52" s="382">
        <f t="shared" si="1"/>
        <v>14.4</v>
      </c>
      <c r="Q52" s="358"/>
    </row>
    <row r="53" spans="1:17" s="85" customFormat="1" ht="12.75" customHeight="1" x14ac:dyDescent="0.2">
      <c r="A53" s="323" t="s">
        <v>186</v>
      </c>
      <c r="B53" s="378">
        <v>40736</v>
      </c>
      <c r="C53" s="378">
        <v>41263</v>
      </c>
      <c r="D53" s="378">
        <v>41875</v>
      </c>
      <c r="E53" s="378">
        <v>1491403</v>
      </c>
      <c r="F53" s="378">
        <v>1534443</v>
      </c>
      <c r="G53" s="378">
        <v>1622961</v>
      </c>
      <c r="H53" s="378">
        <v>36611.424783974864</v>
      </c>
      <c r="I53" s="378">
        <v>37187</v>
      </c>
      <c r="J53" s="369">
        <f t="shared" si="0"/>
        <v>38757</v>
      </c>
      <c r="K53" s="378">
        <v>221122</v>
      </c>
      <c r="L53" s="378">
        <v>226819</v>
      </c>
      <c r="M53" s="378">
        <v>240086</v>
      </c>
      <c r="N53" s="382">
        <v>14.8</v>
      </c>
      <c r="O53" s="382">
        <v>14.8</v>
      </c>
      <c r="P53" s="382">
        <f t="shared" si="1"/>
        <v>14.8</v>
      </c>
      <c r="Q53" s="358"/>
    </row>
    <row r="54" spans="1:17" s="80" customFormat="1" ht="12.75" customHeight="1" x14ac:dyDescent="0.2">
      <c r="A54" s="323" t="s">
        <v>187</v>
      </c>
      <c r="B54" s="378">
        <v>30034</v>
      </c>
      <c r="C54" s="378">
        <v>29749</v>
      </c>
      <c r="D54" s="378">
        <v>30189</v>
      </c>
      <c r="E54" s="378">
        <v>976663</v>
      </c>
      <c r="F54" s="378">
        <v>978725</v>
      </c>
      <c r="G54" s="378">
        <v>1027247</v>
      </c>
      <c r="H54" s="378">
        <v>32518.578943863624</v>
      </c>
      <c r="I54" s="378">
        <v>32899</v>
      </c>
      <c r="J54" s="369">
        <f t="shared" si="0"/>
        <v>34027</v>
      </c>
      <c r="K54" s="378">
        <v>127834</v>
      </c>
      <c r="L54" s="378">
        <v>127256</v>
      </c>
      <c r="M54" s="378">
        <v>133365</v>
      </c>
      <c r="N54" s="382">
        <v>13.1</v>
      </c>
      <c r="O54" s="382">
        <v>13</v>
      </c>
      <c r="P54" s="382">
        <f t="shared" si="1"/>
        <v>13</v>
      </c>
      <c r="Q54" s="358"/>
    </row>
    <row r="55" spans="1:17" ht="12.75" customHeight="1" x14ac:dyDescent="0.2">
      <c r="A55" s="323" t="s">
        <v>188</v>
      </c>
      <c r="B55" s="378">
        <v>52400</v>
      </c>
      <c r="C55" s="378">
        <v>52189</v>
      </c>
      <c r="D55" s="378">
        <v>52487</v>
      </c>
      <c r="E55" s="378">
        <v>1749206</v>
      </c>
      <c r="F55" s="378">
        <v>1757186</v>
      </c>
      <c r="G55" s="378">
        <v>1834670</v>
      </c>
      <c r="H55" s="378">
        <v>33381.793893129769</v>
      </c>
      <c r="I55" s="378">
        <v>33670</v>
      </c>
      <c r="J55" s="369">
        <f t="shared" si="0"/>
        <v>34955</v>
      </c>
      <c r="K55" s="378">
        <v>242441</v>
      </c>
      <c r="L55" s="378">
        <v>241274</v>
      </c>
      <c r="M55" s="378">
        <v>250933</v>
      </c>
      <c r="N55" s="382">
        <v>13.9</v>
      </c>
      <c r="O55" s="382">
        <v>13.7</v>
      </c>
      <c r="P55" s="382">
        <f t="shared" si="1"/>
        <v>13.7</v>
      </c>
      <c r="Q55" s="358"/>
    </row>
    <row r="56" spans="1:17" s="80" customFormat="1" ht="12.75" customHeight="1" x14ac:dyDescent="0.2">
      <c r="A56" s="323" t="s">
        <v>189</v>
      </c>
      <c r="B56" s="378">
        <v>41201</v>
      </c>
      <c r="C56" s="378">
        <v>41387</v>
      </c>
      <c r="D56" s="378">
        <v>42257</v>
      </c>
      <c r="E56" s="378">
        <v>1473088</v>
      </c>
      <c r="F56" s="378">
        <v>1514119</v>
      </c>
      <c r="G56" s="378">
        <v>1606255</v>
      </c>
      <c r="H56" s="378">
        <v>35753.695298657804</v>
      </c>
      <c r="I56" s="378">
        <v>36584</v>
      </c>
      <c r="J56" s="369">
        <f t="shared" si="0"/>
        <v>38012</v>
      </c>
      <c r="K56" s="378">
        <v>212972</v>
      </c>
      <c r="L56" s="378">
        <v>218490</v>
      </c>
      <c r="M56" s="378">
        <v>233951</v>
      </c>
      <c r="N56" s="382">
        <v>14.5</v>
      </c>
      <c r="O56" s="382">
        <v>14.4</v>
      </c>
      <c r="P56" s="382">
        <f t="shared" si="1"/>
        <v>14.6</v>
      </c>
      <c r="Q56" s="358"/>
    </row>
    <row r="57" spans="1:17" s="80" customFormat="1" ht="12.75" customHeight="1" x14ac:dyDescent="0.2">
      <c r="A57" s="323" t="s">
        <v>190</v>
      </c>
      <c r="B57" s="378">
        <v>40957</v>
      </c>
      <c r="C57" s="378">
        <v>41093</v>
      </c>
      <c r="D57" s="378">
        <v>41399</v>
      </c>
      <c r="E57" s="378">
        <v>1308044</v>
      </c>
      <c r="F57" s="378">
        <v>1328641</v>
      </c>
      <c r="G57" s="378">
        <v>1384435</v>
      </c>
      <c r="H57" s="378">
        <v>31937.007105012577</v>
      </c>
      <c r="I57" s="378">
        <v>32333</v>
      </c>
      <c r="J57" s="369">
        <f t="shared" si="0"/>
        <v>33441</v>
      </c>
      <c r="K57" s="378">
        <v>170055</v>
      </c>
      <c r="L57" s="378">
        <v>171189</v>
      </c>
      <c r="M57" s="378">
        <v>177468</v>
      </c>
      <c r="N57" s="382">
        <v>13</v>
      </c>
      <c r="O57" s="382">
        <v>12.9</v>
      </c>
      <c r="P57" s="382">
        <f t="shared" si="1"/>
        <v>12.8</v>
      </c>
      <c r="Q57" s="358"/>
    </row>
    <row r="58" spans="1:17" s="80" customFormat="1" ht="12.75" customHeight="1" x14ac:dyDescent="0.2">
      <c r="A58" s="323" t="s">
        <v>191</v>
      </c>
      <c r="B58" s="378">
        <v>48795</v>
      </c>
      <c r="C58" s="378">
        <v>48944</v>
      </c>
      <c r="D58" s="378">
        <v>49466</v>
      </c>
      <c r="E58" s="378">
        <v>1628050</v>
      </c>
      <c r="F58" s="378">
        <v>1651764</v>
      </c>
      <c r="G58" s="378">
        <v>1719166</v>
      </c>
      <c r="H58" s="378">
        <v>33365.098883082283</v>
      </c>
      <c r="I58" s="378">
        <v>33748</v>
      </c>
      <c r="J58" s="369">
        <f t="shared" si="0"/>
        <v>34754</v>
      </c>
      <c r="K58" s="378">
        <v>218561</v>
      </c>
      <c r="L58" s="378">
        <v>218301</v>
      </c>
      <c r="M58" s="378">
        <v>223630</v>
      </c>
      <c r="N58" s="382">
        <v>13.4</v>
      </c>
      <c r="O58" s="382">
        <v>13.2</v>
      </c>
      <c r="P58" s="382">
        <f t="shared" si="1"/>
        <v>13</v>
      </c>
      <c r="Q58" s="358"/>
    </row>
    <row r="59" spans="1:17" s="80" customFormat="1" ht="12.75" customHeight="1" x14ac:dyDescent="0.2">
      <c r="A59" s="323" t="s">
        <v>192</v>
      </c>
      <c r="B59" s="378">
        <v>43613</v>
      </c>
      <c r="C59" s="378">
        <v>43881</v>
      </c>
      <c r="D59" s="378">
        <v>44701</v>
      </c>
      <c r="E59" s="378">
        <v>1422427</v>
      </c>
      <c r="F59" s="378">
        <v>1457985</v>
      </c>
      <c r="G59" s="378">
        <v>1518902</v>
      </c>
      <c r="H59" s="378">
        <v>32614.747896269462</v>
      </c>
      <c r="I59" s="378">
        <v>33226</v>
      </c>
      <c r="J59" s="369">
        <f t="shared" si="0"/>
        <v>33979</v>
      </c>
      <c r="K59" s="378">
        <v>188465</v>
      </c>
      <c r="L59" s="378">
        <v>193052</v>
      </c>
      <c r="M59" s="378">
        <v>196215</v>
      </c>
      <c r="N59" s="382">
        <v>13.2</v>
      </c>
      <c r="O59" s="382">
        <v>13.2</v>
      </c>
      <c r="P59" s="382">
        <f t="shared" si="1"/>
        <v>12.9</v>
      </c>
      <c r="Q59" s="358"/>
    </row>
    <row r="60" spans="1:17" ht="12.75" customHeight="1" x14ac:dyDescent="0.2">
      <c r="A60" s="324" t="s">
        <v>194</v>
      </c>
      <c r="B60" s="379">
        <v>797449</v>
      </c>
      <c r="C60" s="379">
        <v>799285</v>
      </c>
      <c r="D60" s="379">
        <v>812252</v>
      </c>
      <c r="E60" s="379">
        <v>27477986</v>
      </c>
      <c r="F60" s="379">
        <v>27815917</v>
      </c>
      <c r="G60" s="379">
        <v>29204380</v>
      </c>
      <c r="H60" s="379">
        <v>34457.358401603109</v>
      </c>
      <c r="I60" s="379">
        <v>34801</v>
      </c>
      <c r="J60" s="370">
        <f t="shared" si="0"/>
        <v>35955</v>
      </c>
      <c r="K60" s="379">
        <v>3829788</v>
      </c>
      <c r="L60" s="379">
        <v>3849926</v>
      </c>
      <c r="M60" s="379">
        <v>4024534</v>
      </c>
      <c r="N60" s="383">
        <v>13.9</v>
      </c>
      <c r="O60" s="383">
        <v>13.8</v>
      </c>
      <c r="P60" s="383">
        <f t="shared" si="1"/>
        <v>13.8</v>
      </c>
      <c r="Q60" s="358"/>
    </row>
    <row r="61" spans="1:17" ht="12.75" customHeight="1" x14ac:dyDescent="0.2">
      <c r="D61" s="159"/>
      <c r="G61" s="159"/>
      <c r="J61" s="159"/>
      <c r="M61" s="160"/>
      <c r="N61" s="83"/>
      <c r="P61" s="141"/>
    </row>
    <row r="62" spans="1:17" ht="12.75" customHeight="1" x14ac:dyDescent="0.25">
      <c r="A62" s="199" t="s">
        <v>589</v>
      </c>
    </row>
    <row r="63" spans="1:17" ht="12.75" customHeight="1" x14ac:dyDescent="0.25">
      <c r="A63" s="399" t="s">
        <v>196</v>
      </c>
      <c r="G63" s="239"/>
    </row>
    <row r="64" spans="1:17" x14ac:dyDescent="0.25">
      <c r="M64" s="239"/>
    </row>
  </sheetData>
  <autoFilter ref="A5:P60"/>
  <mergeCells count="7">
    <mergeCell ref="A1:P1"/>
    <mergeCell ref="A3:A5"/>
    <mergeCell ref="B3:D3"/>
    <mergeCell ref="E3:G3"/>
    <mergeCell ref="H3:J3"/>
    <mergeCell ref="K3:M3"/>
    <mergeCell ref="N3:P3"/>
  </mergeCells>
  <pageMargins left="0.51181102362204722" right="0.51181102362204722" top="0.19685039370078741" bottom="0.19685039370078741" header="0.11811023622047245" footer="0.11811023622047245"/>
  <pageSetup paperSize="8" firstPageNumber="6" pageOrder="overThenDown" orientation="landscape" useFirstPageNumber="1" r:id="rId1"/>
  <headerFooter differentOddEven="1" scaleWithDoc="0" alignWithMargins="0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R74"/>
  <sheetViews>
    <sheetView zoomScaleNormal="100" workbookViewId="0">
      <pane ySplit="5" topLeftCell="A6" activePane="bottomLeft" state="frozen"/>
      <selection activeCell="J52" sqref="J52"/>
      <selection pane="bottomLeft" sqref="A1:R1"/>
    </sheetView>
  </sheetViews>
  <sheetFormatPr baseColWidth="10" defaultColWidth="11.44140625" defaultRowHeight="10.199999999999999" x14ac:dyDescent="0.25"/>
  <cols>
    <col min="1" max="1" width="15.5546875" style="91" customWidth="1"/>
    <col min="2" max="2" width="19.33203125" style="91" customWidth="1"/>
    <col min="3" max="3" width="9.33203125" style="91" bestFit="1" customWidth="1"/>
    <col min="4" max="4" width="12.88671875" style="91" bestFit="1" customWidth="1"/>
    <col min="5" max="5" width="9.33203125" style="91" bestFit="1" customWidth="1"/>
    <col min="6" max="6" width="12.88671875" style="91" bestFit="1" customWidth="1"/>
    <col min="7" max="7" width="9.33203125" style="91" bestFit="1" customWidth="1"/>
    <col min="8" max="8" width="12.88671875" style="91" bestFit="1" customWidth="1"/>
    <col min="9" max="9" width="10.6640625" style="91" customWidth="1"/>
    <col min="10" max="10" width="13.33203125" style="91" customWidth="1"/>
    <col min="11" max="11" width="9.33203125" style="91" bestFit="1" customWidth="1"/>
    <col min="12" max="12" width="12.88671875" style="91" bestFit="1" customWidth="1"/>
    <col min="13" max="13" width="9.33203125" style="91" bestFit="1" customWidth="1"/>
    <col min="14" max="14" width="12.88671875" style="91" bestFit="1" customWidth="1"/>
    <col min="15" max="15" width="9.6640625" style="91" bestFit="1" customWidth="1"/>
    <col min="16" max="16" width="12.88671875" style="91" bestFit="1" customWidth="1"/>
    <col min="17" max="17" width="9.6640625" style="91" bestFit="1" customWidth="1"/>
    <col min="18" max="18" width="12.88671875" style="91" bestFit="1" customWidth="1"/>
    <col min="19" max="16384" width="11.44140625" style="91"/>
  </cols>
  <sheetData>
    <row r="1" spans="1:18" ht="12.75" customHeight="1" x14ac:dyDescent="0.25">
      <c r="A1" s="451" t="s">
        <v>197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</row>
    <row r="2" spans="1:18" ht="12.75" customHeight="1" x14ac:dyDescent="0.25">
      <c r="A2" s="452" t="s">
        <v>582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</row>
    <row r="3" spans="1:18" ht="12.75" customHeight="1" x14ac:dyDescent="0.25">
      <c r="A3" s="206"/>
      <c r="C3" s="352"/>
      <c r="D3" s="206"/>
      <c r="E3" s="352"/>
      <c r="F3" s="206"/>
      <c r="G3" s="352"/>
      <c r="H3" s="206"/>
      <c r="I3" s="352"/>
      <c r="J3" s="206"/>
      <c r="K3" s="352"/>
      <c r="L3" s="206"/>
      <c r="M3" s="352"/>
      <c r="N3" s="206"/>
      <c r="O3" s="352"/>
      <c r="P3" s="206"/>
      <c r="Q3" s="352"/>
      <c r="R3" s="206"/>
    </row>
    <row r="4" spans="1:18" ht="38.25" customHeight="1" x14ac:dyDescent="0.25">
      <c r="A4" s="458" t="s">
        <v>215</v>
      </c>
      <c r="B4" s="435" t="s">
        <v>652</v>
      </c>
      <c r="C4" s="453" t="s">
        <v>448</v>
      </c>
      <c r="D4" s="454"/>
      <c r="E4" s="454" t="s">
        <v>449</v>
      </c>
      <c r="F4" s="455"/>
      <c r="G4" s="454" t="s">
        <v>450</v>
      </c>
      <c r="H4" s="454"/>
      <c r="I4" s="454" t="s">
        <v>451</v>
      </c>
      <c r="J4" s="454"/>
      <c r="K4" s="454" t="s">
        <v>452</v>
      </c>
      <c r="L4" s="454"/>
      <c r="M4" s="454" t="s">
        <v>453</v>
      </c>
      <c r="N4" s="454"/>
      <c r="O4" s="454" t="s">
        <v>454</v>
      </c>
      <c r="P4" s="454"/>
      <c r="Q4" s="454" t="s">
        <v>98</v>
      </c>
      <c r="R4" s="456"/>
    </row>
    <row r="5" spans="1:18" ht="12.75" customHeight="1" x14ac:dyDescent="0.25">
      <c r="A5" s="459"/>
      <c r="B5" s="457"/>
      <c r="C5" s="42" t="s">
        <v>99</v>
      </c>
      <c r="D5" s="88" t="s">
        <v>122</v>
      </c>
      <c r="E5" s="88" t="s">
        <v>99</v>
      </c>
      <c r="F5" s="88" t="s">
        <v>122</v>
      </c>
      <c r="G5" s="88" t="s">
        <v>99</v>
      </c>
      <c r="H5" s="88" t="s">
        <v>122</v>
      </c>
      <c r="I5" s="88" t="s">
        <v>99</v>
      </c>
      <c r="J5" s="88" t="s">
        <v>122</v>
      </c>
      <c r="K5" s="88" t="s">
        <v>99</v>
      </c>
      <c r="L5" s="88" t="s">
        <v>122</v>
      </c>
      <c r="M5" s="88" t="s">
        <v>99</v>
      </c>
      <c r="N5" s="88" t="s">
        <v>122</v>
      </c>
      <c r="O5" s="88" t="s">
        <v>99</v>
      </c>
      <c r="P5" s="88" t="s">
        <v>122</v>
      </c>
      <c r="Q5" s="88" t="s">
        <v>99</v>
      </c>
      <c r="R5" s="90" t="s">
        <v>122</v>
      </c>
    </row>
    <row r="6" spans="1:18" x14ac:dyDescent="0.2">
      <c r="A6" s="298" t="s">
        <v>212</v>
      </c>
      <c r="B6" s="299" t="s">
        <v>455</v>
      </c>
      <c r="C6" s="240">
        <v>156</v>
      </c>
      <c r="D6" s="240">
        <v>-90</v>
      </c>
      <c r="E6" s="240">
        <v>3505</v>
      </c>
      <c r="F6" s="240">
        <v>3440</v>
      </c>
      <c r="G6" s="240">
        <v>1099</v>
      </c>
      <c r="H6" s="240">
        <v>1733</v>
      </c>
      <c r="I6" s="240">
        <v>61572</v>
      </c>
      <c r="J6" s="240">
        <v>144229</v>
      </c>
      <c r="K6" s="240">
        <v>542</v>
      </c>
      <c r="L6" s="240">
        <v>814</v>
      </c>
      <c r="M6" s="240">
        <v>1167</v>
      </c>
      <c r="N6" s="240">
        <v>1189</v>
      </c>
      <c r="O6" s="240">
        <v>2293</v>
      </c>
      <c r="P6" s="240">
        <v>7214</v>
      </c>
      <c r="Q6" s="240">
        <v>67099</v>
      </c>
      <c r="R6" s="297">
        <v>158530</v>
      </c>
    </row>
    <row r="7" spans="1:18" x14ac:dyDescent="0.2">
      <c r="A7" s="298" t="s">
        <v>212</v>
      </c>
      <c r="B7" s="300" t="s">
        <v>429</v>
      </c>
      <c r="C7" s="240">
        <v>223</v>
      </c>
      <c r="D7" s="240">
        <v>319</v>
      </c>
      <c r="E7" s="240">
        <v>4615</v>
      </c>
      <c r="F7" s="240">
        <v>18601</v>
      </c>
      <c r="G7" s="240">
        <v>1153</v>
      </c>
      <c r="H7" s="240">
        <v>4840</v>
      </c>
      <c r="I7" s="240">
        <v>44579</v>
      </c>
      <c r="J7" s="240">
        <v>338529</v>
      </c>
      <c r="K7" s="240">
        <v>559</v>
      </c>
      <c r="L7" s="240">
        <v>1404</v>
      </c>
      <c r="M7" s="240">
        <v>1889</v>
      </c>
      <c r="N7" s="240">
        <v>3437</v>
      </c>
      <c r="O7" s="240">
        <v>7274</v>
      </c>
      <c r="P7" s="240">
        <v>51375</v>
      </c>
      <c r="Q7" s="240">
        <v>53154</v>
      </c>
      <c r="R7" s="240">
        <v>418505</v>
      </c>
    </row>
    <row r="8" spans="1:18" x14ac:dyDescent="0.2">
      <c r="A8" s="298" t="s">
        <v>212</v>
      </c>
      <c r="B8" s="300" t="s">
        <v>430</v>
      </c>
      <c r="C8" s="240">
        <v>755</v>
      </c>
      <c r="D8" s="240">
        <v>921</v>
      </c>
      <c r="E8" s="240">
        <v>6060</v>
      </c>
      <c r="F8" s="240">
        <v>37091</v>
      </c>
      <c r="G8" s="240">
        <v>1316</v>
      </c>
      <c r="H8" s="240">
        <v>7204</v>
      </c>
      <c r="I8" s="240">
        <v>55293</v>
      </c>
      <c r="J8" s="240">
        <v>663054</v>
      </c>
      <c r="K8" s="240">
        <v>1824</v>
      </c>
      <c r="L8" s="240">
        <v>2681</v>
      </c>
      <c r="M8" s="240">
        <v>5823</v>
      </c>
      <c r="N8" s="240">
        <v>9462</v>
      </c>
      <c r="O8" s="240">
        <v>38784</v>
      </c>
      <c r="P8" s="240">
        <v>482609</v>
      </c>
      <c r="Q8" s="240">
        <v>92018</v>
      </c>
      <c r="R8" s="240">
        <v>1203023</v>
      </c>
    </row>
    <row r="9" spans="1:18" x14ac:dyDescent="0.2">
      <c r="A9" s="298" t="s">
        <v>212</v>
      </c>
      <c r="B9" s="300" t="s">
        <v>431</v>
      </c>
      <c r="C9" s="240">
        <v>1098</v>
      </c>
      <c r="D9" s="240">
        <v>1446</v>
      </c>
      <c r="E9" s="240">
        <v>6895</v>
      </c>
      <c r="F9" s="240">
        <v>54139</v>
      </c>
      <c r="G9" s="240">
        <v>1492</v>
      </c>
      <c r="H9" s="240">
        <v>9209</v>
      </c>
      <c r="I9" s="240">
        <v>66753</v>
      </c>
      <c r="J9" s="240">
        <v>1084546</v>
      </c>
      <c r="K9" s="240">
        <v>4260</v>
      </c>
      <c r="L9" s="240">
        <v>6543</v>
      </c>
      <c r="M9" s="240">
        <v>10748</v>
      </c>
      <c r="N9" s="240">
        <v>18678</v>
      </c>
      <c r="O9" s="240">
        <v>86101</v>
      </c>
      <c r="P9" s="240">
        <v>1399435</v>
      </c>
      <c r="Q9" s="240">
        <v>146449</v>
      </c>
      <c r="R9" s="240">
        <v>2573995</v>
      </c>
    </row>
    <row r="10" spans="1:18" x14ac:dyDescent="0.2">
      <c r="A10" s="298" t="s">
        <v>212</v>
      </c>
      <c r="B10" s="300" t="s">
        <v>432</v>
      </c>
      <c r="C10" s="240">
        <v>998</v>
      </c>
      <c r="D10" s="240">
        <v>2232</v>
      </c>
      <c r="E10" s="240">
        <v>7475</v>
      </c>
      <c r="F10" s="240">
        <v>71729</v>
      </c>
      <c r="G10" s="240">
        <v>1680</v>
      </c>
      <c r="H10" s="240">
        <v>11511</v>
      </c>
      <c r="I10" s="240">
        <v>88865</v>
      </c>
      <c r="J10" s="240">
        <v>1865313</v>
      </c>
      <c r="K10" s="240">
        <v>3543</v>
      </c>
      <c r="L10" s="240">
        <v>7722</v>
      </c>
      <c r="M10" s="240">
        <v>10300</v>
      </c>
      <c r="N10" s="240">
        <v>23820</v>
      </c>
      <c r="O10" s="240">
        <v>43219</v>
      </c>
      <c r="P10" s="240">
        <v>820590</v>
      </c>
      <c r="Q10" s="240">
        <v>123243</v>
      </c>
      <c r="R10" s="240">
        <v>2802917</v>
      </c>
    </row>
    <row r="11" spans="1:18" x14ac:dyDescent="0.2">
      <c r="A11" s="298" t="s">
        <v>212</v>
      </c>
      <c r="B11" s="300" t="s">
        <v>433</v>
      </c>
      <c r="C11" s="240">
        <v>1028</v>
      </c>
      <c r="D11" s="240">
        <v>2561</v>
      </c>
      <c r="E11" s="240">
        <v>6891</v>
      </c>
      <c r="F11" s="240">
        <v>70085</v>
      </c>
      <c r="G11" s="240">
        <v>1803</v>
      </c>
      <c r="H11" s="240">
        <v>12946</v>
      </c>
      <c r="I11" s="240">
        <v>89502</v>
      </c>
      <c r="J11" s="240">
        <v>2273373</v>
      </c>
      <c r="K11" s="240">
        <v>2713</v>
      </c>
      <c r="L11" s="240">
        <v>7759</v>
      </c>
      <c r="M11" s="240">
        <v>9670</v>
      </c>
      <c r="N11" s="240">
        <v>25356</v>
      </c>
      <c r="O11" s="240">
        <v>36873</v>
      </c>
      <c r="P11" s="240">
        <v>791237</v>
      </c>
      <c r="Q11" s="240">
        <v>115134</v>
      </c>
      <c r="R11" s="240">
        <v>3183317</v>
      </c>
    </row>
    <row r="12" spans="1:18" x14ac:dyDescent="0.2">
      <c r="A12" s="298" t="s">
        <v>212</v>
      </c>
      <c r="B12" s="300" t="s">
        <v>434</v>
      </c>
      <c r="C12" s="240">
        <v>898</v>
      </c>
      <c r="D12" s="240">
        <v>2837</v>
      </c>
      <c r="E12" s="240">
        <v>6333</v>
      </c>
      <c r="F12" s="240">
        <v>75678</v>
      </c>
      <c r="G12" s="240">
        <v>1667</v>
      </c>
      <c r="H12" s="240">
        <v>14921</v>
      </c>
      <c r="I12" s="240">
        <v>77206</v>
      </c>
      <c r="J12" s="240">
        <v>2313979</v>
      </c>
      <c r="K12" s="240">
        <v>2036</v>
      </c>
      <c r="L12" s="240">
        <v>6959</v>
      </c>
      <c r="M12" s="240">
        <v>7770</v>
      </c>
      <c r="N12" s="240">
        <v>22169</v>
      </c>
      <c r="O12" s="240">
        <v>22978</v>
      </c>
      <c r="P12" s="240">
        <v>473085</v>
      </c>
      <c r="Q12" s="240">
        <v>89226</v>
      </c>
      <c r="R12" s="240">
        <v>2909628</v>
      </c>
    </row>
    <row r="13" spans="1:18" x14ac:dyDescent="0.2">
      <c r="A13" s="298" t="s">
        <v>212</v>
      </c>
      <c r="B13" s="300" t="s">
        <v>435</v>
      </c>
      <c r="C13" s="240">
        <v>767</v>
      </c>
      <c r="D13" s="240">
        <v>2604</v>
      </c>
      <c r="E13" s="240">
        <v>5560</v>
      </c>
      <c r="F13" s="240">
        <v>76500</v>
      </c>
      <c r="G13" s="240">
        <v>1598</v>
      </c>
      <c r="H13" s="240">
        <v>15936</v>
      </c>
      <c r="I13" s="240">
        <v>63629</v>
      </c>
      <c r="J13" s="240">
        <v>2211074</v>
      </c>
      <c r="K13" s="240">
        <v>1325</v>
      </c>
      <c r="L13" s="240">
        <v>5450</v>
      </c>
      <c r="M13" s="240">
        <v>6183</v>
      </c>
      <c r="N13" s="240">
        <v>18157</v>
      </c>
      <c r="O13" s="240">
        <v>14246</v>
      </c>
      <c r="P13" s="240">
        <v>257132</v>
      </c>
      <c r="Q13" s="240">
        <v>68791</v>
      </c>
      <c r="R13" s="240">
        <v>2586852</v>
      </c>
    </row>
    <row r="14" spans="1:18" x14ac:dyDescent="0.2">
      <c r="A14" s="298" t="s">
        <v>212</v>
      </c>
      <c r="B14" s="300" t="s">
        <v>436</v>
      </c>
      <c r="C14" s="240">
        <v>642</v>
      </c>
      <c r="D14" s="240">
        <v>2476</v>
      </c>
      <c r="E14" s="240">
        <v>5032</v>
      </c>
      <c r="F14" s="240">
        <v>79720</v>
      </c>
      <c r="G14" s="240">
        <v>1403</v>
      </c>
      <c r="H14" s="240">
        <v>16338</v>
      </c>
      <c r="I14" s="240">
        <v>48987</v>
      </c>
      <c r="J14" s="240">
        <v>1927285</v>
      </c>
      <c r="K14" s="240">
        <v>1008</v>
      </c>
      <c r="L14" s="240">
        <v>4794</v>
      </c>
      <c r="M14" s="240">
        <v>5419</v>
      </c>
      <c r="N14" s="240">
        <v>18624</v>
      </c>
      <c r="O14" s="240">
        <v>10196</v>
      </c>
      <c r="P14" s="240">
        <v>164350</v>
      </c>
      <c r="Q14" s="240">
        <v>51979</v>
      </c>
      <c r="R14" s="240">
        <v>2213586</v>
      </c>
    </row>
    <row r="15" spans="1:18" x14ac:dyDescent="0.2">
      <c r="A15" s="298" t="s">
        <v>212</v>
      </c>
      <c r="B15" s="300" t="s">
        <v>437</v>
      </c>
      <c r="C15" s="240">
        <v>573</v>
      </c>
      <c r="D15" s="240">
        <v>2712</v>
      </c>
      <c r="E15" s="240">
        <v>4484</v>
      </c>
      <c r="F15" s="240">
        <v>75391</v>
      </c>
      <c r="G15" s="240">
        <v>1358</v>
      </c>
      <c r="H15" s="240">
        <v>18040</v>
      </c>
      <c r="I15" s="240">
        <v>39169</v>
      </c>
      <c r="J15" s="240">
        <v>1719752</v>
      </c>
      <c r="K15" s="240">
        <v>811</v>
      </c>
      <c r="L15" s="240">
        <v>4346</v>
      </c>
      <c r="M15" s="240">
        <v>4869</v>
      </c>
      <c r="N15" s="240">
        <v>16489</v>
      </c>
      <c r="O15" s="240">
        <v>7773</v>
      </c>
      <c r="P15" s="240">
        <v>120699</v>
      </c>
      <c r="Q15" s="240">
        <v>41119</v>
      </c>
      <c r="R15" s="240">
        <v>1957430</v>
      </c>
    </row>
    <row r="16" spans="1:18" x14ac:dyDescent="0.2">
      <c r="A16" s="298" t="s">
        <v>212</v>
      </c>
      <c r="B16" s="300" t="s">
        <v>438</v>
      </c>
      <c r="C16" s="240">
        <v>952</v>
      </c>
      <c r="D16" s="240">
        <v>4960</v>
      </c>
      <c r="E16" s="240">
        <v>7701</v>
      </c>
      <c r="F16" s="240">
        <v>151087</v>
      </c>
      <c r="G16" s="240">
        <v>2527</v>
      </c>
      <c r="H16" s="240">
        <v>40507</v>
      </c>
      <c r="I16" s="240">
        <v>58012</v>
      </c>
      <c r="J16" s="240">
        <v>2943877</v>
      </c>
      <c r="K16" s="240">
        <v>947</v>
      </c>
      <c r="L16" s="240">
        <v>6250</v>
      </c>
      <c r="M16" s="240">
        <v>8334</v>
      </c>
      <c r="N16" s="240">
        <v>29102</v>
      </c>
      <c r="O16" s="240">
        <v>10625</v>
      </c>
      <c r="P16" s="240">
        <v>157908</v>
      </c>
      <c r="Q16" s="240">
        <v>60808</v>
      </c>
      <c r="R16" s="240">
        <v>3333692</v>
      </c>
    </row>
    <row r="17" spans="1:18" x14ac:dyDescent="0.2">
      <c r="A17" s="298" t="s">
        <v>212</v>
      </c>
      <c r="B17" s="300" t="s">
        <v>439</v>
      </c>
      <c r="C17" s="240">
        <v>846</v>
      </c>
      <c r="D17" s="240">
        <v>4158</v>
      </c>
      <c r="E17" s="240">
        <v>6050</v>
      </c>
      <c r="F17" s="240">
        <v>137990</v>
      </c>
      <c r="G17" s="240">
        <v>2299</v>
      </c>
      <c r="H17" s="240">
        <v>44234</v>
      </c>
      <c r="I17" s="240">
        <v>41047</v>
      </c>
      <c r="J17" s="240">
        <v>2473220</v>
      </c>
      <c r="K17" s="240">
        <v>423</v>
      </c>
      <c r="L17" s="240">
        <v>3782</v>
      </c>
      <c r="M17" s="240">
        <v>6885</v>
      </c>
      <c r="N17" s="240">
        <v>26668</v>
      </c>
      <c r="O17" s="240">
        <v>6275</v>
      </c>
      <c r="P17" s="240">
        <v>89185</v>
      </c>
      <c r="Q17" s="240">
        <v>42842</v>
      </c>
      <c r="R17" s="240">
        <v>2779238</v>
      </c>
    </row>
    <row r="18" spans="1:18" x14ac:dyDescent="0.2">
      <c r="A18" s="298" t="s">
        <v>212</v>
      </c>
      <c r="B18" s="300" t="s">
        <v>440</v>
      </c>
      <c r="C18" s="240">
        <v>674</v>
      </c>
      <c r="D18" s="240">
        <v>5025</v>
      </c>
      <c r="E18" s="240">
        <v>4893</v>
      </c>
      <c r="F18" s="240">
        <v>127527</v>
      </c>
      <c r="G18" s="240">
        <v>1933</v>
      </c>
      <c r="H18" s="240">
        <v>43821</v>
      </c>
      <c r="I18" s="240">
        <v>27938</v>
      </c>
      <c r="J18" s="240">
        <v>1932534</v>
      </c>
      <c r="K18" s="240">
        <v>286</v>
      </c>
      <c r="L18" s="240">
        <v>2487</v>
      </c>
      <c r="M18" s="240">
        <v>5295</v>
      </c>
      <c r="N18" s="240">
        <v>22761</v>
      </c>
      <c r="O18" s="240">
        <v>4194</v>
      </c>
      <c r="P18" s="240">
        <v>58445</v>
      </c>
      <c r="Q18" s="240">
        <v>29306</v>
      </c>
      <c r="R18" s="240">
        <v>2192601</v>
      </c>
    </row>
    <row r="19" spans="1:18" x14ac:dyDescent="0.2">
      <c r="A19" s="298" t="s">
        <v>212</v>
      </c>
      <c r="B19" s="300" t="s">
        <v>441</v>
      </c>
      <c r="C19" s="240">
        <v>465</v>
      </c>
      <c r="D19" s="240">
        <v>3382</v>
      </c>
      <c r="E19" s="240">
        <v>3741</v>
      </c>
      <c r="F19" s="240">
        <v>113198</v>
      </c>
      <c r="G19" s="240">
        <v>1761</v>
      </c>
      <c r="H19" s="240">
        <v>49633</v>
      </c>
      <c r="I19" s="240">
        <v>19143</v>
      </c>
      <c r="J19" s="240">
        <v>1487830</v>
      </c>
      <c r="K19" s="240">
        <v>194</v>
      </c>
      <c r="L19" s="240">
        <v>1257</v>
      </c>
      <c r="M19" s="240">
        <v>4113</v>
      </c>
      <c r="N19" s="240">
        <v>20550</v>
      </c>
      <c r="O19" s="240">
        <v>2592</v>
      </c>
      <c r="P19" s="240">
        <v>37320</v>
      </c>
      <c r="Q19" s="240">
        <v>20212</v>
      </c>
      <c r="R19" s="240">
        <v>1713171</v>
      </c>
    </row>
    <row r="20" spans="1:18" x14ac:dyDescent="0.2">
      <c r="A20" s="298" t="s">
        <v>212</v>
      </c>
      <c r="B20" s="300" t="s">
        <v>442</v>
      </c>
      <c r="C20" s="240">
        <v>348</v>
      </c>
      <c r="D20" s="240">
        <v>3730</v>
      </c>
      <c r="E20" s="240">
        <v>2957</v>
      </c>
      <c r="F20" s="240">
        <v>102918</v>
      </c>
      <c r="G20" s="240">
        <v>1456</v>
      </c>
      <c r="H20" s="240">
        <v>45650</v>
      </c>
      <c r="I20" s="240">
        <v>13399</v>
      </c>
      <c r="J20" s="240">
        <v>1151490</v>
      </c>
      <c r="K20" s="240">
        <v>174</v>
      </c>
      <c r="L20" s="240">
        <v>1847</v>
      </c>
      <c r="M20" s="240">
        <v>3247</v>
      </c>
      <c r="N20" s="240">
        <v>17422</v>
      </c>
      <c r="O20" s="240">
        <v>1597</v>
      </c>
      <c r="P20" s="240">
        <v>22470</v>
      </c>
      <c r="Q20" s="240">
        <v>14191</v>
      </c>
      <c r="R20" s="240">
        <v>1345528</v>
      </c>
    </row>
    <row r="21" spans="1:18" x14ac:dyDescent="0.2">
      <c r="A21" s="298" t="s">
        <v>212</v>
      </c>
      <c r="B21" s="300" t="s">
        <v>443</v>
      </c>
      <c r="C21" s="240">
        <v>522</v>
      </c>
      <c r="D21" s="240">
        <v>6207</v>
      </c>
      <c r="E21" s="240">
        <v>4939</v>
      </c>
      <c r="F21" s="240">
        <v>213640</v>
      </c>
      <c r="G21" s="240">
        <v>2955</v>
      </c>
      <c r="H21" s="240">
        <v>123238</v>
      </c>
      <c r="I21" s="240">
        <v>19479</v>
      </c>
      <c r="J21" s="240">
        <v>1909294</v>
      </c>
      <c r="K21" s="240">
        <v>304</v>
      </c>
      <c r="L21" s="240">
        <v>2977</v>
      </c>
      <c r="M21" s="240">
        <v>5657</v>
      </c>
      <c r="N21" s="240">
        <v>34276</v>
      </c>
      <c r="O21" s="240">
        <v>2355</v>
      </c>
      <c r="P21" s="240">
        <v>34891</v>
      </c>
      <c r="Q21" s="240">
        <v>20948</v>
      </c>
      <c r="R21" s="240">
        <v>2324523</v>
      </c>
    </row>
    <row r="22" spans="1:18" x14ac:dyDescent="0.2">
      <c r="A22" s="298" t="s">
        <v>212</v>
      </c>
      <c r="B22" s="300" t="s">
        <v>444</v>
      </c>
      <c r="C22" s="240">
        <v>667</v>
      </c>
      <c r="D22" s="240">
        <v>16140</v>
      </c>
      <c r="E22" s="240">
        <v>7478</v>
      </c>
      <c r="F22" s="240">
        <v>585950</v>
      </c>
      <c r="G22" s="240">
        <v>5937</v>
      </c>
      <c r="H22" s="240">
        <v>521565</v>
      </c>
      <c r="I22" s="240">
        <v>19401</v>
      </c>
      <c r="J22" s="240">
        <v>2356674</v>
      </c>
      <c r="K22" s="240">
        <v>684</v>
      </c>
      <c r="L22" s="240">
        <v>8824</v>
      </c>
      <c r="M22" s="240">
        <v>8748</v>
      </c>
      <c r="N22" s="240">
        <v>87178</v>
      </c>
      <c r="O22" s="240">
        <v>2974</v>
      </c>
      <c r="P22" s="240">
        <v>53070</v>
      </c>
      <c r="Q22" s="240">
        <v>22294</v>
      </c>
      <c r="R22" s="240">
        <v>3629401</v>
      </c>
    </row>
    <row r="23" spans="1:18" x14ac:dyDescent="0.2">
      <c r="A23" s="298" t="s">
        <v>212</v>
      </c>
      <c r="B23" s="300" t="s">
        <v>445</v>
      </c>
      <c r="C23" s="240">
        <v>199</v>
      </c>
      <c r="D23" s="240">
        <v>13312</v>
      </c>
      <c r="E23" s="240">
        <v>2286</v>
      </c>
      <c r="F23" s="240">
        <v>430782</v>
      </c>
      <c r="G23" s="240">
        <v>1935</v>
      </c>
      <c r="H23" s="240">
        <v>436401</v>
      </c>
      <c r="I23" s="240">
        <v>3063</v>
      </c>
      <c r="J23" s="240">
        <v>456679</v>
      </c>
      <c r="K23" s="240">
        <v>212</v>
      </c>
      <c r="L23" s="240">
        <v>5728</v>
      </c>
      <c r="M23" s="240">
        <v>2420</v>
      </c>
      <c r="N23" s="240">
        <v>42158</v>
      </c>
      <c r="O23" s="240">
        <v>774</v>
      </c>
      <c r="P23" s="240">
        <v>17152</v>
      </c>
      <c r="Q23" s="240">
        <v>4194</v>
      </c>
      <c r="R23" s="240">
        <v>1402213</v>
      </c>
    </row>
    <row r="24" spans="1:18" x14ac:dyDescent="0.2">
      <c r="A24" s="298" t="s">
        <v>212</v>
      </c>
      <c r="B24" s="300" t="s">
        <v>446</v>
      </c>
      <c r="C24" s="240">
        <v>62</v>
      </c>
      <c r="D24" s="240">
        <v>9965</v>
      </c>
      <c r="E24" s="240">
        <v>699</v>
      </c>
      <c r="F24" s="240">
        <v>295518</v>
      </c>
      <c r="G24" s="240">
        <v>402</v>
      </c>
      <c r="H24" s="240">
        <v>182381</v>
      </c>
      <c r="I24" s="240">
        <v>670</v>
      </c>
      <c r="J24" s="240">
        <v>128220</v>
      </c>
      <c r="K24" s="240">
        <v>59</v>
      </c>
      <c r="L24" s="240">
        <v>1820</v>
      </c>
      <c r="M24" s="240">
        <v>655</v>
      </c>
      <c r="N24" s="240">
        <v>21799</v>
      </c>
      <c r="O24" s="240">
        <v>177</v>
      </c>
      <c r="P24" s="240">
        <v>7960</v>
      </c>
      <c r="Q24" s="240">
        <v>985</v>
      </c>
      <c r="R24" s="240">
        <v>647663</v>
      </c>
    </row>
    <row r="25" spans="1:18" x14ac:dyDescent="0.2">
      <c r="A25" s="298" t="s">
        <v>212</v>
      </c>
      <c r="B25" s="300" t="s">
        <v>447</v>
      </c>
      <c r="C25" s="240">
        <v>14</v>
      </c>
      <c r="D25" s="240">
        <v>6656</v>
      </c>
      <c r="E25" s="240">
        <v>210</v>
      </c>
      <c r="F25" s="240">
        <v>410737</v>
      </c>
      <c r="G25" s="240">
        <v>68</v>
      </c>
      <c r="H25" s="240">
        <v>65262</v>
      </c>
      <c r="I25" s="240">
        <v>168</v>
      </c>
      <c r="J25" s="240">
        <v>41229</v>
      </c>
      <c r="K25" s="240">
        <v>32</v>
      </c>
      <c r="L25" s="240">
        <v>5074</v>
      </c>
      <c r="M25" s="240">
        <v>177</v>
      </c>
      <c r="N25" s="240">
        <v>16268</v>
      </c>
      <c r="O25" s="240">
        <v>50</v>
      </c>
      <c r="P25" s="240">
        <v>1528</v>
      </c>
      <c r="Q25" s="240">
        <v>239</v>
      </c>
      <c r="R25" s="240">
        <v>546754</v>
      </c>
    </row>
    <row r="26" spans="1:18" s="101" customFormat="1" x14ac:dyDescent="0.2">
      <c r="A26" s="301" t="s">
        <v>212</v>
      </c>
      <c r="B26" s="302" t="s">
        <v>51</v>
      </c>
      <c r="C26" s="241">
        <v>11887</v>
      </c>
      <c r="D26" s="241">
        <v>91556</v>
      </c>
      <c r="E26" s="241">
        <v>97804</v>
      </c>
      <c r="F26" s="241">
        <v>3131721</v>
      </c>
      <c r="G26" s="241">
        <v>35842</v>
      </c>
      <c r="H26" s="241">
        <v>1665370</v>
      </c>
      <c r="I26" s="241">
        <v>837875</v>
      </c>
      <c r="J26" s="241">
        <v>29422183</v>
      </c>
      <c r="K26" s="241">
        <v>21936</v>
      </c>
      <c r="L26" s="241">
        <v>88519</v>
      </c>
      <c r="M26" s="241">
        <v>109369</v>
      </c>
      <c r="N26" s="241">
        <v>475562</v>
      </c>
      <c r="O26" s="241">
        <v>301350</v>
      </c>
      <c r="P26" s="241">
        <v>5047655</v>
      </c>
      <c r="Q26" s="241">
        <v>1064231</v>
      </c>
      <c r="R26" s="241">
        <v>39922567</v>
      </c>
    </row>
    <row r="27" spans="1:18" x14ac:dyDescent="0.2">
      <c r="A27" s="298" t="s">
        <v>212</v>
      </c>
      <c r="B27" s="303" t="s">
        <v>70</v>
      </c>
      <c r="C27" s="240">
        <v>112</v>
      </c>
      <c r="D27" s="240">
        <v>-1822</v>
      </c>
      <c r="E27" s="240">
        <v>2034</v>
      </c>
      <c r="F27" s="240">
        <v>-30537</v>
      </c>
      <c r="G27" s="240">
        <v>378</v>
      </c>
      <c r="H27" s="240">
        <v>-2952</v>
      </c>
      <c r="I27" s="240">
        <v>1768</v>
      </c>
      <c r="J27" s="240">
        <v>4977</v>
      </c>
      <c r="K27" s="240">
        <v>78</v>
      </c>
      <c r="L27" s="240">
        <v>197</v>
      </c>
      <c r="M27" s="240">
        <v>491</v>
      </c>
      <c r="N27" s="240">
        <v>-3801</v>
      </c>
      <c r="O27" s="240">
        <v>407</v>
      </c>
      <c r="P27" s="240">
        <v>2439</v>
      </c>
      <c r="Q27" s="240">
        <v>3796</v>
      </c>
      <c r="R27" s="240">
        <v>-31499</v>
      </c>
    </row>
    <row r="28" spans="1:18" x14ac:dyDescent="0.2">
      <c r="A28" s="326" t="s">
        <v>216</v>
      </c>
      <c r="B28" s="327" t="s">
        <v>455</v>
      </c>
      <c r="C28" s="328">
        <v>132</v>
      </c>
      <c r="D28" s="328">
        <v>-1</v>
      </c>
      <c r="E28" s="328">
        <v>3034</v>
      </c>
      <c r="F28" s="328">
        <v>3890</v>
      </c>
      <c r="G28" s="328">
        <v>1048</v>
      </c>
      <c r="H28" s="328">
        <v>1703</v>
      </c>
      <c r="I28" s="328">
        <v>56005</v>
      </c>
      <c r="J28" s="328">
        <v>132371</v>
      </c>
      <c r="K28" s="328">
        <v>515</v>
      </c>
      <c r="L28" s="328">
        <v>746</v>
      </c>
      <c r="M28" s="328">
        <v>1019</v>
      </c>
      <c r="N28" s="328">
        <v>1125</v>
      </c>
      <c r="O28" s="328">
        <v>1980</v>
      </c>
      <c r="P28" s="328">
        <v>5908</v>
      </c>
      <c r="Q28" s="328">
        <v>60999</v>
      </c>
      <c r="R28" s="328">
        <v>145743</v>
      </c>
    </row>
    <row r="29" spans="1:18" x14ac:dyDescent="0.2">
      <c r="A29" s="298" t="s">
        <v>216</v>
      </c>
      <c r="B29" s="300" t="s">
        <v>429</v>
      </c>
      <c r="C29" s="240">
        <v>165</v>
      </c>
      <c r="D29" s="240">
        <v>289</v>
      </c>
      <c r="E29" s="240">
        <v>3903</v>
      </c>
      <c r="F29" s="240">
        <v>17948</v>
      </c>
      <c r="G29" s="240">
        <v>1061</v>
      </c>
      <c r="H29" s="240">
        <v>4764</v>
      </c>
      <c r="I29" s="240">
        <v>40702</v>
      </c>
      <c r="J29" s="240">
        <v>310922</v>
      </c>
      <c r="K29" s="240">
        <v>507</v>
      </c>
      <c r="L29" s="240">
        <v>1256</v>
      </c>
      <c r="M29" s="240">
        <v>1571</v>
      </c>
      <c r="N29" s="240">
        <v>3076</v>
      </c>
      <c r="O29" s="240">
        <v>6000</v>
      </c>
      <c r="P29" s="240">
        <v>41663</v>
      </c>
      <c r="Q29" s="240">
        <v>48164</v>
      </c>
      <c r="R29" s="240">
        <v>379917</v>
      </c>
    </row>
    <row r="30" spans="1:18" x14ac:dyDescent="0.2">
      <c r="A30" s="298" t="s">
        <v>216</v>
      </c>
      <c r="B30" s="300" t="s">
        <v>430</v>
      </c>
      <c r="C30" s="240">
        <v>629</v>
      </c>
      <c r="D30" s="240">
        <v>759</v>
      </c>
      <c r="E30" s="240">
        <v>4737</v>
      </c>
      <c r="F30" s="240">
        <v>33180</v>
      </c>
      <c r="G30" s="240">
        <v>1157</v>
      </c>
      <c r="H30" s="240">
        <v>6843</v>
      </c>
      <c r="I30" s="240">
        <v>49937</v>
      </c>
      <c r="J30" s="240">
        <v>605602</v>
      </c>
      <c r="K30" s="240">
        <v>1665</v>
      </c>
      <c r="L30" s="240">
        <v>2384</v>
      </c>
      <c r="M30" s="240">
        <v>4886</v>
      </c>
      <c r="N30" s="240">
        <v>8122</v>
      </c>
      <c r="O30" s="240">
        <v>34973</v>
      </c>
      <c r="P30" s="240">
        <v>439058</v>
      </c>
      <c r="Q30" s="240">
        <v>83686</v>
      </c>
      <c r="R30" s="240">
        <v>1095947</v>
      </c>
    </row>
    <row r="31" spans="1:18" x14ac:dyDescent="0.2">
      <c r="A31" s="298" t="s">
        <v>216</v>
      </c>
      <c r="B31" s="300" t="s">
        <v>431</v>
      </c>
      <c r="C31" s="240">
        <v>803</v>
      </c>
      <c r="D31" s="240">
        <v>1023</v>
      </c>
      <c r="E31" s="240">
        <v>4691</v>
      </c>
      <c r="F31" s="240">
        <v>45144</v>
      </c>
      <c r="G31" s="240">
        <v>1182</v>
      </c>
      <c r="H31" s="240">
        <v>8093</v>
      </c>
      <c r="I31" s="240">
        <v>57449</v>
      </c>
      <c r="J31" s="240">
        <v>952949</v>
      </c>
      <c r="K31" s="240">
        <v>3737</v>
      </c>
      <c r="L31" s="240">
        <v>5528</v>
      </c>
      <c r="M31" s="240">
        <v>8229</v>
      </c>
      <c r="N31" s="240">
        <v>14228</v>
      </c>
      <c r="O31" s="240">
        <v>75480</v>
      </c>
      <c r="P31" s="240">
        <v>1233092</v>
      </c>
      <c r="Q31" s="240">
        <v>128975</v>
      </c>
      <c r="R31" s="240">
        <v>2260058</v>
      </c>
    </row>
    <row r="32" spans="1:18" x14ac:dyDescent="0.2">
      <c r="A32" s="298" t="s">
        <v>216</v>
      </c>
      <c r="B32" s="300" t="s">
        <v>432</v>
      </c>
      <c r="C32" s="240">
        <v>422</v>
      </c>
      <c r="D32" s="240">
        <v>1237</v>
      </c>
      <c r="E32" s="240">
        <v>4455</v>
      </c>
      <c r="F32" s="240">
        <v>54761</v>
      </c>
      <c r="G32" s="240">
        <v>1091</v>
      </c>
      <c r="H32" s="240">
        <v>9426</v>
      </c>
      <c r="I32" s="240">
        <v>72551</v>
      </c>
      <c r="J32" s="240">
        <v>1590295</v>
      </c>
      <c r="K32" s="240">
        <v>2228</v>
      </c>
      <c r="L32" s="240">
        <v>4982</v>
      </c>
      <c r="M32" s="240">
        <v>4754</v>
      </c>
      <c r="N32" s="240">
        <v>12679</v>
      </c>
      <c r="O32" s="240">
        <v>18731</v>
      </c>
      <c r="P32" s="240">
        <v>326101</v>
      </c>
      <c r="Q32" s="240">
        <v>88220</v>
      </c>
      <c r="R32" s="240">
        <v>1999482</v>
      </c>
    </row>
    <row r="33" spans="1:18" x14ac:dyDescent="0.2">
      <c r="A33" s="298" t="s">
        <v>216</v>
      </c>
      <c r="B33" s="300" t="s">
        <v>433</v>
      </c>
      <c r="C33" s="240">
        <v>392</v>
      </c>
      <c r="D33" s="240">
        <v>1370</v>
      </c>
      <c r="E33" s="240">
        <v>3807</v>
      </c>
      <c r="F33" s="240">
        <v>47857</v>
      </c>
      <c r="G33" s="240">
        <v>1042</v>
      </c>
      <c r="H33" s="240">
        <v>10025</v>
      </c>
      <c r="I33" s="240">
        <v>69498</v>
      </c>
      <c r="J33" s="240">
        <v>1875051</v>
      </c>
      <c r="K33" s="240">
        <v>803</v>
      </c>
      <c r="L33" s="240">
        <v>3304</v>
      </c>
      <c r="M33" s="240">
        <v>3695</v>
      </c>
      <c r="N33" s="240">
        <v>11238</v>
      </c>
      <c r="O33" s="240">
        <v>6510</v>
      </c>
      <c r="P33" s="240">
        <v>79985</v>
      </c>
      <c r="Q33" s="240">
        <v>73313</v>
      </c>
      <c r="R33" s="240">
        <v>2028829</v>
      </c>
    </row>
    <row r="34" spans="1:18" x14ac:dyDescent="0.2">
      <c r="A34" s="298" t="s">
        <v>216</v>
      </c>
      <c r="B34" s="300" t="s">
        <v>434</v>
      </c>
      <c r="C34" s="240">
        <v>371</v>
      </c>
      <c r="D34" s="240">
        <v>1346</v>
      </c>
      <c r="E34" s="240">
        <v>3343</v>
      </c>
      <c r="F34" s="240">
        <v>49650</v>
      </c>
      <c r="G34" s="240">
        <v>910</v>
      </c>
      <c r="H34" s="240">
        <v>10826</v>
      </c>
      <c r="I34" s="240">
        <v>56659</v>
      </c>
      <c r="J34" s="240">
        <v>1809476</v>
      </c>
      <c r="K34" s="240">
        <v>332</v>
      </c>
      <c r="L34" s="240">
        <v>1860</v>
      </c>
      <c r="M34" s="240">
        <v>3278</v>
      </c>
      <c r="N34" s="240">
        <v>9611</v>
      </c>
      <c r="O34" s="240">
        <v>4080</v>
      </c>
      <c r="P34" s="240">
        <v>37878</v>
      </c>
      <c r="Q34" s="240">
        <v>58861</v>
      </c>
      <c r="R34" s="240">
        <v>1920647</v>
      </c>
    </row>
    <row r="35" spans="1:18" x14ac:dyDescent="0.2">
      <c r="A35" s="298" t="s">
        <v>216</v>
      </c>
      <c r="B35" s="300" t="s">
        <v>435</v>
      </c>
      <c r="C35" s="240">
        <v>357</v>
      </c>
      <c r="D35" s="240">
        <v>1212</v>
      </c>
      <c r="E35" s="240">
        <v>2617</v>
      </c>
      <c r="F35" s="240">
        <v>45172</v>
      </c>
      <c r="G35" s="240">
        <v>898</v>
      </c>
      <c r="H35" s="240">
        <v>11370</v>
      </c>
      <c r="I35" s="240">
        <v>43456</v>
      </c>
      <c r="J35" s="240">
        <v>1604546</v>
      </c>
      <c r="K35" s="240">
        <v>184</v>
      </c>
      <c r="L35" s="240">
        <v>1103</v>
      </c>
      <c r="M35" s="240">
        <v>2763</v>
      </c>
      <c r="N35" s="240">
        <v>7589</v>
      </c>
      <c r="O35" s="240">
        <v>2595</v>
      </c>
      <c r="P35" s="240">
        <v>21832</v>
      </c>
      <c r="Q35" s="240">
        <v>45028</v>
      </c>
      <c r="R35" s="240">
        <v>1692824</v>
      </c>
    </row>
    <row r="36" spans="1:18" x14ac:dyDescent="0.2">
      <c r="A36" s="298" t="s">
        <v>216</v>
      </c>
      <c r="B36" s="300" t="s">
        <v>436</v>
      </c>
      <c r="C36" s="240">
        <v>238</v>
      </c>
      <c r="D36" s="240">
        <v>1235</v>
      </c>
      <c r="E36" s="240">
        <v>2234</v>
      </c>
      <c r="F36" s="240">
        <v>45490</v>
      </c>
      <c r="G36" s="240">
        <v>722</v>
      </c>
      <c r="H36" s="240">
        <v>10735</v>
      </c>
      <c r="I36" s="240">
        <v>29122</v>
      </c>
      <c r="J36" s="240">
        <v>1216661</v>
      </c>
      <c r="K36" s="240">
        <v>82</v>
      </c>
      <c r="L36" s="240">
        <v>795</v>
      </c>
      <c r="M36" s="240">
        <v>2238</v>
      </c>
      <c r="N36" s="240">
        <v>7176</v>
      </c>
      <c r="O36" s="240">
        <v>1720</v>
      </c>
      <c r="P36" s="240">
        <v>12826</v>
      </c>
      <c r="Q36" s="240">
        <v>30441</v>
      </c>
      <c r="R36" s="240">
        <v>1294918</v>
      </c>
    </row>
    <row r="37" spans="1:18" x14ac:dyDescent="0.2">
      <c r="A37" s="298" t="s">
        <v>216</v>
      </c>
      <c r="B37" s="300" t="s">
        <v>437</v>
      </c>
      <c r="C37" s="240">
        <v>172</v>
      </c>
      <c r="D37" s="240">
        <v>1180</v>
      </c>
      <c r="E37" s="240">
        <v>1642</v>
      </c>
      <c r="F37" s="240">
        <v>36667</v>
      </c>
      <c r="G37" s="240">
        <v>653</v>
      </c>
      <c r="H37" s="240">
        <v>10975</v>
      </c>
      <c r="I37" s="240">
        <v>19690</v>
      </c>
      <c r="J37" s="240">
        <v>919340</v>
      </c>
      <c r="K37" s="240">
        <v>53</v>
      </c>
      <c r="L37" s="240">
        <v>429</v>
      </c>
      <c r="M37" s="240">
        <v>1815</v>
      </c>
      <c r="N37" s="240">
        <v>6693</v>
      </c>
      <c r="O37" s="240">
        <v>1117</v>
      </c>
      <c r="P37" s="240">
        <v>8621</v>
      </c>
      <c r="Q37" s="240">
        <v>20681</v>
      </c>
      <c r="R37" s="240">
        <v>983906</v>
      </c>
    </row>
    <row r="38" spans="1:18" x14ac:dyDescent="0.2">
      <c r="A38" s="298" t="s">
        <v>216</v>
      </c>
      <c r="B38" s="300" t="s">
        <v>438</v>
      </c>
      <c r="C38" s="240">
        <v>248</v>
      </c>
      <c r="D38" s="240">
        <v>1951</v>
      </c>
      <c r="E38" s="240">
        <v>2448</v>
      </c>
      <c r="F38" s="240">
        <v>66664</v>
      </c>
      <c r="G38" s="240">
        <v>1161</v>
      </c>
      <c r="H38" s="240">
        <v>23966</v>
      </c>
      <c r="I38" s="240">
        <v>23303</v>
      </c>
      <c r="J38" s="240">
        <v>1246640</v>
      </c>
      <c r="K38" s="240">
        <v>89</v>
      </c>
      <c r="L38" s="240">
        <v>573</v>
      </c>
      <c r="M38" s="240">
        <v>2759</v>
      </c>
      <c r="N38" s="240">
        <v>11335</v>
      </c>
      <c r="O38" s="240">
        <v>1213</v>
      </c>
      <c r="P38" s="240">
        <v>11091</v>
      </c>
      <c r="Q38" s="240">
        <v>24923</v>
      </c>
      <c r="R38" s="240">
        <v>1362219</v>
      </c>
    </row>
    <row r="39" spans="1:18" x14ac:dyDescent="0.2">
      <c r="A39" s="298" t="s">
        <v>216</v>
      </c>
      <c r="B39" s="300" t="s">
        <v>439</v>
      </c>
      <c r="C39" s="240">
        <v>158</v>
      </c>
      <c r="D39" s="240">
        <v>1789</v>
      </c>
      <c r="E39" s="240">
        <v>1570</v>
      </c>
      <c r="F39" s="240">
        <v>51282</v>
      </c>
      <c r="G39" s="240">
        <v>916</v>
      </c>
      <c r="H39" s="240">
        <v>23936</v>
      </c>
      <c r="I39" s="240">
        <v>12706</v>
      </c>
      <c r="J39" s="240">
        <v>801228</v>
      </c>
      <c r="K39" s="240">
        <v>72</v>
      </c>
      <c r="L39" s="240">
        <v>557</v>
      </c>
      <c r="M39" s="240">
        <v>2043</v>
      </c>
      <c r="N39" s="240">
        <v>9333</v>
      </c>
      <c r="O39" s="240">
        <v>706</v>
      </c>
      <c r="P39" s="240">
        <v>7340</v>
      </c>
      <c r="Q39" s="240">
        <v>13806</v>
      </c>
      <c r="R39" s="240">
        <v>895464</v>
      </c>
    </row>
    <row r="40" spans="1:18" x14ac:dyDescent="0.2">
      <c r="A40" s="298" t="s">
        <v>216</v>
      </c>
      <c r="B40" s="300" t="s">
        <v>440</v>
      </c>
      <c r="C40" s="240">
        <v>108</v>
      </c>
      <c r="D40" s="240">
        <v>1665</v>
      </c>
      <c r="E40" s="240">
        <v>1091</v>
      </c>
      <c r="F40" s="240">
        <v>44905</v>
      </c>
      <c r="G40" s="240">
        <v>619</v>
      </c>
      <c r="H40" s="240">
        <v>21024</v>
      </c>
      <c r="I40" s="240">
        <v>6176</v>
      </c>
      <c r="J40" s="240">
        <v>444535</v>
      </c>
      <c r="K40" s="240">
        <v>70</v>
      </c>
      <c r="L40" s="240">
        <v>665</v>
      </c>
      <c r="M40" s="240">
        <v>1276</v>
      </c>
      <c r="N40" s="240">
        <v>7614</v>
      </c>
      <c r="O40" s="240">
        <v>413</v>
      </c>
      <c r="P40" s="240">
        <v>5851</v>
      </c>
      <c r="Q40" s="240">
        <v>7044</v>
      </c>
      <c r="R40" s="240">
        <v>526259</v>
      </c>
    </row>
    <row r="41" spans="1:18" x14ac:dyDescent="0.2">
      <c r="A41" s="298" t="s">
        <v>216</v>
      </c>
      <c r="B41" s="300" t="s">
        <v>441</v>
      </c>
      <c r="C41" s="240">
        <v>51</v>
      </c>
      <c r="D41" s="240">
        <v>1103</v>
      </c>
      <c r="E41" s="240">
        <v>806</v>
      </c>
      <c r="F41" s="240">
        <v>40529</v>
      </c>
      <c r="G41" s="240">
        <v>512</v>
      </c>
      <c r="H41" s="240">
        <v>23360</v>
      </c>
      <c r="I41" s="240">
        <v>3199</v>
      </c>
      <c r="J41" s="240">
        <v>256608</v>
      </c>
      <c r="K41" s="240">
        <v>54</v>
      </c>
      <c r="L41" s="240">
        <v>393</v>
      </c>
      <c r="M41" s="240">
        <v>907</v>
      </c>
      <c r="N41" s="240">
        <v>6903</v>
      </c>
      <c r="O41" s="240">
        <v>247</v>
      </c>
      <c r="P41" s="240">
        <v>2881</v>
      </c>
      <c r="Q41" s="240">
        <v>3914</v>
      </c>
      <c r="R41" s="240">
        <v>331777</v>
      </c>
    </row>
    <row r="42" spans="1:18" x14ac:dyDescent="0.2">
      <c r="A42" s="298" t="s">
        <v>216</v>
      </c>
      <c r="B42" s="300" t="s">
        <v>442</v>
      </c>
      <c r="C42" s="240">
        <v>40</v>
      </c>
      <c r="D42" s="240">
        <v>901</v>
      </c>
      <c r="E42" s="240">
        <v>615</v>
      </c>
      <c r="F42" s="240">
        <v>34379</v>
      </c>
      <c r="G42" s="240">
        <v>406</v>
      </c>
      <c r="H42" s="240">
        <v>21290</v>
      </c>
      <c r="I42" s="240">
        <v>2010</v>
      </c>
      <c r="J42" s="240">
        <v>177025</v>
      </c>
      <c r="K42" s="240">
        <v>35</v>
      </c>
      <c r="L42" s="240">
        <v>324</v>
      </c>
      <c r="M42" s="240">
        <v>659</v>
      </c>
      <c r="N42" s="240">
        <v>5564</v>
      </c>
      <c r="O42" s="240">
        <v>170</v>
      </c>
      <c r="P42" s="240">
        <v>2492</v>
      </c>
      <c r="Q42" s="240">
        <v>2549</v>
      </c>
      <c r="R42" s="240">
        <v>241976</v>
      </c>
    </row>
    <row r="43" spans="1:18" x14ac:dyDescent="0.2">
      <c r="A43" s="298" t="s">
        <v>216</v>
      </c>
      <c r="B43" s="300" t="s">
        <v>443</v>
      </c>
      <c r="C43" s="240">
        <v>68</v>
      </c>
      <c r="D43" s="240">
        <v>1854</v>
      </c>
      <c r="E43" s="240">
        <v>977</v>
      </c>
      <c r="F43" s="240">
        <v>66616</v>
      </c>
      <c r="G43" s="240">
        <v>725</v>
      </c>
      <c r="H43" s="240">
        <v>49504</v>
      </c>
      <c r="I43" s="240">
        <v>2453</v>
      </c>
      <c r="J43" s="240">
        <v>247626</v>
      </c>
      <c r="K43" s="240">
        <v>68</v>
      </c>
      <c r="L43" s="240">
        <v>756</v>
      </c>
      <c r="M43" s="240">
        <v>1005</v>
      </c>
      <c r="N43" s="240">
        <v>8702</v>
      </c>
      <c r="O43" s="240">
        <v>247</v>
      </c>
      <c r="P43" s="240">
        <v>3814</v>
      </c>
      <c r="Q43" s="240">
        <v>3411</v>
      </c>
      <c r="R43" s="240">
        <v>378873</v>
      </c>
    </row>
    <row r="44" spans="1:18" x14ac:dyDescent="0.2">
      <c r="A44" s="298" t="s">
        <v>216</v>
      </c>
      <c r="B44" s="300" t="s">
        <v>444</v>
      </c>
      <c r="C44" s="240">
        <v>102</v>
      </c>
      <c r="D44" s="240">
        <v>3593</v>
      </c>
      <c r="E44" s="240">
        <v>1750</v>
      </c>
      <c r="F44" s="240">
        <v>185884</v>
      </c>
      <c r="G44" s="240">
        <v>1419</v>
      </c>
      <c r="H44" s="240">
        <v>177032</v>
      </c>
      <c r="I44" s="240">
        <v>2581</v>
      </c>
      <c r="J44" s="240">
        <v>352669</v>
      </c>
      <c r="K44" s="240">
        <v>149</v>
      </c>
      <c r="L44" s="240">
        <v>2426</v>
      </c>
      <c r="M44" s="240">
        <v>1737</v>
      </c>
      <c r="N44" s="240">
        <v>22459</v>
      </c>
      <c r="O44" s="240">
        <v>442</v>
      </c>
      <c r="P44" s="240">
        <v>8496</v>
      </c>
      <c r="Q44" s="240">
        <v>4471</v>
      </c>
      <c r="R44" s="240">
        <v>752559</v>
      </c>
    </row>
    <row r="45" spans="1:18" x14ac:dyDescent="0.2">
      <c r="A45" s="298" t="s">
        <v>216</v>
      </c>
      <c r="B45" s="300" t="s">
        <v>445</v>
      </c>
      <c r="C45" s="240">
        <v>47</v>
      </c>
      <c r="D45" s="240">
        <v>4296</v>
      </c>
      <c r="E45" s="240">
        <v>638</v>
      </c>
      <c r="F45" s="240">
        <v>148588</v>
      </c>
      <c r="G45" s="240">
        <v>383</v>
      </c>
      <c r="H45" s="240">
        <v>97953</v>
      </c>
      <c r="I45" s="240">
        <v>413</v>
      </c>
      <c r="J45" s="240">
        <v>83951</v>
      </c>
      <c r="K45" s="240">
        <v>40</v>
      </c>
      <c r="L45" s="240">
        <v>1643</v>
      </c>
      <c r="M45" s="240">
        <v>549</v>
      </c>
      <c r="N45" s="240">
        <v>10957</v>
      </c>
      <c r="O45" s="240">
        <v>137</v>
      </c>
      <c r="P45" s="240">
        <v>3054</v>
      </c>
      <c r="Q45" s="240">
        <v>1062</v>
      </c>
      <c r="R45" s="240">
        <v>350442</v>
      </c>
    </row>
    <row r="46" spans="1:18" x14ac:dyDescent="0.2">
      <c r="A46" s="298" t="s">
        <v>216</v>
      </c>
      <c r="B46" s="300" t="s">
        <v>446</v>
      </c>
      <c r="C46" s="419" t="s">
        <v>594</v>
      </c>
      <c r="D46" s="419" t="s">
        <v>594</v>
      </c>
      <c r="E46" s="240">
        <v>175</v>
      </c>
      <c r="F46" s="240">
        <v>89282</v>
      </c>
      <c r="G46" s="240">
        <v>58</v>
      </c>
      <c r="H46" s="240">
        <v>28342</v>
      </c>
      <c r="I46" s="240">
        <v>74</v>
      </c>
      <c r="J46" s="240">
        <v>21860</v>
      </c>
      <c r="K46" s="419" t="s">
        <v>594</v>
      </c>
      <c r="L46" s="419" t="s">
        <v>594</v>
      </c>
      <c r="M46" s="240">
        <v>137</v>
      </c>
      <c r="N46" s="240">
        <v>6430</v>
      </c>
      <c r="O46" s="240">
        <v>27</v>
      </c>
      <c r="P46" s="240">
        <v>1659</v>
      </c>
      <c r="Q46" s="240">
        <v>230</v>
      </c>
      <c r="R46" s="240">
        <v>151650</v>
      </c>
    </row>
    <row r="47" spans="1:18" x14ac:dyDescent="0.2">
      <c r="A47" s="298" t="s">
        <v>216</v>
      </c>
      <c r="B47" s="300" t="s">
        <v>447</v>
      </c>
      <c r="C47" s="419" t="s">
        <v>594</v>
      </c>
      <c r="D47" s="419" t="s">
        <v>594</v>
      </c>
      <c r="E47" s="240">
        <v>69</v>
      </c>
      <c r="F47" s="240">
        <v>195658</v>
      </c>
      <c r="G47" s="240">
        <v>12</v>
      </c>
      <c r="H47" s="240">
        <v>7179</v>
      </c>
      <c r="I47" s="240">
        <v>36</v>
      </c>
      <c r="J47" s="240">
        <v>13328</v>
      </c>
      <c r="K47" s="419" t="s">
        <v>594</v>
      </c>
      <c r="L47" s="419" t="s">
        <v>594</v>
      </c>
      <c r="M47" s="240">
        <v>47</v>
      </c>
      <c r="N47" s="240">
        <v>7194</v>
      </c>
      <c r="O47" s="240">
        <v>8</v>
      </c>
      <c r="P47" s="240">
        <v>43</v>
      </c>
      <c r="Q47" s="240">
        <v>75</v>
      </c>
      <c r="R47" s="240">
        <v>229441</v>
      </c>
    </row>
    <row r="48" spans="1:18" s="101" customFormat="1" x14ac:dyDescent="0.2">
      <c r="A48" s="301" t="s">
        <v>216</v>
      </c>
      <c r="B48" s="302" t="s">
        <v>51</v>
      </c>
      <c r="C48" s="241">
        <v>4517</v>
      </c>
      <c r="D48" s="241">
        <v>31942</v>
      </c>
      <c r="E48" s="241">
        <v>44602</v>
      </c>
      <c r="F48" s="241">
        <v>1303546</v>
      </c>
      <c r="G48" s="241">
        <v>15975</v>
      </c>
      <c r="H48" s="241">
        <v>558346</v>
      </c>
      <c r="I48" s="241">
        <v>548020</v>
      </c>
      <c r="J48" s="241">
        <v>14662684</v>
      </c>
      <c r="K48" s="241">
        <v>10708</v>
      </c>
      <c r="L48" s="241">
        <v>34703</v>
      </c>
      <c r="M48" s="241">
        <v>45367</v>
      </c>
      <c r="N48" s="241">
        <v>178027</v>
      </c>
      <c r="O48" s="241">
        <v>156796</v>
      </c>
      <c r="P48" s="241">
        <v>2253683</v>
      </c>
      <c r="Q48" s="241">
        <v>699853</v>
      </c>
      <c r="R48" s="241">
        <v>19022932</v>
      </c>
    </row>
    <row r="49" spans="1:18" x14ac:dyDescent="0.2">
      <c r="A49" s="298" t="s">
        <v>216</v>
      </c>
      <c r="B49" s="303" t="s">
        <v>70</v>
      </c>
      <c r="C49" s="240">
        <v>76</v>
      </c>
      <c r="D49" s="240">
        <v>-1235</v>
      </c>
      <c r="E49" s="240">
        <v>1631</v>
      </c>
      <c r="F49" s="240">
        <v>-16774</v>
      </c>
      <c r="G49" s="240">
        <v>323</v>
      </c>
      <c r="H49" s="240">
        <v>-2164</v>
      </c>
      <c r="I49" s="240">
        <v>1536</v>
      </c>
      <c r="J49" s="240">
        <v>2150</v>
      </c>
      <c r="K49" s="240">
        <v>58</v>
      </c>
      <c r="L49" s="240">
        <v>-69</v>
      </c>
      <c r="M49" s="240">
        <v>354</v>
      </c>
      <c r="N49" s="240">
        <v>-1921</v>
      </c>
      <c r="O49" s="240">
        <v>285</v>
      </c>
      <c r="P49" s="240">
        <v>1132</v>
      </c>
      <c r="Q49" s="240">
        <v>3310</v>
      </c>
      <c r="R49" s="240">
        <v>-18881</v>
      </c>
    </row>
    <row r="50" spans="1:18" x14ac:dyDescent="0.2">
      <c r="A50" s="326" t="s">
        <v>214</v>
      </c>
      <c r="B50" s="327" t="s">
        <v>455</v>
      </c>
      <c r="C50" s="328">
        <v>24</v>
      </c>
      <c r="D50" s="328">
        <v>-89</v>
      </c>
      <c r="E50" s="328">
        <v>471</v>
      </c>
      <c r="F50" s="328">
        <v>-450</v>
      </c>
      <c r="G50" s="328">
        <v>51</v>
      </c>
      <c r="H50" s="328">
        <v>30</v>
      </c>
      <c r="I50" s="328">
        <v>5567</v>
      </c>
      <c r="J50" s="328">
        <v>11858</v>
      </c>
      <c r="K50" s="328">
        <v>27</v>
      </c>
      <c r="L50" s="328">
        <v>68</v>
      </c>
      <c r="M50" s="328">
        <v>148</v>
      </c>
      <c r="N50" s="328">
        <v>64</v>
      </c>
      <c r="O50" s="328">
        <v>313</v>
      </c>
      <c r="P50" s="328">
        <v>1306</v>
      </c>
      <c r="Q50" s="328">
        <v>6100</v>
      </c>
      <c r="R50" s="328">
        <v>12787</v>
      </c>
    </row>
    <row r="51" spans="1:18" x14ac:dyDescent="0.2">
      <c r="A51" s="298" t="s">
        <v>214</v>
      </c>
      <c r="B51" s="300" t="s">
        <v>429</v>
      </c>
      <c r="C51" s="240">
        <v>58</v>
      </c>
      <c r="D51" s="240">
        <v>30</v>
      </c>
      <c r="E51" s="240">
        <v>712</v>
      </c>
      <c r="F51" s="240">
        <v>652</v>
      </c>
      <c r="G51" s="240">
        <v>92</v>
      </c>
      <c r="H51" s="240">
        <v>76</v>
      </c>
      <c r="I51" s="240">
        <v>3877</v>
      </c>
      <c r="J51" s="240">
        <v>27607</v>
      </c>
      <c r="K51" s="240">
        <v>52</v>
      </c>
      <c r="L51" s="240">
        <v>148</v>
      </c>
      <c r="M51" s="240">
        <v>318</v>
      </c>
      <c r="N51" s="240">
        <v>361</v>
      </c>
      <c r="O51" s="240">
        <v>1274</v>
      </c>
      <c r="P51" s="240">
        <v>9713</v>
      </c>
      <c r="Q51" s="240">
        <v>4990</v>
      </c>
      <c r="R51" s="240">
        <v>38588</v>
      </c>
    </row>
    <row r="52" spans="1:18" x14ac:dyDescent="0.2">
      <c r="A52" s="298" t="s">
        <v>214</v>
      </c>
      <c r="B52" s="300" t="s">
        <v>430</v>
      </c>
      <c r="C52" s="240">
        <v>126</v>
      </c>
      <c r="D52" s="240">
        <v>162</v>
      </c>
      <c r="E52" s="240">
        <v>1323</v>
      </c>
      <c r="F52" s="240">
        <v>3911</v>
      </c>
      <c r="G52" s="240">
        <v>159</v>
      </c>
      <c r="H52" s="240">
        <v>361</v>
      </c>
      <c r="I52" s="240">
        <v>5356</v>
      </c>
      <c r="J52" s="240">
        <v>57453</v>
      </c>
      <c r="K52" s="240">
        <v>159</v>
      </c>
      <c r="L52" s="240">
        <v>297</v>
      </c>
      <c r="M52" s="240">
        <v>937</v>
      </c>
      <c r="N52" s="240">
        <v>1340</v>
      </c>
      <c r="O52" s="240">
        <v>3811</v>
      </c>
      <c r="P52" s="240">
        <v>43551</v>
      </c>
      <c r="Q52" s="240">
        <v>8332</v>
      </c>
      <c r="R52" s="240">
        <v>107075</v>
      </c>
    </row>
    <row r="53" spans="1:18" x14ac:dyDescent="0.2">
      <c r="A53" s="298" t="s">
        <v>214</v>
      </c>
      <c r="B53" s="300" t="s">
        <v>431</v>
      </c>
      <c r="C53" s="240">
        <v>295</v>
      </c>
      <c r="D53" s="240">
        <v>422</v>
      </c>
      <c r="E53" s="240">
        <v>2204</v>
      </c>
      <c r="F53" s="240">
        <v>8995</v>
      </c>
      <c r="G53" s="240">
        <v>310</v>
      </c>
      <c r="H53" s="240">
        <v>1115</v>
      </c>
      <c r="I53" s="240">
        <v>9304</v>
      </c>
      <c r="J53" s="240">
        <v>131598</v>
      </c>
      <c r="K53" s="240">
        <v>523</v>
      </c>
      <c r="L53" s="240">
        <v>1015</v>
      </c>
      <c r="M53" s="240">
        <v>2519</v>
      </c>
      <c r="N53" s="240">
        <v>4450</v>
      </c>
      <c r="O53" s="240">
        <v>10621</v>
      </c>
      <c r="P53" s="240">
        <v>166343</v>
      </c>
      <c r="Q53" s="240">
        <v>17474</v>
      </c>
      <c r="R53" s="240">
        <v>313938</v>
      </c>
    </row>
    <row r="54" spans="1:18" x14ac:dyDescent="0.2">
      <c r="A54" s="298" t="s">
        <v>214</v>
      </c>
      <c r="B54" s="300" t="s">
        <v>432</v>
      </c>
      <c r="C54" s="240">
        <v>576</v>
      </c>
      <c r="D54" s="240">
        <v>995</v>
      </c>
      <c r="E54" s="240">
        <v>3020</v>
      </c>
      <c r="F54" s="240">
        <v>16968</v>
      </c>
      <c r="G54" s="240">
        <v>589</v>
      </c>
      <c r="H54" s="240">
        <v>2085</v>
      </c>
      <c r="I54" s="240">
        <v>16314</v>
      </c>
      <c r="J54" s="240">
        <v>275018</v>
      </c>
      <c r="K54" s="240">
        <v>1315</v>
      </c>
      <c r="L54" s="240">
        <v>2740</v>
      </c>
      <c r="M54" s="240">
        <v>5546</v>
      </c>
      <c r="N54" s="240">
        <v>11141</v>
      </c>
      <c r="O54" s="240">
        <v>24488</v>
      </c>
      <c r="P54" s="240">
        <v>494489</v>
      </c>
      <c r="Q54" s="240">
        <v>35023</v>
      </c>
      <c r="R54" s="240">
        <v>803435</v>
      </c>
    </row>
    <row r="55" spans="1:18" x14ac:dyDescent="0.2">
      <c r="A55" s="298" t="s">
        <v>214</v>
      </c>
      <c r="B55" s="300" t="s">
        <v>433</v>
      </c>
      <c r="C55" s="240">
        <v>636</v>
      </c>
      <c r="D55" s="240">
        <v>1191</v>
      </c>
      <c r="E55" s="240">
        <v>3084</v>
      </c>
      <c r="F55" s="240">
        <v>22228</v>
      </c>
      <c r="G55" s="240">
        <v>761</v>
      </c>
      <c r="H55" s="240">
        <v>2921</v>
      </c>
      <c r="I55" s="240">
        <v>20004</v>
      </c>
      <c r="J55" s="240">
        <v>398322</v>
      </c>
      <c r="K55" s="240">
        <v>1910</v>
      </c>
      <c r="L55" s="240">
        <v>4455</v>
      </c>
      <c r="M55" s="240">
        <v>5975</v>
      </c>
      <c r="N55" s="240">
        <v>14118</v>
      </c>
      <c r="O55" s="240">
        <v>30363</v>
      </c>
      <c r="P55" s="240">
        <v>711253</v>
      </c>
      <c r="Q55" s="240">
        <v>41821</v>
      </c>
      <c r="R55" s="240">
        <v>1154488</v>
      </c>
    </row>
    <row r="56" spans="1:18" x14ac:dyDescent="0.2">
      <c r="A56" s="298" t="s">
        <v>214</v>
      </c>
      <c r="B56" s="300" t="s">
        <v>434</v>
      </c>
      <c r="C56" s="240">
        <v>527</v>
      </c>
      <c r="D56" s="240">
        <v>1491</v>
      </c>
      <c r="E56" s="240">
        <v>2990</v>
      </c>
      <c r="F56" s="240">
        <v>26028</v>
      </c>
      <c r="G56" s="240">
        <v>757</v>
      </c>
      <c r="H56" s="240">
        <v>4095</v>
      </c>
      <c r="I56" s="240">
        <v>20547</v>
      </c>
      <c r="J56" s="240">
        <v>504503</v>
      </c>
      <c r="K56" s="240">
        <v>1704</v>
      </c>
      <c r="L56" s="240">
        <v>5099</v>
      </c>
      <c r="M56" s="240">
        <v>4492</v>
      </c>
      <c r="N56" s="240">
        <v>12558</v>
      </c>
      <c r="O56" s="240">
        <v>18898</v>
      </c>
      <c r="P56" s="240">
        <v>435207</v>
      </c>
      <c r="Q56" s="240">
        <v>30365</v>
      </c>
      <c r="R56" s="240">
        <v>988981</v>
      </c>
    </row>
    <row r="57" spans="1:18" x14ac:dyDescent="0.2">
      <c r="A57" s="298" t="s">
        <v>214</v>
      </c>
      <c r="B57" s="300" t="s">
        <v>435</v>
      </c>
      <c r="C57" s="240">
        <v>410</v>
      </c>
      <c r="D57" s="240">
        <v>1392</v>
      </c>
      <c r="E57" s="240">
        <v>2943</v>
      </c>
      <c r="F57" s="240">
        <v>31328</v>
      </c>
      <c r="G57" s="240">
        <v>700</v>
      </c>
      <c r="H57" s="240">
        <v>4566</v>
      </c>
      <c r="I57" s="240">
        <v>20173</v>
      </c>
      <c r="J57" s="240">
        <v>606528</v>
      </c>
      <c r="K57" s="240">
        <v>1141</v>
      </c>
      <c r="L57" s="240">
        <v>4347</v>
      </c>
      <c r="M57" s="240">
        <v>3420</v>
      </c>
      <c r="N57" s="240">
        <v>10568</v>
      </c>
      <c r="O57" s="240">
        <v>11651</v>
      </c>
      <c r="P57" s="240">
        <v>235300</v>
      </c>
      <c r="Q57" s="240">
        <v>23763</v>
      </c>
      <c r="R57" s="240">
        <v>894029</v>
      </c>
    </row>
    <row r="58" spans="1:18" x14ac:dyDescent="0.2">
      <c r="A58" s="298" t="s">
        <v>214</v>
      </c>
      <c r="B58" s="300" t="s">
        <v>436</v>
      </c>
      <c r="C58" s="240">
        <v>404</v>
      </c>
      <c r="D58" s="240">
        <v>1240</v>
      </c>
      <c r="E58" s="240">
        <v>2798</v>
      </c>
      <c r="F58" s="240">
        <v>34230</v>
      </c>
      <c r="G58" s="240">
        <v>681</v>
      </c>
      <c r="H58" s="240">
        <v>5603</v>
      </c>
      <c r="I58" s="240">
        <v>19865</v>
      </c>
      <c r="J58" s="240">
        <v>710624</v>
      </c>
      <c r="K58" s="240">
        <v>926</v>
      </c>
      <c r="L58" s="240">
        <v>3998</v>
      </c>
      <c r="M58" s="240">
        <v>3181</v>
      </c>
      <c r="N58" s="240">
        <v>11448</v>
      </c>
      <c r="O58" s="240">
        <v>8476</v>
      </c>
      <c r="P58" s="240">
        <v>151524</v>
      </c>
      <c r="Q58" s="240">
        <v>21538</v>
      </c>
      <c r="R58" s="240">
        <v>918668</v>
      </c>
    </row>
    <row r="59" spans="1:18" x14ac:dyDescent="0.2">
      <c r="A59" s="298" t="s">
        <v>214</v>
      </c>
      <c r="B59" s="300" t="s">
        <v>437</v>
      </c>
      <c r="C59" s="240">
        <v>401</v>
      </c>
      <c r="D59" s="240">
        <v>1532</v>
      </c>
      <c r="E59" s="240">
        <v>2842</v>
      </c>
      <c r="F59" s="240">
        <v>38724</v>
      </c>
      <c r="G59" s="240">
        <v>705</v>
      </c>
      <c r="H59" s="240">
        <v>7065</v>
      </c>
      <c r="I59" s="240">
        <v>19479</v>
      </c>
      <c r="J59" s="240">
        <v>800411</v>
      </c>
      <c r="K59" s="240">
        <v>758</v>
      </c>
      <c r="L59" s="240">
        <v>3917</v>
      </c>
      <c r="M59" s="240">
        <v>3054</v>
      </c>
      <c r="N59" s="240">
        <v>9796</v>
      </c>
      <c r="O59" s="240">
        <v>6656</v>
      </c>
      <c r="P59" s="240">
        <v>112078</v>
      </c>
      <c r="Q59" s="240">
        <v>20438</v>
      </c>
      <c r="R59" s="240">
        <v>973525</v>
      </c>
    </row>
    <row r="60" spans="1:18" x14ac:dyDescent="0.2">
      <c r="A60" s="298" t="s">
        <v>214</v>
      </c>
      <c r="B60" s="300" t="s">
        <v>438</v>
      </c>
      <c r="C60" s="240">
        <v>704</v>
      </c>
      <c r="D60" s="240">
        <v>3009</v>
      </c>
      <c r="E60" s="240">
        <v>5253</v>
      </c>
      <c r="F60" s="240">
        <v>84423</v>
      </c>
      <c r="G60" s="240">
        <v>1366</v>
      </c>
      <c r="H60" s="240">
        <v>16542</v>
      </c>
      <c r="I60" s="240">
        <v>34709</v>
      </c>
      <c r="J60" s="240">
        <v>1697237</v>
      </c>
      <c r="K60" s="240">
        <v>858</v>
      </c>
      <c r="L60" s="240">
        <v>5677</v>
      </c>
      <c r="M60" s="240">
        <v>5575</v>
      </c>
      <c r="N60" s="240">
        <v>17767</v>
      </c>
      <c r="O60" s="240">
        <v>9412</v>
      </c>
      <c r="P60" s="240">
        <v>146817</v>
      </c>
      <c r="Q60" s="240">
        <v>35885</v>
      </c>
      <c r="R60" s="240">
        <v>1971473</v>
      </c>
    </row>
    <row r="61" spans="1:18" x14ac:dyDescent="0.2">
      <c r="A61" s="298" t="s">
        <v>214</v>
      </c>
      <c r="B61" s="300" t="s">
        <v>439</v>
      </c>
      <c r="C61" s="240">
        <v>688</v>
      </c>
      <c r="D61" s="240">
        <v>2370</v>
      </c>
      <c r="E61" s="240">
        <v>4480</v>
      </c>
      <c r="F61" s="240">
        <v>86708</v>
      </c>
      <c r="G61" s="240">
        <v>1383</v>
      </c>
      <c r="H61" s="240">
        <v>20298</v>
      </c>
      <c r="I61" s="240">
        <v>28341</v>
      </c>
      <c r="J61" s="240">
        <v>1671993</v>
      </c>
      <c r="K61" s="240">
        <v>351</v>
      </c>
      <c r="L61" s="240">
        <v>3226</v>
      </c>
      <c r="M61" s="240">
        <v>4842</v>
      </c>
      <c r="N61" s="240">
        <v>17335</v>
      </c>
      <c r="O61" s="240">
        <v>5569</v>
      </c>
      <c r="P61" s="240">
        <v>81845</v>
      </c>
      <c r="Q61" s="240">
        <v>29036</v>
      </c>
      <c r="R61" s="240">
        <v>1883774</v>
      </c>
    </row>
    <row r="62" spans="1:18" x14ac:dyDescent="0.2">
      <c r="A62" s="298" t="s">
        <v>214</v>
      </c>
      <c r="B62" s="300" t="s">
        <v>440</v>
      </c>
      <c r="C62" s="240">
        <v>566</v>
      </c>
      <c r="D62" s="240">
        <v>3361</v>
      </c>
      <c r="E62" s="240">
        <v>3802</v>
      </c>
      <c r="F62" s="240">
        <v>82622</v>
      </c>
      <c r="G62" s="240">
        <v>1314</v>
      </c>
      <c r="H62" s="240">
        <v>22797</v>
      </c>
      <c r="I62" s="240">
        <v>21762</v>
      </c>
      <c r="J62" s="240">
        <v>1487999</v>
      </c>
      <c r="K62" s="240">
        <v>216</v>
      </c>
      <c r="L62" s="240">
        <v>1822</v>
      </c>
      <c r="M62" s="240">
        <v>4019</v>
      </c>
      <c r="N62" s="240">
        <v>15147</v>
      </c>
      <c r="O62" s="240">
        <v>3781</v>
      </c>
      <c r="P62" s="240">
        <v>52594</v>
      </c>
      <c r="Q62" s="240">
        <v>22262</v>
      </c>
      <c r="R62" s="240">
        <v>1666341</v>
      </c>
    </row>
    <row r="63" spans="1:18" x14ac:dyDescent="0.2">
      <c r="A63" s="298" t="s">
        <v>214</v>
      </c>
      <c r="B63" s="300" t="s">
        <v>441</v>
      </c>
      <c r="C63" s="240">
        <v>414</v>
      </c>
      <c r="D63" s="240">
        <v>2280</v>
      </c>
      <c r="E63" s="240">
        <v>2935</v>
      </c>
      <c r="F63" s="240">
        <v>72669</v>
      </c>
      <c r="G63" s="240">
        <v>1249</v>
      </c>
      <c r="H63" s="240">
        <v>26273</v>
      </c>
      <c r="I63" s="240">
        <v>15944</v>
      </c>
      <c r="J63" s="240">
        <v>1231221</v>
      </c>
      <c r="K63" s="240">
        <v>140</v>
      </c>
      <c r="L63" s="240">
        <v>863</v>
      </c>
      <c r="M63" s="240">
        <v>3206</v>
      </c>
      <c r="N63" s="240">
        <v>13648</v>
      </c>
      <c r="O63" s="240">
        <v>2345</v>
      </c>
      <c r="P63" s="240">
        <v>34439</v>
      </c>
      <c r="Q63" s="240">
        <v>16298</v>
      </c>
      <c r="R63" s="240">
        <v>1381394</v>
      </c>
    </row>
    <row r="64" spans="1:18" x14ac:dyDescent="0.2">
      <c r="A64" s="298" t="s">
        <v>214</v>
      </c>
      <c r="B64" s="300" t="s">
        <v>442</v>
      </c>
      <c r="C64" s="240">
        <v>308</v>
      </c>
      <c r="D64" s="240">
        <v>2830</v>
      </c>
      <c r="E64" s="240">
        <v>2342</v>
      </c>
      <c r="F64" s="240">
        <v>68539</v>
      </c>
      <c r="G64" s="240">
        <v>1050</v>
      </c>
      <c r="H64" s="240">
        <v>24360</v>
      </c>
      <c r="I64" s="240">
        <v>11389</v>
      </c>
      <c r="J64" s="240">
        <v>974464</v>
      </c>
      <c r="K64" s="240">
        <v>139</v>
      </c>
      <c r="L64" s="240">
        <v>1523</v>
      </c>
      <c r="M64" s="240">
        <v>2588</v>
      </c>
      <c r="N64" s="240">
        <v>11858</v>
      </c>
      <c r="O64" s="240">
        <v>1427</v>
      </c>
      <c r="P64" s="240">
        <v>19978</v>
      </c>
      <c r="Q64" s="240">
        <v>11642</v>
      </c>
      <c r="R64" s="240">
        <v>1103552</v>
      </c>
    </row>
    <row r="65" spans="1:18" x14ac:dyDescent="0.2">
      <c r="A65" s="298" t="s">
        <v>214</v>
      </c>
      <c r="B65" s="300" t="s">
        <v>443</v>
      </c>
      <c r="C65" s="240">
        <v>454</v>
      </c>
      <c r="D65" s="240">
        <v>4353</v>
      </c>
      <c r="E65" s="240">
        <v>3962</v>
      </c>
      <c r="F65" s="240">
        <v>147024</v>
      </c>
      <c r="G65" s="240">
        <v>2230</v>
      </c>
      <c r="H65" s="240">
        <v>73734</v>
      </c>
      <c r="I65" s="240">
        <v>17026</v>
      </c>
      <c r="J65" s="240">
        <v>1661668</v>
      </c>
      <c r="K65" s="240">
        <v>236</v>
      </c>
      <c r="L65" s="240">
        <v>2220</v>
      </c>
      <c r="M65" s="240">
        <v>4652</v>
      </c>
      <c r="N65" s="240">
        <v>25573</v>
      </c>
      <c r="O65" s="240">
        <v>2108</v>
      </c>
      <c r="P65" s="240">
        <v>31076</v>
      </c>
      <c r="Q65" s="240">
        <v>17537</v>
      </c>
      <c r="R65" s="240">
        <v>1945650</v>
      </c>
    </row>
    <row r="66" spans="1:18" x14ac:dyDescent="0.2">
      <c r="A66" s="298" t="s">
        <v>214</v>
      </c>
      <c r="B66" s="300" t="s">
        <v>444</v>
      </c>
      <c r="C66" s="240">
        <v>565</v>
      </c>
      <c r="D66" s="240">
        <v>12547</v>
      </c>
      <c r="E66" s="240">
        <v>5728</v>
      </c>
      <c r="F66" s="240">
        <v>400067</v>
      </c>
      <c r="G66" s="240">
        <v>4518</v>
      </c>
      <c r="H66" s="240">
        <v>344533</v>
      </c>
      <c r="I66" s="240">
        <v>16820</v>
      </c>
      <c r="J66" s="240">
        <v>2004004</v>
      </c>
      <c r="K66" s="240">
        <v>535</v>
      </c>
      <c r="L66" s="240">
        <v>6399</v>
      </c>
      <c r="M66" s="240">
        <v>7011</v>
      </c>
      <c r="N66" s="240">
        <v>64719</v>
      </c>
      <c r="O66" s="240">
        <v>2532</v>
      </c>
      <c r="P66" s="240">
        <v>44574</v>
      </c>
      <c r="Q66" s="240">
        <v>17823</v>
      </c>
      <c r="R66" s="240">
        <v>2876842</v>
      </c>
    </row>
    <row r="67" spans="1:18" x14ac:dyDescent="0.2">
      <c r="A67" s="298" t="s">
        <v>214</v>
      </c>
      <c r="B67" s="300" t="s">
        <v>445</v>
      </c>
      <c r="C67" s="240">
        <v>152</v>
      </c>
      <c r="D67" s="240">
        <v>9016</v>
      </c>
      <c r="E67" s="240">
        <v>1648</v>
      </c>
      <c r="F67" s="240">
        <v>282194</v>
      </c>
      <c r="G67" s="240">
        <v>1552</v>
      </c>
      <c r="H67" s="240">
        <v>338448</v>
      </c>
      <c r="I67" s="240">
        <v>2650</v>
      </c>
      <c r="J67" s="240">
        <v>372728</v>
      </c>
      <c r="K67" s="240">
        <v>172</v>
      </c>
      <c r="L67" s="240">
        <v>4085</v>
      </c>
      <c r="M67" s="240">
        <v>1871</v>
      </c>
      <c r="N67" s="240">
        <v>31201</v>
      </c>
      <c r="O67" s="240">
        <v>637</v>
      </c>
      <c r="P67" s="240">
        <v>14098</v>
      </c>
      <c r="Q67" s="240">
        <v>3132</v>
      </c>
      <c r="R67" s="240">
        <v>1051771</v>
      </c>
    </row>
    <row r="68" spans="1:18" x14ac:dyDescent="0.2">
      <c r="A68" s="298" t="s">
        <v>214</v>
      </c>
      <c r="B68" s="300" t="s">
        <v>446</v>
      </c>
      <c r="C68" s="419" t="s">
        <v>594</v>
      </c>
      <c r="D68" s="419" t="s">
        <v>594</v>
      </c>
      <c r="E68" s="240">
        <v>524</v>
      </c>
      <c r="F68" s="240">
        <v>206236</v>
      </c>
      <c r="G68" s="240">
        <v>344</v>
      </c>
      <c r="H68" s="240">
        <v>154040</v>
      </c>
      <c r="I68" s="240">
        <v>596</v>
      </c>
      <c r="J68" s="240">
        <v>106360</v>
      </c>
      <c r="K68" s="419" t="s">
        <v>594</v>
      </c>
      <c r="L68" s="419" t="s">
        <v>594</v>
      </c>
      <c r="M68" s="240">
        <v>518</v>
      </c>
      <c r="N68" s="240">
        <v>15369</v>
      </c>
      <c r="O68" s="240">
        <v>150</v>
      </c>
      <c r="P68" s="240">
        <v>6301</v>
      </c>
      <c r="Q68" s="240">
        <v>755</v>
      </c>
      <c r="R68" s="240">
        <v>496013</v>
      </c>
    </row>
    <row r="69" spans="1:18" x14ac:dyDescent="0.2">
      <c r="A69" s="298" t="s">
        <v>214</v>
      </c>
      <c r="B69" s="300" t="s">
        <v>447</v>
      </c>
      <c r="C69" s="419" t="s">
        <v>594</v>
      </c>
      <c r="D69" s="419" t="s">
        <v>594</v>
      </c>
      <c r="E69" s="240">
        <v>141</v>
      </c>
      <c r="F69" s="240">
        <v>215079</v>
      </c>
      <c r="G69" s="240">
        <v>56</v>
      </c>
      <c r="H69" s="240">
        <v>58082</v>
      </c>
      <c r="I69" s="240">
        <v>132</v>
      </c>
      <c r="J69" s="240">
        <v>27901</v>
      </c>
      <c r="K69" s="419" t="s">
        <v>594</v>
      </c>
      <c r="L69" s="419" t="s">
        <v>594</v>
      </c>
      <c r="M69" s="240">
        <v>130</v>
      </c>
      <c r="N69" s="240">
        <v>9074</v>
      </c>
      <c r="O69" s="240">
        <v>42</v>
      </c>
      <c r="P69" s="240">
        <v>1485</v>
      </c>
      <c r="Q69" s="240">
        <v>164</v>
      </c>
      <c r="R69" s="240">
        <v>317313</v>
      </c>
    </row>
    <row r="70" spans="1:18" s="101" customFormat="1" x14ac:dyDescent="0.2">
      <c r="A70" s="301" t="s">
        <v>214</v>
      </c>
      <c r="B70" s="302" t="s">
        <v>51</v>
      </c>
      <c r="C70" s="241">
        <v>7370</v>
      </c>
      <c r="D70" s="241">
        <v>59614</v>
      </c>
      <c r="E70" s="241">
        <v>53202</v>
      </c>
      <c r="F70" s="241">
        <v>1828175</v>
      </c>
      <c r="G70" s="241">
        <v>19867</v>
      </c>
      <c r="H70" s="241">
        <v>1107024</v>
      </c>
      <c r="I70" s="241">
        <v>289855</v>
      </c>
      <c r="J70" s="241">
        <v>14759498</v>
      </c>
      <c r="K70" s="241">
        <v>11228</v>
      </c>
      <c r="L70" s="241">
        <v>53817</v>
      </c>
      <c r="M70" s="241">
        <v>64002</v>
      </c>
      <c r="N70" s="241">
        <v>297536</v>
      </c>
      <c r="O70" s="241">
        <v>144554</v>
      </c>
      <c r="P70" s="241">
        <v>2793972</v>
      </c>
      <c r="Q70" s="241">
        <v>364378</v>
      </c>
      <c r="R70" s="241">
        <v>20899635</v>
      </c>
    </row>
    <row r="71" spans="1:18" x14ac:dyDescent="0.2">
      <c r="A71" s="298" t="s">
        <v>214</v>
      </c>
      <c r="B71" s="303" t="s">
        <v>70</v>
      </c>
      <c r="C71" s="240">
        <v>36</v>
      </c>
      <c r="D71" s="240">
        <v>-588</v>
      </c>
      <c r="E71" s="240">
        <v>403</v>
      </c>
      <c r="F71" s="240">
        <v>-13763</v>
      </c>
      <c r="G71" s="240">
        <v>55</v>
      </c>
      <c r="H71" s="240">
        <v>-788</v>
      </c>
      <c r="I71" s="240">
        <v>232</v>
      </c>
      <c r="J71" s="240">
        <v>2827</v>
      </c>
      <c r="K71" s="240">
        <v>20</v>
      </c>
      <c r="L71" s="240">
        <v>266</v>
      </c>
      <c r="M71" s="240">
        <v>137</v>
      </c>
      <c r="N71" s="240">
        <v>-1880</v>
      </c>
      <c r="O71" s="240">
        <v>122</v>
      </c>
      <c r="P71" s="240">
        <v>1307</v>
      </c>
      <c r="Q71" s="240">
        <v>486</v>
      </c>
      <c r="R71" s="240">
        <v>-12618</v>
      </c>
    </row>
    <row r="72" spans="1:18" x14ac:dyDescent="0.25">
      <c r="B72" s="18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47"/>
      <c r="O72" s="147"/>
      <c r="P72" s="147"/>
      <c r="Q72" s="147"/>
      <c r="R72" s="147"/>
    </row>
    <row r="73" spans="1:18" ht="13.2" x14ac:dyDescent="0.25">
      <c r="B73" s="184"/>
      <c r="C73" s="391"/>
      <c r="D73" s="391"/>
      <c r="E73" s="391"/>
      <c r="F73" s="391"/>
      <c r="G73" s="391"/>
      <c r="H73" s="391"/>
      <c r="I73" s="391"/>
      <c r="J73" s="391"/>
      <c r="K73" s="391"/>
      <c r="L73" s="391"/>
      <c r="M73" s="391"/>
      <c r="N73" s="391"/>
      <c r="O73" s="391"/>
      <c r="P73" s="391"/>
      <c r="Q73" s="391"/>
      <c r="R73" s="391"/>
    </row>
    <row r="74" spans="1:18" x14ac:dyDescent="0.2">
      <c r="B74" s="92"/>
      <c r="C74" s="92"/>
      <c r="D74" s="165"/>
      <c r="E74" s="165"/>
      <c r="F74" s="165"/>
      <c r="G74" s="165"/>
      <c r="H74" s="165"/>
      <c r="I74" s="165"/>
      <c r="J74" s="165"/>
      <c r="K74" s="166"/>
    </row>
  </sheetData>
  <autoFilter ref="A5:R5"/>
  <mergeCells count="12">
    <mergeCell ref="A1:R1"/>
    <mergeCell ref="A2:R2"/>
    <mergeCell ref="C4:D4"/>
    <mergeCell ref="E4:F4"/>
    <mergeCell ref="G4:H4"/>
    <mergeCell ref="I4:J4"/>
    <mergeCell ref="K4:L4"/>
    <mergeCell ref="M4:N4"/>
    <mergeCell ref="O4:P4"/>
    <mergeCell ref="Q4:R4"/>
    <mergeCell ref="B4:B5"/>
    <mergeCell ref="A4:A5"/>
  </mergeCells>
  <phoneticPr fontId="19" type="noConversion"/>
  <pageMargins left="0.51181102362204722" right="0.51181102362204722" top="0.19685039370078741" bottom="0.19685039370078741" header="0.11811023622047245" footer="0.11811023622047245"/>
  <pageSetup paperSize="8" firstPageNumber="12" pageOrder="overThenDown" orientation="portrait" useFirstPageNumber="1" r:id="rId1"/>
  <headerFooter alignWithMargins="0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/>
  <dimension ref="A1:P79"/>
  <sheetViews>
    <sheetView zoomScaleNormal="100" workbookViewId="0">
      <pane ySplit="5" topLeftCell="A6" activePane="bottomLeft" state="frozen"/>
      <selection activeCell="J52" sqref="J52"/>
      <selection pane="bottomLeft" sqref="A1:P1"/>
    </sheetView>
  </sheetViews>
  <sheetFormatPr baseColWidth="10" defaultColWidth="11.44140625" defaultRowHeight="10.199999999999999" x14ac:dyDescent="0.25"/>
  <cols>
    <col min="1" max="1" width="15.5546875" style="91" customWidth="1"/>
    <col min="2" max="2" width="19.33203125" style="91" customWidth="1"/>
    <col min="3" max="16" width="14" style="87" customWidth="1"/>
    <col min="17" max="16384" width="11.44140625" style="87"/>
  </cols>
  <sheetData>
    <row r="1" spans="1:16" s="91" customFormat="1" ht="12.75" customHeight="1" x14ac:dyDescent="0.25">
      <c r="A1" s="428" t="s">
        <v>199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</row>
    <row r="2" spans="1:16" ht="12.75" customHeight="1" x14ac:dyDescent="0.25">
      <c r="A2" s="462" t="s">
        <v>200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</row>
    <row r="3" spans="1:16" ht="12.75" customHeight="1" x14ac:dyDescent="0.25">
      <c r="A3" s="222"/>
      <c r="B3" s="222"/>
      <c r="C3" s="352"/>
      <c r="D3" s="222"/>
      <c r="E3" s="352"/>
      <c r="F3" s="222"/>
      <c r="G3" s="352"/>
      <c r="H3" s="222"/>
      <c r="I3" s="352"/>
      <c r="J3" s="222"/>
      <c r="K3" s="352"/>
      <c r="L3" s="222"/>
      <c r="M3" s="352"/>
      <c r="N3" s="222"/>
      <c r="O3" s="352"/>
      <c r="P3" s="222"/>
    </row>
    <row r="4" spans="1:16" ht="38.25" customHeight="1" x14ac:dyDescent="0.25">
      <c r="A4" s="458" t="s">
        <v>215</v>
      </c>
      <c r="B4" s="435" t="s">
        <v>652</v>
      </c>
      <c r="C4" s="453" t="s">
        <v>97</v>
      </c>
      <c r="D4" s="454"/>
      <c r="E4" s="454" t="s">
        <v>106</v>
      </c>
      <c r="F4" s="455"/>
      <c r="G4" s="454" t="s">
        <v>98</v>
      </c>
      <c r="H4" s="454"/>
      <c r="I4" s="454" t="s">
        <v>201</v>
      </c>
      <c r="J4" s="454"/>
      <c r="K4" s="454" t="s">
        <v>629</v>
      </c>
      <c r="L4" s="454"/>
      <c r="M4" s="460" t="s">
        <v>630</v>
      </c>
      <c r="N4" s="460"/>
      <c r="O4" s="460" t="s">
        <v>96</v>
      </c>
      <c r="P4" s="461"/>
    </row>
    <row r="5" spans="1:16" s="91" customFormat="1" ht="12.75" customHeight="1" x14ac:dyDescent="0.25">
      <c r="A5" s="459"/>
      <c r="B5" s="457"/>
      <c r="C5" s="162" t="s">
        <v>99</v>
      </c>
      <c r="D5" s="88" t="s">
        <v>122</v>
      </c>
      <c r="E5" s="105" t="s">
        <v>99</v>
      </c>
      <c r="F5" s="88" t="s">
        <v>122</v>
      </c>
      <c r="G5" s="105" t="s">
        <v>99</v>
      </c>
      <c r="H5" s="88" t="s">
        <v>122</v>
      </c>
      <c r="I5" s="105" t="s">
        <v>99</v>
      </c>
      <c r="J5" s="88" t="s">
        <v>122</v>
      </c>
      <c r="K5" s="105" t="s">
        <v>99</v>
      </c>
      <c r="L5" s="88" t="s">
        <v>122</v>
      </c>
      <c r="M5" s="105" t="s">
        <v>99</v>
      </c>
      <c r="N5" s="88" t="s">
        <v>122</v>
      </c>
      <c r="O5" s="105" t="s">
        <v>99</v>
      </c>
      <c r="P5" s="90" t="s">
        <v>122</v>
      </c>
    </row>
    <row r="6" spans="1:16" s="93" customFormat="1" x14ac:dyDescent="0.2">
      <c r="A6" s="298" t="s">
        <v>212</v>
      </c>
      <c r="B6" s="299" t="s">
        <v>455</v>
      </c>
      <c r="C6" s="240">
        <v>67101</v>
      </c>
      <c r="D6" s="240">
        <v>163081</v>
      </c>
      <c r="E6" s="240">
        <v>1167</v>
      </c>
      <c r="F6" s="240">
        <v>-4551</v>
      </c>
      <c r="G6" s="240">
        <v>67099</v>
      </c>
      <c r="H6" s="240">
        <v>158530</v>
      </c>
      <c r="I6" s="240">
        <v>1786</v>
      </c>
      <c r="J6" s="240">
        <v>1076</v>
      </c>
      <c r="K6" s="240">
        <v>2516</v>
      </c>
      <c r="L6" s="240">
        <v>8989</v>
      </c>
      <c r="M6" s="240">
        <v>122</v>
      </c>
      <c r="N6" s="240">
        <v>87</v>
      </c>
      <c r="O6" s="240">
        <v>89025</v>
      </c>
      <c r="P6" s="240">
        <v>148378</v>
      </c>
    </row>
    <row r="7" spans="1:16" s="93" customFormat="1" x14ac:dyDescent="0.2">
      <c r="A7" s="298" t="s">
        <v>212</v>
      </c>
      <c r="B7" s="300" t="s">
        <v>429</v>
      </c>
      <c r="C7" s="240">
        <v>53154</v>
      </c>
      <c r="D7" s="240">
        <v>423736</v>
      </c>
      <c r="E7" s="240">
        <v>1565</v>
      </c>
      <c r="F7" s="240">
        <v>-5231</v>
      </c>
      <c r="G7" s="240">
        <v>53154</v>
      </c>
      <c r="H7" s="240">
        <v>418505</v>
      </c>
      <c r="I7" s="240">
        <v>1663</v>
      </c>
      <c r="J7" s="240">
        <v>861</v>
      </c>
      <c r="K7" s="240">
        <v>2933</v>
      </c>
      <c r="L7" s="240">
        <v>11497</v>
      </c>
      <c r="M7" s="240">
        <v>177</v>
      </c>
      <c r="N7" s="240">
        <v>133</v>
      </c>
      <c r="O7" s="240">
        <v>53154</v>
      </c>
      <c r="P7" s="240">
        <v>406014</v>
      </c>
    </row>
    <row r="8" spans="1:16" s="93" customFormat="1" x14ac:dyDescent="0.2">
      <c r="A8" s="298" t="s">
        <v>212</v>
      </c>
      <c r="B8" s="300" t="s">
        <v>430</v>
      </c>
      <c r="C8" s="240">
        <v>92018</v>
      </c>
      <c r="D8" s="240">
        <v>1209140</v>
      </c>
      <c r="E8" s="240">
        <v>2678</v>
      </c>
      <c r="F8" s="240">
        <v>-6118</v>
      </c>
      <c r="G8" s="240">
        <v>92018</v>
      </c>
      <c r="H8" s="240">
        <v>1203023</v>
      </c>
      <c r="I8" s="240">
        <v>10182</v>
      </c>
      <c r="J8" s="240">
        <v>3570</v>
      </c>
      <c r="K8" s="240">
        <v>4360</v>
      </c>
      <c r="L8" s="240">
        <v>17123</v>
      </c>
      <c r="M8" s="240">
        <v>670</v>
      </c>
      <c r="N8" s="240">
        <v>385</v>
      </c>
      <c r="O8" s="240">
        <v>92018</v>
      </c>
      <c r="P8" s="240">
        <v>1181945</v>
      </c>
    </row>
    <row r="9" spans="1:16" s="93" customFormat="1" x14ac:dyDescent="0.2">
      <c r="A9" s="298" t="s">
        <v>212</v>
      </c>
      <c r="B9" s="300" t="s">
        <v>431</v>
      </c>
      <c r="C9" s="240">
        <v>146449</v>
      </c>
      <c r="D9" s="240">
        <v>2581186</v>
      </c>
      <c r="E9" s="240">
        <v>3747</v>
      </c>
      <c r="F9" s="240">
        <v>-7191</v>
      </c>
      <c r="G9" s="240">
        <v>146449</v>
      </c>
      <c r="H9" s="240">
        <v>2573995</v>
      </c>
      <c r="I9" s="240">
        <v>23055</v>
      </c>
      <c r="J9" s="240">
        <v>8929</v>
      </c>
      <c r="K9" s="240">
        <v>5178</v>
      </c>
      <c r="L9" s="240">
        <v>20220</v>
      </c>
      <c r="M9" s="240">
        <v>950</v>
      </c>
      <c r="N9" s="240">
        <v>613</v>
      </c>
      <c r="O9" s="240">
        <v>146449</v>
      </c>
      <c r="P9" s="240">
        <v>2544232</v>
      </c>
    </row>
    <row r="10" spans="1:16" s="93" customFormat="1" x14ac:dyDescent="0.2">
      <c r="A10" s="298" t="s">
        <v>212</v>
      </c>
      <c r="B10" s="300" t="s">
        <v>432</v>
      </c>
      <c r="C10" s="240">
        <v>123243</v>
      </c>
      <c r="D10" s="240">
        <v>2810383</v>
      </c>
      <c r="E10" s="240">
        <v>3505</v>
      </c>
      <c r="F10" s="240">
        <v>-7466</v>
      </c>
      <c r="G10" s="240">
        <v>123243</v>
      </c>
      <c r="H10" s="240">
        <v>2802917</v>
      </c>
      <c r="I10" s="240">
        <v>19093</v>
      </c>
      <c r="J10" s="240">
        <v>10007</v>
      </c>
      <c r="K10" s="240">
        <v>4692</v>
      </c>
      <c r="L10" s="240">
        <v>18194</v>
      </c>
      <c r="M10" s="240">
        <v>854</v>
      </c>
      <c r="N10" s="240">
        <v>678</v>
      </c>
      <c r="O10" s="240">
        <v>123243</v>
      </c>
      <c r="P10" s="240">
        <v>2774038</v>
      </c>
    </row>
    <row r="11" spans="1:16" s="93" customFormat="1" x14ac:dyDescent="0.2">
      <c r="A11" s="298" t="s">
        <v>212</v>
      </c>
      <c r="B11" s="300" t="s">
        <v>433</v>
      </c>
      <c r="C11" s="240">
        <v>115134</v>
      </c>
      <c r="D11" s="240">
        <v>3190311</v>
      </c>
      <c r="E11" s="240">
        <v>3450</v>
      </c>
      <c r="F11" s="240">
        <v>-6994</v>
      </c>
      <c r="G11" s="240">
        <v>115134</v>
      </c>
      <c r="H11" s="240">
        <v>3183317</v>
      </c>
      <c r="I11" s="240">
        <v>18132</v>
      </c>
      <c r="J11" s="240">
        <v>9773</v>
      </c>
      <c r="K11" s="240">
        <v>4031</v>
      </c>
      <c r="L11" s="240">
        <v>15524</v>
      </c>
      <c r="M11" s="240">
        <v>869</v>
      </c>
      <c r="N11" s="240">
        <v>694</v>
      </c>
      <c r="O11" s="240">
        <v>115134</v>
      </c>
      <c r="P11" s="240">
        <v>3157327</v>
      </c>
    </row>
    <row r="12" spans="1:16" s="93" customFormat="1" x14ac:dyDescent="0.2">
      <c r="A12" s="298" t="s">
        <v>212</v>
      </c>
      <c r="B12" s="300" t="s">
        <v>434</v>
      </c>
      <c r="C12" s="240">
        <v>89226</v>
      </c>
      <c r="D12" s="240">
        <v>2916323</v>
      </c>
      <c r="E12" s="240">
        <v>3012</v>
      </c>
      <c r="F12" s="240">
        <v>-6694</v>
      </c>
      <c r="G12" s="240">
        <v>89226</v>
      </c>
      <c r="H12" s="240">
        <v>2909628</v>
      </c>
      <c r="I12" s="240">
        <v>11349</v>
      </c>
      <c r="J12" s="240">
        <v>7267</v>
      </c>
      <c r="K12" s="240">
        <v>3349</v>
      </c>
      <c r="L12" s="240">
        <v>12845</v>
      </c>
      <c r="M12" s="240">
        <v>467</v>
      </c>
      <c r="N12" s="240">
        <v>441</v>
      </c>
      <c r="O12" s="240">
        <v>89226</v>
      </c>
      <c r="P12" s="240">
        <v>2889075</v>
      </c>
    </row>
    <row r="13" spans="1:16" s="93" customFormat="1" x14ac:dyDescent="0.2">
      <c r="A13" s="298" t="s">
        <v>212</v>
      </c>
      <c r="B13" s="300" t="s">
        <v>435</v>
      </c>
      <c r="C13" s="240">
        <v>68791</v>
      </c>
      <c r="D13" s="240">
        <v>2593249</v>
      </c>
      <c r="E13" s="240">
        <v>2466</v>
      </c>
      <c r="F13" s="240">
        <v>-6396</v>
      </c>
      <c r="G13" s="240">
        <v>68791</v>
      </c>
      <c r="H13" s="240">
        <v>2586852</v>
      </c>
      <c r="I13" s="240">
        <v>6389</v>
      </c>
      <c r="J13" s="240">
        <v>4837</v>
      </c>
      <c r="K13" s="240">
        <v>2473</v>
      </c>
      <c r="L13" s="240">
        <v>9455</v>
      </c>
      <c r="M13" s="240">
        <v>342</v>
      </c>
      <c r="N13" s="240">
        <v>350</v>
      </c>
      <c r="O13" s="240">
        <v>68791</v>
      </c>
      <c r="P13" s="240">
        <v>2572210</v>
      </c>
    </row>
    <row r="14" spans="1:16" s="93" customFormat="1" x14ac:dyDescent="0.2">
      <c r="A14" s="298" t="s">
        <v>212</v>
      </c>
      <c r="B14" s="300" t="s">
        <v>436</v>
      </c>
      <c r="C14" s="240">
        <v>51979</v>
      </c>
      <c r="D14" s="240">
        <v>2219401</v>
      </c>
      <c r="E14" s="240">
        <v>2070</v>
      </c>
      <c r="F14" s="240">
        <v>-5815</v>
      </c>
      <c r="G14" s="240">
        <v>51979</v>
      </c>
      <c r="H14" s="240">
        <v>2213586</v>
      </c>
      <c r="I14" s="240">
        <v>4230</v>
      </c>
      <c r="J14" s="240">
        <v>3504</v>
      </c>
      <c r="K14" s="240">
        <v>1710</v>
      </c>
      <c r="L14" s="240">
        <v>6448</v>
      </c>
      <c r="M14" s="240">
        <v>323</v>
      </c>
      <c r="N14" s="240">
        <v>314</v>
      </c>
      <c r="O14" s="240">
        <v>51979</v>
      </c>
      <c r="P14" s="240">
        <v>2203319</v>
      </c>
    </row>
    <row r="15" spans="1:16" s="93" customFormat="1" x14ac:dyDescent="0.2">
      <c r="A15" s="298" t="s">
        <v>212</v>
      </c>
      <c r="B15" s="300" t="s">
        <v>437</v>
      </c>
      <c r="C15" s="240">
        <v>41119</v>
      </c>
      <c r="D15" s="240">
        <v>1962681</v>
      </c>
      <c r="E15" s="240">
        <v>1896</v>
      </c>
      <c r="F15" s="240">
        <v>-5251</v>
      </c>
      <c r="G15" s="240">
        <v>41119</v>
      </c>
      <c r="H15" s="240">
        <v>1957430</v>
      </c>
      <c r="I15" s="240">
        <v>3144</v>
      </c>
      <c r="J15" s="240">
        <v>2634</v>
      </c>
      <c r="K15" s="240">
        <v>1221</v>
      </c>
      <c r="L15" s="240">
        <v>4613</v>
      </c>
      <c r="M15" s="240">
        <v>328</v>
      </c>
      <c r="N15" s="240">
        <v>327</v>
      </c>
      <c r="O15" s="240">
        <v>41119</v>
      </c>
      <c r="P15" s="240">
        <v>1949857</v>
      </c>
    </row>
    <row r="16" spans="1:16" s="93" customFormat="1" x14ac:dyDescent="0.2">
      <c r="A16" s="298" t="s">
        <v>212</v>
      </c>
      <c r="B16" s="300" t="s">
        <v>438</v>
      </c>
      <c r="C16" s="240">
        <v>60808</v>
      </c>
      <c r="D16" s="240">
        <v>3343522</v>
      </c>
      <c r="E16" s="240">
        <v>3208</v>
      </c>
      <c r="F16" s="240">
        <v>-9830</v>
      </c>
      <c r="G16" s="240">
        <v>60808</v>
      </c>
      <c r="H16" s="240">
        <v>3333692</v>
      </c>
      <c r="I16" s="240">
        <v>4318</v>
      </c>
      <c r="J16" s="240">
        <v>3695</v>
      </c>
      <c r="K16" s="240">
        <v>1548</v>
      </c>
      <c r="L16" s="240">
        <v>5912</v>
      </c>
      <c r="M16" s="240">
        <v>583</v>
      </c>
      <c r="N16" s="240">
        <v>579</v>
      </c>
      <c r="O16" s="240">
        <v>60808</v>
      </c>
      <c r="P16" s="240">
        <v>3323506</v>
      </c>
    </row>
    <row r="17" spans="1:16" s="93" customFormat="1" x14ac:dyDescent="0.2">
      <c r="A17" s="298" t="s">
        <v>212</v>
      </c>
      <c r="B17" s="300" t="s">
        <v>439</v>
      </c>
      <c r="C17" s="240">
        <v>42842</v>
      </c>
      <c r="D17" s="240">
        <v>2786847</v>
      </c>
      <c r="E17" s="240">
        <v>2583</v>
      </c>
      <c r="F17" s="240">
        <v>-7609</v>
      </c>
      <c r="G17" s="240">
        <v>42842</v>
      </c>
      <c r="H17" s="240">
        <v>2779238</v>
      </c>
      <c r="I17" s="240">
        <v>2612</v>
      </c>
      <c r="J17" s="240">
        <v>2376</v>
      </c>
      <c r="K17" s="240">
        <v>968</v>
      </c>
      <c r="L17" s="240">
        <v>3679</v>
      </c>
      <c r="M17" s="240">
        <v>18</v>
      </c>
      <c r="N17" s="240">
        <v>5</v>
      </c>
      <c r="O17" s="240">
        <v>42842</v>
      </c>
      <c r="P17" s="240">
        <v>2773177</v>
      </c>
    </row>
    <row r="18" spans="1:16" s="93" customFormat="1" x14ac:dyDescent="0.2">
      <c r="A18" s="298" t="s">
        <v>212</v>
      </c>
      <c r="B18" s="300" t="s">
        <v>440</v>
      </c>
      <c r="C18" s="240">
        <v>29306</v>
      </c>
      <c r="D18" s="240">
        <v>2199699</v>
      </c>
      <c r="E18" s="240">
        <v>1993</v>
      </c>
      <c r="F18" s="240">
        <v>-7098</v>
      </c>
      <c r="G18" s="240">
        <v>29306</v>
      </c>
      <c r="H18" s="240">
        <v>2192601</v>
      </c>
      <c r="I18" s="240">
        <v>1800</v>
      </c>
      <c r="J18" s="240">
        <v>1671</v>
      </c>
      <c r="K18" s="240">
        <v>494</v>
      </c>
      <c r="L18" s="240">
        <v>1888</v>
      </c>
      <c r="M18" s="242" t="s">
        <v>456</v>
      </c>
      <c r="N18" s="242" t="s">
        <v>456</v>
      </c>
      <c r="O18" s="240">
        <v>29306</v>
      </c>
      <c r="P18" s="240">
        <v>2189042</v>
      </c>
    </row>
    <row r="19" spans="1:16" s="93" customFormat="1" x14ac:dyDescent="0.2">
      <c r="A19" s="298" t="s">
        <v>212</v>
      </c>
      <c r="B19" s="300" t="s">
        <v>441</v>
      </c>
      <c r="C19" s="240">
        <v>20212</v>
      </c>
      <c r="D19" s="240">
        <v>1718297</v>
      </c>
      <c r="E19" s="240">
        <v>1489</v>
      </c>
      <c r="F19" s="240">
        <v>-5125</v>
      </c>
      <c r="G19" s="240">
        <v>20212</v>
      </c>
      <c r="H19" s="240">
        <v>1713171</v>
      </c>
      <c r="I19" s="240">
        <v>1211</v>
      </c>
      <c r="J19" s="240">
        <v>1176</v>
      </c>
      <c r="K19" s="240">
        <v>240</v>
      </c>
      <c r="L19" s="240">
        <v>893</v>
      </c>
      <c r="M19" s="242" t="s">
        <v>456</v>
      </c>
      <c r="N19" s="242" t="s">
        <v>456</v>
      </c>
      <c r="O19" s="240">
        <v>20212</v>
      </c>
      <c r="P19" s="240">
        <v>1711102</v>
      </c>
    </row>
    <row r="20" spans="1:16" s="93" customFormat="1" x14ac:dyDescent="0.2">
      <c r="A20" s="298" t="s">
        <v>212</v>
      </c>
      <c r="B20" s="300" t="s">
        <v>442</v>
      </c>
      <c r="C20" s="240">
        <v>14191</v>
      </c>
      <c r="D20" s="240">
        <v>1349826</v>
      </c>
      <c r="E20" s="240">
        <v>1219</v>
      </c>
      <c r="F20" s="240">
        <v>-4298</v>
      </c>
      <c r="G20" s="240">
        <v>14191</v>
      </c>
      <c r="H20" s="240">
        <v>1345528</v>
      </c>
      <c r="I20" s="240">
        <v>811</v>
      </c>
      <c r="J20" s="240">
        <v>826</v>
      </c>
      <c r="K20" s="240">
        <v>224</v>
      </c>
      <c r="L20" s="240">
        <v>868</v>
      </c>
      <c r="M20" s="242" t="s">
        <v>456</v>
      </c>
      <c r="N20" s="242" t="s">
        <v>456</v>
      </c>
      <c r="O20" s="240">
        <v>14191</v>
      </c>
      <c r="P20" s="240">
        <v>1343834</v>
      </c>
    </row>
    <row r="21" spans="1:16" s="93" customFormat="1" x14ac:dyDescent="0.2">
      <c r="A21" s="298" t="s">
        <v>212</v>
      </c>
      <c r="B21" s="300" t="s">
        <v>443</v>
      </c>
      <c r="C21" s="240">
        <v>20948</v>
      </c>
      <c r="D21" s="240">
        <v>2334098</v>
      </c>
      <c r="E21" s="240">
        <v>2075</v>
      </c>
      <c r="F21" s="240">
        <v>-9575</v>
      </c>
      <c r="G21" s="240">
        <v>20948</v>
      </c>
      <c r="H21" s="240">
        <v>2324523</v>
      </c>
      <c r="I21" s="240">
        <v>1253</v>
      </c>
      <c r="J21" s="240">
        <v>1328</v>
      </c>
      <c r="K21" s="240">
        <v>254</v>
      </c>
      <c r="L21" s="240">
        <v>970</v>
      </c>
      <c r="M21" s="242" t="s">
        <v>456</v>
      </c>
      <c r="N21" s="242" t="s">
        <v>456</v>
      </c>
      <c r="O21" s="240">
        <v>20948</v>
      </c>
      <c r="P21" s="240">
        <v>2322225</v>
      </c>
    </row>
    <row r="22" spans="1:16" s="93" customFormat="1" x14ac:dyDescent="0.2">
      <c r="A22" s="298" t="s">
        <v>212</v>
      </c>
      <c r="B22" s="300" t="s">
        <v>444</v>
      </c>
      <c r="C22" s="240">
        <v>22294</v>
      </c>
      <c r="D22" s="240">
        <v>3649338</v>
      </c>
      <c r="E22" s="240">
        <v>2886</v>
      </c>
      <c r="F22" s="240">
        <v>-19937</v>
      </c>
      <c r="G22" s="240">
        <v>22294</v>
      </c>
      <c r="H22" s="240">
        <v>3629401</v>
      </c>
      <c r="I22" s="240">
        <v>1814</v>
      </c>
      <c r="J22" s="240">
        <v>1993</v>
      </c>
      <c r="K22" s="240">
        <v>329</v>
      </c>
      <c r="L22" s="240">
        <v>1259</v>
      </c>
      <c r="M22" s="242" t="s">
        <v>456</v>
      </c>
      <c r="N22" s="242" t="s">
        <v>456</v>
      </c>
      <c r="O22" s="240">
        <v>22294</v>
      </c>
      <c r="P22" s="240">
        <v>3626150</v>
      </c>
    </row>
    <row r="23" spans="1:16" s="93" customFormat="1" x14ac:dyDescent="0.2">
      <c r="A23" s="298" t="s">
        <v>212</v>
      </c>
      <c r="B23" s="300" t="s">
        <v>445</v>
      </c>
      <c r="C23" s="240">
        <v>4194</v>
      </c>
      <c r="D23" s="240">
        <v>1411483</v>
      </c>
      <c r="E23" s="240">
        <v>815</v>
      </c>
      <c r="F23" s="240">
        <v>-9271</v>
      </c>
      <c r="G23" s="240">
        <v>4194</v>
      </c>
      <c r="H23" s="240">
        <v>1402213</v>
      </c>
      <c r="I23" s="240">
        <v>505</v>
      </c>
      <c r="J23" s="240">
        <v>598</v>
      </c>
      <c r="K23" s="240">
        <v>87</v>
      </c>
      <c r="L23" s="240">
        <v>341</v>
      </c>
      <c r="M23" s="242" t="s">
        <v>456</v>
      </c>
      <c r="N23" s="242" t="s">
        <v>456</v>
      </c>
      <c r="O23" s="240">
        <v>4194</v>
      </c>
      <c r="P23" s="240">
        <v>1401274</v>
      </c>
    </row>
    <row r="24" spans="1:16" s="93" customFormat="1" x14ac:dyDescent="0.2">
      <c r="A24" s="298" t="s">
        <v>212</v>
      </c>
      <c r="B24" s="300" t="s">
        <v>446</v>
      </c>
      <c r="C24" s="240">
        <v>985</v>
      </c>
      <c r="D24" s="240">
        <v>651835</v>
      </c>
      <c r="E24" s="240">
        <v>205</v>
      </c>
      <c r="F24" s="240">
        <v>-4172</v>
      </c>
      <c r="G24" s="240">
        <v>985</v>
      </c>
      <c r="H24" s="240">
        <v>647663</v>
      </c>
      <c r="I24" s="240">
        <v>101</v>
      </c>
      <c r="J24" s="240">
        <v>130</v>
      </c>
      <c r="K24" s="240">
        <v>16</v>
      </c>
      <c r="L24" s="240">
        <v>59</v>
      </c>
      <c r="M24" s="242" t="s">
        <v>456</v>
      </c>
      <c r="N24" s="242" t="s">
        <v>456</v>
      </c>
      <c r="O24" s="240">
        <v>985</v>
      </c>
      <c r="P24" s="240">
        <v>647475</v>
      </c>
    </row>
    <row r="25" spans="1:16" s="93" customFormat="1" x14ac:dyDescent="0.2">
      <c r="A25" s="298" t="s">
        <v>212</v>
      </c>
      <c r="B25" s="300" t="s">
        <v>447</v>
      </c>
      <c r="C25" s="242">
        <v>239</v>
      </c>
      <c r="D25" s="242">
        <v>549016</v>
      </c>
      <c r="E25" s="242">
        <v>47</v>
      </c>
      <c r="F25" s="242">
        <v>-2262</v>
      </c>
      <c r="G25" s="242">
        <v>239</v>
      </c>
      <c r="H25" s="242">
        <v>546754</v>
      </c>
      <c r="I25" s="242">
        <v>40</v>
      </c>
      <c r="J25" s="242">
        <v>49</v>
      </c>
      <c r="K25" s="240">
        <v>3</v>
      </c>
      <c r="L25" s="240">
        <v>13</v>
      </c>
      <c r="M25" s="242" t="s">
        <v>456</v>
      </c>
      <c r="N25" s="242" t="s">
        <v>456</v>
      </c>
      <c r="O25" s="242">
        <v>239</v>
      </c>
      <c r="P25" s="242">
        <v>546693</v>
      </c>
    </row>
    <row r="26" spans="1:16" s="129" customFormat="1" x14ac:dyDescent="0.2">
      <c r="A26" s="298" t="s">
        <v>212</v>
      </c>
      <c r="B26" s="302" t="s">
        <v>51</v>
      </c>
      <c r="C26" s="241">
        <v>1064233</v>
      </c>
      <c r="D26" s="241">
        <v>40063453</v>
      </c>
      <c r="E26" s="241">
        <v>42076</v>
      </c>
      <c r="F26" s="241">
        <v>-140886</v>
      </c>
      <c r="G26" s="241">
        <v>1064231</v>
      </c>
      <c r="H26" s="241">
        <v>39922567</v>
      </c>
      <c r="I26" s="241">
        <v>113488</v>
      </c>
      <c r="J26" s="241">
        <v>66297</v>
      </c>
      <c r="K26" s="241">
        <v>36626</v>
      </c>
      <c r="L26" s="241">
        <v>140790</v>
      </c>
      <c r="M26" s="241">
        <v>5703</v>
      </c>
      <c r="N26" s="241">
        <v>4606</v>
      </c>
      <c r="O26" s="241">
        <v>1086157</v>
      </c>
      <c r="P26" s="241">
        <v>39710874</v>
      </c>
    </row>
    <row r="27" spans="1:16" s="93" customFormat="1" x14ac:dyDescent="0.2">
      <c r="A27" s="298" t="s">
        <v>212</v>
      </c>
      <c r="B27" s="303" t="s">
        <v>70</v>
      </c>
      <c r="C27" s="240">
        <v>1570</v>
      </c>
      <c r="D27" s="240">
        <v>13365</v>
      </c>
      <c r="E27" s="240">
        <v>3181</v>
      </c>
      <c r="F27" s="240">
        <v>-44864</v>
      </c>
      <c r="G27" s="240">
        <v>3796</v>
      </c>
      <c r="H27" s="240">
        <v>-31499</v>
      </c>
      <c r="I27" s="240">
        <v>39</v>
      </c>
      <c r="J27" s="240">
        <v>29</v>
      </c>
      <c r="K27" s="240">
        <v>1150</v>
      </c>
      <c r="L27" s="240">
        <v>4592</v>
      </c>
      <c r="M27" s="240">
        <v>37</v>
      </c>
      <c r="N27" s="240">
        <v>24</v>
      </c>
      <c r="O27" s="240">
        <v>4125</v>
      </c>
      <c r="P27" s="240">
        <v>-36144</v>
      </c>
    </row>
    <row r="28" spans="1:16" s="93" customFormat="1" x14ac:dyDescent="0.2">
      <c r="A28" s="326" t="s">
        <v>216</v>
      </c>
      <c r="B28" s="327" t="s">
        <v>455</v>
      </c>
      <c r="C28" s="329">
        <v>61001</v>
      </c>
      <c r="D28" s="329">
        <v>148684</v>
      </c>
      <c r="E28" s="329">
        <v>945</v>
      </c>
      <c r="F28" s="329">
        <v>-2941</v>
      </c>
      <c r="G28" s="329">
        <v>60999</v>
      </c>
      <c r="H28" s="329">
        <v>145743</v>
      </c>
      <c r="I28" s="329">
        <v>950</v>
      </c>
      <c r="J28" s="329">
        <v>523</v>
      </c>
      <c r="K28" s="328">
        <v>2513</v>
      </c>
      <c r="L28" s="328">
        <v>8977</v>
      </c>
      <c r="M28" s="329">
        <v>108</v>
      </c>
      <c r="N28" s="329">
        <v>72</v>
      </c>
      <c r="O28" s="328">
        <v>78894</v>
      </c>
      <c r="P28" s="328">
        <v>136171</v>
      </c>
    </row>
    <row r="29" spans="1:16" s="93" customFormat="1" x14ac:dyDescent="0.2">
      <c r="A29" s="298" t="s">
        <v>216</v>
      </c>
      <c r="B29" s="300" t="s">
        <v>429</v>
      </c>
      <c r="C29" s="242">
        <v>48164</v>
      </c>
      <c r="D29" s="242">
        <v>382860</v>
      </c>
      <c r="E29" s="242">
        <v>1151</v>
      </c>
      <c r="F29" s="242">
        <v>-2942</v>
      </c>
      <c r="G29" s="242">
        <v>48164</v>
      </c>
      <c r="H29" s="242">
        <v>379917</v>
      </c>
      <c r="I29" s="242">
        <v>1323</v>
      </c>
      <c r="J29" s="242">
        <v>651</v>
      </c>
      <c r="K29" s="240">
        <v>2929</v>
      </c>
      <c r="L29" s="240">
        <v>11484</v>
      </c>
      <c r="M29" s="242">
        <v>134</v>
      </c>
      <c r="N29" s="242">
        <v>85</v>
      </c>
      <c r="O29" s="240">
        <v>48164</v>
      </c>
      <c r="P29" s="240">
        <v>367697</v>
      </c>
    </row>
    <row r="30" spans="1:16" s="93" customFormat="1" x14ac:dyDescent="0.2">
      <c r="A30" s="298" t="s">
        <v>216</v>
      </c>
      <c r="B30" s="300" t="s">
        <v>430</v>
      </c>
      <c r="C30" s="242">
        <v>83686</v>
      </c>
      <c r="D30" s="242">
        <v>1099603</v>
      </c>
      <c r="E30" s="242">
        <v>1966</v>
      </c>
      <c r="F30" s="242">
        <v>-3656</v>
      </c>
      <c r="G30" s="242">
        <v>83686</v>
      </c>
      <c r="H30" s="242">
        <v>1095947</v>
      </c>
      <c r="I30" s="242">
        <v>9021</v>
      </c>
      <c r="J30" s="242">
        <v>3088</v>
      </c>
      <c r="K30" s="240">
        <v>4346</v>
      </c>
      <c r="L30" s="240">
        <v>17079</v>
      </c>
      <c r="M30" s="242">
        <v>564</v>
      </c>
      <c r="N30" s="242">
        <v>284</v>
      </c>
      <c r="O30" s="240">
        <v>83686</v>
      </c>
      <c r="P30" s="240">
        <v>1075497</v>
      </c>
    </row>
    <row r="31" spans="1:16" s="93" customFormat="1" x14ac:dyDescent="0.2">
      <c r="A31" s="298" t="s">
        <v>216</v>
      </c>
      <c r="B31" s="300" t="s">
        <v>431</v>
      </c>
      <c r="C31" s="242">
        <v>128975</v>
      </c>
      <c r="D31" s="242">
        <v>2264067</v>
      </c>
      <c r="E31" s="242">
        <v>2667</v>
      </c>
      <c r="F31" s="242">
        <v>-4009</v>
      </c>
      <c r="G31" s="242">
        <v>128975</v>
      </c>
      <c r="H31" s="242">
        <v>2260058</v>
      </c>
      <c r="I31" s="242">
        <v>18751</v>
      </c>
      <c r="J31" s="242">
        <v>6880</v>
      </c>
      <c r="K31" s="240">
        <v>5156</v>
      </c>
      <c r="L31" s="240">
        <v>20142</v>
      </c>
      <c r="M31" s="242">
        <v>702</v>
      </c>
      <c r="N31" s="242">
        <v>373</v>
      </c>
      <c r="O31" s="240">
        <v>128975</v>
      </c>
      <c r="P31" s="240">
        <v>2232663</v>
      </c>
    </row>
    <row r="32" spans="1:16" s="93" customFormat="1" x14ac:dyDescent="0.2">
      <c r="A32" s="298" t="s">
        <v>216</v>
      </c>
      <c r="B32" s="300" t="s">
        <v>432</v>
      </c>
      <c r="C32" s="240">
        <v>88220</v>
      </c>
      <c r="D32" s="240">
        <v>2003255</v>
      </c>
      <c r="E32" s="240">
        <v>1873</v>
      </c>
      <c r="F32" s="240">
        <v>-3773</v>
      </c>
      <c r="G32" s="240">
        <v>88220</v>
      </c>
      <c r="H32" s="240">
        <v>1999482</v>
      </c>
      <c r="I32" s="240">
        <v>7380</v>
      </c>
      <c r="J32" s="240">
        <v>4258</v>
      </c>
      <c r="K32" s="240">
        <v>4665</v>
      </c>
      <c r="L32" s="240">
        <v>18097</v>
      </c>
      <c r="M32" s="242">
        <v>353</v>
      </c>
      <c r="N32" s="242">
        <v>214</v>
      </c>
      <c r="O32" s="240">
        <v>88220</v>
      </c>
      <c r="P32" s="240">
        <v>1976913</v>
      </c>
    </row>
    <row r="33" spans="1:16" s="93" customFormat="1" x14ac:dyDescent="0.2">
      <c r="A33" s="298" t="s">
        <v>216</v>
      </c>
      <c r="B33" s="300" t="s">
        <v>433</v>
      </c>
      <c r="C33" s="240">
        <v>73313</v>
      </c>
      <c r="D33" s="240">
        <v>2032227</v>
      </c>
      <c r="E33" s="240">
        <v>1687</v>
      </c>
      <c r="F33" s="240">
        <v>-3398</v>
      </c>
      <c r="G33" s="240">
        <v>73313</v>
      </c>
      <c r="H33" s="240">
        <v>2028829</v>
      </c>
      <c r="I33" s="240">
        <v>2276</v>
      </c>
      <c r="J33" s="240">
        <v>1877</v>
      </c>
      <c r="K33" s="240">
        <v>4012</v>
      </c>
      <c r="L33" s="240">
        <v>15462</v>
      </c>
      <c r="M33" s="240">
        <v>303</v>
      </c>
      <c r="N33" s="240">
        <v>190</v>
      </c>
      <c r="O33" s="240">
        <v>73313</v>
      </c>
      <c r="P33" s="240">
        <v>2011301</v>
      </c>
    </row>
    <row r="34" spans="1:16" s="93" customFormat="1" x14ac:dyDescent="0.2">
      <c r="A34" s="298" t="s">
        <v>216</v>
      </c>
      <c r="B34" s="300" t="s">
        <v>434</v>
      </c>
      <c r="C34" s="240">
        <v>58861</v>
      </c>
      <c r="D34" s="240">
        <v>1923920</v>
      </c>
      <c r="E34" s="240">
        <v>1523</v>
      </c>
      <c r="F34" s="240">
        <v>-3273</v>
      </c>
      <c r="G34" s="240">
        <v>58861</v>
      </c>
      <c r="H34" s="240">
        <v>1920647</v>
      </c>
      <c r="I34" s="240">
        <v>1208</v>
      </c>
      <c r="J34" s="240">
        <v>1010</v>
      </c>
      <c r="K34" s="240">
        <v>3319</v>
      </c>
      <c r="L34" s="240">
        <v>12749</v>
      </c>
      <c r="M34" s="242">
        <v>13</v>
      </c>
      <c r="N34" s="242">
        <v>2</v>
      </c>
      <c r="O34" s="240">
        <v>58861</v>
      </c>
      <c r="P34" s="240">
        <v>1906886</v>
      </c>
    </row>
    <row r="35" spans="1:16" s="93" customFormat="1" x14ac:dyDescent="0.2">
      <c r="A35" s="298" t="s">
        <v>216</v>
      </c>
      <c r="B35" s="300" t="s">
        <v>435</v>
      </c>
      <c r="C35" s="240">
        <v>45028</v>
      </c>
      <c r="D35" s="240">
        <v>1695678</v>
      </c>
      <c r="E35" s="240">
        <v>1265</v>
      </c>
      <c r="F35" s="240">
        <v>-2855</v>
      </c>
      <c r="G35" s="240">
        <v>45028</v>
      </c>
      <c r="H35" s="240">
        <v>1692824</v>
      </c>
      <c r="I35" s="240">
        <v>807</v>
      </c>
      <c r="J35" s="240">
        <v>677</v>
      </c>
      <c r="K35" s="240">
        <v>2447</v>
      </c>
      <c r="L35" s="240">
        <v>9376</v>
      </c>
      <c r="M35" s="242" t="s">
        <v>456</v>
      </c>
      <c r="N35" s="242" t="s">
        <v>456</v>
      </c>
      <c r="O35" s="240">
        <v>45028</v>
      </c>
      <c r="P35" s="240">
        <v>1682771</v>
      </c>
    </row>
    <row r="36" spans="1:16" s="93" customFormat="1" x14ac:dyDescent="0.2">
      <c r="A36" s="298" t="s">
        <v>216</v>
      </c>
      <c r="B36" s="300" t="s">
        <v>436</v>
      </c>
      <c r="C36" s="240">
        <v>30441</v>
      </c>
      <c r="D36" s="240">
        <v>1297350</v>
      </c>
      <c r="E36" s="240">
        <v>953</v>
      </c>
      <c r="F36" s="240">
        <v>-2432</v>
      </c>
      <c r="G36" s="240">
        <v>30441</v>
      </c>
      <c r="H36" s="240">
        <v>1294918</v>
      </c>
      <c r="I36" s="240">
        <v>487</v>
      </c>
      <c r="J36" s="240">
        <v>420</v>
      </c>
      <c r="K36" s="240">
        <v>1686</v>
      </c>
      <c r="L36" s="240">
        <v>6387</v>
      </c>
      <c r="M36" s="242" t="s">
        <v>456</v>
      </c>
      <c r="N36" s="242" t="s">
        <v>456</v>
      </c>
      <c r="O36" s="240">
        <v>30441</v>
      </c>
      <c r="P36" s="240">
        <v>1288112</v>
      </c>
    </row>
    <row r="37" spans="1:16" s="93" customFormat="1" x14ac:dyDescent="0.2">
      <c r="A37" s="298" t="s">
        <v>216</v>
      </c>
      <c r="B37" s="300" t="s">
        <v>437</v>
      </c>
      <c r="C37" s="240">
        <v>20681</v>
      </c>
      <c r="D37" s="240">
        <v>985864</v>
      </c>
      <c r="E37" s="240">
        <v>783</v>
      </c>
      <c r="F37" s="240">
        <v>-1958</v>
      </c>
      <c r="G37" s="240">
        <v>20681</v>
      </c>
      <c r="H37" s="240">
        <v>983906</v>
      </c>
      <c r="I37" s="240">
        <v>360</v>
      </c>
      <c r="J37" s="240">
        <v>329</v>
      </c>
      <c r="K37" s="240">
        <v>1195</v>
      </c>
      <c r="L37" s="240">
        <v>4537</v>
      </c>
      <c r="M37" s="242" t="s">
        <v>456</v>
      </c>
      <c r="N37" s="242" t="s">
        <v>456</v>
      </c>
      <c r="O37" s="240">
        <v>20681</v>
      </c>
      <c r="P37" s="240">
        <v>979040</v>
      </c>
    </row>
    <row r="38" spans="1:16" s="93" customFormat="1" x14ac:dyDescent="0.2">
      <c r="A38" s="298" t="s">
        <v>216</v>
      </c>
      <c r="B38" s="300" t="s">
        <v>438</v>
      </c>
      <c r="C38" s="240">
        <v>24923</v>
      </c>
      <c r="D38" s="240">
        <v>1365529</v>
      </c>
      <c r="E38" s="240">
        <v>1107</v>
      </c>
      <c r="F38" s="240">
        <v>-3310</v>
      </c>
      <c r="G38" s="240">
        <v>24923</v>
      </c>
      <c r="H38" s="240">
        <v>1362219</v>
      </c>
      <c r="I38" s="240">
        <v>493</v>
      </c>
      <c r="J38" s="240">
        <v>438</v>
      </c>
      <c r="K38" s="240">
        <v>1519</v>
      </c>
      <c r="L38" s="240">
        <v>5819</v>
      </c>
      <c r="M38" s="242" t="s">
        <v>456</v>
      </c>
      <c r="N38" s="242" t="s">
        <v>456</v>
      </c>
      <c r="O38" s="240">
        <v>24923</v>
      </c>
      <c r="P38" s="240">
        <v>1355962</v>
      </c>
    </row>
    <row r="39" spans="1:16" s="93" customFormat="1" x14ac:dyDescent="0.2">
      <c r="A39" s="298" t="s">
        <v>216</v>
      </c>
      <c r="B39" s="300" t="s">
        <v>439</v>
      </c>
      <c r="C39" s="240">
        <v>13806</v>
      </c>
      <c r="D39" s="240">
        <v>897680</v>
      </c>
      <c r="E39" s="240">
        <v>773</v>
      </c>
      <c r="F39" s="240">
        <v>-2216</v>
      </c>
      <c r="G39" s="240">
        <v>13806</v>
      </c>
      <c r="H39" s="240">
        <v>895464</v>
      </c>
      <c r="I39" s="240">
        <v>374</v>
      </c>
      <c r="J39" s="240">
        <v>333</v>
      </c>
      <c r="K39" s="240">
        <v>951</v>
      </c>
      <c r="L39" s="240">
        <v>3632</v>
      </c>
      <c r="M39" s="242" t="s">
        <v>456</v>
      </c>
      <c r="N39" s="242" t="s">
        <v>456</v>
      </c>
      <c r="O39" s="240">
        <v>13806</v>
      </c>
      <c r="P39" s="240">
        <v>891498</v>
      </c>
    </row>
    <row r="40" spans="1:16" s="93" customFormat="1" x14ac:dyDescent="0.2">
      <c r="A40" s="298" t="s">
        <v>216</v>
      </c>
      <c r="B40" s="300" t="s">
        <v>440</v>
      </c>
      <c r="C40" s="240">
        <v>7044</v>
      </c>
      <c r="D40" s="240">
        <v>528240</v>
      </c>
      <c r="E40" s="240">
        <v>448</v>
      </c>
      <c r="F40" s="240">
        <v>-1981</v>
      </c>
      <c r="G40" s="240">
        <v>7044</v>
      </c>
      <c r="H40" s="240">
        <v>526259</v>
      </c>
      <c r="I40" s="240">
        <v>237</v>
      </c>
      <c r="J40" s="240">
        <v>212</v>
      </c>
      <c r="K40" s="240">
        <v>477</v>
      </c>
      <c r="L40" s="240">
        <v>1841</v>
      </c>
      <c r="M40" s="242" t="s">
        <v>456</v>
      </c>
      <c r="N40" s="242" t="s">
        <v>456</v>
      </c>
      <c r="O40" s="240">
        <v>7044</v>
      </c>
      <c r="P40" s="240">
        <v>524206</v>
      </c>
    </row>
    <row r="41" spans="1:16" s="93" customFormat="1" x14ac:dyDescent="0.2">
      <c r="A41" s="298" t="s">
        <v>216</v>
      </c>
      <c r="B41" s="300" t="s">
        <v>441</v>
      </c>
      <c r="C41" s="240">
        <v>3914</v>
      </c>
      <c r="D41" s="240">
        <v>333058</v>
      </c>
      <c r="E41" s="240">
        <v>288</v>
      </c>
      <c r="F41" s="240">
        <v>-1280</v>
      </c>
      <c r="G41" s="240">
        <v>3914</v>
      </c>
      <c r="H41" s="240">
        <v>331777</v>
      </c>
      <c r="I41" s="240">
        <v>139</v>
      </c>
      <c r="J41" s="240">
        <v>136</v>
      </c>
      <c r="K41" s="240">
        <v>232</v>
      </c>
      <c r="L41" s="240">
        <v>873</v>
      </c>
      <c r="M41" s="242" t="s">
        <v>456</v>
      </c>
      <c r="N41" s="242" t="s">
        <v>456</v>
      </c>
      <c r="O41" s="240">
        <v>3914</v>
      </c>
      <c r="P41" s="240">
        <v>330768</v>
      </c>
    </row>
    <row r="42" spans="1:16" s="93" customFormat="1" x14ac:dyDescent="0.2">
      <c r="A42" s="298" t="s">
        <v>216</v>
      </c>
      <c r="B42" s="300" t="s">
        <v>442</v>
      </c>
      <c r="C42" s="240">
        <v>2549</v>
      </c>
      <c r="D42" s="240">
        <v>242797</v>
      </c>
      <c r="E42" s="240">
        <v>233</v>
      </c>
      <c r="F42" s="240">
        <v>-821</v>
      </c>
      <c r="G42" s="240">
        <v>2549</v>
      </c>
      <c r="H42" s="240">
        <v>241976</v>
      </c>
      <c r="I42" s="240">
        <v>123</v>
      </c>
      <c r="J42" s="240">
        <v>113</v>
      </c>
      <c r="K42" s="240">
        <v>218</v>
      </c>
      <c r="L42" s="240">
        <v>850</v>
      </c>
      <c r="M42" s="242" t="s">
        <v>456</v>
      </c>
      <c r="N42" s="242" t="s">
        <v>456</v>
      </c>
      <c r="O42" s="240">
        <v>2549</v>
      </c>
      <c r="P42" s="240">
        <v>241012</v>
      </c>
    </row>
    <row r="43" spans="1:16" s="93" customFormat="1" x14ac:dyDescent="0.2">
      <c r="A43" s="298" t="s">
        <v>216</v>
      </c>
      <c r="B43" s="300" t="s">
        <v>443</v>
      </c>
      <c r="C43" s="240">
        <v>3411</v>
      </c>
      <c r="D43" s="240">
        <v>380651</v>
      </c>
      <c r="E43" s="240">
        <v>325</v>
      </c>
      <c r="F43" s="240">
        <v>-1779</v>
      </c>
      <c r="G43" s="240">
        <v>3411</v>
      </c>
      <c r="H43" s="240">
        <v>378873</v>
      </c>
      <c r="I43" s="240">
        <v>151</v>
      </c>
      <c r="J43" s="240">
        <v>141</v>
      </c>
      <c r="K43" s="242">
        <v>243</v>
      </c>
      <c r="L43" s="240">
        <v>939</v>
      </c>
      <c r="M43" s="242" t="s">
        <v>456</v>
      </c>
      <c r="N43" s="242" t="s">
        <v>456</v>
      </c>
      <c r="O43" s="240">
        <v>3411</v>
      </c>
      <c r="P43" s="240">
        <v>377793</v>
      </c>
    </row>
    <row r="44" spans="1:16" s="93" customFormat="1" x14ac:dyDescent="0.2">
      <c r="A44" s="298" t="s">
        <v>216</v>
      </c>
      <c r="B44" s="300" t="s">
        <v>444</v>
      </c>
      <c r="C44" s="240">
        <v>4471</v>
      </c>
      <c r="D44" s="242">
        <v>757373</v>
      </c>
      <c r="E44" s="240">
        <v>598</v>
      </c>
      <c r="F44" s="242">
        <v>-4814</v>
      </c>
      <c r="G44" s="240">
        <v>4471</v>
      </c>
      <c r="H44" s="242">
        <v>752559</v>
      </c>
      <c r="I44" s="240">
        <v>290</v>
      </c>
      <c r="J44" s="242">
        <v>275</v>
      </c>
      <c r="K44" s="240">
        <v>314</v>
      </c>
      <c r="L44" s="240">
        <v>1212</v>
      </c>
      <c r="M44" s="242" t="s">
        <v>456</v>
      </c>
      <c r="N44" s="242" t="s">
        <v>456</v>
      </c>
      <c r="O44" s="240">
        <v>4471</v>
      </c>
      <c r="P44" s="240">
        <v>751072</v>
      </c>
    </row>
    <row r="45" spans="1:16" s="93" customFormat="1" x14ac:dyDescent="0.2">
      <c r="A45" s="298" t="s">
        <v>216</v>
      </c>
      <c r="B45" s="300" t="s">
        <v>445</v>
      </c>
      <c r="C45" s="242">
        <v>1062</v>
      </c>
      <c r="D45" s="242">
        <v>352423</v>
      </c>
      <c r="E45" s="242">
        <v>163</v>
      </c>
      <c r="F45" s="242">
        <v>-1981</v>
      </c>
      <c r="G45" s="242">
        <v>1062</v>
      </c>
      <c r="H45" s="242">
        <v>350442</v>
      </c>
      <c r="I45" s="242">
        <v>84</v>
      </c>
      <c r="J45" s="242">
        <v>81</v>
      </c>
      <c r="K45" s="419" t="s">
        <v>594</v>
      </c>
      <c r="L45" s="419" t="s">
        <v>594</v>
      </c>
      <c r="M45" s="242" t="s">
        <v>456</v>
      </c>
      <c r="N45" s="242" t="s">
        <v>456</v>
      </c>
      <c r="O45" s="240">
        <v>1062</v>
      </c>
      <c r="P45" s="240">
        <v>350038</v>
      </c>
    </row>
    <row r="46" spans="1:16" s="93" customFormat="1" x14ac:dyDescent="0.2">
      <c r="A46" s="298" t="s">
        <v>216</v>
      </c>
      <c r="B46" s="300" t="s">
        <v>446</v>
      </c>
      <c r="C46" s="242">
        <v>230</v>
      </c>
      <c r="D46" s="242">
        <v>153382</v>
      </c>
      <c r="E46" s="242">
        <v>41</v>
      </c>
      <c r="F46" s="242">
        <v>-1732</v>
      </c>
      <c r="G46" s="242">
        <v>230</v>
      </c>
      <c r="H46" s="242">
        <v>151650</v>
      </c>
      <c r="I46" s="240">
        <v>12</v>
      </c>
      <c r="J46" s="240">
        <v>12</v>
      </c>
      <c r="K46" s="419" t="s">
        <v>594</v>
      </c>
      <c r="L46" s="419" t="s">
        <v>594</v>
      </c>
      <c r="M46" s="242" t="s">
        <v>456</v>
      </c>
      <c r="N46" s="242" t="s">
        <v>456</v>
      </c>
      <c r="O46" s="240">
        <v>230</v>
      </c>
      <c r="P46" s="240">
        <v>151586</v>
      </c>
    </row>
    <row r="47" spans="1:16" s="93" customFormat="1" x14ac:dyDescent="0.2">
      <c r="A47" s="298" t="s">
        <v>216</v>
      </c>
      <c r="B47" s="300" t="s">
        <v>447</v>
      </c>
      <c r="C47" s="242">
        <v>75</v>
      </c>
      <c r="D47" s="242">
        <v>230370</v>
      </c>
      <c r="E47" s="242">
        <v>10</v>
      </c>
      <c r="F47" s="242">
        <v>-928</v>
      </c>
      <c r="G47" s="242">
        <v>75</v>
      </c>
      <c r="H47" s="242">
        <v>229441</v>
      </c>
      <c r="I47" s="240">
        <v>8</v>
      </c>
      <c r="J47" s="240">
        <v>7</v>
      </c>
      <c r="K47" s="240">
        <v>3</v>
      </c>
      <c r="L47" s="240">
        <v>13</v>
      </c>
      <c r="M47" s="242" t="s">
        <v>456</v>
      </c>
      <c r="N47" s="242" t="s">
        <v>456</v>
      </c>
      <c r="O47" s="242">
        <v>75</v>
      </c>
      <c r="P47" s="242">
        <v>229422</v>
      </c>
    </row>
    <row r="48" spans="1:16" s="129" customFormat="1" x14ac:dyDescent="0.2">
      <c r="A48" s="298" t="s">
        <v>216</v>
      </c>
      <c r="B48" s="302" t="s">
        <v>51</v>
      </c>
      <c r="C48" s="241">
        <v>699855</v>
      </c>
      <c r="D48" s="243">
        <v>19075011</v>
      </c>
      <c r="E48" s="241">
        <v>18799</v>
      </c>
      <c r="F48" s="243">
        <v>-52079</v>
      </c>
      <c r="G48" s="241">
        <v>699853</v>
      </c>
      <c r="H48" s="243">
        <v>19022932</v>
      </c>
      <c r="I48" s="241">
        <v>44474</v>
      </c>
      <c r="J48" s="243">
        <v>21460</v>
      </c>
      <c r="K48" s="241">
        <v>36321</v>
      </c>
      <c r="L48" s="241">
        <v>139846</v>
      </c>
      <c r="M48" s="241">
        <v>2177</v>
      </c>
      <c r="N48" s="241">
        <v>1220</v>
      </c>
      <c r="O48" s="241">
        <v>717748</v>
      </c>
      <c r="P48" s="241">
        <v>18860407</v>
      </c>
    </row>
    <row r="49" spans="1:16" s="93" customFormat="1" x14ac:dyDescent="0.2">
      <c r="A49" s="298" t="s">
        <v>216</v>
      </c>
      <c r="B49" s="303" t="s">
        <v>70</v>
      </c>
      <c r="C49" s="240">
        <v>1263</v>
      </c>
      <c r="D49" s="242">
        <v>6691</v>
      </c>
      <c r="E49" s="240">
        <v>2696</v>
      </c>
      <c r="F49" s="242">
        <v>-25572</v>
      </c>
      <c r="G49" s="240">
        <v>3310</v>
      </c>
      <c r="H49" s="242">
        <v>-18881</v>
      </c>
      <c r="I49" s="240">
        <v>12</v>
      </c>
      <c r="J49" s="242">
        <v>7</v>
      </c>
      <c r="K49" s="240">
        <v>1147</v>
      </c>
      <c r="L49" s="240">
        <v>4580</v>
      </c>
      <c r="M49" s="240">
        <v>21</v>
      </c>
      <c r="N49" s="240">
        <v>14</v>
      </c>
      <c r="O49" s="240">
        <v>3639</v>
      </c>
      <c r="P49" s="240">
        <v>-23481</v>
      </c>
    </row>
    <row r="50" spans="1:16" s="93" customFormat="1" x14ac:dyDescent="0.2">
      <c r="A50" s="326" t="s">
        <v>214</v>
      </c>
      <c r="B50" s="327" t="s">
        <v>455</v>
      </c>
      <c r="C50" s="328">
        <v>6100</v>
      </c>
      <c r="D50" s="328">
        <v>14397</v>
      </c>
      <c r="E50" s="328">
        <v>222</v>
      </c>
      <c r="F50" s="328">
        <v>-1610</v>
      </c>
      <c r="G50" s="328">
        <v>6100</v>
      </c>
      <c r="H50" s="328">
        <v>12787</v>
      </c>
      <c r="I50" s="328">
        <v>836</v>
      </c>
      <c r="J50" s="328">
        <v>553</v>
      </c>
      <c r="K50" s="328">
        <v>3</v>
      </c>
      <c r="L50" s="328">
        <v>12</v>
      </c>
      <c r="M50" s="328">
        <v>14</v>
      </c>
      <c r="N50" s="328">
        <v>15</v>
      </c>
      <c r="O50" s="328">
        <v>10131</v>
      </c>
      <c r="P50" s="328">
        <v>12207</v>
      </c>
    </row>
    <row r="51" spans="1:16" s="93" customFormat="1" x14ac:dyDescent="0.2">
      <c r="A51" s="298" t="s">
        <v>214</v>
      </c>
      <c r="B51" s="300" t="s">
        <v>429</v>
      </c>
      <c r="C51" s="240">
        <v>4990</v>
      </c>
      <c r="D51" s="240">
        <v>40877</v>
      </c>
      <c r="E51" s="240">
        <v>414</v>
      </c>
      <c r="F51" s="240">
        <v>-2289</v>
      </c>
      <c r="G51" s="240">
        <v>4990</v>
      </c>
      <c r="H51" s="240">
        <v>38588</v>
      </c>
      <c r="I51" s="240">
        <v>340</v>
      </c>
      <c r="J51" s="240">
        <v>210</v>
      </c>
      <c r="K51" s="240">
        <v>4</v>
      </c>
      <c r="L51" s="240">
        <v>13</v>
      </c>
      <c r="M51" s="240">
        <v>43</v>
      </c>
      <c r="N51" s="240">
        <v>48</v>
      </c>
      <c r="O51" s="240">
        <v>4990</v>
      </c>
      <c r="P51" s="240">
        <v>38317</v>
      </c>
    </row>
    <row r="52" spans="1:16" s="93" customFormat="1" x14ac:dyDescent="0.2">
      <c r="A52" s="298" t="s">
        <v>214</v>
      </c>
      <c r="B52" s="300" t="s">
        <v>430</v>
      </c>
      <c r="C52" s="240">
        <v>8332</v>
      </c>
      <c r="D52" s="240">
        <v>109537</v>
      </c>
      <c r="E52" s="240">
        <v>712</v>
      </c>
      <c r="F52" s="240">
        <v>-2462</v>
      </c>
      <c r="G52" s="240">
        <v>8332</v>
      </c>
      <c r="H52" s="240">
        <v>107075</v>
      </c>
      <c r="I52" s="240">
        <v>1161</v>
      </c>
      <c r="J52" s="240">
        <v>482</v>
      </c>
      <c r="K52" s="240">
        <v>14</v>
      </c>
      <c r="L52" s="240">
        <v>45</v>
      </c>
      <c r="M52" s="240">
        <v>106</v>
      </c>
      <c r="N52" s="240">
        <v>101</v>
      </c>
      <c r="O52" s="240">
        <v>8332</v>
      </c>
      <c r="P52" s="240">
        <v>106448</v>
      </c>
    </row>
    <row r="53" spans="1:16" s="93" customFormat="1" x14ac:dyDescent="0.2">
      <c r="A53" s="298" t="s">
        <v>214</v>
      </c>
      <c r="B53" s="300" t="s">
        <v>431</v>
      </c>
      <c r="C53" s="240">
        <v>17474</v>
      </c>
      <c r="D53" s="240">
        <v>317120</v>
      </c>
      <c r="E53" s="240">
        <v>1080</v>
      </c>
      <c r="F53" s="240">
        <v>-3182</v>
      </c>
      <c r="G53" s="240">
        <v>17474</v>
      </c>
      <c r="H53" s="240">
        <v>313938</v>
      </c>
      <c r="I53" s="240">
        <v>4304</v>
      </c>
      <c r="J53" s="240">
        <v>2049</v>
      </c>
      <c r="K53" s="240">
        <v>22</v>
      </c>
      <c r="L53" s="240">
        <v>78</v>
      </c>
      <c r="M53" s="240">
        <v>248</v>
      </c>
      <c r="N53" s="240">
        <v>240</v>
      </c>
      <c r="O53" s="240">
        <v>17474</v>
      </c>
      <c r="P53" s="240">
        <v>311570</v>
      </c>
    </row>
    <row r="54" spans="1:16" s="93" customFormat="1" x14ac:dyDescent="0.2">
      <c r="A54" s="298" t="s">
        <v>214</v>
      </c>
      <c r="B54" s="300" t="s">
        <v>432</v>
      </c>
      <c r="C54" s="240">
        <v>35023</v>
      </c>
      <c r="D54" s="240">
        <v>807128</v>
      </c>
      <c r="E54" s="240">
        <v>1632</v>
      </c>
      <c r="F54" s="240">
        <v>-3693</v>
      </c>
      <c r="G54" s="240">
        <v>35023</v>
      </c>
      <c r="H54" s="240">
        <v>803435</v>
      </c>
      <c r="I54" s="240">
        <v>11713</v>
      </c>
      <c r="J54" s="240">
        <v>5749</v>
      </c>
      <c r="K54" s="240">
        <v>27</v>
      </c>
      <c r="L54" s="240">
        <v>97</v>
      </c>
      <c r="M54" s="240">
        <v>501</v>
      </c>
      <c r="N54" s="240">
        <v>464</v>
      </c>
      <c r="O54" s="240">
        <v>35023</v>
      </c>
      <c r="P54" s="240">
        <v>797125</v>
      </c>
    </row>
    <row r="55" spans="1:16" s="93" customFormat="1" x14ac:dyDescent="0.2">
      <c r="A55" s="298" t="s">
        <v>214</v>
      </c>
      <c r="B55" s="300" t="s">
        <v>433</v>
      </c>
      <c r="C55" s="240">
        <v>41821</v>
      </c>
      <c r="D55" s="240">
        <v>1158085</v>
      </c>
      <c r="E55" s="240">
        <v>1763</v>
      </c>
      <c r="F55" s="240">
        <v>-3597</v>
      </c>
      <c r="G55" s="240">
        <v>41821</v>
      </c>
      <c r="H55" s="240">
        <v>1154488</v>
      </c>
      <c r="I55" s="240">
        <v>15856</v>
      </c>
      <c r="J55" s="240">
        <v>7896</v>
      </c>
      <c r="K55" s="240">
        <v>19</v>
      </c>
      <c r="L55" s="240">
        <v>62</v>
      </c>
      <c r="M55" s="240">
        <v>566</v>
      </c>
      <c r="N55" s="240">
        <v>504</v>
      </c>
      <c r="O55" s="240">
        <v>41821</v>
      </c>
      <c r="P55" s="240">
        <v>1146026</v>
      </c>
    </row>
    <row r="56" spans="1:16" s="93" customFormat="1" x14ac:dyDescent="0.2">
      <c r="A56" s="298" t="s">
        <v>214</v>
      </c>
      <c r="B56" s="300" t="s">
        <v>434</v>
      </c>
      <c r="C56" s="240">
        <v>30365</v>
      </c>
      <c r="D56" s="240">
        <v>992402</v>
      </c>
      <c r="E56" s="240">
        <v>1489</v>
      </c>
      <c r="F56" s="240">
        <v>-3421</v>
      </c>
      <c r="G56" s="240">
        <v>30365</v>
      </c>
      <c r="H56" s="240">
        <v>988981</v>
      </c>
      <c r="I56" s="240">
        <v>10141</v>
      </c>
      <c r="J56" s="240">
        <v>6257</v>
      </c>
      <c r="K56" s="240">
        <v>30</v>
      </c>
      <c r="L56" s="240">
        <v>97</v>
      </c>
      <c r="M56" s="240">
        <v>454</v>
      </c>
      <c r="N56" s="240">
        <v>440</v>
      </c>
      <c r="O56" s="240">
        <v>30365</v>
      </c>
      <c r="P56" s="240">
        <v>982188</v>
      </c>
    </row>
    <row r="57" spans="1:16" s="93" customFormat="1" x14ac:dyDescent="0.2">
      <c r="A57" s="298" t="s">
        <v>214</v>
      </c>
      <c r="B57" s="300" t="s">
        <v>435</v>
      </c>
      <c r="C57" s="240">
        <v>23763</v>
      </c>
      <c r="D57" s="240">
        <v>897570</v>
      </c>
      <c r="E57" s="240">
        <v>1201</v>
      </c>
      <c r="F57" s="240">
        <v>-3542</v>
      </c>
      <c r="G57" s="240">
        <v>23763</v>
      </c>
      <c r="H57" s="240">
        <v>894029</v>
      </c>
      <c r="I57" s="240">
        <v>5582</v>
      </c>
      <c r="J57" s="240">
        <v>4160</v>
      </c>
      <c r="K57" s="240">
        <v>26</v>
      </c>
      <c r="L57" s="240">
        <v>79</v>
      </c>
      <c r="M57" s="240">
        <v>342</v>
      </c>
      <c r="N57" s="240">
        <v>350</v>
      </c>
      <c r="O57" s="240">
        <v>23763</v>
      </c>
      <c r="P57" s="240">
        <v>889439</v>
      </c>
    </row>
    <row r="58" spans="1:16" s="93" customFormat="1" x14ac:dyDescent="0.2">
      <c r="A58" s="298" t="s">
        <v>214</v>
      </c>
      <c r="B58" s="300" t="s">
        <v>436</v>
      </c>
      <c r="C58" s="240">
        <v>21538</v>
      </c>
      <c r="D58" s="240">
        <v>922051</v>
      </c>
      <c r="E58" s="240">
        <v>1117</v>
      </c>
      <c r="F58" s="240">
        <v>-3383</v>
      </c>
      <c r="G58" s="240">
        <v>21538</v>
      </c>
      <c r="H58" s="240">
        <v>918668</v>
      </c>
      <c r="I58" s="240">
        <v>3743</v>
      </c>
      <c r="J58" s="240">
        <v>3084</v>
      </c>
      <c r="K58" s="240">
        <v>24</v>
      </c>
      <c r="L58" s="240">
        <v>62</v>
      </c>
      <c r="M58" s="240">
        <v>323</v>
      </c>
      <c r="N58" s="240">
        <v>314</v>
      </c>
      <c r="O58" s="240">
        <v>21538</v>
      </c>
      <c r="P58" s="240">
        <v>915208</v>
      </c>
    </row>
    <row r="59" spans="1:16" s="93" customFormat="1" x14ac:dyDescent="0.2">
      <c r="A59" s="298" t="s">
        <v>214</v>
      </c>
      <c r="B59" s="300" t="s">
        <v>437</v>
      </c>
      <c r="C59" s="240">
        <v>20438</v>
      </c>
      <c r="D59" s="240">
        <v>976817</v>
      </c>
      <c r="E59" s="240">
        <v>1113</v>
      </c>
      <c r="F59" s="240">
        <v>-3292</v>
      </c>
      <c r="G59" s="240">
        <v>20438</v>
      </c>
      <c r="H59" s="240">
        <v>973525</v>
      </c>
      <c r="I59" s="240">
        <v>2784</v>
      </c>
      <c r="J59" s="240">
        <v>2305</v>
      </c>
      <c r="K59" s="240">
        <v>26</v>
      </c>
      <c r="L59" s="240">
        <v>76</v>
      </c>
      <c r="M59" s="240">
        <v>328</v>
      </c>
      <c r="N59" s="240">
        <v>327</v>
      </c>
      <c r="O59" s="240">
        <v>20438</v>
      </c>
      <c r="P59" s="240">
        <v>970817</v>
      </c>
    </row>
    <row r="60" spans="1:16" s="93" customFormat="1" x14ac:dyDescent="0.2">
      <c r="A60" s="298" t="s">
        <v>214</v>
      </c>
      <c r="B60" s="300" t="s">
        <v>438</v>
      </c>
      <c r="C60" s="240">
        <v>35885</v>
      </c>
      <c r="D60" s="240">
        <v>1977993</v>
      </c>
      <c r="E60" s="240">
        <v>2101</v>
      </c>
      <c r="F60" s="240">
        <v>-6521</v>
      </c>
      <c r="G60" s="240">
        <v>35885</v>
      </c>
      <c r="H60" s="240">
        <v>1971473</v>
      </c>
      <c r="I60" s="240">
        <v>3825</v>
      </c>
      <c r="J60" s="240">
        <v>3257</v>
      </c>
      <c r="K60" s="240">
        <v>29</v>
      </c>
      <c r="L60" s="240">
        <v>93</v>
      </c>
      <c r="M60" s="240">
        <v>583</v>
      </c>
      <c r="N60" s="240">
        <v>579</v>
      </c>
      <c r="O60" s="240">
        <v>35885</v>
      </c>
      <c r="P60" s="240">
        <v>1967544</v>
      </c>
    </row>
    <row r="61" spans="1:16" s="93" customFormat="1" x14ac:dyDescent="0.2">
      <c r="A61" s="298" t="s">
        <v>214</v>
      </c>
      <c r="B61" s="300" t="s">
        <v>439</v>
      </c>
      <c r="C61" s="240">
        <v>29036</v>
      </c>
      <c r="D61" s="240">
        <v>1889167</v>
      </c>
      <c r="E61" s="240">
        <v>1810</v>
      </c>
      <c r="F61" s="240">
        <v>-5393</v>
      </c>
      <c r="G61" s="240">
        <v>29036</v>
      </c>
      <c r="H61" s="240">
        <v>1883774</v>
      </c>
      <c r="I61" s="240">
        <v>2238</v>
      </c>
      <c r="J61" s="240">
        <v>2042</v>
      </c>
      <c r="K61" s="240">
        <v>17</v>
      </c>
      <c r="L61" s="240">
        <v>47</v>
      </c>
      <c r="M61" s="240">
        <v>18</v>
      </c>
      <c r="N61" s="240">
        <v>5</v>
      </c>
      <c r="O61" s="240">
        <v>29036</v>
      </c>
      <c r="P61" s="240">
        <v>1881680</v>
      </c>
    </row>
    <row r="62" spans="1:16" s="93" customFormat="1" x14ac:dyDescent="0.2">
      <c r="A62" s="298" t="s">
        <v>214</v>
      </c>
      <c r="B62" s="300" t="s">
        <v>440</v>
      </c>
      <c r="C62" s="240">
        <v>22262</v>
      </c>
      <c r="D62" s="240">
        <v>1671459</v>
      </c>
      <c r="E62" s="240">
        <v>1545</v>
      </c>
      <c r="F62" s="240">
        <v>-5117</v>
      </c>
      <c r="G62" s="240">
        <v>22262</v>
      </c>
      <c r="H62" s="240">
        <v>1666341</v>
      </c>
      <c r="I62" s="240">
        <v>1563</v>
      </c>
      <c r="J62" s="240">
        <v>1458</v>
      </c>
      <c r="K62" s="240">
        <v>17</v>
      </c>
      <c r="L62" s="240">
        <v>47</v>
      </c>
      <c r="M62" s="242" t="s">
        <v>456</v>
      </c>
      <c r="N62" s="242" t="s">
        <v>456</v>
      </c>
      <c r="O62" s="240">
        <v>22262</v>
      </c>
      <c r="P62" s="240">
        <v>1664837</v>
      </c>
    </row>
    <row r="63" spans="1:16" s="93" customFormat="1" x14ac:dyDescent="0.2">
      <c r="A63" s="298" t="s">
        <v>214</v>
      </c>
      <c r="B63" s="300" t="s">
        <v>441</v>
      </c>
      <c r="C63" s="240">
        <v>16298</v>
      </c>
      <c r="D63" s="240">
        <v>1385239</v>
      </c>
      <c r="E63" s="240">
        <v>1201</v>
      </c>
      <c r="F63" s="240">
        <v>-3845</v>
      </c>
      <c r="G63" s="240">
        <v>16298</v>
      </c>
      <c r="H63" s="240">
        <v>1381394</v>
      </c>
      <c r="I63" s="240">
        <v>1072</v>
      </c>
      <c r="J63" s="240">
        <v>1040</v>
      </c>
      <c r="K63" s="240">
        <v>8</v>
      </c>
      <c r="L63" s="240">
        <v>20</v>
      </c>
      <c r="M63" s="242" t="s">
        <v>456</v>
      </c>
      <c r="N63" s="242" t="s">
        <v>456</v>
      </c>
      <c r="O63" s="240">
        <v>16298</v>
      </c>
      <c r="P63" s="240">
        <v>1380334</v>
      </c>
    </row>
    <row r="64" spans="1:16" s="93" customFormat="1" x14ac:dyDescent="0.2">
      <c r="A64" s="298" t="s">
        <v>214</v>
      </c>
      <c r="B64" s="300" t="s">
        <v>442</v>
      </c>
      <c r="C64" s="240">
        <v>11642</v>
      </c>
      <c r="D64" s="240">
        <v>1107029</v>
      </c>
      <c r="E64" s="240">
        <v>986</v>
      </c>
      <c r="F64" s="240">
        <v>-3477</v>
      </c>
      <c r="G64" s="240">
        <v>11642</v>
      </c>
      <c r="H64" s="240">
        <v>1103552</v>
      </c>
      <c r="I64" s="240">
        <v>688</v>
      </c>
      <c r="J64" s="240">
        <v>713</v>
      </c>
      <c r="K64" s="240">
        <v>6</v>
      </c>
      <c r="L64" s="240">
        <v>18</v>
      </c>
      <c r="M64" s="242" t="s">
        <v>456</v>
      </c>
      <c r="N64" s="242" t="s">
        <v>456</v>
      </c>
      <c r="O64" s="240">
        <v>11642</v>
      </c>
      <c r="P64" s="240">
        <v>1102821</v>
      </c>
    </row>
    <row r="65" spans="1:16" s="93" customFormat="1" x14ac:dyDescent="0.2">
      <c r="A65" s="298" t="s">
        <v>214</v>
      </c>
      <c r="B65" s="300" t="s">
        <v>443</v>
      </c>
      <c r="C65" s="240">
        <v>17537</v>
      </c>
      <c r="D65" s="240">
        <v>1953447</v>
      </c>
      <c r="E65" s="240">
        <v>1750</v>
      </c>
      <c r="F65" s="240">
        <v>-7796</v>
      </c>
      <c r="G65" s="240">
        <v>17537</v>
      </c>
      <c r="H65" s="240">
        <v>1945650</v>
      </c>
      <c r="I65" s="240">
        <v>1102</v>
      </c>
      <c r="J65" s="240">
        <v>1188</v>
      </c>
      <c r="K65" s="240">
        <v>11</v>
      </c>
      <c r="L65" s="240">
        <v>31</v>
      </c>
      <c r="M65" s="242" t="s">
        <v>456</v>
      </c>
      <c r="N65" s="242" t="s">
        <v>456</v>
      </c>
      <c r="O65" s="240">
        <v>17537</v>
      </c>
      <c r="P65" s="240">
        <v>1944432</v>
      </c>
    </row>
    <row r="66" spans="1:16" s="93" customFormat="1" x14ac:dyDescent="0.2">
      <c r="A66" s="298" t="s">
        <v>214</v>
      </c>
      <c r="B66" s="300" t="s">
        <v>444</v>
      </c>
      <c r="C66" s="240">
        <v>17823</v>
      </c>
      <c r="D66" s="240">
        <v>2891966</v>
      </c>
      <c r="E66" s="240">
        <v>2288</v>
      </c>
      <c r="F66" s="240">
        <v>-15124</v>
      </c>
      <c r="G66" s="240">
        <v>17823</v>
      </c>
      <c r="H66" s="240">
        <v>2876842</v>
      </c>
      <c r="I66" s="240">
        <v>1524</v>
      </c>
      <c r="J66" s="240">
        <v>1718</v>
      </c>
      <c r="K66" s="240">
        <v>15</v>
      </c>
      <c r="L66" s="240">
        <v>46</v>
      </c>
      <c r="M66" s="242" t="s">
        <v>456</v>
      </c>
      <c r="N66" s="242" t="s">
        <v>456</v>
      </c>
      <c r="O66" s="240">
        <v>17823</v>
      </c>
      <c r="P66" s="240">
        <v>2875077</v>
      </c>
    </row>
    <row r="67" spans="1:16" s="93" customFormat="1" x14ac:dyDescent="0.2">
      <c r="A67" s="298" t="s">
        <v>214</v>
      </c>
      <c r="B67" s="300" t="s">
        <v>445</v>
      </c>
      <c r="C67" s="240">
        <v>3132</v>
      </c>
      <c r="D67" s="240">
        <v>1059060</v>
      </c>
      <c r="E67" s="240">
        <v>652</v>
      </c>
      <c r="F67" s="240">
        <v>-7290</v>
      </c>
      <c r="G67" s="240">
        <v>3132</v>
      </c>
      <c r="H67" s="240">
        <v>1051771</v>
      </c>
      <c r="I67" s="240">
        <v>421</v>
      </c>
      <c r="J67" s="240">
        <v>516</v>
      </c>
      <c r="K67" s="419" t="s">
        <v>594</v>
      </c>
      <c r="L67" s="419" t="s">
        <v>594</v>
      </c>
      <c r="M67" s="242" t="s">
        <v>456</v>
      </c>
      <c r="N67" s="242" t="s">
        <v>456</v>
      </c>
      <c r="O67" s="240">
        <v>3132</v>
      </c>
      <c r="P67" s="240">
        <v>1051237</v>
      </c>
    </row>
    <row r="68" spans="1:16" s="93" customFormat="1" x14ac:dyDescent="0.2">
      <c r="A68" s="298" t="s">
        <v>214</v>
      </c>
      <c r="B68" s="300" t="s">
        <v>446</v>
      </c>
      <c r="C68" s="240">
        <v>755</v>
      </c>
      <c r="D68" s="240">
        <v>498453</v>
      </c>
      <c r="E68" s="240">
        <v>164</v>
      </c>
      <c r="F68" s="240">
        <v>-2439</v>
      </c>
      <c r="G68" s="240">
        <v>755</v>
      </c>
      <c r="H68" s="240">
        <v>496013</v>
      </c>
      <c r="I68" s="240">
        <v>89</v>
      </c>
      <c r="J68" s="240">
        <v>118</v>
      </c>
      <c r="K68" s="419" t="s">
        <v>594</v>
      </c>
      <c r="L68" s="419" t="s">
        <v>594</v>
      </c>
      <c r="M68" s="242" t="s">
        <v>456</v>
      </c>
      <c r="N68" s="242" t="s">
        <v>456</v>
      </c>
      <c r="O68" s="240">
        <v>755</v>
      </c>
      <c r="P68" s="240">
        <v>495890</v>
      </c>
    </row>
    <row r="69" spans="1:16" s="93" customFormat="1" x14ac:dyDescent="0.2">
      <c r="A69" s="298" t="s">
        <v>214</v>
      </c>
      <c r="B69" s="300" t="s">
        <v>447</v>
      </c>
      <c r="C69" s="242">
        <v>164</v>
      </c>
      <c r="D69" s="242">
        <v>318646</v>
      </c>
      <c r="E69" s="242">
        <v>37</v>
      </c>
      <c r="F69" s="242">
        <v>-1334</v>
      </c>
      <c r="G69" s="242">
        <v>164</v>
      </c>
      <c r="H69" s="242">
        <v>317313</v>
      </c>
      <c r="I69" s="240">
        <v>32</v>
      </c>
      <c r="J69" s="240">
        <v>42</v>
      </c>
      <c r="K69" s="242" t="s">
        <v>456</v>
      </c>
      <c r="L69" s="242" t="s">
        <v>456</v>
      </c>
      <c r="M69" s="242" t="s">
        <v>456</v>
      </c>
      <c r="N69" s="242" t="s">
        <v>456</v>
      </c>
      <c r="O69" s="242">
        <v>164</v>
      </c>
      <c r="P69" s="242">
        <v>317271</v>
      </c>
    </row>
    <row r="70" spans="1:16" s="129" customFormat="1" x14ac:dyDescent="0.2">
      <c r="A70" s="298" t="s">
        <v>214</v>
      </c>
      <c r="B70" s="302" t="s">
        <v>51</v>
      </c>
      <c r="C70" s="241">
        <v>364378</v>
      </c>
      <c r="D70" s="241">
        <v>20988442</v>
      </c>
      <c r="E70" s="241">
        <v>23277</v>
      </c>
      <c r="F70" s="241">
        <v>-88807</v>
      </c>
      <c r="G70" s="241">
        <v>364378</v>
      </c>
      <c r="H70" s="241">
        <v>20899635</v>
      </c>
      <c r="I70" s="241">
        <v>69014</v>
      </c>
      <c r="J70" s="241">
        <v>44837</v>
      </c>
      <c r="K70" s="241">
        <v>305</v>
      </c>
      <c r="L70" s="241">
        <v>945</v>
      </c>
      <c r="M70" s="241">
        <v>3526</v>
      </c>
      <c r="N70" s="241">
        <v>3386</v>
      </c>
      <c r="O70" s="241">
        <v>368409</v>
      </c>
      <c r="P70" s="241">
        <v>20850467</v>
      </c>
    </row>
    <row r="71" spans="1:16" s="93" customFormat="1" x14ac:dyDescent="0.2">
      <c r="A71" s="298" t="s">
        <v>214</v>
      </c>
      <c r="B71" s="303" t="s">
        <v>70</v>
      </c>
      <c r="C71" s="240">
        <v>307</v>
      </c>
      <c r="D71" s="240">
        <v>6674</v>
      </c>
      <c r="E71" s="240">
        <v>485</v>
      </c>
      <c r="F71" s="240">
        <v>-19292</v>
      </c>
      <c r="G71" s="240">
        <v>486</v>
      </c>
      <c r="H71" s="240">
        <v>-12618</v>
      </c>
      <c r="I71" s="240">
        <v>27</v>
      </c>
      <c r="J71" s="240">
        <v>22</v>
      </c>
      <c r="K71" s="240">
        <v>3</v>
      </c>
      <c r="L71" s="240">
        <v>12</v>
      </c>
      <c r="M71" s="240">
        <v>16</v>
      </c>
      <c r="N71" s="240">
        <v>10</v>
      </c>
      <c r="O71" s="240">
        <v>486</v>
      </c>
      <c r="P71" s="240">
        <v>-12662</v>
      </c>
    </row>
    <row r="72" spans="1:16" x14ac:dyDescent="0.2">
      <c r="A72" s="117"/>
      <c r="B72" s="67"/>
      <c r="C72" s="67"/>
      <c r="D72" s="67"/>
      <c r="E72" s="67"/>
      <c r="F72" s="67"/>
      <c r="G72" s="67"/>
      <c r="H72" s="67"/>
      <c r="I72" s="67"/>
      <c r="J72" s="67"/>
      <c r="K72" s="151"/>
    </row>
    <row r="73" spans="1:16" x14ac:dyDescent="0.2">
      <c r="A73" s="67"/>
      <c r="B73" s="152"/>
      <c r="C73" s="392"/>
      <c r="D73" s="392"/>
      <c r="E73" s="392"/>
      <c r="F73" s="392"/>
      <c r="G73" s="392"/>
      <c r="H73" s="392"/>
      <c r="I73" s="392"/>
      <c r="J73" s="392"/>
      <c r="K73" s="392"/>
      <c r="L73" s="392"/>
      <c r="M73" s="392"/>
      <c r="N73" s="392"/>
      <c r="O73" s="392"/>
      <c r="P73" s="392"/>
    </row>
    <row r="74" spans="1:16" x14ac:dyDescent="0.2">
      <c r="A74" s="152"/>
    </row>
    <row r="76" spans="1:16" ht="11.25" customHeight="1" x14ac:dyDescent="0.25"/>
    <row r="77" spans="1:16" ht="11.25" customHeight="1" x14ac:dyDescent="0.25"/>
    <row r="78" spans="1:16" ht="11.25" customHeight="1" x14ac:dyDescent="0.25"/>
    <row r="79" spans="1:16" ht="11.25" customHeight="1" x14ac:dyDescent="0.25"/>
  </sheetData>
  <autoFilter ref="A5:P5"/>
  <mergeCells count="11">
    <mergeCell ref="M4:N4"/>
    <mergeCell ref="O4:P4"/>
    <mergeCell ref="A1:P1"/>
    <mergeCell ref="A2:P2"/>
    <mergeCell ref="C4:D4"/>
    <mergeCell ref="E4:F4"/>
    <mergeCell ref="G4:H4"/>
    <mergeCell ref="I4:J4"/>
    <mergeCell ref="K4:L4"/>
    <mergeCell ref="A4:A5"/>
    <mergeCell ref="B4:B5"/>
  </mergeCells>
  <phoneticPr fontId="19" type="noConversion"/>
  <pageMargins left="0.51181102362204722" right="0.51181102362204722" top="0.19685039370078741" bottom="0.19685039370078741" header="0.11811023622047245" footer="0.11811023622047245"/>
  <pageSetup paperSize="8" firstPageNumber="14" pageOrder="overThenDown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P80"/>
  <sheetViews>
    <sheetView zoomScaleNormal="100" workbookViewId="0">
      <pane ySplit="5" topLeftCell="A6" activePane="bottomLeft" state="frozen"/>
      <selection activeCell="J52" sqref="J52"/>
      <selection pane="bottomLeft" sqref="A1:P1"/>
    </sheetView>
  </sheetViews>
  <sheetFormatPr baseColWidth="10" defaultColWidth="11.44140625" defaultRowHeight="10.199999999999999" x14ac:dyDescent="0.25"/>
  <cols>
    <col min="1" max="1" width="15.5546875" style="91" customWidth="1"/>
    <col min="2" max="2" width="19.33203125" style="91" customWidth="1"/>
    <col min="3" max="16" width="14" style="87" customWidth="1"/>
    <col min="17" max="16384" width="11.44140625" style="87"/>
  </cols>
  <sheetData>
    <row r="1" spans="1:16" s="91" customFormat="1" ht="12.75" customHeight="1" x14ac:dyDescent="0.25">
      <c r="A1" s="428" t="s">
        <v>203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</row>
    <row r="2" spans="1:16" ht="12.75" customHeight="1" x14ac:dyDescent="0.25">
      <c r="A2" s="463" t="s">
        <v>204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</row>
    <row r="3" spans="1:16" ht="12.75" customHeight="1" x14ac:dyDescent="0.25">
      <c r="A3" s="207"/>
      <c r="B3" s="209"/>
      <c r="C3" s="352"/>
      <c r="D3" s="209"/>
      <c r="E3" s="352"/>
      <c r="F3" s="209"/>
      <c r="G3" s="352"/>
      <c r="H3" s="209"/>
      <c r="I3" s="352"/>
      <c r="J3" s="209"/>
      <c r="K3" s="352"/>
      <c r="L3" s="209"/>
      <c r="M3" s="352"/>
      <c r="N3" s="209"/>
      <c r="O3" s="352"/>
      <c r="P3" s="209"/>
    </row>
    <row r="4" spans="1:16" ht="52.5" customHeight="1" x14ac:dyDescent="0.25">
      <c r="A4" s="458" t="s">
        <v>215</v>
      </c>
      <c r="B4" s="435" t="s">
        <v>652</v>
      </c>
      <c r="C4" s="464" t="s">
        <v>96</v>
      </c>
      <c r="D4" s="460"/>
      <c r="E4" s="465" t="s">
        <v>220</v>
      </c>
      <c r="F4" s="465"/>
      <c r="G4" s="465" t="s">
        <v>631</v>
      </c>
      <c r="H4" s="465"/>
      <c r="I4" s="454" t="s">
        <v>632</v>
      </c>
      <c r="J4" s="454"/>
      <c r="K4" s="460" t="s">
        <v>633</v>
      </c>
      <c r="L4" s="460"/>
      <c r="M4" s="454" t="s">
        <v>634</v>
      </c>
      <c r="N4" s="454"/>
      <c r="O4" s="465" t="s">
        <v>95</v>
      </c>
      <c r="P4" s="466"/>
    </row>
    <row r="5" spans="1:16" s="91" customFormat="1" ht="12.75" customHeight="1" x14ac:dyDescent="0.25">
      <c r="A5" s="459"/>
      <c r="B5" s="457"/>
      <c r="C5" s="42" t="s">
        <v>99</v>
      </c>
      <c r="D5" s="88" t="s">
        <v>122</v>
      </c>
      <c r="E5" s="88" t="s">
        <v>99</v>
      </c>
      <c r="F5" s="88" t="s">
        <v>122</v>
      </c>
      <c r="G5" s="88" t="s">
        <v>99</v>
      </c>
      <c r="H5" s="88" t="s">
        <v>122</v>
      </c>
      <c r="I5" s="88" t="s">
        <v>99</v>
      </c>
      <c r="J5" s="88" t="s">
        <v>122</v>
      </c>
      <c r="K5" s="88" t="s">
        <v>99</v>
      </c>
      <c r="L5" s="88" t="s">
        <v>122</v>
      </c>
      <c r="M5" s="88" t="s">
        <v>99</v>
      </c>
      <c r="N5" s="88" t="s">
        <v>122</v>
      </c>
      <c r="O5" s="88" t="s">
        <v>99</v>
      </c>
      <c r="P5" s="90" t="s">
        <v>122</v>
      </c>
    </row>
    <row r="6" spans="1:16" s="93" customFormat="1" x14ac:dyDescent="0.2">
      <c r="A6" s="298" t="s">
        <v>212</v>
      </c>
      <c r="B6" s="299" t="s">
        <v>455</v>
      </c>
      <c r="C6" s="244">
        <v>89025</v>
      </c>
      <c r="D6" s="244">
        <v>148378</v>
      </c>
      <c r="E6" s="244">
        <v>81968</v>
      </c>
      <c r="F6" s="244">
        <v>45558</v>
      </c>
      <c r="G6" s="244">
        <v>3955</v>
      </c>
      <c r="H6" s="244">
        <v>5891</v>
      </c>
      <c r="I6" s="244">
        <v>21</v>
      </c>
      <c r="J6" s="244">
        <v>24</v>
      </c>
      <c r="K6" s="245">
        <v>14</v>
      </c>
      <c r="L6" s="245">
        <v>55</v>
      </c>
      <c r="M6" s="244">
        <v>699</v>
      </c>
      <c r="N6" s="244">
        <v>992</v>
      </c>
      <c r="O6" s="244">
        <v>68113</v>
      </c>
      <c r="P6" s="244">
        <v>97230</v>
      </c>
    </row>
    <row r="7" spans="1:16" s="93" customFormat="1" x14ac:dyDescent="0.2">
      <c r="A7" s="298" t="s">
        <v>212</v>
      </c>
      <c r="B7" s="300" t="s">
        <v>429</v>
      </c>
      <c r="C7" s="244">
        <v>53154</v>
      </c>
      <c r="D7" s="244">
        <v>406014</v>
      </c>
      <c r="E7" s="244">
        <v>53154</v>
      </c>
      <c r="F7" s="244">
        <v>91430</v>
      </c>
      <c r="G7" s="244">
        <v>5597</v>
      </c>
      <c r="H7" s="244">
        <v>11435</v>
      </c>
      <c r="I7" s="244">
        <v>104</v>
      </c>
      <c r="J7" s="244">
        <v>121</v>
      </c>
      <c r="K7" s="244">
        <v>12</v>
      </c>
      <c r="L7" s="244">
        <v>28</v>
      </c>
      <c r="M7" s="244">
        <v>434</v>
      </c>
      <c r="N7" s="244">
        <v>1845</v>
      </c>
      <c r="O7" s="244">
        <v>53150</v>
      </c>
      <c r="P7" s="244">
        <v>301357</v>
      </c>
    </row>
    <row r="8" spans="1:16" s="93" customFormat="1" x14ac:dyDescent="0.2">
      <c r="A8" s="298" t="s">
        <v>212</v>
      </c>
      <c r="B8" s="300" t="s">
        <v>430</v>
      </c>
      <c r="C8" s="244">
        <v>92018</v>
      </c>
      <c r="D8" s="244">
        <v>1181945</v>
      </c>
      <c r="E8" s="244">
        <v>92018</v>
      </c>
      <c r="F8" s="244">
        <v>230167</v>
      </c>
      <c r="G8" s="244">
        <v>19077</v>
      </c>
      <c r="H8" s="244">
        <v>43707</v>
      </c>
      <c r="I8" s="244">
        <v>379</v>
      </c>
      <c r="J8" s="244">
        <v>408</v>
      </c>
      <c r="K8" s="244">
        <v>22</v>
      </c>
      <c r="L8" s="244">
        <v>58</v>
      </c>
      <c r="M8" s="244">
        <v>385</v>
      </c>
      <c r="N8" s="244">
        <v>2361</v>
      </c>
      <c r="O8" s="244">
        <v>92018</v>
      </c>
      <c r="P8" s="244">
        <v>905507</v>
      </c>
    </row>
    <row r="9" spans="1:16" s="93" customFormat="1" x14ac:dyDescent="0.2">
      <c r="A9" s="298" t="s">
        <v>212</v>
      </c>
      <c r="B9" s="300" t="s">
        <v>431</v>
      </c>
      <c r="C9" s="244">
        <v>146449</v>
      </c>
      <c r="D9" s="244">
        <v>2544232</v>
      </c>
      <c r="E9" s="244">
        <v>146449</v>
      </c>
      <c r="F9" s="244">
        <v>468860</v>
      </c>
      <c r="G9" s="244">
        <v>42532</v>
      </c>
      <c r="H9" s="244">
        <v>121889</v>
      </c>
      <c r="I9" s="244">
        <v>2001</v>
      </c>
      <c r="J9" s="244">
        <v>1824</v>
      </c>
      <c r="K9" s="244">
        <v>59</v>
      </c>
      <c r="L9" s="244">
        <v>161</v>
      </c>
      <c r="M9" s="244">
        <v>352</v>
      </c>
      <c r="N9" s="244">
        <v>2855</v>
      </c>
      <c r="O9" s="244">
        <v>146447</v>
      </c>
      <c r="P9" s="244">
        <v>1948947</v>
      </c>
    </row>
    <row r="10" spans="1:16" s="93" customFormat="1" x14ac:dyDescent="0.2">
      <c r="A10" s="298" t="s">
        <v>212</v>
      </c>
      <c r="B10" s="300" t="s">
        <v>432</v>
      </c>
      <c r="C10" s="244">
        <v>123243</v>
      </c>
      <c r="D10" s="244">
        <v>2774038</v>
      </c>
      <c r="E10" s="244">
        <v>123243</v>
      </c>
      <c r="F10" s="244">
        <v>508736</v>
      </c>
      <c r="G10" s="244">
        <v>27367</v>
      </c>
      <c r="H10" s="244">
        <v>68022</v>
      </c>
      <c r="I10" s="244">
        <v>5014</v>
      </c>
      <c r="J10" s="244">
        <v>4532</v>
      </c>
      <c r="K10" s="244">
        <v>77</v>
      </c>
      <c r="L10" s="244">
        <v>298</v>
      </c>
      <c r="M10" s="244">
        <v>259</v>
      </c>
      <c r="N10" s="244">
        <v>2263</v>
      </c>
      <c r="O10" s="244">
        <v>123243</v>
      </c>
      <c r="P10" s="244">
        <v>2190463</v>
      </c>
    </row>
    <row r="11" spans="1:16" s="93" customFormat="1" x14ac:dyDescent="0.2">
      <c r="A11" s="298" t="s">
        <v>212</v>
      </c>
      <c r="B11" s="300" t="s">
        <v>433</v>
      </c>
      <c r="C11" s="244">
        <v>115134</v>
      </c>
      <c r="D11" s="244">
        <v>3157327</v>
      </c>
      <c r="E11" s="244">
        <v>115134</v>
      </c>
      <c r="F11" s="244">
        <v>568559</v>
      </c>
      <c r="G11" s="244">
        <v>26936</v>
      </c>
      <c r="H11" s="244">
        <v>65887</v>
      </c>
      <c r="I11" s="244">
        <v>6732</v>
      </c>
      <c r="J11" s="244">
        <v>6721</v>
      </c>
      <c r="K11" s="244">
        <v>88</v>
      </c>
      <c r="L11" s="244">
        <v>287</v>
      </c>
      <c r="M11" s="244">
        <v>171</v>
      </c>
      <c r="N11" s="244">
        <v>1582</v>
      </c>
      <c r="O11" s="244">
        <v>115134</v>
      </c>
      <c r="P11" s="244">
        <v>2514692</v>
      </c>
    </row>
    <row r="12" spans="1:16" s="93" customFormat="1" x14ac:dyDescent="0.2">
      <c r="A12" s="298" t="s">
        <v>212</v>
      </c>
      <c r="B12" s="300" t="s">
        <v>434</v>
      </c>
      <c r="C12" s="244">
        <v>89226</v>
      </c>
      <c r="D12" s="244">
        <v>2889075</v>
      </c>
      <c r="E12" s="244">
        <v>89226</v>
      </c>
      <c r="F12" s="244">
        <v>512733</v>
      </c>
      <c r="G12" s="244">
        <v>18938</v>
      </c>
      <c r="H12" s="244">
        <v>46183</v>
      </c>
      <c r="I12" s="244">
        <v>7403</v>
      </c>
      <c r="J12" s="244">
        <v>8162</v>
      </c>
      <c r="K12" s="244">
        <v>108</v>
      </c>
      <c r="L12" s="244">
        <v>301</v>
      </c>
      <c r="M12" s="244">
        <v>141</v>
      </c>
      <c r="N12" s="244">
        <v>1662</v>
      </c>
      <c r="O12" s="244">
        <v>89226</v>
      </c>
      <c r="P12" s="244">
        <v>2320325</v>
      </c>
    </row>
    <row r="13" spans="1:16" s="93" customFormat="1" x14ac:dyDescent="0.2">
      <c r="A13" s="298" t="s">
        <v>212</v>
      </c>
      <c r="B13" s="300" t="s">
        <v>435</v>
      </c>
      <c r="C13" s="244">
        <v>68791</v>
      </c>
      <c r="D13" s="244">
        <v>2572210</v>
      </c>
      <c r="E13" s="244">
        <v>68791</v>
      </c>
      <c r="F13" s="244">
        <v>451845</v>
      </c>
      <c r="G13" s="244">
        <v>13774</v>
      </c>
      <c r="H13" s="244">
        <v>31619</v>
      </c>
      <c r="I13" s="244">
        <v>7569</v>
      </c>
      <c r="J13" s="244">
        <v>9109</v>
      </c>
      <c r="K13" s="244">
        <v>100</v>
      </c>
      <c r="L13" s="244">
        <v>394</v>
      </c>
      <c r="M13" s="244">
        <v>120</v>
      </c>
      <c r="N13" s="244">
        <v>1605</v>
      </c>
      <c r="O13" s="244">
        <v>68791</v>
      </c>
      <c r="P13" s="244">
        <v>2077930</v>
      </c>
    </row>
    <row r="14" spans="1:16" s="93" customFormat="1" x14ac:dyDescent="0.2">
      <c r="A14" s="298" t="s">
        <v>212</v>
      </c>
      <c r="B14" s="300" t="s">
        <v>436</v>
      </c>
      <c r="C14" s="244">
        <v>51979</v>
      </c>
      <c r="D14" s="244">
        <v>2203319</v>
      </c>
      <c r="E14" s="244">
        <v>51979</v>
      </c>
      <c r="F14" s="244">
        <v>379811</v>
      </c>
      <c r="G14" s="244">
        <v>10905</v>
      </c>
      <c r="H14" s="244">
        <v>24027</v>
      </c>
      <c r="I14" s="244">
        <v>6762</v>
      </c>
      <c r="J14" s="244">
        <v>8906</v>
      </c>
      <c r="K14" s="244">
        <v>97</v>
      </c>
      <c r="L14" s="244">
        <v>387</v>
      </c>
      <c r="M14" s="244">
        <v>71</v>
      </c>
      <c r="N14" s="244">
        <v>1215</v>
      </c>
      <c r="O14" s="244">
        <v>51978</v>
      </c>
      <c r="P14" s="244">
        <v>1789194</v>
      </c>
    </row>
    <row r="15" spans="1:16" s="93" customFormat="1" x14ac:dyDescent="0.2">
      <c r="A15" s="298" t="s">
        <v>212</v>
      </c>
      <c r="B15" s="300" t="s">
        <v>437</v>
      </c>
      <c r="C15" s="244">
        <v>41119</v>
      </c>
      <c r="D15" s="244">
        <v>1949857</v>
      </c>
      <c r="E15" s="244">
        <v>41119</v>
      </c>
      <c r="F15" s="244">
        <v>331150</v>
      </c>
      <c r="G15" s="244">
        <v>9113</v>
      </c>
      <c r="H15" s="244">
        <v>19715</v>
      </c>
      <c r="I15" s="244">
        <v>5963</v>
      </c>
      <c r="J15" s="244">
        <v>8351</v>
      </c>
      <c r="K15" s="244">
        <v>73</v>
      </c>
      <c r="L15" s="244">
        <v>272</v>
      </c>
      <c r="M15" s="244">
        <v>63</v>
      </c>
      <c r="N15" s="244">
        <v>1221</v>
      </c>
      <c r="O15" s="244">
        <v>41119</v>
      </c>
      <c r="P15" s="244">
        <v>1589201</v>
      </c>
    </row>
    <row r="16" spans="1:16" s="93" customFormat="1" x14ac:dyDescent="0.2">
      <c r="A16" s="298" t="s">
        <v>212</v>
      </c>
      <c r="B16" s="300" t="s">
        <v>438</v>
      </c>
      <c r="C16" s="244">
        <v>60808</v>
      </c>
      <c r="D16" s="244">
        <v>3323506</v>
      </c>
      <c r="E16" s="244">
        <v>60808</v>
      </c>
      <c r="F16" s="244">
        <v>554307</v>
      </c>
      <c r="G16" s="244">
        <v>14045</v>
      </c>
      <c r="H16" s="244">
        <v>29200</v>
      </c>
      <c r="I16" s="244">
        <v>10212</v>
      </c>
      <c r="J16" s="244">
        <v>15299</v>
      </c>
      <c r="K16" s="244">
        <v>175</v>
      </c>
      <c r="L16" s="244">
        <v>685</v>
      </c>
      <c r="M16" s="244">
        <v>97</v>
      </c>
      <c r="N16" s="244">
        <v>2253</v>
      </c>
      <c r="O16" s="244">
        <v>60808</v>
      </c>
      <c r="P16" s="244">
        <v>2721939</v>
      </c>
    </row>
    <row r="17" spans="1:16" s="93" customFormat="1" x14ac:dyDescent="0.2">
      <c r="A17" s="298" t="s">
        <v>212</v>
      </c>
      <c r="B17" s="300" t="s">
        <v>439</v>
      </c>
      <c r="C17" s="244">
        <v>42842</v>
      </c>
      <c r="D17" s="244">
        <v>2773177</v>
      </c>
      <c r="E17" s="244">
        <v>42842</v>
      </c>
      <c r="F17" s="244">
        <v>441138</v>
      </c>
      <c r="G17" s="244">
        <v>10364</v>
      </c>
      <c r="H17" s="244">
        <v>21262</v>
      </c>
      <c r="I17" s="244">
        <v>8491</v>
      </c>
      <c r="J17" s="244">
        <v>14016</v>
      </c>
      <c r="K17" s="244">
        <v>153</v>
      </c>
      <c r="L17" s="244">
        <v>875</v>
      </c>
      <c r="M17" s="244">
        <v>59</v>
      </c>
      <c r="N17" s="244">
        <v>1750</v>
      </c>
      <c r="O17" s="244">
        <v>42842</v>
      </c>
      <c r="P17" s="244">
        <v>2294373</v>
      </c>
    </row>
    <row r="18" spans="1:16" s="93" customFormat="1" x14ac:dyDescent="0.2">
      <c r="A18" s="298" t="s">
        <v>212</v>
      </c>
      <c r="B18" s="300" t="s">
        <v>440</v>
      </c>
      <c r="C18" s="244">
        <v>29306</v>
      </c>
      <c r="D18" s="244">
        <v>2189042</v>
      </c>
      <c r="E18" s="244">
        <v>29306</v>
      </c>
      <c r="F18" s="244">
        <v>343151</v>
      </c>
      <c r="G18" s="244">
        <v>7220</v>
      </c>
      <c r="H18" s="244">
        <v>13932</v>
      </c>
      <c r="I18" s="244">
        <v>6464</v>
      </c>
      <c r="J18" s="244">
        <v>11564</v>
      </c>
      <c r="K18" s="244">
        <v>121</v>
      </c>
      <c r="L18" s="244">
        <v>783</v>
      </c>
      <c r="M18" s="244">
        <v>45</v>
      </c>
      <c r="N18" s="244">
        <v>1348</v>
      </c>
      <c r="O18" s="244">
        <v>29305</v>
      </c>
      <c r="P18" s="244">
        <v>1818250</v>
      </c>
    </row>
    <row r="19" spans="1:16" s="93" customFormat="1" x14ac:dyDescent="0.2">
      <c r="A19" s="298" t="s">
        <v>212</v>
      </c>
      <c r="B19" s="300" t="s">
        <v>441</v>
      </c>
      <c r="C19" s="244">
        <v>20212</v>
      </c>
      <c r="D19" s="244">
        <v>1711102</v>
      </c>
      <c r="E19" s="244">
        <v>20212</v>
      </c>
      <c r="F19" s="244">
        <v>260091</v>
      </c>
      <c r="G19" s="244">
        <v>5074</v>
      </c>
      <c r="H19" s="244">
        <v>10168</v>
      </c>
      <c r="I19" s="244">
        <v>4935</v>
      </c>
      <c r="J19" s="244">
        <v>9432</v>
      </c>
      <c r="K19" s="244">
        <v>84</v>
      </c>
      <c r="L19" s="244">
        <v>384</v>
      </c>
      <c r="M19" s="244">
        <v>31</v>
      </c>
      <c r="N19" s="244">
        <v>1016</v>
      </c>
      <c r="O19" s="244">
        <v>20212</v>
      </c>
      <c r="P19" s="244">
        <v>1429942</v>
      </c>
    </row>
    <row r="20" spans="1:16" s="93" customFormat="1" x14ac:dyDescent="0.2">
      <c r="A20" s="298" t="s">
        <v>212</v>
      </c>
      <c r="B20" s="300" t="s">
        <v>442</v>
      </c>
      <c r="C20" s="244">
        <v>14191</v>
      </c>
      <c r="D20" s="244">
        <v>1343834</v>
      </c>
      <c r="E20" s="244">
        <v>14191</v>
      </c>
      <c r="F20" s="244">
        <v>194910</v>
      </c>
      <c r="G20" s="244">
        <v>3638</v>
      </c>
      <c r="H20" s="244">
        <v>7248</v>
      </c>
      <c r="I20" s="244">
        <v>3792</v>
      </c>
      <c r="J20" s="244">
        <v>7737</v>
      </c>
      <c r="K20" s="244">
        <v>84</v>
      </c>
      <c r="L20" s="244">
        <v>586</v>
      </c>
      <c r="M20" s="244">
        <v>18</v>
      </c>
      <c r="N20" s="244">
        <v>688</v>
      </c>
      <c r="O20" s="244">
        <v>14191</v>
      </c>
      <c r="P20" s="244">
        <v>1132569</v>
      </c>
    </row>
    <row r="21" spans="1:16" s="93" customFormat="1" x14ac:dyDescent="0.2">
      <c r="A21" s="298" t="s">
        <v>212</v>
      </c>
      <c r="B21" s="300" t="s">
        <v>443</v>
      </c>
      <c r="C21" s="244">
        <v>20948</v>
      </c>
      <c r="D21" s="244">
        <v>2322225</v>
      </c>
      <c r="E21" s="244">
        <v>20948</v>
      </c>
      <c r="F21" s="244">
        <v>310946</v>
      </c>
      <c r="G21" s="244">
        <v>5407</v>
      </c>
      <c r="H21" s="244">
        <v>10791</v>
      </c>
      <c r="I21" s="244">
        <v>5798</v>
      </c>
      <c r="J21" s="244">
        <v>12527</v>
      </c>
      <c r="K21" s="244">
        <v>138</v>
      </c>
      <c r="L21" s="244">
        <v>1063</v>
      </c>
      <c r="M21" s="244">
        <v>43</v>
      </c>
      <c r="N21" s="244">
        <v>1722</v>
      </c>
      <c r="O21" s="244">
        <v>20948</v>
      </c>
      <c r="P21" s="244">
        <v>1985303</v>
      </c>
    </row>
    <row r="22" spans="1:16" s="93" customFormat="1" x14ac:dyDescent="0.2">
      <c r="A22" s="298" t="s">
        <v>212</v>
      </c>
      <c r="B22" s="300" t="s">
        <v>444</v>
      </c>
      <c r="C22" s="244">
        <v>22294</v>
      </c>
      <c r="D22" s="244">
        <v>3626150</v>
      </c>
      <c r="E22" s="246">
        <v>22294</v>
      </c>
      <c r="F22" s="246">
        <v>385093</v>
      </c>
      <c r="G22" s="244">
        <v>6055</v>
      </c>
      <c r="H22" s="244">
        <v>13136</v>
      </c>
      <c r="I22" s="244">
        <v>6277</v>
      </c>
      <c r="J22" s="244">
        <v>13657</v>
      </c>
      <c r="K22" s="244">
        <v>232</v>
      </c>
      <c r="L22" s="244">
        <v>2776</v>
      </c>
      <c r="M22" s="244">
        <v>58</v>
      </c>
      <c r="N22" s="244">
        <v>3925</v>
      </c>
      <c r="O22" s="244">
        <v>22293</v>
      </c>
      <c r="P22" s="244">
        <v>3207998</v>
      </c>
    </row>
    <row r="23" spans="1:16" s="93" customFormat="1" x14ac:dyDescent="0.2">
      <c r="A23" s="298" t="s">
        <v>212</v>
      </c>
      <c r="B23" s="300" t="s">
        <v>445</v>
      </c>
      <c r="C23" s="244">
        <v>4194</v>
      </c>
      <c r="D23" s="244">
        <v>1401274</v>
      </c>
      <c r="E23" s="246">
        <v>4194</v>
      </c>
      <c r="F23" s="246">
        <v>102020</v>
      </c>
      <c r="G23" s="244">
        <v>1175</v>
      </c>
      <c r="H23" s="244">
        <v>2721</v>
      </c>
      <c r="I23" s="244">
        <v>766</v>
      </c>
      <c r="J23" s="244">
        <v>1489</v>
      </c>
      <c r="K23" s="244">
        <v>76</v>
      </c>
      <c r="L23" s="244">
        <v>1215</v>
      </c>
      <c r="M23" s="244">
        <v>27</v>
      </c>
      <c r="N23" s="244">
        <v>1897</v>
      </c>
      <c r="O23" s="244">
        <v>4194</v>
      </c>
      <c r="P23" s="244">
        <v>1292075</v>
      </c>
    </row>
    <row r="24" spans="1:16" s="93" customFormat="1" x14ac:dyDescent="0.2">
      <c r="A24" s="298" t="s">
        <v>212</v>
      </c>
      <c r="B24" s="300" t="s">
        <v>446</v>
      </c>
      <c r="C24" s="244">
        <v>985</v>
      </c>
      <c r="D24" s="244">
        <v>647475</v>
      </c>
      <c r="E24" s="246">
        <v>985</v>
      </c>
      <c r="F24" s="246">
        <v>30261</v>
      </c>
      <c r="G24" s="244">
        <v>241</v>
      </c>
      <c r="H24" s="244">
        <v>518</v>
      </c>
      <c r="I24" s="244">
        <v>150</v>
      </c>
      <c r="J24" s="244">
        <v>263</v>
      </c>
      <c r="K24" s="246">
        <v>12</v>
      </c>
      <c r="L24" s="246">
        <v>332</v>
      </c>
      <c r="M24" s="240">
        <v>6</v>
      </c>
      <c r="N24" s="240">
        <v>579</v>
      </c>
      <c r="O24" s="244">
        <v>985</v>
      </c>
      <c r="P24" s="244">
        <v>615584</v>
      </c>
    </row>
    <row r="25" spans="1:16" s="93" customFormat="1" x14ac:dyDescent="0.2">
      <c r="A25" s="298" t="s">
        <v>212</v>
      </c>
      <c r="B25" s="300" t="s">
        <v>447</v>
      </c>
      <c r="C25" s="246">
        <v>239</v>
      </c>
      <c r="D25" s="246">
        <v>546693</v>
      </c>
      <c r="E25" s="246">
        <v>239</v>
      </c>
      <c r="F25" s="246">
        <v>11956</v>
      </c>
      <c r="G25" s="246">
        <v>55</v>
      </c>
      <c r="H25" s="246">
        <v>95</v>
      </c>
      <c r="I25" s="244">
        <v>38</v>
      </c>
      <c r="J25" s="244">
        <v>76</v>
      </c>
      <c r="K25" s="244">
        <v>8</v>
      </c>
      <c r="L25" s="244">
        <v>217</v>
      </c>
      <c r="M25" s="240">
        <v>7</v>
      </c>
      <c r="N25" s="240">
        <v>5141</v>
      </c>
      <c r="O25" s="244">
        <v>239</v>
      </c>
      <c r="P25" s="244">
        <v>529211</v>
      </c>
    </row>
    <row r="26" spans="1:16" s="129" customFormat="1" x14ac:dyDescent="0.2">
      <c r="A26" s="298" t="s">
        <v>212</v>
      </c>
      <c r="B26" s="302" t="s">
        <v>51</v>
      </c>
      <c r="C26" s="247">
        <v>1086157</v>
      </c>
      <c r="D26" s="247">
        <v>39710874</v>
      </c>
      <c r="E26" s="247">
        <v>1079100</v>
      </c>
      <c r="F26" s="247">
        <v>6222722</v>
      </c>
      <c r="G26" s="247">
        <v>231468</v>
      </c>
      <c r="H26" s="247">
        <v>547447</v>
      </c>
      <c r="I26" s="247">
        <v>88871</v>
      </c>
      <c r="J26" s="247">
        <v>134219</v>
      </c>
      <c r="K26" s="247">
        <v>1733</v>
      </c>
      <c r="L26" s="247">
        <v>11158</v>
      </c>
      <c r="M26" s="247">
        <v>3086</v>
      </c>
      <c r="N26" s="247">
        <v>37920</v>
      </c>
      <c r="O26" s="247">
        <v>1065236</v>
      </c>
      <c r="P26" s="247">
        <v>32762090</v>
      </c>
    </row>
    <row r="27" spans="1:16" s="93" customFormat="1" x14ac:dyDescent="0.2">
      <c r="A27" s="298" t="s">
        <v>212</v>
      </c>
      <c r="B27" s="303" t="s">
        <v>70</v>
      </c>
      <c r="C27" s="244">
        <v>4125</v>
      </c>
      <c r="D27" s="244">
        <v>-36144</v>
      </c>
      <c r="E27" s="244">
        <v>4125</v>
      </c>
      <c r="F27" s="244">
        <v>9154</v>
      </c>
      <c r="G27" s="244">
        <v>1037</v>
      </c>
      <c r="H27" s="244">
        <v>1604</v>
      </c>
      <c r="I27" s="421" t="s">
        <v>456</v>
      </c>
      <c r="J27" s="421" t="s">
        <v>456</v>
      </c>
      <c r="K27" s="296">
        <v>8</v>
      </c>
      <c r="L27" s="296">
        <v>131</v>
      </c>
      <c r="M27" s="242" t="s">
        <v>456</v>
      </c>
      <c r="N27" s="242" t="s">
        <v>456</v>
      </c>
      <c r="O27" s="244">
        <v>4125</v>
      </c>
      <c r="P27" s="244">
        <v>-14035</v>
      </c>
    </row>
    <row r="28" spans="1:16" s="93" customFormat="1" x14ac:dyDescent="0.2">
      <c r="A28" s="326" t="s">
        <v>216</v>
      </c>
      <c r="B28" s="327" t="s">
        <v>455</v>
      </c>
      <c r="C28" s="330">
        <v>78894</v>
      </c>
      <c r="D28" s="330">
        <v>136171</v>
      </c>
      <c r="E28" s="330">
        <v>74858</v>
      </c>
      <c r="F28" s="330">
        <v>40972</v>
      </c>
      <c r="G28" s="331">
        <v>3486</v>
      </c>
      <c r="H28" s="331">
        <v>4611</v>
      </c>
      <c r="I28" s="420" t="s">
        <v>594</v>
      </c>
      <c r="J28" s="420" t="s">
        <v>594</v>
      </c>
      <c r="K28" s="420" t="s">
        <v>594</v>
      </c>
      <c r="L28" s="420" t="s">
        <v>594</v>
      </c>
      <c r="M28" s="330">
        <v>633</v>
      </c>
      <c r="N28" s="330">
        <v>878</v>
      </c>
      <c r="O28" s="330">
        <v>62137</v>
      </c>
      <c r="P28" s="330">
        <v>90899</v>
      </c>
    </row>
    <row r="29" spans="1:16" s="93" customFormat="1" x14ac:dyDescent="0.2">
      <c r="A29" s="298" t="s">
        <v>216</v>
      </c>
      <c r="B29" s="300" t="s">
        <v>429</v>
      </c>
      <c r="C29" s="244">
        <v>48164</v>
      </c>
      <c r="D29" s="244">
        <v>367697</v>
      </c>
      <c r="E29" s="244">
        <v>48164</v>
      </c>
      <c r="F29" s="244">
        <v>81605</v>
      </c>
      <c r="G29" s="246">
        <v>4607</v>
      </c>
      <c r="H29" s="246">
        <v>8397</v>
      </c>
      <c r="I29" s="420" t="s">
        <v>594</v>
      </c>
      <c r="J29" s="420" t="s">
        <v>594</v>
      </c>
      <c r="K29" s="246">
        <v>7</v>
      </c>
      <c r="L29" s="246">
        <v>16</v>
      </c>
      <c r="M29" s="244">
        <v>376</v>
      </c>
      <c r="N29" s="244">
        <v>1563</v>
      </c>
      <c r="O29" s="244">
        <v>48161</v>
      </c>
      <c r="P29" s="244">
        <v>276143</v>
      </c>
    </row>
    <row r="30" spans="1:16" s="93" customFormat="1" x14ac:dyDescent="0.2">
      <c r="A30" s="298" t="s">
        <v>216</v>
      </c>
      <c r="B30" s="300" t="s">
        <v>430</v>
      </c>
      <c r="C30" s="244">
        <v>83686</v>
      </c>
      <c r="D30" s="244">
        <v>1075497</v>
      </c>
      <c r="E30" s="244">
        <v>83686</v>
      </c>
      <c r="F30" s="244">
        <v>206239</v>
      </c>
      <c r="G30" s="246">
        <v>16797</v>
      </c>
      <c r="H30" s="246">
        <v>36644</v>
      </c>
      <c r="I30" s="244">
        <v>376</v>
      </c>
      <c r="J30" s="244">
        <v>404</v>
      </c>
      <c r="K30" s="246">
        <v>17</v>
      </c>
      <c r="L30" s="246">
        <v>34</v>
      </c>
      <c r="M30" s="244">
        <v>327</v>
      </c>
      <c r="N30" s="244">
        <v>1947</v>
      </c>
      <c r="O30" s="244">
        <v>83686</v>
      </c>
      <c r="P30" s="244">
        <v>830413</v>
      </c>
    </row>
    <row r="31" spans="1:16" s="93" customFormat="1" x14ac:dyDescent="0.2">
      <c r="A31" s="298" t="s">
        <v>216</v>
      </c>
      <c r="B31" s="300" t="s">
        <v>431</v>
      </c>
      <c r="C31" s="244">
        <v>128975</v>
      </c>
      <c r="D31" s="244">
        <v>2232663</v>
      </c>
      <c r="E31" s="244">
        <v>128975</v>
      </c>
      <c r="F31" s="244">
        <v>405470</v>
      </c>
      <c r="G31" s="246">
        <v>36592</v>
      </c>
      <c r="H31" s="246">
        <v>105904</v>
      </c>
      <c r="I31" s="244">
        <v>1986</v>
      </c>
      <c r="J31" s="244">
        <v>1799</v>
      </c>
      <c r="K31" s="246">
        <v>50</v>
      </c>
      <c r="L31" s="246">
        <v>143</v>
      </c>
      <c r="M31" s="244">
        <v>267</v>
      </c>
      <c r="N31" s="244">
        <v>1856</v>
      </c>
      <c r="O31" s="244">
        <v>128974</v>
      </c>
      <c r="P31" s="244">
        <v>1717697</v>
      </c>
    </row>
    <row r="32" spans="1:16" s="93" customFormat="1" x14ac:dyDescent="0.2">
      <c r="A32" s="298" t="s">
        <v>216</v>
      </c>
      <c r="B32" s="300" t="s">
        <v>432</v>
      </c>
      <c r="C32" s="244">
        <v>88220</v>
      </c>
      <c r="D32" s="244">
        <v>1976913</v>
      </c>
      <c r="E32" s="244">
        <v>88220</v>
      </c>
      <c r="F32" s="244">
        <v>361432</v>
      </c>
      <c r="G32" s="244">
        <v>13562</v>
      </c>
      <c r="H32" s="244">
        <v>32793</v>
      </c>
      <c r="I32" s="244">
        <v>4920</v>
      </c>
      <c r="J32" s="244">
        <v>4392</v>
      </c>
      <c r="K32" s="244">
        <v>44</v>
      </c>
      <c r="L32" s="244">
        <v>166</v>
      </c>
      <c r="M32" s="244">
        <v>190</v>
      </c>
      <c r="N32" s="244">
        <v>1419</v>
      </c>
      <c r="O32" s="244">
        <v>88220</v>
      </c>
      <c r="P32" s="244">
        <v>1576829</v>
      </c>
    </row>
    <row r="33" spans="1:16" s="93" customFormat="1" x14ac:dyDescent="0.2">
      <c r="A33" s="298" t="s">
        <v>216</v>
      </c>
      <c r="B33" s="300" t="s">
        <v>433</v>
      </c>
      <c r="C33" s="244">
        <v>73313</v>
      </c>
      <c r="D33" s="244">
        <v>2011301</v>
      </c>
      <c r="E33" s="244">
        <v>73313</v>
      </c>
      <c r="F33" s="244">
        <v>364661</v>
      </c>
      <c r="G33" s="244">
        <v>7768</v>
      </c>
      <c r="H33" s="244">
        <v>14155</v>
      </c>
      <c r="I33" s="244">
        <v>6424</v>
      </c>
      <c r="J33" s="244">
        <v>6295</v>
      </c>
      <c r="K33" s="244">
        <v>57</v>
      </c>
      <c r="L33" s="244">
        <v>216</v>
      </c>
      <c r="M33" s="244">
        <v>133</v>
      </c>
      <c r="N33" s="244">
        <v>1113</v>
      </c>
      <c r="O33" s="244">
        <v>73313</v>
      </c>
      <c r="P33" s="244">
        <v>1625070</v>
      </c>
    </row>
    <row r="34" spans="1:16" s="93" customFormat="1" x14ac:dyDescent="0.2">
      <c r="A34" s="298" t="s">
        <v>216</v>
      </c>
      <c r="B34" s="300" t="s">
        <v>434</v>
      </c>
      <c r="C34" s="244">
        <v>58861</v>
      </c>
      <c r="D34" s="244">
        <v>1906886</v>
      </c>
      <c r="E34" s="244">
        <v>58861</v>
      </c>
      <c r="F34" s="244">
        <v>337463</v>
      </c>
      <c r="G34" s="244">
        <v>5925</v>
      </c>
      <c r="H34" s="244">
        <v>10472</v>
      </c>
      <c r="I34" s="244">
        <v>6449</v>
      </c>
      <c r="J34" s="244">
        <v>6930</v>
      </c>
      <c r="K34" s="244">
        <v>59</v>
      </c>
      <c r="L34" s="244">
        <v>163</v>
      </c>
      <c r="M34" s="244">
        <v>103</v>
      </c>
      <c r="N34" s="244">
        <v>965</v>
      </c>
      <c r="O34" s="244">
        <v>58861</v>
      </c>
      <c r="P34" s="244">
        <v>1551032</v>
      </c>
    </row>
    <row r="35" spans="1:16" s="93" customFormat="1" x14ac:dyDescent="0.2">
      <c r="A35" s="298" t="s">
        <v>216</v>
      </c>
      <c r="B35" s="300" t="s">
        <v>435</v>
      </c>
      <c r="C35" s="244">
        <v>45028</v>
      </c>
      <c r="D35" s="244">
        <v>1682771</v>
      </c>
      <c r="E35" s="244">
        <v>45028</v>
      </c>
      <c r="F35" s="244">
        <v>294837</v>
      </c>
      <c r="G35" s="244">
        <v>4678</v>
      </c>
      <c r="H35" s="244">
        <v>8418</v>
      </c>
      <c r="I35" s="244">
        <v>5950</v>
      </c>
      <c r="J35" s="244">
        <v>7084</v>
      </c>
      <c r="K35" s="244">
        <v>49</v>
      </c>
      <c r="L35" s="244">
        <v>199</v>
      </c>
      <c r="M35" s="244">
        <v>84</v>
      </c>
      <c r="N35" s="244">
        <v>962</v>
      </c>
      <c r="O35" s="244">
        <v>45028</v>
      </c>
      <c r="P35" s="244">
        <v>1371455</v>
      </c>
    </row>
    <row r="36" spans="1:16" s="93" customFormat="1" x14ac:dyDescent="0.2">
      <c r="A36" s="298" t="s">
        <v>216</v>
      </c>
      <c r="B36" s="300" t="s">
        <v>436</v>
      </c>
      <c r="C36" s="244">
        <v>30441</v>
      </c>
      <c r="D36" s="244">
        <v>1288112</v>
      </c>
      <c r="E36" s="244">
        <v>30441</v>
      </c>
      <c r="F36" s="244">
        <v>219885</v>
      </c>
      <c r="G36" s="244">
        <v>3238</v>
      </c>
      <c r="H36" s="244">
        <v>5678</v>
      </c>
      <c r="I36" s="244">
        <v>4629</v>
      </c>
      <c r="J36" s="244">
        <v>6053</v>
      </c>
      <c r="K36" s="244">
        <v>44</v>
      </c>
      <c r="L36" s="244">
        <v>170</v>
      </c>
      <c r="M36" s="244">
        <v>47</v>
      </c>
      <c r="N36" s="244">
        <v>757</v>
      </c>
      <c r="O36" s="244">
        <v>30441</v>
      </c>
      <c r="P36" s="244">
        <v>1055684</v>
      </c>
    </row>
    <row r="37" spans="1:16" s="93" customFormat="1" x14ac:dyDescent="0.2">
      <c r="A37" s="298" t="s">
        <v>216</v>
      </c>
      <c r="B37" s="300" t="s">
        <v>437</v>
      </c>
      <c r="C37" s="244">
        <v>20681</v>
      </c>
      <c r="D37" s="244">
        <v>979040</v>
      </c>
      <c r="E37" s="244">
        <v>20681</v>
      </c>
      <c r="F37" s="244">
        <v>161680</v>
      </c>
      <c r="G37" s="244">
        <v>2322</v>
      </c>
      <c r="H37" s="244">
        <v>4152</v>
      </c>
      <c r="I37" s="244">
        <v>3463</v>
      </c>
      <c r="J37" s="244">
        <v>4889</v>
      </c>
      <c r="K37" s="244">
        <v>34</v>
      </c>
      <c r="L37" s="244">
        <v>143</v>
      </c>
      <c r="M37" s="244">
        <v>43</v>
      </c>
      <c r="N37" s="244">
        <v>632</v>
      </c>
      <c r="O37" s="244">
        <v>20681</v>
      </c>
      <c r="P37" s="244">
        <v>807514</v>
      </c>
    </row>
    <row r="38" spans="1:16" s="93" customFormat="1" x14ac:dyDescent="0.2">
      <c r="A38" s="298" t="s">
        <v>216</v>
      </c>
      <c r="B38" s="300" t="s">
        <v>438</v>
      </c>
      <c r="C38" s="244">
        <v>24923</v>
      </c>
      <c r="D38" s="244">
        <v>1355962</v>
      </c>
      <c r="E38" s="244">
        <v>24923</v>
      </c>
      <c r="F38" s="244">
        <v>210775</v>
      </c>
      <c r="G38" s="244">
        <v>2902</v>
      </c>
      <c r="H38" s="244">
        <v>5075</v>
      </c>
      <c r="I38" s="244">
        <v>4534</v>
      </c>
      <c r="J38" s="244">
        <v>6807</v>
      </c>
      <c r="K38" s="244">
        <v>55</v>
      </c>
      <c r="L38" s="244">
        <v>312</v>
      </c>
      <c r="M38" s="244">
        <v>58</v>
      </c>
      <c r="N38" s="244">
        <v>1239</v>
      </c>
      <c r="O38" s="244">
        <v>24923</v>
      </c>
      <c r="P38" s="244">
        <v>1131788</v>
      </c>
    </row>
    <row r="39" spans="1:16" s="93" customFormat="1" x14ac:dyDescent="0.2">
      <c r="A39" s="298" t="s">
        <v>216</v>
      </c>
      <c r="B39" s="300" t="s">
        <v>439</v>
      </c>
      <c r="C39" s="244">
        <v>13806</v>
      </c>
      <c r="D39" s="244">
        <v>891498</v>
      </c>
      <c r="E39" s="244">
        <v>13806</v>
      </c>
      <c r="F39" s="244">
        <v>120062</v>
      </c>
      <c r="G39" s="244">
        <v>1933</v>
      </c>
      <c r="H39" s="244">
        <v>3712</v>
      </c>
      <c r="I39" s="244">
        <v>2814</v>
      </c>
      <c r="J39" s="244">
        <v>4557</v>
      </c>
      <c r="K39" s="244">
        <v>49</v>
      </c>
      <c r="L39" s="244">
        <v>334</v>
      </c>
      <c r="M39" s="244">
        <v>32</v>
      </c>
      <c r="N39" s="244">
        <v>770</v>
      </c>
      <c r="O39" s="244">
        <v>13806</v>
      </c>
      <c r="P39" s="244">
        <v>762144</v>
      </c>
    </row>
    <row r="40" spans="1:16" s="93" customFormat="1" x14ac:dyDescent="0.2">
      <c r="A40" s="298" t="s">
        <v>216</v>
      </c>
      <c r="B40" s="300" t="s">
        <v>440</v>
      </c>
      <c r="C40" s="244">
        <v>7044</v>
      </c>
      <c r="D40" s="244">
        <v>524206</v>
      </c>
      <c r="E40" s="244">
        <v>7044</v>
      </c>
      <c r="F40" s="244">
        <v>67987</v>
      </c>
      <c r="G40" s="244">
        <v>973</v>
      </c>
      <c r="H40" s="244">
        <v>1664</v>
      </c>
      <c r="I40" s="244">
        <v>1384</v>
      </c>
      <c r="J40" s="244">
        <v>2344</v>
      </c>
      <c r="K40" s="244">
        <v>27</v>
      </c>
      <c r="L40" s="244">
        <v>222</v>
      </c>
      <c r="M40" s="244">
        <v>25</v>
      </c>
      <c r="N40" s="244">
        <v>494</v>
      </c>
      <c r="O40" s="244">
        <v>7044</v>
      </c>
      <c r="P40" s="244">
        <v>451409</v>
      </c>
    </row>
    <row r="41" spans="1:16" s="93" customFormat="1" x14ac:dyDescent="0.2">
      <c r="A41" s="298" t="s">
        <v>216</v>
      </c>
      <c r="B41" s="300" t="s">
        <v>441</v>
      </c>
      <c r="C41" s="244">
        <v>3914</v>
      </c>
      <c r="D41" s="244">
        <v>330768</v>
      </c>
      <c r="E41" s="244">
        <v>3914</v>
      </c>
      <c r="F41" s="244">
        <v>39997</v>
      </c>
      <c r="G41" s="244">
        <v>499</v>
      </c>
      <c r="H41" s="244">
        <v>916</v>
      </c>
      <c r="I41" s="244">
        <v>647</v>
      </c>
      <c r="J41" s="244">
        <v>1107</v>
      </c>
      <c r="K41" s="244">
        <v>15</v>
      </c>
      <c r="L41" s="244">
        <v>80</v>
      </c>
      <c r="M41" s="244">
        <v>18</v>
      </c>
      <c r="N41" s="244">
        <v>508</v>
      </c>
      <c r="O41" s="244">
        <v>3914</v>
      </c>
      <c r="P41" s="244">
        <v>288029</v>
      </c>
    </row>
    <row r="42" spans="1:16" s="93" customFormat="1" x14ac:dyDescent="0.2">
      <c r="A42" s="298" t="s">
        <v>216</v>
      </c>
      <c r="B42" s="300" t="s">
        <v>442</v>
      </c>
      <c r="C42" s="244">
        <v>2549</v>
      </c>
      <c r="D42" s="244">
        <v>241012</v>
      </c>
      <c r="E42" s="244">
        <v>2549</v>
      </c>
      <c r="F42" s="244">
        <v>26995</v>
      </c>
      <c r="G42" s="244">
        <v>403</v>
      </c>
      <c r="H42" s="244">
        <v>759</v>
      </c>
      <c r="I42" s="244">
        <v>435</v>
      </c>
      <c r="J42" s="244">
        <v>765</v>
      </c>
      <c r="K42" s="244">
        <v>25</v>
      </c>
      <c r="L42" s="244">
        <v>159</v>
      </c>
      <c r="M42" s="240">
        <v>11</v>
      </c>
      <c r="N42" s="240">
        <v>493</v>
      </c>
      <c r="O42" s="244">
        <v>2549</v>
      </c>
      <c r="P42" s="244">
        <v>211731</v>
      </c>
    </row>
    <row r="43" spans="1:16" s="93" customFormat="1" x14ac:dyDescent="0.2">
      <c r="A43" s="298" t="s">
        <v>216</v>
      </c>
      <c r="B43" s="300" t="s">
        <v>443</v>
      </c>
      <c r="C43" s="244">
        <v>3411</v>
      </c>
      <c r="D43" s="244">
        <v>377793</v>
      </c>
      <c r="E43" s="244">
        <v>3411</v>
      </c>
      <c r="F43" s="244">
        <v>38882</v>
      </c>
      <c r="G43" s="244">
        <v>488</v>
      </c>
      <c r="H43" s="244">
        <v>982</v>
      </c>
      <c r="I43" s="244">
        <v>433</v>
      </c>
      <c r="J43" s="244">
        <v>756</v>
      </c>
      <c r="K43" s="244">
        <v>25</v>
      </c>
      <c r="L43" s="244">
        <v>232</v>
      </c>
      <c r="M43" s="244">
        <v>18</v>
      </c>
      <c r="N43" s="244">
        <v>825</v>
      </c>
      <c r="O43" s="244">
        <v>3411</v>
      </c>
      <c r="P43" s="244">
        <v>336137</v>
      </c>
    </row>
    <row r="44" spans="1:16" s="93" customFormat="1" x14ac:dyDescent="0.2">
      <c r="A44" s="298" t="s">
        <v>216</v>
      </c>
      <c r="B44" s="300" t="s">
        <v>444</v>
      </c>
      <c r="C44" s="244">
        <v>4471</v>
      </c>
      <c r="D44" s="244">
        <v>751072</v>
      </c>
      <c r="E44" s="244">
        <v>4471</v>
      </c>
      <c r="F44" s="244">
        <v>58791</v>
      </c>
      <c r="G44" s="244">
        <v>766</v>
      </c>
      <c r="H44" s="244">
        <v>1463</v>
      </c>
      <c r="I44" s="244">
        <v>403</v>
      </c>
      <c r="J44" s="244">
        <v>685</v>
      </c>
      <c r="K44" s="246">
        <v>45</v>
      </c>
      <c r="L44" s="244">
        <v>401</v>
      </c>
      <c r="M44" s="244">
        <v>29</v>
      </c>
      <c r="N44" s="244">
        <v>2158</v>
      </c>
      <c r="O44" s="244">
        <v>4470</v>
      </c>
      <c r="P44" s="244">
        <v>687901</v>
      </c>
    </row>
    <row r="45" spans="1:16" s="93" customFormat="1" x14ac:dyDescent="0.2">
      <c r="A45" s="298" t="s">
        <v>216</v>
      </c>
      <c r="B45" s="300" t="s">
        <v>445</v>
      </c>
      <c r="C45" s="244">
        <v>1062</v>
      </c>
      <c r="D45" s="244">
        <v>350038</v>
      </c>
      <c r="E45" s="244">
        <v>1062</v>
      </c>
      <c r="F45" s="244">
        <v>18299</v>
      </c>
      <c r="G45" s="244">
        <v>199</v>
      </c>
      <c r="H45" s="244">
        <v>339</v>
      </c>
      <c r="I45" s="245">
        <v>40</v>
      </c>
      <c r="J45" s="245">
        <v>71</v>
      </c>
      <c r="K45" s="246">
        <v>17</v>
      </c>
      <c r="L45" s="246">
        <v>323</v>
      </c>
      <c r="M45" s="244">
        <v>14</v>
      </c>
      <c r="N45" s="244">
        <v>805</v>
      </c>
      <c r="O45" s="244">
        <v>1062</v>
      </c>
      <c r="P45" s="244">
        <v>330239</v>
      </c>
    </row>
    <row r="46" spans="1:16" s="93" customFormat="1" x14ac:dyDescent="0.2">
      <c r="A46" s="298" t="s">
        <v>216</v>
      </c>
      <c r="B46" s="300" t="s">
        <v>446</v>
      </c>
      <c r="C46" s="244">
        <v>230</v>
      </c>
      <c r="D46" s="244">
        <v>151586</v>
      </c>
      <c r="E46" s="246">
        <v>230</v>
      </c>
      <c r="F46" s="246">
        <v>4895</v>
      </c>
      <c r="G46" s="246">
        <v>30</v>
      </c>
      <c r="H46" s="246">
        <v>37</v>
      </c>
      <c r="I46" s="245">
        <v>6</v>
      </c>
      <c r="J46" s="245">
        <v>10</v>
      </c>
      <c r="K46" s="420" t="s">
        <v>594</v>
      </c>
      <c r="L46" s="420" t="s">
        <v>594</v>
      </c>
      <c r="M46" s="420" t="s">
        <v>594</v>
      </c>
      <c r="N46" s="420" t="s">
        <v>594</v>
      </c>
      <c r="O46" s="244">
        <v>230</v>
      </c>
      <c r="P46" s="244">
        <v>146143</v>
      </c>
    </row>
    <row r="47" spans="1:16" s="93" customFormat="1" x14ac:dyDescent="0.2">
      <c r="A47" s="298" t="s">
        <v>216</v>
      </c>
      <c r="B47" s="300" t="s">
        <v>447</v>
      </c>
      <c r="C47" s="246">
        <v>75</v>
      </c>
      <c r="D47" s="246">
        <v>229422</v>
      </c>
      <c r="E47" s="246">
        <v>75</v>
      </c>
      <c r="F47" s="246">
        <v>3858</v>
      </c>
      <c r="G47" s="246">
        <v>7</v>
      </c>
      <c r="H47" s="246">
        <v>5</v>
      </c>
      <c r="I47" s="420" t="s">
        <v>594</v>
      </c>
      <c r="J47" s="420" t="s">
        <v>594</v>
      </c>
      <c r="K47" s="240">
        <v>4</v>
      </c>
      <c r="L47" s="240">
        <v>141</v>
      </c>
      <c r="M47" s="420" t="s">
        <v>594</v>
      </c>
      <c r="N47" s="420" t="s">
        <v>594</v>
      </c>
      <c r="O47" s="244">
        <v>75</v>
      </c>
      <c r="P47" s="244">
        <v>223966</v>
      </c>
    </row>
    <row r="48" spans="1:16" s="129" customFormat="1" x14ac:dyDescent="0.2">
      <c r="A48" s="298" t="s">
        <v>216</v>
      </c>
      <c r="B48" s="302" t="s">
        <v>51</v>
      </c>
      <c r="C48" s="247">
        <v>717748</v>
      </c>
      <c r="D48" s="247">
        <v>18860407</v>
      </c>
      <c r="E48" s="247">
        <v>713712</v>
      </c>
      <c r="F48" s="247">
        <v>3064786</v>
      </c>
      <c r="G48" s="247">
        <v>107175</v>
      </c>
      <c r="H48" s="247">
        <v>246175</v>
      </c>
      <c r="I48" s="247">
        <v>45018</v>
      </c>
      <c r="J48" s="247">
        <v>55094</v>
      </c>
      <c r="K48" s="247">
        <v>637</v>
      </c>
      <c r="L48" s="247">
        <v>3576</v>
      </c>
      <c r="M48" s="247">
        <v>2414</v>
      </c>
      <c r="N48" s="247">
        <v>21259</v>
      </c>
      <c r="O48" s="247">
        <v>700986</v>
      </c>
      <c r="P48" s="247">
        <v>15472222</v>
      </c>
    </row>
    <row r="49" spans="1:16" s="93" customFormat="1" x14ac:dyDescent="0.2">
      <c r="A49" s="298" t="s">
        <v>216</v>
      </c>
      <c r="B49" s="303" t="s">
        <v>70</v>
      </c>
      <c r="C49" s="244">
        <v>3639</v>
      </c>
      <c r="D49" s="244">
        <v>-23481</v>
      </c>
      <c r="E49" s="244">
        <v>3639</v>
      </c>
      <c r="F49" s="244">
        <v>6605</v>
      </c>
      <c r="G49" s="244">
        <v>869</v>
      </c>
      <c r="H49" s="244">
        <v>1162</v>
      </c>
      <c r="I49" s="421" t="s">
        <v>456</v>
      </c>
      <c r="J49" s="421" t="s">
        <v>456</v>
      </c>
      <c r="K49" s="422" t="s">
        <v>594</v>
      </c>
      <c r="L49" s="422" t="s">
        <v>594</v>
      </c>
      <c r="M49" s="242" t="s">
        <v>456</v>
      </c>
      <c r="N49" s="242" t="s">
        <v>456</v>
      </c>
      <c r="O49" s="244">
        <v>3639</v>
      </c>
      <c r="P49" s="244">
        <v>-10957</v>
      </c>
    </row>
    <row r="50" spans="1:16" s="93" customFormat="1" x14ac:dyDescent="0.2">
      <c r="A50" s="326" t="s">
        <v>214</v>
      </c>
      <c r="B50" s="327" t="s">
        <v>455</v>
      </c>
      <c r="C50" s="330">
        <v>10131</v>
      </c>
      <c r="D50" s="330">
        <v>12207</v>
      </c>
      <c r="E50" s="330">
        <v>7110</v>
      </c>
      <c r="F50" s="330">
        <v>4585</v>
      </c>
      <c r="G50" s="330">
        <v>469</v>
      </c>
      <c r="H50" s="330">
        <v>1280</v>
      </c>
      <c r="I50" s="420" t="s">
        <v>594</v>
      </c>
      <c r="J50" s="420" t="s">
        <v>594</v>
      </c>
      <c r="K50" s="420" t="s">
        <v>594</v>
      </c>
      <c r="L50" s="420" t="s">
        <v>594</v>
      </c>
      <c r="M50" s="330">
        <v>66</v>
      </c>
      <c r="N50" s="330">
        <v>114</v>
      </c>
      <c r="O50" s="330">
        <v>5976</v>
      </c>
      <c r="P50" s="330">
        <v>6331</v>
      </c>
    </row>
    <row r="51" spans="1:16" s="93" customFormat="1" x14ac:dyDescent="0.2">
      <c r="A51" s="298" t="s">
        <v>214</v>
      </c>
      <c r="B51" s="300" t="s">
        <v>429</v>
      </c>
      <c r="C51" s="244">
        <v>4990</v>
      </c>
      <c r="D51" s="244">
        <v>38317</v>
      </c>
      <c r="E51" s="244">
        <v>4990</v>
      </c>
      <c r="F51" s="244">
        <v>9824</v>
      </c>
      <c r="G51" s="244">
        <v>990</v>
      </c>
      <c r="H51" s="244">
        <v>3038</v>
      </c>
      <c r="I51" s="420" t="s">
        <v>594</v>
      </c>
      <c r="J51" s="420" t="s">
        <v>594</v>
      </c>
      <c r="K51" s="244">
        <v>5</v>
      </c>
      <c r="L51" s="244">
        <v>13</v>
      </c>
      <c r="M51" s="244">
        <v>58</v>
      </c>
      <c r="N51" s="244">
        <v>282</v>
      </c>
      <c r="O51" s="244">
        <v>4989</v>
      </c>
      <c r="P51" s="244">
        <v>25214</v>
      </c>
    </row>
    <row r="52" spans="1:16" s="93" customFormat="1" x14ac:dyDescent="0.2">
      <c r="A52" s="298" t="s">
        <v>214</v>
      </c>
      <c r="B52" s="300" t="s">
        <v>430</v>
      </c>
      <c r="C52" s="244">
        <v>8332</v>
      </c>
      <c r="D52" s="244">
        <v>106448</v>
      </c>
      <c r="E52" s="244">
        <v>8332</v>
      </c>
      <c r="F52" s="244">
        <v>23928</v>
      </c>
      <c r="G52" s="244">
        <v>2280</v>
      </c>
      <c r="H52" s="244">
        <v>7064</v>
      </c>
      <c r="I52" s="244">
        <v>3</v>
      </c>
      <c r="J52" s="244">
        <v>5</v>
      </c>
      <c r="K52" s="244">
        <v>5</v>
      </c>
      <c r="L52" s="244">
        <v>24</v>
      </c>
      <c r="M52" s="244">
        <v>58</v>
      </c>
      <c r="N52" s="244">
        <v>414</v>
      </c>
      <c r="O52" s="244">
        <v>8332</v>
      </c>
      <c r="P52" s="244">
        <v>75095</v>
      </c>
    </row>
    <row r="53" spans="1:16" s="93" customFormat="1" x14ac:dyDescent="0.2">
      <c r="A53" s="298" t="s">
        <v>214</v>
      </c>
      <c r="B53" s="300" t="s">
        <v>431</v>
      </c>
      <c r="C53" s="244">
        <v>17474</v>
      </c>
      <c r="D53" s="244">
        <v>311570</v>
      </c>
      <c r="E53" s="244">
        <v>17474</v>
      </c>
      <c r="F53" s="244">
        <v>63390</v>
      </c>
      <c r="G53" s="244">
        <v>5940</v>
      </c>
      <c r="H53" s="244">
        <v>15985</v>
      </c>
      <c r="I53" s="244">
        <v>15</v>
      </c>
      <c r="J53" s="244">
        <v>25</v>
      </c>
      <c r="K53" s="244">
        <v>9</v>
      </c>
      <c r="L53" s="244">
        <v>17</v>
      </c>
      <c r="M53" s="244">
        <v>85</v>
      </c>
      <c r="N53" s="244">
        <v>999</v>
      </c>
      <c r="O53" s="244">
        <v>17473</v>
      </c>
      <c r="P53" s="244">
        <v>231250</v>
      </c>
    </row>
    <row r="54" spans="1:16" s="93" customFormat="1" x14ac:dyDescent="0.2">
      <c r="A54" s="298" t="s">
        <v>214</v>
      </c>
      <c r="B54" s="300" t="s">
        <v>432</v>
      </c>
      <c r="C54" s="244">
        <v>35023</v>
      </c>
      <c r="D54" s="244">
        <v>797125</v>
      </c>
      <c r="E54" s="244">
        <v>35023</v>
      </c>
      <c r="F54" s="244">
        <v>147303</v>
      </c>
      <c r="G54" s="244">
        <v>13805</v>
      </c>
      <c r="H54" s="244">
        <v>35228</v>
      </c>
      <c r="I54" s="244">
        <v>94</v>
      </c>
      <c r="J54" s="244">
        <v>139</v>
      </c>
      <c r="K54" s="244">
        <v>33</v>
      </c>
      <c r="L54" s="244">
        <v>132</v>
      </c>
      <c r="M54" s="244">
        <v>69</v>
      </c>
      <c r="N54" s="244">
        <v>845</v>
      </c>
      <c r="O54" s="244">
        <v>35023</v>
      </c>
      <c r="P54" s="244">
        <v>613634</v>
      </c>
    </row>
    <row r="55" spans="1:16" s="93" customFormat="1" x14ac:dyDescent="0.2">
      <c r="A55" s="298" t="s">
        <v>214</v>
      </c>
      <c r="B55" s="300" t="s">
        <v>433</v>
      </c>
      <c r="C55" s="244">
        <v>41821</v>
      </c>
      <c r="D55" s="244">
        <v>1146026</v>
      </c>
      <c r="E55" s="244">
        <v>41821</v>
      </c>
      <c r="F55" s="244">
        <v>203898</v>
      </c>
      <c r="G55" s="244">
        <v>19168</v>
      </c>
      <c r="H55" s="244">
        <v>51733</v>
      </c>
      <c r="I55" s="244">
        <v>308</v>
      </c>
      <c r="J55" s="244">
        <v>426</v>
      </c>
      <c r="K55" s="244">
        <v>31</v>
      </c>
      <c r="L55" s="244">
        <v>71</v>
      </c>
      <c r="M55" s="244">
        <v>38</v>
      </c>
      <c r="N55" s="244">
        <v>470</v>
      </c>
      <c r="O55" s="244">
        <v>41821</v>
      </c>
      <c r="P55" s="244">
        <v>889622</v>
      </c>
    </row>
    <row r="56" spans="1:16" s="93" customFormat="1" x14ac:dyDescent="0.2">
      <c r="A56" s="298" t="s">
        <v>214</v>
      </c>
      <c r="B56" s="300" t="s">
        <v>434</v>
      </c>
      <c r="C56" s="244">
        <v>30365</v>
      </c>
      <c r="D56" s="244">
        <v>982188</v>
      </c>
      <c r="E56" s="244">
        <v>30365</v>
      </c>
      <c r="F56" s="244">
        <v>175270</v>
      </c>
      <c r="G56" s="244">
        <v>13013</v>
      </c>
      <c r="H56" s="244">
        <v>35711</v>
      </c>
      <c r="I56" s="244">
        <v>954</v>
      </c>
      <c r="J56" s="244">
        <v>1233</v>
      </c>
      <c r="K56" s="244">
        <v>49</v>
      </c>
      <c r="L56" s="244">
        <v>138</v>
      </c>
      <c r="M56" s="244">
        <v>38</v>
      </c>
      <c r="N56" s="244">
        <v>697</v>
      </c>
      <c r="O56" s="244">
        <v>30365</v>
      </c>
      <c r="P56" s="244">
        <v>769293</v>
      </c>
    </row>
    <row r="57" spans="1:16" s="93" customFormat="1" x14ac:dyDescent="0.2">
      <c r="A57" s="298" t="s">
        <v>214</v>
      </c>
      <c r="B57" s="300" t="s">
        <v>435</v>
      </c>
      <c r="C57" s="244">
        <v>23763</v>
      </c>
      <c r="D57" s="244">
        <v>889439</v>
      </c>
      <c r="E57" s="244">
        <v>23763</v>
      </c>
      <c r="F57" s="244">
        <v>157008</v>
      </c>
      <c r="G57" s="244">
        <v>9096</v>
      </c>
      <c r="H57" s="244">
        <v>23201</v>
      </c>
      <c r="I57" s="244">
        <v>1619</v>
      </c>
      <c r="J57" s="244">
        <v>2025</v>
      </c>
      <c r="K57" s="244">
        <v>51</v>
      </c>
      <c r="L57" s="244">
        <v>195</v>
      </c>
      <c r="M57" s="244">
        <v>36</v>
      </c>
      <c r="N57" s="244">
        <v>643</v>
      </c>
      <c r="O57" s="244">
        <v>23763</v>
      </c>
      <c r="P57" s="244">
        <v>706475</v>
      </c>
    </row>
    <row r="58" spans="1:16" s="93" customFormat="1" x14ac:dyDescent="0.2">
      <c r="A58" s="298" t="s">
        <v>214</v>
      </c>
      <c r="B58" s="300" t="s">
        <v>436</v>
      </c>
      <c r="C58" s="244">
        <v>21538</v>
      </c>
      <c r="D58" s="244">
        <v>915208</v>
      </c>
      <c r="E58" s="244">
        <v>21538</v>
      </c>
      <c r="F58" s="244">
        <v>159926</v>
      </c>
      <c r="G58" s="244">
        <v>7667</v>
      </c>
      <c r="H58" s="244">
        <v>18349</v>
      </c>
      <c r="I58" s="244">
        <v>2133</v>
      </c>
      <c r="J58" s="244">
        <v>2853</v>
      </c>
      <c r="K58" s="244">
        <v>53</v>
      </c>
      <c r="L58" s="244">
        <v>217</v>
      </c>
      <c r="M58" s="244">
        <v>24</v>
      </c>
      <c r="N58" s="244">
        <v>457</v>
      </c>
      <c r="O58" s="244">
        <v>21537</v>
      </c>
      <c r="P58" s="244">
        <v>733511</v>
      </c>
    </row>
    <row r="59" spans="1:16" s="93" customFormat="1" x14ac:dyDescent="0.2">
      <c r="A59" s="298" t="s">
        <v>214</v>
      </c>
      <c r="B59" s="300" t="s">
        <v>437</v>
      </c>
      <c r="C59" s="244">
        <v>20438</v>
      </c>
      <c r="D59" s="244">
        <v>970817</v>
      </c>
      <c r="E59" s="244">
        <v>20438</v>
      </c>
      <c r="F59" s="244">
        <v>169471</v>
      </c>
      <c r="G59" s="244">
        <v>6791</v>
      </c>
      <c r="H59" s="244">
        <v>15563</v>
      </c>
      <c r="I59" s="244">
        <v>2500</v>
      </c>
      <c r="J59" s="244">
        <v>3461</v>
      </c>
      <c r="K59" s="244">
        <v>39</v>
      </c>
      <c r="L59" s="244">
        <v>128</v>
      </c>
      <c r="M59" s="244">
        <v>20</v>
      </c>
      <c r="N59" s="244">
        <v>589</v>
      </c>
      <c r="O59" s="244">
        <v>20438</v>
      </c>
      <c r="P59" s="244">
        <v>781687</v>
      </c>
    </row>
    <row r="60" spans="1:16" s="93" customFormat="1" x14ac:dyDescent="0.2">
      <c r="A60" s="298" t="s">
        <v>214</v>
      </c>
      <c r="B60" s="300" t="s">
        <v>438</v>
      </c>
      <c r="C60" s="244">
        <v>35885</v>
      </c>
      <c r="D60" s="244">
        <v>1967544</v>
      </c>
      <c r="E60" s="244">
        <v>35885</v>
      </c>
      <c r="F60" s="244">
        <v>343531</v>
      </c>
      <c r="G60" s="244">
        <v>11143</v>
      </c>
      <c r="H60" s="244">
        <v>24124</v>
      </c>
      <c r="I60" s="244">
        <v>5678</v>
      </c>
      <c r="J60" s="244">
        <v>8492</v>
      </c>
      <c r="K60" s="244">
        <v>120</v>
      </c>
      <c r="L60" s="244">
        <v>374</v>
      </c>
      <c r="M60" s="244">
        <v>39</v>
      </c>
      <c r="N60" s="244">
        <v>1014</v>
      </c>
      <c r="O60" s="244">
        <v>35885</v>
      </c>
      <c r="P60" s="244">
        <v>1590151</v>
      </c>
    </row>
    <row r="61" spans="1:16" s="93" customFormat="1" x14ac:dyDescent="0.2">
      <c r="A61" s="298" t="s">
        <v>214</v>
      </c>
      <c r="B61" s="300" t="s">
        <v>439</v>
      </c>
      <c r="C61" s="244">
        <v>29036</v>
      </c>
      <c r="D61" s="244">
        <v>1881680</v>
      </c>
      <c r="E61" s="244">
        <v>29036</v>
      </c>
      <c r="F61" s="244">
        <v>321076</v>
      </c>
      <c r="G61" s="244">
        <v>8431</v>
      </c>
      <c r="H61" s="244">
        <v>17550</v>
      </c>
      <c r="I61" s="244">
        <v>5677</v>
      </c>
      <c r="J61" s="244">
        <v>9459</v>
      </c>
      <c r="K61" s="244">
        <v>104</v>
      </c>
      <c r="L61" s="244">
        <v>541</v>
      </c>
      <c r="M61" s="244">
        <v>27</v>
      </c>
      <c r="N61" s="244">
        <v>980</v>
      </c>
      <c r="O61" s="244">
        <v>29036</v>
      </c>
      <c r="P61" s="244">
        <v>1532229</v>
      </c>
    </row>
    <row r="62" spans="1:16" s="93" customFormat="1" x14ac:dyDescent="0.2">
      <c r="A62" s="298" t="s">
        <v>214</v>
      </c>
      <c r="B62" s="300" t="s">
        <v>440</v>
      </c>
      <c r="C62" s="244">
        <v>22262</v>
      </c>
      <c r="D62" s="244">
        <v>1664837</v>
      </c>
      <c r="E62" s="244">
        <v>22262</v>
      </c>
      <c r="F62" s="244">
        <v>275164</v>
      </c>
      <c r="G62" s="244">
        <v>6247</v>
      </c>
      <c r="H62" s="244">
        <v>12268</v>
      </c>
      <c r="I62" s="244">
        <v>5080</v>
      </c>
      <c r="J62" s="244">
        <v>9220</v>
      </c>
      <c r="K62" s="244">
        <v>94</v>
      </c>
      <c r="L62" s="244">
        <v>561</v>
      </c>
      <c r="M62" s="244">
        <v>20</v>
      </c>
      <c r="N62" s="244">
        <v>855</v>
      </c>
      <c r="O62" s="244">
        <v>22261</v>
      </c>
      <c r="P62" s="244">
        <v>1366841</v>
      </c>
    </row>
    <row r="63" spans="1:16" s="93" customFormat="1" x14ac:dyDescent="0.2">
      <c r="A63" s="298" t="s">
        <v>214</v>
      </c>
      <c r="B63" s="300" t="s">
        <v>441</v>
      </c>
      <c r="C63" s="244">
        <v>16298</v>
      </c>
      <c r="D63" s="244">
        <v>1380334</v>
      </c>
      <c r="E63" s="244">
        <v>16298</v>
      </c>
      <c r="F63" s="244">
        <v>220094</v>
      </c>
      <c r="G63" s="244">
        <v>4575</v>
      </c>
      <c r="H63" s="244">
        <v>9253</v>
      </c>
      <c r="I63" s="244">
        <v>4288</v>
      </c>
      <c r="J63" s="244">
        <v>8326</v>
      </c>
      <c r="K63" s="244">
        <v>69</v>
      </c>
      <c r="L63" s="244">
        <v>304</v>
      </c>
      <c r="M63" s="244">
        <v>13</v>
      </c>
      <c r="N63" s="244">
        <v>508</v>
      </c>
      <c r="O63" s="244">
        <v>16298</v>
      </c>
      <c r="P63" s="244">
        <v>1141913</v>
      </c>
    </row>
    <row r="64" spans="1:16" s="93" customFormat="1" x14ac:dyDescent="0.2">
      <c r="A64" s="298" t="s">
        <v>214</v>
      </c>
      <c r="B64" s="300" t="s">
        <v>442</v>
      </c>
      <c r="C64" s="244">
        <v>11642</v>
      </c>
      <c r="D64" s="244">
        <v>1102821</v>
      </c>
      <c r="E64" s="244">
        <v>11642</v>
      </c>
      <c r="F64" s="244">
        <v>167915</v>
      </c>
      <c r="G64" s="244">
        <v>3235</v>
      </c>
      <c r="H64" s="244">
        <v>6489</v>
      </c>
      <c r="I64" s="244">
        <v>3357</v>
      </c>
      <c r="J64" s="244">
        <v>6972</v>
      </c>
      <c r="K64" s="244">
        <v>59</v>
      </c>
      <c r="L64" s="244">
        <v>427</v>
      </c>
      <c r="M64" s="240">
        <v>7</v>
      </c>
      <c r="N64" s="240">
        <v>195</v>
      </c>
      <c r="O64" s="244">
        <v>11642</v>
      </c>
      <c r="P64" s="244">
        <v>920837</v>
      </c>
    </row>
    <row r="65" spans="1:16" s="93" customFormat="1" x14ac:dyDescent="0.2">
      <c r="A65" s="298" t="s">
        <v>214</v>
      </c>
      <c r="B65" s="300" t="s">
        <v>443</v>
      </c>
      <c r="C65" s="244">
        <v>17537</v>
      </c>
      <c r="D65" s="244">
        <v>1944432</v>
      </c>
      <c r="E65" s="244">
        <v>17537</v>
      </c>
      <c r="F65" s="244">
        <v>272064</v>
      </c>
      <c r="G65" s="244">
        <v>4919</v>
      </c>
      <c r="H65" s="244">
        <v>9809</v>
      </c>
      <c r="I65" s="244">
        <v>5365</v>
      </c>
      <c r="J65" s="244">
        <v>11771</v>
      </c>
      <c r="K65" s="244">
        <v>113</v>
      </c>
      <c r="L65" s="244">
        <v>831</v>
      </c>
      <c r="M65" s="244">
        <v>25</v>
      </c>
      <c r="N65" s="244">
        <v>898</v>
      </c>
      <c r="O65" s="244">
        <v>17537</v>
      </c>
      <c r="P65" s="244">
        <v>1649166</v>
      </c>
    </row>
    <row r="66" spans="1:16" s="93" customFormat="1" x14ac:dyDescent="0.2">
      <c r="A66" s="298" t="s">
        <v>214</v>
      </c>
      <c r="B66" s="300" t="s">
        <v>444</v>
      </c>
      <c r="C66" s="244">
        <v>17823</v>
      </c>
      <c r="D66" s="244">
        <v>2875077</v>
      </c>
      <c r="E66" s="246">
        <v>17823</v>
      </c>
      <c r="F66" s="246">
        <v>326302</v>
      </c>
      <c r="G66" s="244">
        <v>5289</v>
      </c>
      <c r="H66" s="244">
        <v>11674</v>
      </c>
      <c r="I66" s="244">
        <v>5874</v>
      </c>
      <c r="J66" s="244">
        <v>12972</v>
      </c>
      <c r="K66" s="244">
        <v>187</v>
      </c>
      <c r="L66" s="244">
        <v>2375</v>
      </c>
      <c r="M66" s="244">
        <v>29</v>
      </c>
      <c r="N66" s="244">
        <v>1767</v>
      </c>
      <c r="O66" s="244">
        <v>17823</v>
      </c>
      <c r="P66" s="244">
        <v>2520097</v>
      </c>
    </row>
    <row r="67" spans="1:16" s="93" customFormat="1" x14ac:dyDescent="0.2">
      <c r="A67" s="298" t="s">
        <v>214</v>
      </c>
      <c r="B67" s="300" t="s">
        <v>445</v>
      </c>
      <c r="C67" s="244">
        <v>3132</v>
      </c>
      <c r="D67" s="244">
        <v>1051237</v>
      </c>
      <c r="E67" s="246">
        <v>3132</v>
      </c>
      <c r="F67" s="246">
        <v>83720</v>
      </c>
      <c r="G67" s="244">
        <v>976</v>
      </c>
      <c r="H67" s="244">
        <v>2382</v>
      </c>
      <c r="I67" s="245">
        <v>726</v>
      </c>
      <c r="J67" s="245">
        <v>1418</v>
      </c>
      <c r="K67" s="244">
        <v>59</v>
      </c>
      <c r="L67" s="244">
        <v>892</v>
      </c>
      <c r="M67" s="244">
        <v>13</v>
      </c>
      <c r="N67" s="244">
        <v>1092</v>
      </c>
      <c r="O67" s="244">
        <v>3132</v>
      </c>
      <c r="P67" s="244">
        <v>961836</v>
      </c>
    </row>
    <row r="68" spans="1:16" s="93" customFormat="1" x14ac:dyDescent="0.2">
      <c r="A68" s="298" t="s">
        <v>214</v>
      </c>
      <c r="B68" s="300" t="s">
        <v>446</v>
      </c>
      <c r="C68" s="244">
        <v>755</v>
      </c>
      <c r="D68" s="244">
        <v>495890</v>
      </c>
      <c r="E68" s="246">
        <v>755</v>
      </c>
      <c r="F68" s="246">
        <v>25366</v>
      </c>
      <c r="G68" s="244">
        <v>211</v>
      </c>
      <c r="H68" s="244">
        <v>481</v>
      </c>
      <c r="I68" s="245">
        <v>144</v>
      </c>
      <c r="J68" s="245">
        <v>253</v>
      </c>
      <c r="K68" s="420" t="s">
        <v>594</v>
      </c>
      <c r="L68" s="420" t="s">
        <v>594</v>
      </c>
      <c r="M68" s="420" t="s">
        <v>594</v>
      </c>
      <c r="N68" s="420" t="s">
        <v>594</v>
      </c>
      <c r="O68" s="244">
        <v>755</v>
      </c>
      <c r="P68" s="244">
        <v>469441</v>
      </c>
    </row>
    <row r="69" spans="1:16" s="93" customFormat="1" x14ac:dyDescent="0.2">
      <c r="A69" s="298" t="s">
        <v>214</v>
      </c>
      <c r="B69" s="300" t="s">
        <v>447</v>
      </c>
      <c r="C69" s="246">
        <v>164</v>
      </c>
      <c r="D69" s="246">
        <v>317271</v>
      </c>
      <c r="E69" s="246">
        <v>164</v>
      </c>
      <c r="F69" s="246">
        <v>8098</v>
      </c>
      <c r="G69" s="246">
        <v>48</v>
      </c>
      <c r="H69" s="246">
        <v>89</v>
      </c>
      <c r="I69" s="420" t="s">
        <v>594</v>
      </c>
      <c r="J69" s="420" t="s">
        <v>594</v>
      </c>
      <c r="K69" s="240">
        <v>4</v>
      </c>
      <c r="L69" s="240">
        <v>76</v>
      </c>
      <c r="M69" s="420" t="s">
        <v>594</v>
      </c>
      <c r="N69" s="420" t="s">
        <v>594</v>
      </c>
      <c r="O69" s="244">
        <v>164</v>
      </c>
      <c r="P69" s="244">
        <v>305245</v>
      </c>
    </row>
    <row r="70" spans="1:16" s="129" customFormat="1" x14ac:dyDescent="0.2">
      <c r="A70" s="298" t="s">
        <v>214</v>
      </c>
      <c r="B70" s="302" t="s">
        <v>51</v>
      </c>
      <c r="C70" s="247">
        <v>368409</v>
      </c>
      <c r="D70" s="247">
        <v>20850467</v>
      </c>
      <c r="E70" s="247">
        <v>365388</v>
      </c>
      <c r="F70" s="247">
        <v>3157935</v>
      </c>
      <c r="G70" s="247">
        <v>124293</v>
      </c>
      <c r="H70" s="247">
        <v>301272</v>
      </c>
      <c r="I70" s="247">
        <v>43853</v>
      </c>
      <c r="J70" s="247">
        <v>79124</v>
      </c>
      <c r="K70" s="247">
        <v>1096</v>
      </c>
      <c r="L70" s="247">
        <v>7582</v>
      </c>
      <c r="M70" s="247">
        <v>672</v>
      </c>
      <c r="N70" s="247">
        <v>16661</v>
      </c>
      <c r="O70" s="247">
        <v>364250</v>
      </c>
      <c r="P70" s="247">
        <v>17289868</v>
      </c>
    </row>
    <row r="71" spans="1:16" s="93" customFormat="1" x14ac:dyDescent="0.2">
      <c r="A71" s="298" t="s">
        <v>214</v>
      </c>
      <c r="B71" s="303" t="s">
        <v>70</v>
      </c>
      <c r="C71" s="244">
        <v>486</v>
      </c>
      <c r="D71" s="244">
        <v>-12662</v>
      </c>
      <c r="E71" s="244">
        <v>486</v>
      </c>
      <c r="F71" s="244">
        <v>2548</v>
      </c>
      <c r="G71" s="244">
        <v>168</v>
      </c>
      <c r="H71" s="244">
        <v>443</v>
      </c>
      <c r="I71" s="242" t="s">
        <v>456</v>
      </c>
      <c r="J71" s="242" t="s">
        <v>456</v>
      </c>
      <c r="K71" s="420" t="s">
        <v>594</v>
      </c>
      <c r="L71" s="420" t="s">
        <v>594</v>
      </c>
      <c r="M71" s="242" t="s">
        <v>456</v>
      </c>
      <c r="N71" s="242" t="s">
        <v>456</v>
      </c>
      <c r="O71" s="244">
        <v>486</v>
      </c>
      <c r="P71" s="244">
        <v>-3078</v>
      </c>
    </row>
    <row r="72" spans="1:16" s="93" customFormat="1" x14ac:dyDescent="0.2">
      <c r="A72" s="117"/>
      <c r="B72" s="163"/>
      <c r="C72" s="102"/>
      <c r="D72" s="102"/>
      <c r="E72" s="102"/>
      <c r="F72" s="102"/>
      <c r="G72" s="102"/>
      <c r="H72" s="102"/>
      <c r="I72" s="102"/>
      <c r="J72" s="102"/>
      <c r="K72" s="128"/>
      <c r="L72" s="128"/>
      <c r="M72" s="102"/>
      <c r="N72" s="102"/>
      <c r="O72" s="102"/>
      <c r="P72" s="102"/>
    </row>
    <row r="73" spans="1:16" x14ac:dyDescent="0.2">
      <c r="A73" s="67"/>
      <c r="B73" s="67"/>
      <c r="C73" s="393"/>
      <c r="D73" s="393"/>
      <c r="E73" s="393"/>
      <c r="F73" s="393"/>
      <c r="G73" s="393"/>
      <c r="H73" s="393"/>
      <c r="I73" s="393"/>
      <c r="J73" s="393"/>
      <c r="K73" s="393"/>
      <c r="L73" s="393"/>
      <c r="M73" s="393"/>
      <c r="N73" s="393"/>
      <c r="O73" s="393"/>
      <c r="P73" s="393"/>
    </row>
    <row r="74" spans="1:16" x14ac:dyDescent="0.2">
      <c r="A74" s="152"/>
      <c r="B74" s="152"/>
    </row>
    <row r="75" spans="1:16" ht="11.25" customHeight="1" x14ac:dyDescent="0.25"/>
    <row r="76" spans="1:16" ht="11.25" customHeight="1" x14ac:dyDescent="0.25"/>
    <row r="77" spans="1:16" ht="11.25" customHeight="1" x14ac:dyDescent="0.25"/>
    <row r="78" spans="1:16" ht="11.25" customHeight="1" x14ac:dyDescent="0.25"/>
    <row r="79" spans="1:16" ht="11.25" customHeight="1" x14ac:dyDescent="0.25"/>
    <row r="80" spans="1:16" ht="11.25" customHeight="1" x14ac:dyDescent="0.25"/>
  </sheetData>
  <autoFilter ref="A5:P5"/>
  <mergeCells count="11">
    <mergeCell ref="A1:P1"/>
    <mergeCell ref="A2:P2"/>
    <mergeCell ref="C4:D4"/>
    <mergeCell ref="E4:F4"/>
    <mergeCell ref="G4:H4"/>
    <mergeCell ref="I4:J4"/>
    <mergeCell ref="K4:L4"/>
    <mergeCell ref="M4:N4"/>
    <mergeCell ref="O4:P4"/>
    <mergeCell ref="A4:A5"/>
    <mergeCell ref="B4:B5"/>
  </mergeCells>
  <pageMargins left="0.51181102362204722" right="0.51181102362204722" top="0.19685039370078741" bottom="0.19685039370078741" header="0.11811023622047245" footer="0.11811023622047245"/>
  <pageSetup paperSize="8" firstPageNumber="14" pageOrder="overThenDown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/>
  <dimension ref="A1:P80"/>
  <sheetViews>
    <sheetView workbookViewId="0">
      <pane ySplit="5" topLeftCell="A6" activePane="bottomLeft" state="frozen"/>
      <selection activeCell="J52" sqref="J52"/>
      <selection pane="bottomLeft" sqref="A1:P1"/>
    </sheetView>
  </sheetViews>
  <sheetFormatPr baseColWidth="10" defaultColWidth="11.44140625" defaultRowHeight="10.199999999999999" x14ac:dyDescent="0.25"/>
  <cols>
    <col min="1" max="1" width="15.5546875" style="47" customWidth="1"/>
    <col min="2" max="2" width="19.33203125" style="47" customWidth="1"/>
    <col min="3" max="16" width="14" style="41" customWidth="1"/>
    <col min="17" max="16384" width="11.44140625" style="41"/>
  </cols>
  <sheetData>
    <row r="1" spans="1:16" s="91" customFormat="1" ht="12.75" customHeight="1" x14ac:dyDescent="0.25">
      <c r="A1" s="428" t="s">
        <v>202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</row>
    <row r="2" spans="1:16" s="47" customFormat="1" ht="12.75" customHeight="1" x14ac:dyDescent="0.25">
      <c r="A2" s="467" t="s">
        <v>583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</row>
    <row r="3" spans="1:16" s="199" customFormat="1" ht="12.75" customHeight="1" x14ac:dyDescent="0.25">
      <c r="A3" s="224"/>
      <c r="B3" s="221"/>
      <c r="C3" s="352"/>
      <c r="D3" s="221"/>
      <c r="E3" s="352"/>
      <c r="F3" s="221"/>
      <c r="G3" s="352"/>
      <c r="H3" s="221"/>
      <c r="I3" s="352"/>
      <c r="J3" s="210"/>
      <c r="K3" s="352"/>
      <c r="L3" s="210"/>
      <c r="M3" s="352"/>
      <c r="N3" s="210"/>
      <c r="O3" s="352"/>
      <c r="P3" s="210"/>
    </row>
    <row r="4" spans="1:16" s="199" customFormat="1" ht="38.25" customHeight="1" x14ac:dyDescent="0.25">
      <c r="A4" s="458" t="s">
        <v>215</v>
      </c>
      <c r="B4" s="435" t="s">
        <v>652</v>
      </c>
      <c r="C4" s="468" t="s">
        <v>95</v>
      </c>
      <c r="D4" s="469"/>
      <c r="E4" s="470" t="s">
        <v>635</v>
      </c>
      <c r="F4" s="471"/>
      <c r="G4" s="472" t="s">
        <v>636</v>
      </c>
      <c r="H4" s="473"/>
      <c r="I4" s="473" t="s">
        <v>637</v>
      </c>
      <c r="J4" s="469"/>
      <c r="K4" s="474" t="s">
        <v>90</v>
      </c>
      <c r="L4" s="475"/>
      <c r="M4" s="476" t="s">
        <v>100</v>
      </c>
      <c r="N4" s="477"/>
      <c r="O4" s="470" t="s">
        <v>101</v>
      </c>
      <c r="P4" s="471"/>
    </row>
    <row r="5" spans="1:16" s="199" customFormat="1" ht="12.75" customHeight="1" x14ac:dyDescent="0.25">
      <c r="A5" s="459"/>
      <c r="B5" s="457"/>
      <c r="C5" s="42" t="s">
        <v>99</v>
      </c>
      <c r="D5" s="88" t="s">
        <v>122</v>
      </c>
      <c r="E5" s="88" t="s">
        <v>99</v>
      </c>
      <c r="F5" s="88" t="s">
        <v>122</v>
      </c>
      <c r="G5" s="88" t="s">
        <v>99</v>
      </c>
      <c r="H5" s="88" t="s">
        <v>122</v>
      </c>
      <c r="I5" s="88" t="s">
        <v>99</v>
      </c>
      <c r="J5" s="88" t="s">
        <v>122</v>
      </c>
      <c r="K5" s="88" t="s">
        <v>99</v>
      </c>
      <c r="L5" s="88" t="s">
        <v>122</v>
      </c>
      <c r="M5" s="88" t="s">
        <v>99</v>
      </c>
      <c r="N5" s="88" t="s">
        <v>122</v>
      </c>
      <c r="O5" s="88" t="s">
        <v>99</v>
      </c>
      <c r="P5" s="88" t="s">
        <v>122</v>
      </c>
    </row>
    <row r="6" spans="1:16" s="47" customFormat="1" x14ac:dyDescent="0.2">
      <c r="A6" s="298" t="s">
        <v>212</v>
      </c>
      <c r="B6" s="299" t="s">
        <v>455</v>
      </c>
      <c r="C6" s="244">
        <v>68113</v>
      </c>
      <c r="D6" s="244">
        <v>97230</v>
      </c>
      <c r="E6" s="240">
        <v>10</v>
      </c>
      <c r="F6" s="240">
        <v>52</v>
      </c>
      <c r="G6" s="244">
        <v>579</v>
      </c>
      <c r="H6" s="244">
        <v>117</v>
      </c>
      <c r="I6" s="244">
        <v>68112</v>
      </c>
      <c r="J6" s="244">
        <v>97061</v>
      </c>
      <c r="K6" s="244">
        <v>22451</v>
      </c>
      <c r="L6" s="244">
        <v>3016</v>
      </c>
      <c r="M6" s="244">
        <v>21</v>
      </c>
      <c r="N6" s="244">
        <v>2</v>
      </c>
      <c r="O6" s="244">
        <v>27</v>
      </c>
      <c r="P6" s="244">
        <v>94</v>
      </c>
    </row>
    <row r="7" spans="1:16" s="47" customFormat="1" x14ac:dyDescent="0.2">
      <c r="A7" s="298" t="s">
        <v>212</v>
      </c>
      <c r="B7" s="300" t="s">
        <v>429</v>
      </c>
      <c r="C7" s="244">
        <v>53150</v>
      </c>
      <c r="D7" s="244">
        <v>301357</v>
      </c>
      <c r="E7" s="244">
        <v>13</v>
      </c>
      <c r="F7" s="244">
        <v>63</v>
      </c>
      <c r="G7" s="244">
        <v>521</v>
      </c>
      <c r="H7" s="244">
        <v>105</v>
      </c>
      <c r="I7" s="244">
        <v>53150</v>
      </c>
      <c r="J7" s="244">
        <v>301190</v>
      </c>
      <c r="K7" s="244">
        <v>21203</v>
      </c>
      <c r="L7" s="244">
        <v>7985</v>
      </c>
      <c r="M7" s="244">
        <v>104</v>
      </c>
      <c r="N7" s="244">
        <v>13</v>
      </c>
      <c r="O7" s="244">
        <v>17</v>
      </c>
      <c r="P7" s="244">
        <v>55</v>
      </c>
    </row>
    <row r="8" spans="1:16" s="47" customFormat="1" x14ac:dyDescent="0.2">
      <c r="A8" s="298" t="s">
        <v>212</v>
      </c>
      <c r="B8" s="300" t="s">
        <v>430</v>
      </c>
      <c r="C8" s="244">
        <v>92018</v>
      </c>
      <c r="D8" s="244">
        <v>905507</v>
      </c>
      <c r="E8" s="244">
        <v>20</v>
      </c>
      <c r="F8" s="244">
        <v>91</v>
      </c>
      <c r="G8" s="244">
        <v>740</v>
      </c>
      <c r="H8" s="244">
        <v>147</v>
      </c>
      <c r="I8" s="244">
        <v>92018</v>
      </c>
      <c r="J8" s="244">
        <v>905270</v>
      </c>
      <c r="K8" s="244">
        <v>64815</v>
      </c>
      <c r="L8" s="244">
        <v>25952</v>
      </c>
      <c r="M8" s="244">
        <v>379</v>
      </c>
      <c r="N8" s="244">
        <v>49</v>
      </c>
      <c r="O8" s="244">
        <v>27</v>
      </c>
      <c r="P8" s="244">
        <v>94</v>
      </c>
    </row>
    <row r="9" spans="1:16" s="93" customFormat="1" x14ac:dyDescent="0.2">
      <c r="A9" s="298" t="s">
        <v>212</v>
      </c>
      <c r="B9" s="300" t="s">
        <v>431</v>
      </c>
      <c r="C9" s="244">
        <v>146447</v>
      </c>
      <c r="D9" s="244">
        <v>1948947</v>
      </c>
      <c r="E9" s="244">
        <v>36</v>
      </c>
      <c r="F9" s="244">
        <v>177</v>
      </c>
      <c r="G9" s="244">
        <v>1030</v>
      </c>
      <c r="H9" s="244">
        <v>202</v>
      </c>
      <c r="I9" s="244">
        <v>146447</v>
      </c>
      <c r="J9" s="244">
        <v>1948568</v>
      </c>
      <c r="K9" s="244">
        <v>127064</v>
      </c>
      <c r="L9" s="244">
        <v>109910</v>
      </c>
      <c r="M9" s="244">
        <v>2001</v>
      </c>
      <c r="N9" s="244">
        <v>262</v>
      </c>
      <c r="O9" s="244">
        <v>35</v>
      </c>
      <c r="P9" s="244">
        <v>89</v>
      </c>
    </row>
    <row r="10" spans="1:16" s="93" customFormat="1" x14ac:dyDescent="0.2">
      <c r="A10" s="298" t="s">
        <v>212</v>
      </c>
      <c r="B10" s="300" t="s">
        <v>432</v>
      </c>
      <c r="C10" s="244">
        <v>123243</v>
      </c>
      <c r="D10" s="244">
        <v>2190463</v>
      </c>
      <c r="E10" s="244">
        <v>141</v>
      </c>
      <c r="F10" s="244">
        <v>706</v>
      </c>
      <c r="G10" s="244">
        <v>1605</v>
      </c>
      <c r="H10" s="244">
        <v>317</v>
      </c>
      <c r="I10" s="244">
        <v>123243</v>
      </c>
      <c r="J10" s="244">
        <v>2189440</v>
      </c>
      <c r="K10" s="244">
        <v>101921</v>
      </c>
      <c r="L10" s="244">
        <v>176164</v>
      </c>
      <c r="M10" s="244">
        <v>5014</v>
      </c>
      <c r="N10" s="244">
        <v>652</v>
      </c>
      <c r="O10" s="244">
        <v>146</v>
      </c>
      <c r="P10" s="244">
        <v>255</v>
      </c>
    </row>
    <row r="11" spans="1:16" s="93" customFormat="1" x14ac:dyDescent="0.2">
      <c r="A11" s="298" t="s">
        <v>212</v>
      </c>
      <c r="B11" s="300" t="s">
        <v>433</v>
      </c>
      <c r="C11" s="244">
        <v>115134</v>
      </c>
      <c r="D11" s="244">
        <v>2514692</v>
      </c>
      <c r="E11" s="244">
        <v>847</v>
      </c>
      <c r="F11" s="244">
        <v>4773</v>
      </c>
      <c r="G11" s="244">
        <v>1882</v>
      </c>
      <c r="H11" s="244">
        <v>384</v>
      </c>
      <c r="I11" s="244">
        <v>115134</v>
      </c>
      <c r="J11" s="244">
        <v>2509534</v>
      </c>
      <c r="K11" s="244">
        <v>109377</v>
      </c>
      <c r="L11" s="244">
        <v>245706</v>
      </c>
      <c r="M11" s="244">
        <v>6732</v>
      </c>
      <c r="N11" s="244">
        <v>876</v>
      </c>
      <c r="O11" s="244">
        <v>900</v>
      </c>
      <c r="P11" s="244">
        <v>1394</v>
      </c>
    </row>
    <row r="12" spans="1:16" s="93" customFormat="1" x14ac:dyDescent="0.2">
      <c r="A12" s="298" t="s">
        <v>212</v>
      </c>
      <c r="B12" s="300" t="s">
        <v>434</v>
      </c>
      <c r="C12" s="244">
        <v>89226</v>
      </c>
      <c r="D12" s="244">
        <v>2320325</v>
      </c>
      <c r="E12" s="244">
        <v>907</v>
      </c>
      <c r="F12" s="244">
        <v>5778</v>
      </c>
      <c r="G12" s="244">
        <v>1785</v>
      </c>
      <c r="H12" s="244">
        <v>362</v>
      </c>
      <c r="I12" s="244">
        <v>89226</v>
      </c>
      <c r="J12" s="244">
        <v>2314185</v>
      </c>
      <c r="K12" s="244">
        <v>87894</v>
      </c>
      <c r="L12" s="244">
        <v>287173</v>
      </c>
      <c r="M12" s="244">
        <v>7403</v>
      </c>
      <c r="N12" s="244">
        <v>996</v>
      </c>
      <c r="O12" s="244">
        <v>975</v>
      </c>
      <c r="P12" s="244">
        <v>1745</v>
      </c>
    </row>
    <row r="13" spans="1:16" s="93" customFormat="1" x14ac:dyDescent="0.2">
      <c r="A13" s="298" t="s">
        <v>212</v>
      </c>
      <c r="B13" s="300" t="s">
        <v>435</v>
      </c>
      <c r="C13" s="244">
        <v>68791</v>
      </c>
      <c r="D13" s="244">
        <v>2077930</v>
      </c>
      <c r="E13" s="244">
        <v>764</v>
      </c>
      <c r="F13" s="244">
        <v>5138</v>
      </c>
      <c r="G13" s="244">
        <v>1691</v>
      </c>
      <c r="H13" s="244">
        <v>336</v>
      </c>
      <c r="I13" s="244">
        <v>68791</v>
      </c>
      <c r="J13" s="244">
        <v>2072455</v>
      </c>
      <c r="K13" s="244">
        <v>68370</v>
      </c>
      <c r="L13" s="244">
        <v>298951</v>
      </c>
      <c r="M13" s="244">
        <v>7569</v>
      </c>
      <c r="N13" s="244">
        <v>1072</v>
      </c>
      <c r="O13" s="244">
        <v>892</v>
      </c>
      <c r="P13" s="244">
        <v>1757</v>
      </c>
    </row>
    <row r="14" spans="1:16" s="93" customFormat="1" x14ac:dyDescent="0.2">
      <c r="A14" s="298" t="s">
        <v>212</v>
      </c>
      <c r="B14" s="300" t="s">
        <v>436</v>
      </c>
      <c r="C14" s="244">
        <v>51978</v>
      </c>
      <c r="D14" s="244">
        <v>1789194</v>
      </c>
      <c r="E14" s="244">
        <v>1114</v>
      </c>
      <c r="F14" s="244">
        <v>6171</v>
      </c>
      <c r="G14" s="244">
        <v>1507</v>
      </c>
      <c r="H14" s="244">
        <v>300</v>
      </c>
      <c r="I14" s="244">
        <v>51978</v>
      </c>
      <c r="J14" s="244">
        <v>1782723</v>
      </c>
      <c r="K14" s="244">
        <v>51841</v>
      </c>
      <c r="L14" s="244">
        <v>276891</v>
      </c>
      <c r="M14" s="244">
        <v>6762</v>
      </c>
      <c r="N14" s="244">
        <v>1046</v>
      </c>
      <c r="O14" s="244">
        <v>1198</v>
      </c>
      <c r="P14" s="244">
        <v>2031</v>
      </c>
    </row>
    <row r="15" spans="1:16" s="93" customFormat="1" x14ac:dyDescent="0.2">
      <c r="A15" s="298" t="s">
        <v>212</v>
      </c>
      <c r="B15" s="300" t="s">
        <v>437</v>
      </c>
      <c r="C15" s="244">
        <v>41119</v>
      </c>
      <c r="D15" s="244">
        <v>1589201</v>
      </c>
      <c r="E15" s="244">
        <v>2894</v>
      </c>
      <c r="F15" s="244">
        <v>14627</v>
      </c>
      <c r="G15" s="244">
        <v>1408</v>
      </c>
      <c r="H15" s="244">
        <v>282</v>
      </c>
      <c r="I15" s="244">
        <v>41119</v>
      </c>
      <c r="J15" s="244">
        <v>1574292</v>
      </c>
      <c r="K15" s="244">
        <v>41046</v>
      </c>
      <c r="L15" s="244">
        <v>254983</v>
      </c>
      <c r="M15" s="244">
        <v>5963</v>
      </c>
      <c r="N15" s="244">
        <v>994</v>
      </c>
      <c r="O15" s="244">
        <v>2945</v>
      </c>
      <c r="P15" s="244">
        <v>4817</v>
      </c>
    </row>
    <row r="16" spans="1:16" s="93" customFormat="1" x14ac:dyDescent="0.2">
      <c r="A16" s="298" t="s">
        <v>212</v>
      </c>
      <c r="B16" s="300" t="s">
        <v>438</v>
      </c>
      <c r="C16" s="244">
        <v>60808</v>
      </c>
      <c r="D16" s="244">
        <v>2721939</v>
      </c>
      <c r="E16" s="244">
        <v>7646</v>
      </c>
      <c r="F16" s="244">
        <v>44495</v>
      </c>
      <c r="G16" s="244">
        <v>2423</v>
      </c>
      <c r="H16" s="244">
        <v>481</v>
      </c>
      <c r="I16" s="244">
        <v>60808</v>
      </c>
      <c r="J16" s="244">
        <v>2676962</v>
      </c>
      <c r="K16" s="244">
        <v>60743</v>
      </c>
      <c r="L16" s="244">
        <v>458819</v>
      </c>
      <c r="M16" s="244">
        <v>10212</v>
      </c>
      <c r="N16" s="244">
        <v>1919</v>
      </c>
      <c r="O16" s="244">
        <v>7705</v>
      </c>
      <c r="P16" s="244">
        <v>14626</v>
      </c>
    </row>
    <row r="17" spans="1:16" s="93" customFormat="1" x14ac:dyDescent="0.2">
      <c r="A17" s="298" t="s">
        <v>212</v>
      </c>
      <c r="B17" s="300" t="s">
        <v>439</v>
      </c>
      <c r="C17" s="244">
        <v>42842</v>
      </c>
      <c r="D17" s="244">
        <v>2294373</v>
      </c>
      <c r="E17" s="244">
        <v>5018</v>
      </c>
      <c r="F17" s="244">
        <v>33294</v>
      </c>
      <c r="G17" s="244">
        <v>2057</v>
      </c>
      <c r="H17" s="244">
        <v>398</v>
      </c>
      <c r="I17" s="244">
        <v>42842</v>
      </c>
      <c r="J17" s="244">
        <v>2260681</v>
      </c>
      <c r="K17" s="244">
        <v>42810</v>
      </c>
      <c r="L17" s="244">
        <v>424103</v>
      </c>
      <c r="M17" s="244">
        <v>8491</v>
      </c>
      <c r="N17" s="244">
        <v>1890</v>
      </c>
      <c r="O17" s="244">
        <v>5027</v>
      </c>
      <c r="P17" s="244">
        <v>10881</v>
      </c>
    </row>
    <row r="18" spans="1:16" s="93" customFormat="1" x14ac:dyDescent="0.2">
      <c r="A18" s="298" t="s">
        <v>212</v>
      </c>
      <c r="B18" s="300" t="s">
        <v>440</v>
      </c>
      <c r="C18" s="244">
        <v>29305</v>
      </c>
      <c r="D18" s="244">
        <v>1818250</v>
      </c>
      <c r="E18" s="244">
        <v>2923</v>
      </c>
      <c r="F18" s="244">
        <v>20337</v>
      </c>
      <c r="G18" s="244">
        <v>1460</v>
      </c>
      <c r="H18" s="244">
        <v>286</v>
      </c>
      <c r="I18" s="244">
        <v>29305</v>
      </c>
      <c r="J18" s="244">
        <v>1797627</v>
      </c>
      <c r="K18" s="244">
        <v>29282</v>
      </c>
      <c r="L18" s="244">
        <v>358622</v>
      </c>
      <c r="M18" s="244">
        <v>6464</v>
      </c>
      <c r="N18" s="244">
        <v>1708</v>
      </c>
      <c r="O18" s="244">
        <v>2919</v>
      </c>
      <c r="P18" s="244">
        <v>6588</v>
      </c>
    </row>
    <row r="19" spans="1:16" s="93" customFormat="1" x14ac:dyDescent="0.2">
      <c r="A19" s="298" t="s">
        <v>212</v>
      </c>
      <c r="B19" s="300" t="s">
        <v>441</v>
      </c>
      <c r="C19" s="244">
        <v>20212</v>
      </c>
      <c r="D19" s="244">
        <v>1429942</v>
      </c>
      <c r="E19" s="244">
        <v>2324</v>
      </c>
      <c r="F19" s="244">
        <v>16923</v>
      </c>
      <c r="G19" s="244">
        <v>1072</v>
      </c>
      <c r="H19" s="244">
        <v>210</v>
      </c>
      <c r="I19" s="244">
        <v>20212</v>
      </c>
      <c r="J19" s="244">
        <v>1412809</v>
      </c>
      <c r="K19" s="244">
        <v>20201</v>
      </c>
      <c r="L19" s="244">
        <v>299468</v>
      </c>
      <c r="M19" s="244">
        <v>4935</v>
      </c>
      <c r="N19" s="244">
        <v>1468</v>
      </c>
      <c r="O19" s="244">
        <v>2314</v>
      </c>
      <c r="P19" s="244">
        <v>5507</v>
      </c>
    </row>
    <row r="20" spans="1:16" s="93" customFormat="1" x14ac:dyDescent="0.2">
      <c r="A20" s="298" t="s">
        <v>212</v>
      </c>
      <c r="B20" s="300" t="s">
        <v>442</v>
      </c>
      <c r="C20" s="244">
        <v>14191</v>
      </c>
      <c r="D20" s="244">
        <v>1132569</v>
      </c>
      <c r="E20" s="244">
        <v>4903</v>
      </c>
      <c r="F20" s="244">
        <v>41959</v>
      </c>
      <c r="G20" s="244">
        <v>796</v>
      </c>
      <c r="H20" s="244">
        <v>152</v>
      </c>
      <c r="I20" s="244">
        <v>14191</v>
      </c>
      <c r="J20" s="244">
        <v>1090458</v>
      </c>
      <c r="K20" s="244">
        <v>14185</v>
      </c>
      <c r="L20" s="244">
        <v>243326</v>
      </c>
      <c r="M20" s="244">
        <v>3792</v>
      </c>
      <c r="N20" s="244">
        <v>1233</v>
      </c>
      <c r="O20" s="244">
        <v>4902</v>
      </c>
      <c r="P20" s="244">
        <v>13845</v>
      </c>
    </row>
    <row r="21" spans="1:16" s="93" customFormat="1" x14ac:dyDescent="0.2">
      <c r="A21" s="298" t="s">
        <v>212</v>
      </c>
      <c r="B21" s="300" t="s">
        <v>443</v>
      </c>
      <c r="C21" s="244">
        <v>20948</v>
      </c>
      <c r="D21" s="244">
        <v>1985303</v>
      </c>
      <c r="E21" s="244">
        <v>11378</v>
      </c>
      <c r="F21" s="244">
        <v>134497</v>
      </c>
      <c r="G21" s="244">
        <v>1140</v>
      </c>
      <c r="H21" s="244">
        <v>228</v>
      </c>
      <c r="I21" s="244">
        <v>20948</v>
      </c>
      <c r="J21" s="244">
        <v>1850578</v>
      </c>
      <c r="K21" s="244">
        <v>20930</v>
      </c>
      <c r="L21" s="244">
        <v>444280</v>
      </c>
      <c r="M21" s="244">
        <v>5798</v>
      </c>
      <c r="N21" s="244">
        <v>2089</v>
      </c>
      <c r="O21" s="244">
        <v>11366</v>
      </c>
      <c r="P21" s="244">
        <v>44512</v>
      </c>
    </row>
    <row r="22" spans="1:16" s="93" customFormat="1" x14ac:dyDescent="0.2">
      <c r="A22" s="298" t="s">
        <v>212</v>
      </c>
      <c r="B22" s="300" t="s">
        <v>444</v>
      </c>
      <c r="C22" s="244">
        <v>22293</v>
      </c>
      <c r="D22" s="244">
        <v>3207998</v>
      </c>
      <c r="E22" s="244">
        <v>12720</v>
      </c>
      <c r="F22" s="244">
        <v>167801</v>
      </c>
      <c r="G22" s="244">
        <v>890</v>
      </c>
      <c r="H22" s="244">
        <v>175</v>
      </c>
      <c r="I22" s="244">
        <v>22293</v>
      </c>
      <c r="J22" s="244">
        <v>3040022</v>
      </c>
      <c r="K22" s="244">
        <v>22280</v>
      </c>
      <c r="L22" s="244">
        <v>908454</v>
      </c>
      <c r="M22" s="244">
        <v>6277</v>
      </c>
      <c r="N22" s="244">
        <v>2524</v>
      </c>
      <c r="O22" s="244">
        <v>12713</v>
      </c>
      <c r="P22" s="244">
        <v>55781</v>
      </c>
    </row>
    <row r="23" spans="1:16" s="93" customFormat="1" x14ac:dyDescent="0.2">
      <c r="A23" s="298" t="s">
        <v>212</v>
      </c>
      <c r="B23" s="300" t="s">
        <v>445</v>
      </c>
      <c r="C23" s="244">
        <v>4194</v>
      </c>
      <c r="D23" s="244">
        <v>1292075</v>
      </c>
      <c r="E23" s="244">
        <v>2389</v>
      </c>
      <c r="F23" s="244">
        <v>30824</v>
      </c>
      <c r="G23" s="420" t="s">
        <v>594</v>
      </c>
      <c r="H23" s="420" t="s">
        <v>594</v>
      </c>
      <c r="I23" s="244">
        <v>4194</v>
      </c>
      <c r="J23" s="244">
        <v>1261241</v>
      </c>
      <c r="K23" s="244">
        <v>4192</v>
      </c>
      <c r="L23" s="244">
        <v>459280</v>
      </c>
      <c r="M23" s="244">
        <v>766</v>
      </c>
      <c r="N23" s="244">
        <v>327</v>
      </c>
      <c r="O23" s="244">
        <v>2386</v>
      </c>
      <c r="P23" s="244">
        <v>10252</v>
      </c>
    </row>
    <row r="24" spans="1:16" s="93" customFormat="1" x14ac:dyDescent="0.2">
      <c r="A24" s="298" t="s">
        <v>212</v>
      </c>
      <c r="B24" s="300" t="s">
        <v>446</v>
      </c>
      <c r="C24" s="244">
        <v>985</v>
      </c>
      <c r="D24" s="244">
        <v>615584</v>
      </c>
      <c r="E24" s="245">
        <v>591</v>
      </c>
      <c r="F24" s="245">
        <v>7782</v>
      </c>
      <c r="G24" s="245">
        <v>5</v>
      </c>
      <c r="H24" s="245">
        <v>1</v>
      </c>
      <c r="I24" s="244">
        <v>985</v>
      </c>
      <c r="J24" s="244">
        <v>607801</v>
      </c>
      <c r="K24" s="244">
        <v>985</v>
      </c>
      <c r="L24" s="244">
        <v>240891</v>
      </c>
      <c r="M24" s="240">
        <v>150</v>
      </c>
      <c r="N24" s="240">
        <v>59</v>
      </c>
      <c r="O24" s="244">
        <v>591</v>
      </c>
      <c r="P24" s="244">
        <v>2593</v>
      </c>
    </row>
    <row r="25" spans="1:16" s="93" customFormat="1" x14ac:dyDescent="0.2">
      <c r="A25" s="298" t="s">
        <v>212</v>
      </c>
      <c r="B25" s="300" t="s">
        <v>447</v>
      </c>
      <c r="C25" s="244">
        <v>239</v>
      </c>
      <c r="D25" s="244">
        <v>529211</v>
      </c>
      <c r="E25" s="244">
        <v>134</v>
      </c>
      <c r="F25" s="244">
        <v>1676</v>
      </c>
      <c r="G25" s="420" t="s">
        <v>594</v>
      </c>
      <c r="H25" s="420" t="s">
        <v>594</v>
      </c>
      <c r="I25" s="244">
        <v>239</v>
      </c>
      <c r="J25" s="244">
        <v>527535</v>
      </c>
      <c r="K25" s="244">
        <v>238</v>
      </c>
      <c r="L25" s="244">
        <v>224813</v>
      </c>
      <c r="M25" s="240">
        <v>38</v>
      </c>
      <c r="N25" s="240">
        <v>19</v>
      </c>
      <c r="O25" s="244">
        <v>134</v>
      </c>
      <c r="P25" s="244">
        <v>559</v>
      </c>
    </row>
    <row r="26" spans="1:16" s="129" customFormat="1" x14ac:dyDescent="0.2">
      <c r="A26" s="298" t="s">
        <v>212</v>
      </c>
      <c r="B26" s="302" t="s">
        <v>51</v>
      </c>
      <c r="C26" s="247">
        <v>1065236</v>
      </c>
      <c r="D26" s="247">
        <v>32762090</v>
      </c>
      <c r="E26" s="247">
        <v>56772</v>
      </c>
      <c r="F26" s="247">
        <v>537163</v>
      </c>
      <c r="G26" s="247">
        <v>22646</v>
      </c>
      <c r="H26" s="247">
        <v>4495</v>
      </c>
      <c r="I26" s="247">
        <v>1065235</v>
      </c>
      <c r="J26" s="247">
        <v>32220432</v>
      </c>
      <c r="K26" s="247">
        <v>911828</v>
      </c>
      <c r="L26" s="247">
        <v>5748788</v>
      </c>
      <c r="M26" s="247">
        <v>88871</v>
      </c>
      <c r="N26" s="247">
        <v>19200</v>
      </c>
      <c r="O26" s="247">
        <v>57219</v>
      </c>
      <c r="P26" s="247">
        <v>177478</v>
      </c>
    </row>
    <row r="27" spans="1:16" s="93" customFormat="1" x14ac:dyDescent="0.2">
      <c r="A27" s="298" t="s">
        <v>212</v>
      </c>
      <c r="B27" s="303" t="s">
        <v>70</v>
      </c>
      <c r="C27" s="244">
        <v>4125</v>
      </c>
      <c r="D27" s="244">
        <v>-14035</v>
      </c>
      <c r="E27" s="296" t="s">
        <v>456</v>
      </c>
      <c r="F27" s="296" t="s">
        <v>456</v>
      </c>
      <c r="G27" s="296">
        <v>53</v>
      </c>
      <c r="H27" s="296">
        <v>11</v>
      </c>
      <c r="I27" s="296">
        <v>4125</v>
      </c>
      <c r="J27" s="296">
        <v>-14046</v>
      </c>
      <c r="K27" s="296">
        <v>5</v>
      </c>
      <c r="L27" s="296">
        <v>0</v>
      </c>
      <c r="M27" s="364" t="s">
        <v>456</v>
      </c>
      <c r="N27" s="364" t="s">
        <v>456</v>
      </c>
      <c r="O27" s="364" t="s">
        <v>456</v>
      </c>
      <c r="P27" s="364" t="s">
        <v>456</v>
      </c>
    </row>
    <row r="28" spans="1:16" s="93" customFormat="1" x14ac:dyDescent="0.2">
      <c r="A28" s="326" t="s">
        <v>216</v>
      </c>
      <c r="B28" s="327" t="s">
        <v>455</v>
      </c>
      <c r="C28" s="330">
        <v>62137</v>
      </c>
      <c r="D28" s="330">
        <v>90899</v>
      </c>
      <c r="E28" s="420" t="s">
        <v>594</v>
      </c>
      <c r="F28" s="420" t="s">
        <v>594</v>
      </c>
      <c r="G28" s="244">
        <v>531</v>
      </c>
      <c r="H28" s="244">
        <v>107</v>
      </c>
      <c r="I28" s="244">
        <v>62136</v>
      </c>
      <c r="J28" s="244">
        <v>90763</v>
      </c>
      <c r="K28" s="244">
        <v>20858</v>
      </c>
      <c r="L28" s="244">
        <v>2745</v>
      </c>
      <c r="M28" s="420" t="s">
        <v>594</v>
      </c>
      <c r="N28" s="420" t="s">
        <v>594</v>
      </c>
      <c r="O28" s="420" t="s">
        <v>594</v>
      </c>
      <c r="P28" s="420" t="s">
        <v>594</v>
      </c>
    </row>
    <row r="29" spans="1:16" s="93" customFormat="1" x14ac:dyDescent="0.2">
      <c r="A29" s="298" t="s">
        <v>216</v>
      </c>
      <c r="B29" s="300" t="s">
        <v>429</v>
      </c>
      <c r="C29" s="244">
        <v>48161</v>
      </c>
      <c r="D29" s="244">
        <v>276143</v>
      </c>
      <c r="E29" s="420" t="s">
        <v>594</v>
      </c>
      <c r="F29" s="420" t="s">
        <v>594</v>
      </c>
      <c r="G29" s="245">
        <v>455</v>
      </c>
      <c r="H29" s="245">
        <v>92</v>
      </c>
      <c r="I29" s="244">
        <v>48161</v>
      </c>
      <c r="J29" s="244">
        <v>275990</v>
      </c>
      <c r="K29" s="244">
        <v>19427</v>
      </c>
      <c r="L29" s="244">
        <v>7246</v>
      </c>
      <c r="M29" s="420" t="s">
        <v>594</v>
      </c>
      <c r="N29" s="420" t="s">
        <v>594</v>
      </c>
      <c r="O29" s="244">
        <v>13</v>
      </c>
      <c r="P29" s="244">
        <v>43</v>
      </c>
    </row>
    <row r="30" spans="1:16" s="93" customFormat="1" x14ac:dyDescent="0.2">
      <c r="A30" s="298" t="s">
        <v>216</v>
      </c>
      <c r="B30" s="300" t="s">
        <v>430</v>
      </c>
      <c r="C30" s="244">
        <v>83686</v>
      </c>
      <c r="D30" s="244">
        <v>830413</v>
      </c>
      <c r="E30" s="244">
        <v>17</v>
      </c>
      <c r="F30" s="244">
        <v>76</v>
      </c>
      <c r="G30" s="244">
        <v>651</v>
      </c>
      <c r="H30" s="244">
        <v>129</v>
      </c>
      <c r="I30" s="244">
        <v>83686</v>
      </c>
      <c r="J30" s="244">
        <v>830207</v>
      </c>
      <c r="K30" s="244">
        <v>61824</v>
      </c>
      <c r="L30" s="244">
        <v>24348</v>
      </c>
      <c r="M30" s="420" t="s">
        <v>594</v>
      </c>
      <c r="N30" s="420" t="s">
        <v>594</v>
      </c>
      <c r="O30" s="244">
        <v>22</v>
      </c>
      <c r="P30" s="244">
        <v>72</v>
      </c>
    </row>
    <row r="31" spans="1:16" s="93" customFormat="1" x14ac:dyDescent="0.2">
      <c r="A31" s="298" t="s">
        <v>216</v>
      </c>
      <c r="B31" s="300" t="s">
        <v>431</v>
      </c>
      <c r="C31" s="244">
        <v>128974</v>
      </c>
      <c r="D31" s="244">
        <v>1717697</v>
      </c>
      <c r="E31" s="240">
        <v>33</v>
      </c>
      <c r="F31" s="240">
        <v>169</v>
      </c>
      <c r="G31" s="244">
        <v>898</v>
      </c>
      <c r="H31" s="244">
        <v>178</v>
      </c>
      <c r="I31" s="244">
        <v>128974</v>
      </c>
      <c r="J31" s="244">
        <v>1717351</v>
      </c>
      <c r="K31" s="244">
        <v>121699</v>
      </c>
      <c r="L31" s="244">
        <v>105157</v>
      </c>
      <c r="M31" s="244">
        <v>1986</v>
      </c>
      <c r="N31" s="244">
        <v>260</v>
      </c>
      <c r="O31" s="244">
        <v>29</v>
      </c>
      <c r="P31" s="244">
        <v>73</v>
      </c>
    </row>
    <row r="32" spans="1:16" s="93" customFormat="1" x14ac:dyDescent="0.2">
      <c r="A32" s="298" t="s">
        <v>216</v>
      </c>
      <c r="B32" s="300" t="s">
        <v>432</v>
      </c>
      <c r="C32" s="244">
        <v>88220</v>
      </c>
      <c r="D32" s="244">
        <v>1576829</v>
      </c>
      <c r="E32" s="244">
        <v>133</v>
      </c>
      <c r="F32" s="244">
        <v>655</v>
      </c>
      <c r="G32" s="244">
        <v>1332</v>
      </c>
      <c r="H32" s="244">
        <v>263</v>
      </c>
      <c r="I32" s="244">
        <v>88220</v>
      </c>
      <c r="J32" s="244">
        <v>1575911</v>
      </c>
      <c r="K32" s="244">
        <v>87018</v>
      </c>
      <c r="L32" s="244">
        <v>163011</v>
      </c>
      <c r="M32" s="244">
        <v>4920</v>
      </c>
      <c r="N32" s="244">
        <v>635</v>
      </c>
      <c r="O32" s="244">
        <v>135</v>
      </c>
      <c r="P32" s="244">
        <v>227</v>
      </c>
    </row>
    <row r="33" spans="1:16" s="93" customFormat="1" x14ac:dyDescent="0.2">
      <c r="A33" s="298" t="s">
        <v>216</v>
      </c>
      <c r="B33" s="300" t="s">
        <v>433</v>
      </c>
      <c r="C33" s="244">
        <v>73313</v>
      </c>
      <c r="D33" s="244">
        <v>1625070</v>
      </c>
      <c r="E33" s="244">
        <v>843</v>
      </c>
      <c r="F33" s="244">
        <v>4750</v>
      </c>
      <c r="G33" s="244">
        <v>1554</v>
      </c>
      <c r="H33" s="244">
        <v>318</v>
      </c>
      <c r="I33" s="244">
        <v>73313</v>
      </c>
      <c r="J33" s="244">
        <v>1620002</v>
      </c>
      <c r="K33" s="244">
        <v>73136</v>
      </c>
      <c r="L33" s="244">
        <v>214450</v>
      </c>
      <c r="M33" s="244">
        <v>6424</v>
      </c>
      <c r="N33" s="244">
        <v>822</v>
      </c>
      <c r="O33" s="420" t="s">
        <v>594</v>
      </c>
      <c r="P33" s="420" t="s">
        <v>594</v>
      </c>
    </row>
    <row r="34" spans="1:16" s="93" customFormat="1" x14ac:dyDescent="0.2">
      <c r="A34" s="298" t="s">
        <v>216</v>
      </c>
      <c r="B34" s="300" t="s">
        <v>434</v>
      </c>
      <c r="C34" s="244">
        <v>58861</v>
      </c>
      <c r="D34" s="244">
        <v>1551032</v>
      </c>
      <c r="E34" s="244">
        <v>902</v>
      </c>
      <c r="F34" s="244">
        <v>5755</v>
      </c>
      <c r="G34" s="244">
        <v>1355</v>
      </c>
      <c r="H34" s="244">
        <v>274</v>
      </c>
      <c r="I34" s="244">
        <v>58861</v>
      </c>
      <c r="J34" s="244">
        <v>1545002</v>
      </c>
      <c r="K34" s="244">
        <v>58791</v>
      </c>
      <c r="L34" s="244">
        <v>239117</v>
      </c>
      <c r="M34" s="244">
        <v>6449</v>
      </c>
      <c r="N34" s="244">
        <v>824</v>
      </c>
      <c r="O34" s="244">
        <v>952</v>
      </c>
      <c r="P34" s="244">
        <v>1641</v>
      </c>
    </row>
    <row r="35" spans="1:16" s="93" customFormat="1" x14ac:dyDescent="0.2">
      <c r="A35" s="298" t="s">
        <v>216</v>
      </c>
      <c r="B35" s="300" t="s">
        <v>435</v>
      </c>
      <c r="C35" s="244">
        <v>45028</v>
      </c>
      <c r="D35" s="244">
        <v>1371455</v>
      </c>
      <c r="E35" s="244">
        <v>752</v>
      </c>
      <c r="F35" s="244">
        <v>5056</v>
      </c>
      <c r="G35" s="244">
        <v>1184</v>
      </c>
      <c r="H35" s="244">
        <v>237</v>
      </c>
      <c r="I35" s="244">
        <v>45028</v>
      </c>
      <c r="J35" s="244">
        <v>1366162</v>
      </c>
      <c r="K35" s="244">
        <v>44989</v>
      </c>
      <c r="L35" s="244">
        <v>236914</v>
      </c>
      <c r="M35" s="244">
        <v>5950</v>
      </c>
      <c r="N35" s="244">
        <v>764</v>
      </c>
      <c r="O35" s="244">
        <v>851</v>
      </c>
      <c r="P35" s="244">
        <v>1613</v>
      </c>
    </row>
    <row r="36" spans="1:16" s="93" customFormat="1" x14ac:dyDescent="0.2">
      <c r="A36" s="298" t="s">
        <v>216</v>
      </c>
      <c r="B36" s="300" t="s">
        <v>436</v>
      </c>
      <c r="C36" s="244">
        <v>30441</v>
      </c>
      <c r="D36" s="244">
        <v>1055684</v>
      </c>
      <c r="E36" s="244">
        <v>1103</v>
      </c>
      <c r="F36" s="244">
        <v>6097</v>
      </c>
      <c r="G36" s="244">
        <v>917</v>
      </c>
      <c r="H36" s="244">
        <v>180</v>
      </c>
      <c r="I36" s="244">
        <v>30441</v>
      </c>
      <c r="J36" s="244">
        <v>1049407</v>
      </c>
      <c r="K36" s="244">
        <v>30418</v>
      </c>
      <c r="L36" s="244">
        <v>199394</v>
      </c>
      <c r="M36" s="244">
        <v>4629</v>
      </c>
      <c r="N36" s="244">
        <v>616</v>
      </c>
      <c r="O36" s="244">
        <v>1168</v>
      </c>
      <c r="P36" s="244">
        <v>1930</v>
      </c>
    </row>
    <row r="37" spans="1:16" s="93" customFormat="1" x14ac:dyDescent="0.2">
      <c r="A37" s="298" t="s">
        <v>216</v>
      </c>
      <c r="B37" s="300" t="s">
        <v>437</v>
      </c>
      <c r="C37" s="244">
        <v>20681</v>
      </c>
      <c r="D37" s="244">
        <v>807514</v>
      </c>
      <c r="E37" s="244">
        <v>2802</v>
      </c>
      <c r="F37" s="244">
        <v>14074</v>
      </c>
      <c r="G37" s="244">
        <v>670</v>
      </c>
      <c r="H37" s="244">
        <v>134</v>
      </c>
      <c r="I37" s="244">
        <v>20681</v>
      </c>
      <c r="J37" s="244">
        <v>793306</v>
      </c>
      <c r="K37" s="244">
        <v>20665</v>
      </c>
      <c r="L37" s="244">
        <v>161931</v>
      </c>
      <c r="M37" s="244">
        <v>3463</v>
      </c>
      <c r="N37" s="244">
        <v>469</v>
      </c>
      <c r="O37" s="244">
        <v>2843</v>
      </c>
      <c r="P37" s="244">
        <v>4634</v>
      </c>
    </row>
    <row r="38" spans="1:16" s="93" customFormat="1" x14ac:dyDescent="0.2">
      <c r="A38" s="298" t="s">
        <v>216</v>
      </c>
      <c r="B38" s="300" t="s">
        <v>438</v>
      </c>
      <c r="C38" s="244">
        <v>24923</v>
      </c>
      <c r="D38" s="244">
        <v>1131788</v>
      </c>
      <c r="E38" s="244">
        <v>7410</v>
      </c>
      <c r="F38" s="244">
        <v>43056</v>
      </c>
      <c r="G38" s="244">
        <v>937</v>
      </c>
      <c r="H38" s="244">
        <v>185</v>
      </c>
      <c r="I38" s="244">
        <v>24923</v>
      </c>
      <c r="J38" s="244">
        <v>1088547</v>
      </c>
      <c r="K38" s="244">
        <v>24900</v>
      </c>
      <c r="L38" s="244">
        <v>241122</v>
      </c>
      <c r="M38" s="244">
        <v>4534</v>
      </c>
      <c r="N38" s="244">
        <v>626</v>
      </c>
      <c r="O38" s="244">
        <v>7451</v>
      </c>
      <c r="P38" s="244">
        <v>14188</v>
      </c>
    </row>
    <row r="39" spans="1:16" s="93" customFormat="1" x14ac:dyDescent="0.2">
      <c r="A39" s="298" t="s">
        <v>216</v>
      </c>
      <c r="B39" s="300" t="s">
        <v>439</v>
      </c>
      <c r="C39" s="244">
        <v>13806</v>
      </c>
      <c r="D39" s="244">
        <v>762144</v>
      </c>
      <c r="E39" s="244">
        <v>4796</v>
      </c>
      <c r="F39" s="244">
        <v>31908</v>
      </c>
      <c r="G39" s="244">
        <v>625</v>
      </c>
      <c r="H39" s="244">
        <v>121</v>
      </c>
      <c r="I39" s="244">
        <v>13806</v>
      </c>
      <c r="J39" s="244">
        <v>730115</v>
      </c>
      <c r="K39" s="244">
        <v>13799</v>
      </c>
      <c r="L39" s="244">
        <v>180810</v>
      </c>
      <c r="M39" s="244">
        <v>2814</v>
      </c>
      <c r="N39" s="244">
        <v>424</v>
      </c>
      <c r="O39" s="244">
        <v>4803</v>
      </c>
      <c r="P39" s="244">
        <v>10508</v>
      </c>
    </row>
    <row r="40" spans="1:16" s="93" customFormat="1" x14ac:dyDescent="0.2">
      <c r="A40" s="298" t="s">
        <v>216</v>
      </c>
      <c r="B40" s="300" t="s">
        <v>440</v>
      </c>
      <c r="C40" s="244">
        <v>7044</v>
      </c>
      <c r="D40" s="244">
        <v>451409</v>
      </c>
      <c r="E40" s="244">
        <v>2709</v>
      </c>
      <c r="F40" s="244">
        <v>18942</v>
      </c>
      <c r="G40" s="244">
        <v>299</v>
      </c>
      <c r="H40" s="244">
        <v>59</v>
      </c>
      <c r="I40" s="244">
        <v>7044</v>
      </c>
      <c r="J40" s="244">
        <v>432408</v>
      </c>
      <c r="K40" s="244">
        <v>7041</v>
      </c>
      <c r="L40" s="244">
        <v>116651</v>
      </c>
      <c r="M40" s="244">
        <v>1384</v>
      </c>
      <c r="N40" s="244">
        <v>230</v>
      </c>
      <c r="O40" s="244">
        <v>2711</v>
      </c>
      <c r="P40" s="244">
        <v>6236</v>
      </c>
    </row>
    <row r="41" spans="1:16" s="93" customFormat="1" x14ac:dyDescent="0.2">
      <c r="A41" s="298" t="s">
        <v>216</v>
      </c>
      <c r="B41" s="300" t="s">
        <v>441</v>
      </c>
      <c r="C41" s="244">
        <v>3914</v>
      </c>
      <c r="D41" s="244">
        <v>288029</v>
      </c>
      <c r="E41" s="244">
        <v>1567</v>
      </c>
      <c r="F41" s="244">
        <v>11077</v>
      </c>
      <c r="G41" s="244">
        <v>155</v>
      </c>
      <c r="H41" s="244">
        <v>30</v>
      </c>
      <c r="I41" s="244">
        <v>3914</v>
      </c>
      <c r="J41" s="244">
        <v>276921</v>
      </c>
      <c r="K41" s="244">
        <v>3912</v>
      </c>
      <c r="L41" s="244">
        <v>80135</v>
      </c>
      <c r="M41" s="244">
        <v>647</v>
      </c>
      <c r="N41" s="244">
        <v>108</v>
      </c>
      <c r="O41" s="244">
        <v>1559</v>
      </c>
      <c r="P41" s="244">
        <v>3638</v>
      </c>
    </row>
    <row r="42" spans="1:16" s="93" customFormat="1" x14ac:dyDescent="0.2">
      <c r="A42" s="298" t="s">
        <v>216</v>
      </c>
      <c r="B42" s="300" t="s">
        <v>442</v>
      </c>
      <c r="C42" s="244">
        <v>2549</v>
      </c>
      <c r="D42" s="244">
        <v>211731</v>
      </c>
      <c r="E42" s="244">
        <v>1140</v>
      </c>
      <c r="F42" s="244">
        <v>8155</v>
      </c>
      <c r="G42" s="244">
        <v>108</v>
      </c>
      <c r="H42" s="244">
        <v>21</v>
      </c>
      <c r="I42" s="244">
        <v>2549</v>
      </c>
      <c r="J42" s="244">
        <v>203555</v>
      </c>
      <c r="K42" s="244">
        <v>2546</v>
      </c>
      <c r="L42" s="244">
        <v>61941</v>
      </c>
      <c r="M42" s="244">
        <v>435</v>
      </c>
      <c r="N42" s="244">
        <v>74</v>
      </c>
      <c r="O42" s="244">
        <v>1140</v>
      </c>
      <c r="P42" s="244">
        <v>2695</v>
      </c>
    </row>
    <row r="43" spans="1:16" s="93" customFormat="1" x14ac:dyDescent="0.2">
      <c r="A43" s="298" t="s">
        <v>216</v>
      </c>
      <c r="B43" s="300" t="s">
        <v>443</v>
      </c>
      <c r="C43" s="244">
        <v>3411</v>
      </c>
      <c r="D43" s="244">
        <v>336137</v>
      </c>
      <c r="E43" s="244">
        <v>1516</v>
      </c>
      <c r="F43" s="244">
        <v>11010</v>
      </c>
      <c r="G43" s="244">
        <v>115</v>
      </c>
      <c r="H43" s="244">
        <v>22</v>
      </c>
      <c r="I43" s="244">
        <v>3411</v>
      </c>
      <c r="J43" s="244">
        <v>325104</v>
      </c>
      <c r="K43" s="244">
        <v>3406</v>
      </c>
      <c r="L43" s="244">
        <v>104684</v>
      </c>
      <c r="M43" s="244">
        <v>433</v>
      </c>
      <c r="N43" s="244">
        <v>76</v>
      </c>
      <c r="O43" s="244">
        <v>1510</v>
      </c>
      <c r="P43" s="244">
        <v>3627</v>
      </c>
    </row>
    <row r="44" spans="1:16" s="93" customFormat="1" x14ac:dyDescent="0.2">
      <c r="A44" s="298" t="s">
        <v>216</v>
      </c>
      <c r="B44" s="300" t="s">
        <v>444</v>
      </c>
      <c r="C44" s="244">
        <v>4470</v>
      </c>
      <c r="D44" s="244">
        <v>687901</v>
      </c>
      <c r="E44" s="244">
        <v>2132</v>
      </c>
      <c r="F44" s="244">
        <v>15058</v>
      </c>
      <c r="G44" s="244">
        <v>104</v>
      </c>
      <c r="H44" s="244">
        <v>20</v>
      </c>
      <c r="I44" s="244">
        <v>4470</v>
      </c>
      <c r="J44" s="244">
        <v>672822</v>
      </c>
      <c r="K44" s="244">
        <v>4463</v>
      </c>
      <c r="L44" s="244">
        <v>239715</v>
      </c>
      <c r="M44" s="244">
        <v>403</v>
      </c>
      <c r="N44" s="244">
        <v>69</v>
      </c>
      <c r="O44" s="244">
        <v>2125</v>
      </c>
      <c r="P44" s="244">
        <v>4955</v>
      </c>
    </row>
    <row r="45" spans="1:16" s="93" customFormat="1" x14ac:dyDescent="0.2">
      <c r="A45" s="298" t="s">
        <v>216</v>
      </c>
      <c r="B45" s="300" t="s">
        <v>445</v>
      </c>
      <c r="C45" s="244">
        <v>1062</v>
      </c>
      <c r="D45" s="244">
        <v>330239</v>
      </c>
      <c r="E45" s="244">
        <v>575</v>
      </c>
      <c r="F45" s="244">
        <v>4217</v>
      </c>
      <c r="G45" s="420" t="s">
        <v>594</v>
      </c>
      <c r="H45" s="420" t="s">
        <v>594</v>
      </c>
      <c r="I45" s="244">
        <v>1062</v>
      </c>
      <c r="J45" s="244">
        <v>326019</v>
      </c>
      <c r="K45" s="244">
        <v>1062</v>
      </c>
      <c r="L45" s="244">
        <v>127395</v>
      </c>
      <c r="M45" s="245">
        <v>40</v>
      </c>
      <c r="N45" s="245">
        <v>7</v>
      </c>
      <c r="O45" s="244">
        <v>573</v>
      </c>
      <c r="P45" s="244">
        <v>1387</v>
      </c>
    </row>
    <row r="46" spans="1:16" s="93" customFormat="1" x14ac:dyDescent="0.2">
      <c r="A46" s="298" t="s">
        <v>216</v>
      </c>
      <c r="B46" s="300" t="s">
        <v>446</v>
      </c>
      <c r="C46" s="244">
        <v>230</v>
      </c>
      <c r="D46" s="244">
        <v>146143</v>
      </c>
      <c r="E46" s="245">
        <v>147</v>
      </c>
      <c r="F46" s="245">
        <v>1090</v>
      </c>
      <c r="G46" s="420" t="s">
        <v>594</v>
      </c>
      <c r="H46" s="420" t="s">
        <v>594</v>
      </c>
      <c r="I46" s="244">
        <v>230</v>
      </c>
      <c r="J46" s="244">
        <v>145053</v>
      </c>
      <c r="K46" s="244">
        <v>230</v>
      </c>
      <c r="L46" s="244">
        <v>60500</v>
      </c>
      <c r="M46" s="240">
        <v>6</v>
      </c>
      <c r="N46" s="240">
        <v>1</v>
      </c>
      <c r="O46" s="244">
        <v>147</v>
      </c>
      <c r="P46" s="244">
        <v>363</v>
      </c>
    </row>
    <row r="47" spans="1:16" s="93" customFormat="1" x14ac:dyDescent="0.2">
      <c r="A47" s="298" t="s">
        <v>216</v>
      </c>
      <c r="B47" s="300" t="s">
        <v>447</v>
      </c>
      <c r="C47" s="244">
        <v>75</v>
      </c>
      <c r="D47" s="244">
        <v>223966</v>
      </c>
      <c r="E47" s="244">
        <v>39</v>
      </c>
      <c r="F47" s="244">
        <v>285</v>
      </c>
      <c r="G47" s="244" t="s">
        <v>456</v>
      </c>
      <c r="H47" s="244" t="s">
        <v>456</v>
      </c>
      <c r="I47" s="244">
        <v>75</v>
      </c>
      <c r="J47" s="244">
        <v>223681</v>
      </c>
      <c r="K47" s="244">
        <v>75</v>
      </c>
      <c r="L47" s="244">
        <v>98639</v>
      </c>
      <c r="M47" s="420" t="s">
        <v>594</v>
      </c>
      <c r="N47" s="420" t="s">
        <v>594</v>
      </c>
      <c r="O47" s="244">
        <v>39</v>
      </c>
      <c r="P47" s="244">
        <v>95</v>
      </c>
    </row>
    <row r="48" spans="1:16" s="129" customFormat="1" x14ac:dyDescent="0.2">
      <c r="A48" s="298" t="s">
        <v>216</v>
      </c>
      <c r="B48" s="302" t="s">
        <v>51</v>
      </c>
      <c r="C48" s="247">
        <v>700986</v>
      </c>
      <c r="D48" s="247">
        <v>15472222</v>
      </c>
      <c r="E48" s="247">
        <v>28636</v>
      </c>
      <c r="F48" s="247">
        <v>181521</v>
      </c>
      <c r="G48" s="247">
        <v>11902</v>
      </c>
      <c r="H48" s="247">
        <v>2373</v>
      </c>
      <c r="I48" s="247">
        <v>700985</v>
      </c>
      <c r="J48" s="247">
        <v>15288329</v>
      </c>
      <c r="K48" s="247">
        <v>600259</v>
      </c>
      <c r="L48" s="247">
        <v>2665905</v>
      </c>
      <c r="M48" s="247">
        <v>45018</v>
      </c>
      <c r="N48" s="247">
        <v>6069</v>
      </c>
      <c r="O48" s="247">
        <v>28983</v>
      </c>
      <c r="P48" s="247">
        <v>59357</v>
      </c>
    </row>
    <row r="49" spans="1:16" s="93" customFormat="1" x14ac:dyDescent="0.2">
      <c r="A49" s="298" t="s">
        <v>216</v>
      </c>
      <c r="B49" s="303" t="s">
        <v>70</v>
      </c>
      <c r="C49" s="244">
        <v>3639</v>
      </c>
      <c r="D49" s="244">
        <v>-10957</v>
      </c>
      <c r="E49" s="364" t="s">
        <v>456</v>
      </c>
      <c r="F49" s="364" t="s">
        <v>456</v>
      </c>
      <c r="G49" s="422" t="s">
        <v>594</v>
      </c>
      <c r="H49" s="422" t="s">
        <v>594</v>
      </c>
      <c r="I49" s="296">
        <v>3639</v>
      </c>
      <c r="J49" s="296">
        <v>-10968</v>
      </c>
      <c r="K49" s="422" t="s">
        <v>594</v>
      </c>
      <c r="L49" s="422" t="s">
        <v>594</v>
      </c>
      <c r="M49" s="364" t="s">
        <v>456</v>
      </c>
      <c r="N49" s="364" t="s">
        <v>456</v>
      </c>
      <c r="O49" s="364" t="s">
        <v>456</v>
      </c>
      <c r="P49" s="364" t="s">
        <v>456</v>
      </c>
    </row>
    <row r="50" spans="1:16" s="93" customFormat="1" x14ac:dyDescent="0.2">
      <c r="A50" s="326" t="s">
        <v>214</v>
      </c>
      <c r="B50" s="327" t="s">
        <v>455</v>
      </c>
      <c r="C50" s="330">
        <v>5976</v>
      </c>
      <c r="D50" s="330">
        <v>6331</v>
      </c>
      <c r="E50" s="420" t="s">
        <v>594</v>
      </c>
      <c r="F50" s="420" t="s">
        <v>594</v>
      </c>
      <c r="G50" s="244">
        <v>48</v>
      </c>
      <c r="H50" s="244">
        <v>10</v>
      </c>
      <c r="I50" s="244">
        <v>5976</v>
      </c>
      <c r="J50" s="244">
        <v>6298</v>
      </c>
      <c r="K50" s="244">
        <v>1593</v>
      </c>
      <c r="L50" s="244">
        <v>271</v>
      </c>
      <c r="M50" s="420" t="s">
        <v>594</v>
      </c>
      <c r="N50" s="420" t="s">
        <v>594</v>
      </c>
      <c r="O50" s="420" t="s">
        <v>594</v>
      </c>
      <c r="P50" s="420" t="s">
        <v>594</v>
      </c>
    </row>
    <row r="51" spans="1:16" s="93" customFormat="1" x14ac:dyDescent="0.2">
      <c r="A51" s="298" t="s">
        <v>214</v>
      </c>
      <c r="B51" s="300" t="s">
        <v>429</v>
      </c>
      <c r="C51" s="244">
        <v>4989</v>
      </c>
      <c r="D51" s="244">
        <v>25214</v>
      </c>
      <c r="E51" s="420" t="s">
        <v>594</v>
      </c>
      <c r="F51" s="420" t="s">
        <v>594</v>
      </c>
      <c r="G51" s="245">
        <v>66</v>
      </c>
      <c r="H51" s="245">
        <v>13</v>
      </c>
      <c r="I51" s="244">
        <v>4989</v>
      </c>
      <c r="J51" s="244">
        <v>25200</v>
      </c>
      <c r="K51" s="244">
        <v>1776</v>
      </c>
      <c r="L51" s="244">
        <v>739</v>
      </c>
      <c r="M51" s="420" t="s">
        <v>594</v>
      </c>
      <c r="N51" s="420" t="s">
        <v>594</v>
      </c>
      <c r="O51" s="244">
        <v>4</v>
      </c>
      <c r="P51" s="244">
        <v>11</v>
      </c>
    </row>
    <row r="52" spans="1:16" s="93" customFormat="1" x14ac:dyDescent="0.2">
      <c r="A52" s="298" t="s">
        <v>214</v>
      </c>
      <c r="B52" s="300" t="s">
        <v>430</v>
      </c>
      <c r="C52" s="244">
        <v>8332</v>
      </c>
      <c r="D52" s="244">
        <v>75095</v>
      </c>
      <c r="E52" s="244">
        <v>3</v>
      </c>
      <c r="F52" s="244">
        <v>15</v>
      </c>
      <c r="G52" s="244">
        <v>89</v>
      </c>
      <c r="H52" s="244">
        <v>18</v>
      </c>
      <c r="I52" s="244">
        <v>8332</v>
      </c>
      <c r="J52" s="244">
        <v>75062</v>
      </c>
      <c r="K52" s="244">
        <v>2991</v>
      </c>
      <c r="L52" s="244">
        <v>1604</v>
      </c>
      <c r="M52" s="420" t="s">
        <v>594</v>
      </c>
      <c r="N52" s="420" t="s">
        <v>594</v>
      </c>
      <c r="O52" s="244">
        <v>5</v>
      </c>
      <c r="P52" s="244">
        <v>23</v>
      </c>
    </row>
    <row r="53" spans="1:16" s="93" customFormat="1" x14ac:dyDescent="0.2">
      <c r="A53" s="298" t="s">
        <v>214</v>
      </c>
      <c r="B53" s="300" t="s">
        <v>431</v>
      </c>
      <c r="C53" s="244">
        <v>17473</v>
      </c>
      <c r="D53" s="244">
        <v>231250</v>
      </c>
      <c r="E53" s="240">
        <v>3</v>
      </c>
      <c r="F53" s="240">
        <v>8</v>
      </c>
      <c r="G53" s="244">
        <v>132</v>
      </c>
      <c r="H53" s="244">
        <v>25</v>
      </c>
      <c r="I53" s="244">
        <v>17473</v>
      </c>
      <c r="J53" s="244">
        <v>231218</v>
      </c>
      <c r="K53" s="244">
        <v>5365</v>
      </c>
      <c r="L53" s="244">
        <v>4753</v>
      </c>
      <c r="M53" s="244">
        <v>15</v>
      </c>
      <c r="N53" s="244">
        <v>2</v>
      </c>
      <c r="O53" s="244">
        <v>6</v>
      </c>
      <c r="P53" s="244">
        <v>17</v>
      </c>
    </row>
    <row r="54" spans="1:16" s="93" customFormat="1" x14ac:dyDescent="0.2">
      <c r="A54" s="298" t="s">
        <v>214</v>
      </c>
      <c r="B54" s="300" t="s">
        <v>432</v>
      </c>
      <c r="C54" s="244">
        <v>35023</v>
      </c>
      <c r="D54" s="244">
        <v>613634</v>
      </c>
      <c r="E54" s="244">
        <v>8</v>
      </c>
      <c r="F54" s="244">
        <v>51</v>
      </c>
      <c r="G54" s="244">
        <v>273</v>
      </c>
      <c r="H54" s="244">
        <v>54</v>
      </c>
      <c r="I54" s="244">
        <v>35023</v>
      </c>
      <c r="J54" s="244">
        <v>613529</v>
      </c>
      <c r="K54" s="244">
        <v>14903</v>
      </c>
      <c r="L54" s="244">
        <v>13154</v>
      </c>
      <c r="M54" s="244">
        <v>94</v>
      </c>
      <c r="N54" s="244">
        <v>17</v>
      </c>
      <c r="O54" s="244">
        <v>11</v>
      </c>
      <c r="P54" s="244">
        <v>29</v>
      </c>
    </row>
    <row r="55" spans="1:16" s="93" customFormat="1" x14ac:dyDescent="0.2">
      <c r="A55" s="298" t="s">
        <v>214</v>
      </c>
      <c r="B55" s="300" t="s">
        <v>433</v>
      </c>
      <c r="C55" s="244">
        <v>41821</v>
      </c>
      <c r="D55" s="244">
        <v>889622</v>
      </c>
      <c r="E55" s="244">
        <v>4</v>
      </c>
      <c r="F55" s="244">
        <v>24</v>
      </c>
      <c r="G55" s="244">
        <v>328</v>
      </c>
      <c r="H55" s="244">
        <v>66</v>
      </c>
      <c r="I55" s="244">
        <v>41821</v>
      </c>
      <c r="J55" s="244">
        <v>889532</v>
      </c>
      <c r="K55" s="244">
        <v>36241</v>
      </c>
      <c r="L55" s="244">
        <v>31256</v>
      </c>
      <c r="M55" s="244">
        <v>308</v>
      </c>
      <c r="N55" s="244">
        <v>54</v>
      </c>
      <c r="O55" s="420" t="s">
        <v>594</v>
      </c>
      <c r="P55" s="420" t="s">
        <v>594</v>
      </c>
    </row>
    <row r="56" spans="1:16" s="93" customFormat="1" x14ac:dyDescent="0.2">
      <c r="A56" s="298" t="s">
        <v>214</v>
      </c>
      <c r="B56" s="300" t="s">
        <v>434</v>
      </c>
      <c r="C56" s="244">
        <v>30365</v>
      </c>
      <c r="D56" s="244">
        <v>769293</v>
      </c>
      <c r="E56" s="244">
        <v>5</v>
      </c>
      <c r="F56" s="244">
        <v>23</v>
      </c>
      <c r="G56" s="244">
        <v>430</v>
      </c>
      <c r="H56" s="244">
        <v>87</v>
      </c>
      <c r="I56" s="244">
        <v>30365</v>
      </c>
      <c r="J56" s="244">
        <v>769182</v>
      </c>
      <c r="K56" s="244">
        <v>29103</v>
      </c>
      <c r="L56" s="244">
        <v>48056</v>
      </c>
      <c r="M56" s="244">
        <v>954</v>
      </c>
      <c r="N56" s="244">
        <v>172</v>
      </c>
      <c r="O56" s="244">
        <v>23</v>
      </c>
      <c r="P56" s="244">
        <v>104</v>
      </c>
    </row>
    <row r="57" spans="1:16" s="93" customFormat="1" x14ac:dyDescent="0.2">
      <c r="A57" s="298" t="s">
        <v>214</v>
      </c>
      <c r="B57" s="300" t="s">
        <v>435</v>
      </c>
      <c r="C57" s="244">
        <v>23763</v>
      </c>
      <c r="D57" s="244">
        <v>706475</v>
      </c>
      <c r="E57" s="244">
        <v>12</v>
      </c>
      <c r="F57" s="244">
        <v>82</v>
      </c>
      <c r="G57" s="244">
        <v>507</v>
      </c>
      <c r="H57" s="244">
        <v>100</v>
      </c>
      <c r="I57" s="244">
        <v>23763</v>
      </c>
      <c r="J57" s="244">
        <v>706293</v>
      </c>
      <c r="K57" s="244">
        <v>23381</v>
      </c>
      <c r="L57" s="244">
        <v>62036</v>
      </c>
      <c r="M57" s="244">
        <v>1619</v>
      </c>
      <c r="N57" s="244">
        <v>309</v>
      </c>
      <c r="O57" s="244">
        <v>41</v>
      </c>
      <c r="P57" s="244">
        <v>145</v>
      </c>
    </row>
    <row r="58" spans="1:16" s="93" customFormat="1" x14ac:dyDescent="0.2">
      <c r="A58" s="298" t="s">
        <v>214</v>
      </c>
      <c r="B58" s="300" t="s">
        <v>436</v>
      </c>
      <c r="C58" s="244">
        <v>21537</v>
      </c>
      <c r="D58" s="244">
        <v>733511</v>
      </c>
      <c r="E58" s="244">
        <v>11</v>
      </c>
      <c r="F58" s="244">
        <v>74</v>
      </c>
      <c r="G58" s="244">
        <v>590</v>
      </c>
      <c r="H58" s="244">
        <v>120</v>
      </c>
      <c r="I58" s="244">
        <v>21537</v>
      </c>
      <c r="J58" s="244">
        <v>733316</v>
      </c>
      <c r="K58" s="244">
        <v>21423</v>
      </c>
      <c r="L58" s="244">
        <v>77497</v>
      </c>
      <c r="M58" s="244">
        <v>2133</v>
      </c>
      <c r="N58" s="244">
        <v>430</v>
      </c>
      <c r="O58" s="244">
        <v>30</v>
      </c>
      <c r="P58" s="244">
        <v>101</v>
      </c>
    </row>
    <row r="59" spans="1:16" s="93" customFormat="1" x14ac:dyDescent="0.2">
      <c r="A59" s="298" t="s">
        <v>214</v>
      </c>
      <c r="B59" s="300" t="s">
        <v>437</v>
      </c>
      <c r="C59" s="244">
        <v>20438</v>
      </c>
      <c r="D59" s="244">
        <v>781687</v>
      </c>
      <c r="E59" s="244">
        <v>92</v>
      </c>
      <c r="F59" s="244">
        <v>553</v>
      </c>
      <c r="G59" s="244">
        <v>738</v>
      </c>
      <c r="H59" s="244">
        <v>148</v>
      </c>
      <c r="I59" s="244">
        <v>20438</v>
      </c>
      <c r="J59" s="244">
        <v>780986</v>
      </c>
      <c r="K59" s="244">
        <v>20381</v>
      </c>
      <c r="L59" s="244">
        <v>93051</v>
      </c>
      <c r="M59" s="244">
        <v>2500</v>
      </c>
      <c r="N59" s="244">
        <v>526</v>
      </c>
      <c r="O59" s="244">
        <v>102</v>
      </c>
      <c r="P59" s="244">
        <v>184</v>
      </c>
    </row>
    <row r="60" spans="1:16" s="93" customFormat="1" x14ac:dyDescent="0.2">
      <c r="A60" s="298" t="s">
        <v>214</v>
      </c>
      <c r="B60" s="300" t="s">
        <v>438</v>
      </c>
      <c r="C60" s="244">
        <v>35885</v>
      </c>
      <c r="D60" s="244">
        <v>1590151</v>
      </c>
      <c r="E60" s="244">
        <v>236</v>
      </c>
      <c r="F60" s="244">
        <v>1439</v>
      </c>
      <c r="G60" s="244">
        <v>1486</v>
      </c>
      <c r="H60" s="244">
        <v>297</v>
      </c>
      <c r="I60" s="244">
        <v>35885</v>
      </c>
      <c r="J60" s="244">
        <v>1588415</v>
      </c>
      <c r="K60" s="244">
        <v>35843</v>
      </c>
      <c r="L60" s="244">
        <v>217697</v>
      </c>
      <c r="M60" s="244">
        <v>5678</v>
      </c>
      <c r="N60" s="244">
        <v>1293</v>
      </c>
      <c r="O60" s="244">
        <v>254</v>
      </c>
      <c r="P60" s="244">
        <v>437</v>
      </c>
    </row>
    <row r="61" spans="1:16" s="93" customFormat="1" x14ac:dyDescent="0.2">
      <c r="A61" s="298" t="s">
        <v>214</v>
      </c>
      <c r="B61" s="300" t="s">
        <v>439</v>
      </c>
      <c r="C61" s="244">
        <v>29036</v>
      </c>
      <c r="D61" s="244">
        <v>1532229</v>
      </c>
      <c r="E61" s="244">
        <v>222</v>
      </c>
      <c r="F61" s="244">
        <v>1386</v>
      </c>
      <c r="G61" s="244">
        <v>1432</v>
      </c>
      <c r="H61" s="244">
        <v>277</v>
      </c>
      <c r="I61" s="244">
        <v>29036</v>
      </c>
      <c r="J61" s="244">
        <v>1530566</v>
      </c>
      <c r="K61" s="244">
        <v>29011</v>
      </c>
      <c r="L61" s="244">
        <v>243293</v>
      </c>
      <c r="M61" s="244">
        <v>5677</v>
      </c>
      <c r="N61" s="244">
        <v>1466</v>
      </c>
      <c r="O61" s="244">
        <v>224</v>
      </c>
      <c r="P61" s="244">
        <v>373</v>
      </c>
    </row>
    <row r="62" spans="1:16" s="93" customFormat="1" x14ac:dyDescent="0.2">
      <c r="A62" s="298" t="s">
        <v>214</v>
      </c>
      <c r="B62" s="300" t="s">
        <v>440</v>
      </c>
      <c r="C62" s="244">
        <v>22261</v>
      </c>
      <c r="D62" s="244">
        <v>1366841</v>
      </c>
      <c r="E62" s="244">
        <v>214</v>
      </c>
      <c r="F62" s="244">
        <v>1394</v>
      </c>
      <c r="G62" s="244">
        <v>1161</v>
      </c>
      <c r="H62" s="244">
        <v>227</v>
      </c>
      <c r="I62" s="244">
        <v>22261</v>
      </c>
      <c r="J62" s="244">
        <v>1365220</v>
      </c>
      <c r="K62" s="244">
        <v>22241</v>
      </c>
      <c r="L62" s="244">
        <v>241971</v>
      </c>
      <c r="M62" s="244">
        <v>5080</v>
      </c>
      <c r="N62" s="244">
        <v>1478</v>
      </c>
      <c r="O62" s="244">
        <v>208</v>
      </c>
      <c r="P62" s="244">
        <v>352</v>
      </c>
    </row>
    <row r="63" spans="1:16" s="93" customFormat="1" x14ac:dyDescent="0.2">
      <c r="A63" s="298" t="s">
        <v>214</v>
      </c>
      <c r="B63" s="300" t="s">
        <v>441</v>
      </c>
      <c r="C63" s="244">
        <v>16298</v>
      </c>
      <c r="D63" s="244">
        <v>1141913</v>
      </c>
      <c r="E63" s="244">
        <v>757</v>
      </c>
      <c r="F63" s="244">
        <v>5845</v>
      </c>
      <c r="G63" s="244">
        <v>917</v>
      </c>
      <c r="H63" s="244">
        <v>180</v>
      </c>
      <c r="I63" s="244">
        <v>16298</v>
      </c>
      <c r="J63" s="244">
        <v>1135887</v>
      </c>
      <c r="K63" s="244">
        <v>16289</v>
      </c>
      <c r="L63" s="244">
        <v>219333</v>
      </c>
      <c r="M63" s="244">
        <v>4288</v>
      </c>
      <c r="N63" s="244">
        <v>1360</v>
      </c>
      <c r="O63" s="244">
        <v>755</v>
      </c>
      <c r="P63" s="244">
        <v>1869</v>
      </c>
    </row>
    <row r="64" spans="1:16" s="93" customFormat="1" x14ac:dyDescent="0.2">
      <c r="A64" s="298" t="s">
        <v>214</v>
      </c>
      <c r="B64" s="300" t="s">
        <v>442</v>
      </c>
      <c r="C64" s="244">
        <v>11642</v>
      </c>
      <c r="D64" s="244">
        <v>920837</v>
      </c>
      <c r="E64" s="244">
        <v>3763</v>
      </c>
      <c r="F64" s="244">
        <v>33803</v>
      </c>
      <c r="G64" s="244">
        <v>688</v>
      </c>
      <c r="H64" s="244">
        <v>131</v>
      </c>
      <c r="I64" s="244">
        <v>11642</v>
      </c>
      <c r="J64" s="244">
        <v>886903</v>
      </c>
      <c r="K64" s="244">
        <v>11639</v>
      </c>
      <c r="L64" s="244">
        <v>181385</v>
      </c>
      <c r="M64" s="244">
        <v>3357</v>
      </c>
      <c r="N64" s="244">
        <v>1159</v>
      </c>
      <c r="O64" s="244">
        <v>3762</v>
      </c>
      <c r="P64" s="244">
        <v>11150</v>
      </c>
    </row>
    <row r="65" spans="1:16" s="93" customFormat="1" x14ac:dyDescent="0.2">
      <c r="A65" s="298" t="s">
        <v>214</v>
      </c>
      <c r="B65" s="300" t="s">
        <v>443</v>
      </c>
      <c r="C65" s="244">
        <v>17537</v>
      </c>
      <c r="D65" s="244">
        <v>1649166</v>
      </c>
      <c r="E65" s="244">
        <v>9862</v>
      </c>
      <c r="F65" s="244">
        <v>123487</v>
      </c>
      <c r="G65" s="244">
        <v>1025</v>
      </c>
      <c r="H65" s="244">
        <v>206</v>
      </c>
      <c r="I65" s="244">
        <v>17537</v>
      </c>
      <c r="J65" s="244">
        <v>1525473</v>
      </c>
      <c r="K65" s="244">
        <v>17524</v>
      </c>
      <c r="L65" s="244">
        <v>339596</v>
      </c>
      <c r="M65" s="244">
        <v>5365</v>
      </c>
      <c r="N65" s="244">
        <v>2013</v>
      </c>
      <c r="O65" s="244">
        <v>9856</v>
      </c>
      <c r="P65" s="244">
        <v>40884</v>
      </c>
    </row>
    <row r="66" spans="1:16" s="93" customFormat="1" x14ac:dyDescent="0.2">
      <c r="A66" s="298" t="s">
        <v>214</v>
      </c>
      <c r="B66" s="300" t="s">
        <v>444</v>
      </c>
      <c r="C66" s="244">
        <v>17823</v>
      </c>
      <c r="D66" s="244">
        <v>2520097</v>
      </c>
      <c r="E66" s="244">
        <v>10588</v>
      </c>
      <c r="F66" s="244">
        <v>152743</v>
      </c>
      <c r="G66" s="244">
        <v>786</v>
      </c>
      <c r="H66" s="244">
        <v>155</v>
      </c>
      <c r="I66" s="244">
        <v>17823</v>
      </c>
      <c r="J66" s="244">
        <v>2367200</v>
      </c>
      <c r="K66" s="244">
        <v>17817</v>
      </c>
      <c r="L66" s="244">
        <v>668739</v>
      </c>
      <c r="M66" s="244">
        <v>5874</v>
      </c>
      <c r="N66" s="244">
        <v>2455</v>
      </c>
      <c r="O66" s="244">
        <v>10588</v>
      </c>
      <c r="P66" s="244">
        <v>50826</v>
      </c>
    </row>
    <row r="67" spans="1:16" s="93" customFormat="1" x14ac:dyDescent="0.2">
      <c r="A67" s="298" t="s">
        <v>214</v>
      </c>
      <c r="B67" s="300" t="s">
        <v>445</v>
      </c>
      <c r="C67" s="244">
        <v>3132</v>
      </c>
      <c r="D67" s="244">
        <v>961836</v>
      </c>
      <c r="E67" s="244">
        <v>1814</v>
      </c>
      <c r="F67" s="244">
        <v>26607</v>
      </c>
      <c r="G67" s="240">
        <v>44</v>
      </c>
      <c r="H67" s="240">
        <v>8</v>
      </c>
      <c r="I67" s="244">
        <v>3132</v>
      </c>
      <c r="J67" s="244">
        <v>935221</v>
      </c>
      <c r="K67" s="244">
        <v>3130</v>
      </c>
      <c r="L67" s="244">
        <v>331885</v>
      </c>
      <c r="M67" s="245">
        <v>726</v>
      </c>
      <c r="N67" s="245">
        <v>320</v>
      </c>
      <c r="O67" s="244">
        <v>1813</v>
      </c>
      <c r="P67" s="244">
        <v>8865</v>
      </c>
    </row>
    <row r="68" spans="1:16" s="93" customFormat="1" x14ac:dyDescent="0.2">
      <c r="A68" s="298" t="s">
        <v>214</v>
      </c>
      <c r="B68" s="300" t="s">
        <v>446</v>
      </c>
      <c r="C68" s="244">
        <v>755</v>
      </c>
      <c r="D68" s="244">
        <v>469441</v>
      </c>
      <c r="E68" s="245">
        <v>444</v>
      </c>
      <c r="F68" s="245">
        <v>6692</v>
      </c>
      <c r="G68" s="420" t="s">
        <v>594</v>
      </c>
      <c r="H68" s="420" t="s">
        <v>594</v>
      </c>
      <c r="I68" s="244">
        <v>755</v>
      </c>
      <c r="J68" s="244">
        <v>462748</v>
      </c>
      <c r="K68" s="244">
        <v>755</v>
      </c>
      <c r="L68" s="244">
        <v>180391</v>
      </c>
      <c r="M68" s="240">
        <v>144</v>
      </c>
      <c r="N68" s="240">
        <v>58</v>
      </c>
      <c r="O68" s="244">
        <v>444</v>
      </c>
      <c r="P68" s="244">
        <v>2230</v>
      </c>
    </row>
    <row r="69" spans="1:16" s="93" customFormat="1" x14ac:dyDescent="0.2">
      <c r="A69" s="298" t="s">
        <v>214</v>
      </c>
      <c r="B69" s="300" t="s">
        <v>447</v>
      </c>
      <c r="C69" s="244">
        <v>164</v>
      </c>
      <c r="D69" s="244">
        <v>305245</v>
      </c>
      <c r="E69" s="244">
        <v>95</v>
      </c>
      <c r="F69" s="244">
        <v>1391</v>
      </c>
      <c r="G69" s="420" t="s">
        <v>594</v>
      </c>
      <c r="H69" s="420" t="s">
        <v>594</v>
      </c>
      <c r="I69" s="244">
        <v>164</v>
      </c>
      <c r="J69" s="244">
        <v>303853</v>
      </c>
      <c r="K69" s="244">
        <v>163</v>
      </c>
      <c r="L69" s="244">
        <v>126175</v>
      </c>
      <c r="M69" s="420" t="s">
        <v>594</v>
      </c>
      <c r="N69" s="420" t="s">
        <v>594</v>
      </c>
      <c r="O69" s="244">
        <v>95</v>
      </c>
      <c r="P69" s="244">
        <v>464</v>
      </c>
    </row>
    <row r="70" spans="1:16" s="129" customFormat="1" x14ac:dyDescent="0.2">
      <c r="A70" s="298" t="s">
        <v>214</v>
      </c>
      <c r="B70" s="302" t="s">
        <v>51</v>
      </c>
      <c r="C70" s="247">
        <v>364250</v>
      </c>
      <c r="D70" s="247">
        <v>17289868</v>
      </c>
      <c r="E70" s="247">
        <v>28136</v>
      </c>
      <c r="F70" s="247">
        <v>355642</v>
      </c>
      <c r="G70" s="247">
        <v>10744</v>
      </c>
      <c r="H70" s="247">
        <v>2123</v>
      </c>
      <c r="I70" s="247">
        <v>364250</v>
      </c>
      <c r="J70" s="247">
        <v>16932103</v>
      </c>
      <c r="K70" s="247">
        <v>311569</v>
      </c>
      <c r="L70" s="247">
        <v>3082883</v>
      </c>
      <c r="M70" s="247">
        <v>43853</v>
      </c>
      <c r="N70" s="247">
        <v>13131</v>
      </c>
      <c r="O70" s="247">
        <v>28236</v>
      </c>
      <c r="P70" s="247">
        <v>118121</v>
      </c>
    </row>
    <row r="71" spans="1:16" s="93" customFormat="1" x14ac:dyDescent="0.2">
      <c r="A71" s="298" t="s">
        <v>214</v>
      </c>
      <c r="B71" s="303" t="s">
        <v>70</v>
      </c>
      <c r="C71" s="244">
        <v>486</v>
      </c>
      <c r="D71" s="244">
        <v>-3078</v>
      </c>
      <c r="E71" s="244" t="s">
        <v>456</v>
      </c>
      <c r="F71" s="244" t="s">
        <v>456</v>
      </c>
      <c r="G71" s="420" t="s">
        <v>594</v>
      </c>
      <c r="H71" s="420" t="s">
        <v>594</v>
      </c>
      <c r="I71" s="244">
        <v>486</v>
      </c>
      <c r="J71" s="244">
        <v>-3078</v>
      </c>
      <c r="K71" s="420" t="s">
        <v>594</v>
      </c>
      <c r="L71" s="420" t="s">
        <v>594</v>
      </c>
      <c r="M71" s="240" t="s">
        <v>456</v>
      </c>
      <c r="N71" s="240" t="s">
        <v>456</v>
      </c>
      <c r="O71" s="240" t="s">
        <v>456</v>
      </c>
      <c r="P71" s="240" t="s">
        <v>456</v>
      </c>
    </row>
    <row r="72" spans="1:16" s="93" customFormat="1" x14ac:dyDescent="0.2">
      <c r="A72" s="263"/>
      <c r="B72" s="191"/>
      <c r="C72" s="244"/>
      <c r="D72" s="244"/>
      <c r="E72" s="244"/>
      <c r="F72" s="244"/>
      <c r="G72" s="240"/>
      <c r="H72" s="240"/>
      <c r="I72" s="244"/>
      <c r="J72" s="244"/>
      <c r="K72" s="245"/>
      <c r="L72" s="245"/>
      <c r="M72" s="244"/>
      <c r="N72" s="244"/>
      <c r="O72" s="244"/>
      <c r="P72" s="244"/>
    </row>
    <row r="73" spans="1:16" ht="12.75" customHeight="1" x14ac:dyDescent="0.25">
      <c r="A73" s="199" t="s">
        <v>589</v>
      </c>
      <c r="C73" s="394"/>
      <c r="D73" s="394"/>
      <c r="E73" s="394"/>
      <c r="F73" s="394"/>
      <c r="G73" s="394"/>
      <c r="H73" s="394"/>
      <c r="I73" s="394"/>
      <c r="J73" s="394"/>
      <c r="K73" s="394"/>
      <c r="L73" s="394"/>
      <c r="M73" s="394"/>
      <c r="N73" s="394"/>
      <c r="O73" s="394"/>
      <c r="P73" s="394"/>
    </row>
    <row r="74" spans="1:16" ht="12.75" customHeight="1" x14ac:dyDescent="0.2">
      <c r="A74" s="304" t="s">
        <v>89</v>
      </c>
      <c r="B74" s="67"/>
      <c r="C74" s="67"/>
      <c r="E74" s="67"/>
      <c r="F74" s="150"/>
      <c r="G74" s="67"/>
      <c r="H74" s="67"/>
      <c r="I74" s="67"/>
    </row>
    <row r="75" spans="1:16" ht="11.25" customHeight="1" x14ac:dyDescent="0.2">
      <c r="A75" s="67"/>
      <c r="B75" s="67"/>
      <c r="C75" s="67"/>
      <c r="E75" s="67"/>
      <c r="F75" s="150"/>
      <c r="G75" s="67"/>
      <c r="H75" s="67"/>
      <c r="I75" s="67"/>
    </row>
    <row r="76" spans="1:16" ht="11.25" customHeight="1" x14ac:dyDescent="0.25"/>
    <row r="77" spans="1:16" ht="11.25" customHeight="1" x14ac:dyDescent="0.25"/>
    <row r="78" spans="1:16" ht="11.25" customHeight="1" x14ac:dyDescent="0.25"/>
    <row r="79" spans="1:16" ht="11.25" customHeight="1" x14ac:dyDescent="0.25"/>
    <row r="80" spans="1:16" ht="11.25" customHeight="1" x14ac:dyDescent="0.25"/>
  </sheetData>
  <autoFilter ref="A5:P74"/>
  <mergeCells count="11">
    <mergeCell ref="A1:P1"/>
    <mergeCell ref="A2:P2"/>
    <mergeCell ref="C4:D4"/>
    <mergeCell ref="E4:F4"/>
    <mergeCell ref="G4:H4"/>
    <mergeCell ref="I4:J4"/>
    <mergeCell ref="K4:L4"/>
    <mergeCell ref="M4:N4"/>
    <mergeCell ref="O4:P4"/>
    <mergeCell ref="A4:A5"/>
    <mergeCell ref="B4:B5"/>
  </mergeCells>
  <phoneticPr fontId="19" type="noConversion"/>
  <pageMargins left="0.2" right="0.2" top="0.19685039370078741" bottom="0.19685039370078741" header="0.11811023622047245" footer="0.11811023622047245"/>
  <pageSetup paperSize="8" firstPageNumber="16" fitToWidth="2" pageOrder="overThenDown" orientation="portrait" useFirstPageNumber="1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13</vt:i4>
      </vt:variant>
    </vt:vector>
  </HeadingPairs>
  <TitlesOfParts>
    <vt:vector size="29" baseType="lpstr">
      <vt:lpstr>Impressum</vt:lpstr>
      <vt:lpstr>Zeichenerklärung</vt:lpstr>
      <vt:lpstr>Inhaltsverz.+Vorbemerk.</vt:lpstr>
      <vt:lpstr>Tab.1</vt:lpstr>
      <vt:lpstr>Tab.2</vt:lpstr>
      <vt:lpstr>Tab.3.1</vt:lpstr>
      <vt:lpstr>Tab.3.2</vt:lpstr>
      <vt:lpstr>Tab.3.3</vt:lpstr>
      <vt:lpstr>Tab.3.4</vt:lpstr>
      <vt:lpstr>Tab.3.5</vt:lpstr>
      <vt:lpstr>Tab.3.6</vt:lpstr>
      <vt:lpstr>Tab.4</vt:lpstr>
      <vt:lpstr>Tab.5</vt:lpstr>
      <vt:lpstr>Tab.6</vt:lpstr>
      <vt:lpstr>Tab.7</vt:lpstr>
      <vt:lpstr>Tab.8</vt:lpstr>
      <vt:lpstr>'11404 Gesamtübers. 2004 (2)'!Druckbereich</vt:lpstr>
      <vt:lpstr>Tab.1!Druckbereich</vt:lpstr>
      <vt:lpstr>Tab.2!Druckbereich</vt:lpstr>
      <vt:lpstr>Tab.3.1!Druckbereich</vt:lpstr>
      <vt:lpstr>Tab.3.2!Druckbereich</vt:lpstr>
      <vt:lpstr>Tab.3.3!Druckbereich</vt:lpstr>
      <vt:lpstr>Tab.3.4!Druckbereich</vt:lpstr>
      <vt:lpstr>Tab.3.5!Druckbereich</vt:lpstr>
      <vt:lpstr>Tab.3.6!Druckbereich</vt:lpstr>
      <vt:lpstr>Tab.4!Druckbereich</vt:lpstr>
      <vt:lpstr>Tab.6!Druckbereich</vt:lpstr>
      <vt:lpstr>Tab.7!Druckbereich</vt:lpstr>
      <vt:lpstr>Tab.8!Druckbereich</vt:lpstr>
    </vt:vector>
  </TitlesOfParts>
  <Company>TLS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</dc:creator>
  <cp:lastModifiedBy>TLS Jakobi, Christina</cp:lastModifiedBy>
  <cp:lastPrinted>2024-04-25T08:19:39Z</cp:lastPrinted>
  <dcterms:created xsi:type="dcterms:W3CDTF">2008-08-07T12:56:36Z</dcterms:created>
  <dcterms:modified xsi:type="dcterms:W3CDTF">2025-07-07T10:37:50Z</dcterms:modified>
</cp:coreProperties>
</file>